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1.xml" ContentType="application/vnd.openxmlformats-officedocument.drawingml.chart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charts/chart3.xml" ContentType="application/vnd.openxmlformats-officedocument.drawingml.char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6.xml" ContentType="application/vnd.openxmlformats-officedocument.drawing+xml"/>
  <Override PartName="/xl/queryTables/queryTable11.xml" ContentType="application/vnd.openxmlformats-officedocument.spreadsheetml.query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queryTables/queryTable12.xml" ContentType="application/vnd.openxmlformats-officedocument.spreadsheetml.queryTable+xml"/>
  <Override PartName="/xl/drawings/drawing7.xml" ContentType="application/vnd.openxmlformats-officedocument.drawing+xml"/>
  <Override PartName="/xl/queryTables/queryTable13.xml" ContentType="application/vnd.openxmlformats-officedocument.spreadsheetml.queryTab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queryTables/queryTable14.xml" ContentType="application/vnd.openxmlformats-officedocument.spreadsheetml.queryTable+xml"/>
  <Override PartName="/xl/charts/chart7.xml" ContentType="application/vnd.openxmlformats-officedocument.drawingml.chart+xml"/>
  <Override PartName="/xl/queryTables/queryTable15.xml" ContentType="application/vnd.openxmlformats-officedocument.spreadsheetml.queryTable+xml"/>
  <Override PartName="/xl/drawings/drawing9.xml" ContentType="application/vnd.openxmlformats-officedocument.drawing+xml"/>
  <Override PartName="/xl/queryTables/queryTable16.xml" ContentType="application/vnd.openxmlformats-officedocument.spreadsheetml.queryTable+xml"/>
  <Override PartName="/xl/charts/chart8.xml" ContentType="application/vnd.openxmlformats-officedocument.drawingml.chart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drawings/drawing10.xml" ContentType="application/vnd.openxmlformats-officedocument.drawing+xml"/>
  <Override PartName="/xl/queryTables/queryTable19.xml" ContentType="application/vnd.openxmlformats-officedocument.spreadsheetml.queryTable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queryTables/queryTable20.xml" ContentType="application/vnd.openxmlformats-officedocument.spreadsheetml.query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queryTables/queryTable21.xml" ContentType="application/vnd.openxmlformats-officedocument.spreadsheetml.queryTable+xml"/>
  <Override PartName="/xl/charts/chart16.xml" ContentType="application/vnd.openxmlformats-officedocument.drawingml.chart+xml"/>
  <Override PartName="/xl/queryTables/queryTable22.xml" ContentType="application/vnd.openxmlformats-officedocument.spreadsheetml.queryTable+xml"/>
  <Override PartName="/xl/drawings/drawing13.xml" ContentType="application/vnd.openxmlformats-officedocument.drawing+xml"/>
  <Override PartName="/xl/queryTables/queryTable23.xml" ContentType="application/vnd.openxmlformats-officedocument.spreadsheetml.queryTable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tables/table3.xml" ContentType="application/vnd.openxmlformats-officedocument.spreadsheetml.table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tables/table4.xml" ContentType="application/vnd.openxmlformats-officedocument.spreadsheetml.table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4.xml" ContentType="application/vnd.openxmlformats-officedocument.spreadsheetml.queryTable+xml"/>
  <Override PartName="/xl/drawings/drawing18.xml" ContentType="application/vnd.openxmlformats-officedocument.drawing+xml"/>
  <Override PartName="/xl/tables/table5.xml" ContentType="application/vnd.openxmlformats-officedocument.spreadsheetml.table+xml"/>
  <Override PartName="/xl/charts/chart2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25.xml" ContentType="application/vnd.openxmlformats-officedocument.spreadsheetml.queryTable+xml"/>
  <Override PartName="/xl/drawings/drawing19.xml" ContentType="application/vnd.openxmlformats-officedocument.drawing+xml"/>
  <Override PartName="/xl/queryTables/queryTable26.xml" ContentType="application/vnd.openxmlformats-officedocument.spreadsheetml.queryTable+xml"/>
  <Override PartName="/xl/charts/chart23.xml" ContentType="application/vnd.openxmlformats-officedocument.drawingml.chart+xml"/>
  <Override PartName="/xl/queryTables/queryTable27.xml" ContentType="application/vnd.openxmlformats-officedocument.spreadsheetml.queryTable+xml"/>
  <Override PartName="/xl/drawings/drawing20.xml" ContentType="application/vnd.openxmlformats-officedocument.drawing+xml"/>
  <Override PartName="/xl/queryTables/queryTable28.xml" ContentType="application/vnd.openxmlformats-officedocument.spreadsheetml.queryTable+xml"/>
  <Override PartName="/xl/charts/chart24.xml" ContentType="application/vnd.openxmlformats-officedocument.drawingml.chart+xml"/>
  <Override PartName="/xl/queryTables/queryTable29.xml" ContentType="application/vnd.openxmlformats-officedocument.spreadsheetml.queryTable+xml"/>
  <Override PartName="/xl/drawings/drawing21.xml" ContentType="application/vnd.openxmlformats-officedocument.drawing+xml"/>
  <Override PartName="/xl/queryTables/queryTable30.xml" ContentType="application/vnd.openxmlformats-officedocument.spreadsheetml.queryTable+xml"/>
  <Override PartName="/xl/charts/chart25.xml" ContentType="application/vnd.openxmlformats-officedocument.drawingml.chart+xml"/>
  <Override PartName="/xl/drawings/drawing22.xml" ContentType="application/vnd.openxmlformats-officedocument.drawing+xml"/>
  <Override PartName="/xl/queryTables/queryTable31.xml" ContentType="application/vnd.openxmlformats-officedocument.spreadsheetml.queryTab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CUADERNOS\Cuadernos 2024\Junio\"/>
    </mc:Choice>
  </mc:AlternateContent>
  <xr:revisionPtr revIDLastSave="0" documentId="13_ncr:1_{DFA605C3-5215-4FA4-B314-2B0EBDAF480E}" xr6:coauthVersionLast="47" xr6:coauthVersionMax="47" xr10:uidLastSave="{00000000-0000-0000-0000-000000000000}"/>
  <bookViews>
    <workbookView xWindow="-120" yWindow="-120" windowWidth="29040" windowHeight="15840" tabRatio="972" xr2:uid="{00000000-000D-0000-FFFF-FFFF00000000}"/>
  </bookViews>
  <sheets>
    <sheet name="PORTADA" sheetId="307" r:id="rId1"/>
    <sheet name="INDICE " sheetId="472" r:id="rId2"/>
    <sheet name="ENCABEZADO" sheetId="3" r:id="rId3"/>
    <sheet name="PPIGEF_TAB_PAG_2" sheetId="440" r:id="rId4"/>
    <sheet name="PPGE_GRA_PAG_3" sheetId="441" r:id="rId5"/>
    <sheet name="PPIFSSEF_TAB_PAG_4" sheetId="442" r:id="rId6"/>
    <sheet name="PPIFSJ_GRA_PAG_5" sheetId="443" r:id="rId7"/>
    <sheet name="PPIEF_GRA_PAG_6" sheetId="444" r:id="rId8"/>
    <sheet name="PPEFSJS_TAB_PAG_7" sheetId="445" r:id="rId9"/>
    <sheet name="PPEFSJS_TAB_PAG_8" sheetId="446" r:id="rId10"/>
    <sheet name="PPEFSJS_TAB_PAG_9" sheetId="447" r:id="rId11"/>
    <sheet name="PPPMIEF_TAB_PAG_10" sheetId="448" r:id="rId12"/>
    <sheet name="PPPMIEF_GRA_PAG_11" sheetId="449" r:id="rId13"/>
    <sheet name="PPPAMGEEF_TAB_PAG_12" sheetId="450" r:id="rId14"/>
    <sheet name="PPPAMGE_GRA_PAG_13" sheetId="452" r:id="rId15"/>
    <sheet name="PPPAMEF_GRA_PAG_14" sheetId="453" r:id="rId16"/>
    <sheet name="PPPAMFSJSEF TAB_PAG_15" sheetId="473" r:id="rId17"/>
    <sheet name="PPPAMFSJ_GRA_PAG_16" sheetId="455" r:id="rId18"/>
    <sheet name="PPGEFSJS_TAB_PAG_17" sheetId="456" r:id="rId19"/>
    <sheet name="PPTDPEF_TAB_PAG_18" sheetId="457" r:id="rId20"/>
    <sheet name="TDPPP_GRA_PAG_19" sheetId="458" r:id="rId21"/>
    <sheet name="PPPDP_GRA_PAG_20" sheetId="459" r:id="rId22"/>
    <sheet name="PPPDPEF_GRA_PAG_21" sheetId="460" r:id="rId23"/>
    <sheet name="PPPAMFSJSEF_TAB_PAG_22" sheetId="461" r:id="rId24"/>
    <sheet name="PPTDPEF_TAB_PAG_23" sheetId="462" r:id="rId25"/>
    <sheet name="PPLHJS_TAB_PAG_24" sheetId="476" r:id="rId26"/>
    <sheet name="PPLHJS_GRA_PAG_25" sheetId="487" r:id="rId27"/>
    <sheet name="GRAFPPLHJS_GRA_PAG_26" sheetId="485" r:id="rId28"/>
    <sheet name="PPLHJS_TAB_PAG_27" sheetId="475" r:id="rId29"/>
    <sheet name="PPLHJS_GRA_PAG_28" sheetId="486" r:id="rId30"/>
    <sheet name="PPLLGBTTIQ_TAB_PAG_29" sheetId="477" r:id="rId31"/>
    <sheet name="PPLLGBTTIQ_TAB_PAG_30" sheetId="478" r:id="rId32"/>
    <sheet name="PPLLGBTTIQ_TAB_PAG_31" sheetId="479" r:id="rId33"/>
    <sheet name="PPLLGBTTIQ_GRA_PAG_32" sheetId="480" r:id="rId34"/>
    <sheet name="PPLLGBTTIQ_GRA_PAG_33" sheetId="481" r:id="rId35"/>
    <sheet name="PPEPO_TABAG__PPAG_34" sheetId="482" r:id="rId36"/>
    <sheet name="PPEPO_GRA_PAG_35" sheetId="464" r:id="rId37"/>
    <sheet name="PPEFSJSEF_TABPAG_36" sheetId="465" r:id="rId38"/>
    <sheet name="PPEFSJSEF_TABPAG_37" sheetId="466" r:id="rId39"/>
    <sheet name="PPEFSJSPO_TAB_PAG_38" sheetId="467" r:id="rId40"/>
    <sheet name="PPEFSJ_GRA_PAG_39" sheetId="489" r:id="rId41"/>
    <sheet name="PPEC_GRA_PAG_40" sheetId="471" r:id="rId42"/>
    <sheet name="PPEFSJ_TAB PAG_41" sheetId="469" r:id="rId43"/>
    <sheet name="PPEFSJ_TAB_PAG_42" sheetId="470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c" localSheetId="1">#REF!</definedName>
    <definedName name="\c">#REF!</definedName>
    <definedName name="\n" localSheetId="1">#REF!</definedName>
    <definedName name="\n">#REF!</definedName>
    <definedName name="\p" localSheetId="1">#REF!</definedName>
    <definedName name="\p">#REF!</definedName>
    <definedName name="__b163366">#REF!</definedName>
    <definedName name="__vv77">#REF!</definedName>
    <definedName name="__vv78" localSheetId="1">#REF!</definedName>
    <definedName name="__vv78" localSheetId="40">#REF!</definedName>
    <definedName name="__vv78">'[1]CUADRO INGRESOS TRTAMIENTO'!#REF!</definedName>
    <definedName name="_b163366" localSheetId="1">#REF!</definedName>
    <definedName name="_b163366" localSheetId="40">#REF!</definedName>
    <definedName name="_b163366">#REF!</definedName>
    <definedName name="_CN2" localSheetId="1">#REF!</definedName>
    <definedName name="_CN2">#REF!</definedName>
    <definedName name="_e91071" localSheetId="1">#REF!</definedName>
    <definedName name="_e91071">#REF!</definedName>
    <definedName name="_Fill" localSheetId="27" hidden="1">#REF!</definedName>
    <definedName name="_Fill" localSheetId="26" hidden="1">#REF!</definedName>
    <definedName name="_Fill" localSheetId="29" hidden="1">#REF!</definedName>
    <definedName name="_Fill" localSheetId="33" hidden="1">#REF!</definedName>
    <definedName name="_Fill" localSheetId="34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16" hidden="1">#REF!</definedName>
    <definedName name="_Fill" hidden="1">#REF!</definedName>
    <definedName name="_Key1" localSheetId="27" hidden="1">#REF!</definedName>
    <definedName name="_Key1" localSheetId="26" hidden="1">#REF!</definedName>
    <definedName name="_Key1" localSheetId="29" hidden="1">#REF!</definedName>
    <definedName name="_Key1" localSheetId="33" hidden="1">#REF!</definedName>
    <definedName name="_Key1" localSheetId="34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hidden="1">#REF!</definedName>
    <definedName name="_Key2" localSheetId="27" hidden="1">#REF!</definedName>
    <definedName name="_Key2" localSheetId="26" hidden="1">#REF!</definedName>
    <definedName name="_Key2" localSheetId="29" hidden="1">#REF!</definedName>
    <definedName name="_Key2" localSheetId="31" hidden="1">#REF!</definedName>
    <definedName name="_Key2" hidden="1">#REF!</definedName>
    <definedName name="_Order1" hidden="1">255</definedName>
    <definedName name="_Order2" hidden="1">255</definedName>
    <definedName name="_Sort" localSheetId="27" hidden="1">#REF!</definedName>
    <definedName name="_Sort" localSheetId="1" hidden="1">#REF!</definedName>
    <definedName name="_Sort" localSheetId="35" hidden="1">#REF!</definedName>
    <definedName name="_Sort" localSheetId="26" hidden="1">#REF!</definedName>
    <definedName name="_Sort" localSheetId="29" hidden="1">#REF!</definedName>
    <definedName name="_Sort" localSheetId="25" hidden="1">#REF!</definedName>
    <definedName name="_Sort" localSheetId="28" hidden="1">#REF!</definedName>
    <definedName name="_Sort" localSheetId="33" hidden="1">#REF!</definedName>
    <definedName name="_Sort" localSheetId="34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16" hidden="1">#REF!</definedName>
    <definedName name="_Sort" hidden="1">#REF!</definedName>
    <definedName name="_Uk490" localSheetId="1">#REF!</definedName>
    <definedName name="_Uk490">#REF!</definedName>
    <definedName name="_vv77" localSheetId="1">#REF!</definedName>
    <definedName name="_vv77">#REF!</definedName>
    <definedName name="_vv78" localSheetId="1">#REF!</definedName>
    <definedName name="_vv78" localSheetId="40">#REF!</definedName>
    <definedName name="_vv78">'[1]CUADRO INGRESOS TRTAMIENTO'!#REF!</definedName>
    <definedName name="_z50000" localSheetId="1">#REF!</definedName>
    <definedName name="_z50000" localSheetId="40">#REF!</definedName>
    <definedName name="_z50000">#REF!</definedName>
    <definedName name="A6K49061" localSheetId="1">#REF!</definedName>
    <definedName name="A6K49061" localSheetId="40">#REF!</definedName>
    <definedName name="A6K49061">[2]MOR.!#REF!</definedName>
    <definedName name="aa" localSheetId="1">#REF!</definedName>
    <definedName name="aa" localSheetId="40">#REF!</definedName>
    <definedName name="aa">'[2]D.F.'!#REF!</definedName>
    <definedName name="AA550Ç" localSheetId="1">#REF!</definedName>
    <definedName name="AA550Ç" localSheetId="40">#REF!</definedName>
    <definedName name="AA550Ç">'[2]D.F.'!#REF!</definedName>
    <definedName name="AIM_CAP" localSheetId="1">#REF!</definedName>
    <definedName name="AIM_CAP" localSheetId="40">#REF!</definedName>
    <definedName name="AIM_CAP">#REF!</definedName>
    <definedName name="AIM_FC" localSheetId="1">#REF!</definedName>
    <definedName name="AIM_FC">#REF!</definedName>
    <definedName name="AIMP_FF" localSheetId="1">#REF!</definedName>
    <definedName name="AIMP_FF">#REF!</definedName>
    <definedName name="AK" localSheetId="1">#REF!</definedName>
    <definedName name="AK" localSheetId="40">#REF!</definedName>
    <definedName name="AK">[3]BASE!$A$150</definedName>
    <definedName name="AK490I572" localSheetId="1">#REF!</definedName>
    <definedName name="AK490I572" localSheetId="40">#REF!</definedName>
    <definedName name="AK490I572">#REF!</definedName>
    <definedName name="ALTAS" localSheetId="1">#REF!</definedName>
    <definedName name="ALTAS">#REF!</definedName>
    <definedName name="AÑO" localSheetId="1">#REF!</definedName>
    <definedName name="AÑO">#REF!</definedName>
    <definedName name="_xlnm.Print_Area" localSheetId="2">ENCABEZADO!$A$1:$K$47</definedName>
    <definedName name="_xlnm.Print_Area" localSheetId="27">GRAFPPLHJS_GRA_PAG_26!$A$1:$O$29</definedName>
    <definedName name="_xlnm.Print_Area" localSheetId="1">'INDICE '!$A$1:$S$100</definedName>
    <definedName name="_xlnm.Print_Area" localSheetId="0">PORTADA!$A$1:$J$27</definedName>
    <definedName name="_xlnm.Print_Area" localSheetId="41">PPEC_GRA_PAG_40!$A$1:$M$38</definedName>
    <definedName name="_xlnm.Print_Area" localSheetId="40">PPEFSJ_GRA_PAG_39!$A$1:$M$20</definedName>
    <definedName name="_xlnm.Print_Area" localSheetId="42">'PPEFSJ_TAB PAG_41'!$A$1:$Q$35</definedName>
    <definedName name="_xlnm.Print_Area" localSheetId="43">PPEFSJ_TAB_PAG_42!$A$1:$U$65</definedName>
    <definedName name="_xlnm.Print_Area" localSheetId="8">PPEFSJS_TAB_PAG_7!$A$1:$Q$75</definedName>
    <definedName name="_xlnm.Print_Area" localSheetId="9">PPEFSJS_TAB_PAG_8!$A$1:$Q$78</definedName>
    <definedName name="_xlnm.Print_Area" localSheetId="10">PPEFSJS_TAB_PAG_9!$A$1:$BL$69</definedName>
    <definedName name="_xlnm.Print_Area" localSheetId="37">PPEFSJSEF_TABPAG_36!$A$1:$Q$70</definedName>
    <definedName name="_xlnm.Print_Area" localSheetId="38">PPEFSJSEF_TABPAG_37!$A$1:$M$97</definedName>
    <definedName name="_xlnm.Print_Area" localSheetId="39">PPEFSJSPO_TAB_PAG_38!$A$1:$Q$74</definedName>
    <definedName name="_xlnm.Print_Area" localSheetId="36">PPEPO_GRA_PAG_35!$A$1:$M$97</definedName>
    <definedName name="_xlnm.Print_Area" localSheetId="35">PPEPO_TABAG__PPAG_34!$A$1:$BI$64</definedName>
    <definedName name="_xlnm.Print_Area" localSheetId="4">PPGE_GRA_PAG_3!$A$1:$M$99</definedName>
    <definedName name="_xlnm.Print_Area" localSheetId="18">PPGEFSJS_TAB_PAG_17!$A$1:$Q$20</definedName>
    <definedName name="_xlnm.Print_Area" localSheetId="7">PPIEF_GRA_PAG_6!$A$1:$M$98</definedName>
    <definedName name="_xlnm.Print_Area" localSheetId="6">PPIFSJ_GRA_PAG_5!$A$1:$M$27</definedName>
    <definedName name="_xlnm.Print_Area" localSheetId="5">PPIFSSEF_TAB_PAG_4!$A$1:$Q$66</definedName>
    <definedName name="_xlnm.Print_Area" localSheetId="3">PPIGEF_TAB_PAG_2!$A$1:$BJ$69</definedName>
    <definedName name="_xlnm.Print_Area" localSheetId="26">PPLHJS_GRA_PAG_25!$A$1:$O$29</definedName>
    <definedName name="_xlnm.Print_Area" localSheetId="29">PPLHJS_GRA_PAG_28!$A$1:$Q$60</definedName>
    <definedName name="_xlnm.Print_Area" localSheetId="25">PPLHJS_TAB_PAG_24!$A$1:$M$64</definedName>
    <definedName name="_xlnm.Print_Area" localSheetId="28">PPLHJS_TAB_PAG_27!$A$1:$M$65</definedName>
    <definedName name="_xlnm.Print_Area" localSheetId="34">PPLLGBTTIQ_GRA_PAG_33!$A$1:$U$64</definedName>
    <definedName name="_xlnm.Print_Area" localSheetId="30">PPLLGBTTIQ_TAB_PAG_29!$A$1:$L$71</definedName>
    <definedName name="_xlnm.Print_Area" localSheetId="31">PPLLGBTTIQ_TAB_PAG_30!$A$1:$P$24</definedName>
    <definedName name="_xlnm.Print_Area" localSheetId="32">PPLLGBTTIQ_TAB_PAG_31!$A$1:$P$36</definedName>
    <definedName name="_xlnm.Print_Area" localSheetId="15">PPPAMEF_GRA_PAG_14!$A$1:$M$97</definedName>
    <definedName name="_xlnm.Print_Area" localSheetId="17">PPPAMFSJ_GRA_PAG_16!$A$1:$M$38</definedName>
    <definedName name="_xlnm.Print_Area" localSheetId="16">'PPPAMFSJSEF TAB_PAG_15'!$A$1:$Q$65</definedName>
    <definedName name="_xlnm.Print_Area" localSheetId="23">PPPAMFSJSEF_TAB_PAG_22!$A$1:$Q$67</definedName>
    <definedName name="_xlnm.Print_Area" localSheetId="14">PPPAMGE_GRA_PAG_13!$A$1:$M$36</definedName>
    <definedName name="_xlnm.Print_Area" localSheetId="13">PPPAMGEEF_TAB_PAG_12!$A$1:$I$64</definedName>
    <definedName name="_xlnm.Print_Area" localSheetId="21">PPPDP_GRA_PAG_20!$A$1:$O$97</definedName>
    <definedName name="_xlnm.Print_Area" localSheetId="22">PPPDPEF_GRA_PAG_21!$A$1:$M$97</definedName>
    <definedName name="_xlnm.Print_Area" localSheetId="12">PPPMIEF_GRA_PAG_11!$A$1:$M$114</definedName>
    <definedName name="_xlnm.Print_Area" localSheetId="11">PPPMIEF_TAB_PAG_10!$A$1:$AC$69</definedName>
    <definedName name="_xlnm.Print_Area" localSheetId="19">PPTDPEF_TAB_PAG_18!$A$1:$AX$54</definedName>
    <definedName name="_xlnm.Print_Area" localSheetId="24">PPTDPEF_TAB_PAG_23!$A$1:$M$38</definedName>
    <definedName name="_xlnm.Print_Area" localSheetId="20">TDPPP_GRA_PAG_19!$A$1:$M$38</definedName>
    <definedName name="ASD" localSheetId="1">#REF!</definedName>
    <definedName name="ASD" localSheetId="40">#REF!</definedName>
    <definedName name="ASD" localSheetId="35">#REF!</definedName>
    <definedName name="ASD" localSheetId="33">#REF!</definedName>
    <definedName name="ASD" localSheetId="34">#REF!</definedName>
    <definedName name="ASD" localSheetId="30">#REF!</definedName>
    <definedName name="ASD" localSheetId="31">#REF!</definedName>
    <definedName name="ASD" localSheetId="32">#REF!</definedName>
    <definedName name="ASD">#REF!</definedName>
    <definedName name="b.c" localSheetId="27" hidden="1">{#N/A,#N/A,FALSE,"conc_ing";#N/A,#N/A,FALSE,"conc_ing";#N/A,#N/A,FALSE,"conc_ing"}</definedName>
    <definedName name="b.c" localSheetId="1" hidden="1">{#N/A,#N/A,FALSE,"conc_ing";#N/A,#N/A,FALSE,"conc_ing";#N/A,#N/A,FALSE,"conc_ing"}</definedName>
    <definedName name="b.c" localSheetId="40" hidden="1">{#N/A,#N/A,FALSE,"conc_ing";#N/A,#N/A,FALSE,"conc_ing";#N/A,#N/A,FALSE,"conc_ing"}</definedName>
    <definedName name="b.c" localSheetId="35" hidden="1">{#N/A,#N/A,FALSE,"conc_ing";#N/A,#N/A,FALSE,"conc_ing";#N/A,#N/A,FALSE,"conc_ing"}</definedName>
    <definedName name="b.c" localSheetId="26" hidden="1">{#N/A,#N/A,FALSE,"conc_ing";#N/A,#N/A,FALSE,"conc_ing";#N/A,#N/A,FALSE,"conc_ing"}</definedName>
    <definedName name="b.c" localSheetId="29" hidden="1">{#N/A,#N/A,FALSE,"conc_ing";#N/A,#N/A,FALSE,"conc_ing";#N/A,#N/A,FALSE,"conc_ing"}</definedName>
    <definedName name="b.c" localSheetId="25" hidden="1">{#N/A,#N/A,FALSE,"conc_ing";#N/A,#N/A,FALSE,"conc_ing";#N/A,#N/A,FALSE,"conc_ing"}</definedName>
    <definedName name="b.c" localSheetId="28" hidden="1">{#N/A,#N/A,FALSE,"conc_ing";#N/A,#N/A,FALSE,"conc_ing";#N/A,#N/A,FALSE,"conc_ing"}</definedName>
    <definedName name="b.c" localSheetId="33" hidden="1">{#N/A,#N/A,FALSE,"conc_ing";#N/A,#N/A,FALSE,"conc_ing";#N/A,#N/A,FALSE,"conc_ing"}</definedName>
    <definedName name="b.c" localSheetId="34" hidden="1">{#N/A,#N/A,FALSE,"conc_ing";#N/A,#N/A,FALSE,"conc_ing";#N/A,#N/A,FALSE,"conc_ing"}</definedName>
    <definedName name="b.c" localSheetId="30" hidden="1">{#N/A,#N/A,FALSE,"conc_ing";#N/A,#N/A,FALSE,"conc_ing";#N/A,#N/A,FALSE,"conc_ing"}</definedName>
    <definedName name="b.c" localSheetId="31" hidden="1">{#N/A,#N/A,FALSE,"conc_ing";#N/A,#N/A,FALSE,"conc_ing";#N/A,#N/A,FALSE,"conc_ing"}</definedName>
    <definedName name="b.c" localSheetId="32" hidden="1">{#N/A,#N/A,FALSE,"conc_ing";#N/A,#N/A,FALSE,"conc_ing";#N/A,#N/A,FALSE,"conc_ing"}</definedName>
    <definedName name="b.c" localSheetId="16" hidden="1">{#N/A,#N/A,FALSE,"conc_ing";#N/A,#N/A,FALSE,"conc_ing";#N/A,#N/A,FALSE,"conc_ing"}</definedName>
    <definedName name="b.c" hidden="1">{#N/A,#N/A,FALSE,"conc_ing";#N/A,#N/A,FALSE,"conc_ing";#N/A,#N/A,FALSE,"conc_ing"}</definedName>
    <definedName name="BAJAS" localSheetId="1">#REF!</definedName>
    <definedName name="BAJAS">#REF!</definedName>
    <definedName name="_xlnm.Database" localSheetId="1">#REF!</definedName>
    <definedName name="_xlnm.Database">#REF!</definedName>
    <definedName name="BBB" localSheetId="1">#REF!</definedName>
    <definedName name="BBB">#REF!</definedName>
    <definedName name="BBBBBBBB">#REF!</definedName>
    <definedName name="bc" localSheetId="27" hidden="1">{#N/A,#N/A,FALSE,"conc_ing";#N/A,#N/A,FALSE,"conc_ing";#N/A,#N/A,FALSE,"conc_ing"}</definedName>
    <definedName name="bc" localSheetId="1" hidden="1">{#N/A,#N/A,FALSE,"conc_ing";#N/A,#N/A,FALSE,"conc_ing";#N/A,#N/A,FALSE,"conc_ing"}</definedName>
    <definedName name="bc" localSheetId="40" hidden="1">{#N/A,#N/A,FALSE,"conc_ing";#N/A,#N/A,FALSE,"conc_ing";#N/A,#N/A,FALSE,"conc_ing"}</definedName>
    <definedName name="bc" localSheetId="35" hidden="1">{#N/A,#N/A,FALSE,"conc_ing";#N/A,#N/A,FALSE,"conc_ing";#N/A,#N/A,FALSE,"conc_ing"}</definedName>
    <definedName name="bc" localSheetId="26" hidden="1">{#N/A,#N/A,FALSE,"conc_ing";#N/A,#N/A,FALSE,"conc_ing";#N/A,#N/A,FALSE,"conc_ing"}</definedName>
    <definedName name="bc" localSheetId="29" hidden="1">{#N/A,#N/A,FALSE,"conc_ing";#N/A,#N/A,FALSE,"conc_ing";#N/A,#N/A,FALSE,"conc_ing"}</definedName>
    <definedName name="bc" localSheetId="25" hidden="1">{#N/A,#N/A,FALSE,"conc_ing";#N/A,#N/A,FALSE,"conc_ing";#N/A,#N/A,FALSE,"conc_ing"}</definedName>
    <definedName name="bc" localSheetId="28" hidden="1">{#N/A,#N/A,FALSE,"conc_ing";#N/A,#N/A,FALSE,"conc_ing";#N/A,#N/A,FALSE,"conc_ing"}</definedName>
    <definedName name="bc" localSheetId="33" hidden="1">{#N/A,#N/A,FALSE,"conc_ing";#N/A,#N/A,FALSE,"conc_ing";#N/A,#N/A,FALSE,"conc_ing"}</definedName>
    <definedName name="bc" localSheetId="34" hidden="1">{#N/A,#N/A,FALSE,"conc_ing";#N/A,#N/A,FALSE,"conc_ing";#N/A,#N/A,FALSE,"conc_ing"}</definedName>
    <definedName name="bc" localSheetId="30" hidden="1">{#N/A,#N/A,FALSE,"conc_ing";#N/A,#N/A,FALSE,"conc_ing";#N/A,#N/A,FALSE,"conc_ing"}</definedName>
    <definedName name="bc" localSheetId="31" hidden="1">{#N/A,#N/A,FALSE,"conc_ing";#N/A,#N/A,FALSE,"conc_ing";#N/A,#N/A,FALSE,"conc_ing"}</definedName>
    <definedName name="bc" localSheetId="32" hidden="1">{#N/A,#N/A,FALSE,"conc_ing";#N/A,#N/A,FALSE,"conc_ing";#N/A,#N/A,FALSE,"conc_ing"}</definedName>
    <definedName name="bc" localSheetId="16" hidden="1">{#N/A,#N/A,FALSE,"conc_ing";#N/A,#N/A,FALSE,"conc_ing";#N/A,#N/A,FALSE,"conc_ing"}</definedName>
    <definedName name="bc" hidden="1">{#N/A,#N/A,FALSE,"conc_ing";#N/A,#N/A,FALSE,"conc_ing";#N/A,#N/A,FALSE,"conc_ing"}</definedName>
    <definedName name="BCC" localSheetId="27" hidden="1">{#N/A,#N/A,FALSE,"conc_ing";#N/A,#N/A,FALSE,"conc_ing";#N/A,#N/A,FALSE,"conc_ing"}</definedName>
    <definedName name="BCC" localSheetId="1" hidden="1">{#N/A,#N/A,FALSE,"conc_ing";#N/A,#N/A,FALSE,"conc_ing";#N/A,#N/A,FALSE,"conc_ing"}</definedName>
    <definedName name="BCC" localSheetId="40" hidden="1">{#N/A,#N/A,FALSE,"conc_ing";#N/A,#N/A,FALSE,"conc_ing";#N/A,#N/A,FALSE,"conc_ing"}</definedName>
    <definedName name="BCC" localSheetId="35" hidden="1">{#N/A,#N/A,FALSE,"conc_ing";#N/A,#N/A,FALSE,"conc_ing";#N/A,#N/A,FALSE,"conc_ing"}</definedName>
    <definedName name="BCC" localSheetId="26" hidden="1">{#N/A,#N/A,FALSE,"conc_ing";#N/A,#N/A,FALSE,"conc_ing";#N/A,#N/A,FALSE,"conc_ing"}</definedName>
    <definedName name="BCC" localSheetId="29" hidden="1">{#N/A,#N/A,FALSE,"conc_ing";#N/A,#N/A,FALSE,"conc_ing";#N/A,#N/A,FALSE,"conc_ing"}</definedName>
    <definedName name="BCC" localSheetId="25" hidden="1">{#N/A,#N/A,FALSE,"conc_ing";#N/A,#N/A,FALSE,"conc_ing";#N/A,#N/A,FALSE,"conc_ing"}</definedName>
    <definedName name="BCC" localSheetId="28" hidden="1">{#N/A,#N/A,FALSE,"conc_ing";#N/A,#N/A,FALSE,"conc_ing";#N/A,#N/A,FALSE,"conc_ing"}</definedName>
    <definedName name="BCC" localSheetId="33" hidden="1">{#N/A,#N/A,FALSE,"conc_ing";#N/A,#N/A,FALSE,"conc_ing";#N/A,#N/A,FALSE,"conc_ing"}</definedName>
    <definedName name="BCC" localSheetId="34" hidden="1">{#N/A,#N/A,FALSE,"conc_ing";#N/A,#N/A,FALSE,"conc_ing";#N/A,#N/A,FALSE,"conc_ing"}</definedName>
    <definedName name="BCC" localSheetId="30" hidden="1">{#N/A,#N/A,FALSE,"conc_ing";#N/A,#N/A,FALSE,"conc_ing";#N/A,#N/A,FALSE,"conc_ing"}</definedName>
    <definedName name="BCC" localSheetId="31" hidden="1">{#N/A,#N/A,FALSE,"conc_ing";#N/A,#N/A,FALSE,"conc_ing";#N/A,#N/A,FALSE,"conc_ing"}</definedName>
    <definedName name="BCC" localSheetId="32" hidden="1">{#N/A,#N/A,FALSE,"conc_ing";#N/A,#N/A,FALSE,"conc_ing";#N/A,#N/A,FALSE,"conc_ing"}</definedName>
    <definedName name="BCC" localSheetId="16" hidden="1">{#N/A,#N/A,FALSE,"conc_ing";#N/A,#N/A,FALSE,"conc_ing";#N/A,#N/A,FALSE,"conc_ing"}</definedName>
    <definedName name="BCC" hidden="1">{#N/A,#N/A,FALSE,"conc_ing";#N/A,#N/A,FALSE,"conc_ing";#N/A,#N/A,FALSE,"conc_ing"}</definedName>
    <definedName name="BJ" localSheetId="1">#REF!</definedName>
    <definedName name="BJ" localSheetId="40">#REF!</definedName>
    <definedName name="BJ">'[2]D.F.'!#REF!</definedName>
    <definedName name="CAMBIOS" localSheetId="1">#REF!</definedName>
    <definedName name="CAMBIOS" localSheetId="40">#REF!</definedName>
    <definedName name="CAMBIOS">#REF!</definedName>
    <definedName name="CAnio" localSheetId="27">'[4]TOTAL CF Y EF'!$L$3</definedName>
    <definedName name="CAnio" localSheetId="1">#REF!</definedName>
    <definedName name="CAnio" localSheetId="40">#REF!</definedName>
    <definedName name="CAnio" localSheetId="35">#REF!</definedName>
    <definedName name="CAnio" localSheetId="26">'[4]TOTAL CF Y EF'!$L$3</definedName>
    <definedName name="CAnio" localSheetId="29">'[4]TOTAL CF Y EF'!$L$3</definedName>
    <definedName name="CAnio" localSheetId="25">'[4]TOTAL CF Y EF'!$L$3</definedName>
    <definedName name="CAnio" localSheetId="28">'[4]TOTAL CF Y EF'!$L$3</definedName>
    <definedName name="CAnio" localSheetId="33">'[5]TOTAL CF Y EF'!$P$3</definedName>
    <definedName name="CAnio" localSheetId="34">'[5]TOTAL CF Y EF'!$P$3</definedName>
    <definedName name="CAnio" localSheetId="30">'[5]TOTAL CF Y EF'!$P$3</definedName>
    <definedName name="CAnio" localSheetId="31">PPLLGBTTIQ_TAB_PAG_30!#REF!</definedName>
    <definedName name="CAnio" localSheetId="32">'[5]TOTAL CF Y EF'!$P$3</definedName>
    <definedName name="CAnio">#REF!</definedName>
    <definedName name="Capacidad_de_Internamiento" localSheetId="1">#REF!</definedName>
    <definedName name="Capacidad_de_Internamiento" localSheetId="35">#REF!</definedName>
    <definedName name="Capacidad_de_Internamiento" localSheetId="33">#REF!</definedName>
    <definedName name="Capacidad_de_Internamiento" localSheetId="34">#REF!</definedName>
    <definedName name="Capacidad_de_Internamiento" localSheetId="30">#REF!</definedName>
    <definedName name="Capacidad_de_Internamiento" localSheetId="31">#REF!</definedName>
    <definedName name="Capacidad_de_Internamiento" localSheetId="32">#REF!</definedName>
    <definedName name="Capacidad_de_Internamiento">#REF!</definedName>
    <definedName name="CENTRO" localSheetId="1">#REF!</definedName>
    <definedName name="CENTRO">#REF!</definedName>
    <definedName name="CENTROS" localSheetId="1">#REF!</definedName>
    <definedName name="CENTROS">#REF!</definedName>
    <definedName name="CFED_JUN">#REF!</definedName>
    <definedName name="CIdMes" localSheetId="27">'[4]TOTAL CF Y EF'!$M$4</definedName>
    <definedName name="CIdMes" localSheetId="1">#REF!</definedName>
    <definedName name="CIdMes" localSheetId="40">#REF!</definedName>
    <definedName name="CIdMes" localSheetId="35">#REF!</definedName>
    <definedName name="CIdMes" localSheetId="26">'[4]TOTAL CF Y EF'!$M$4</definedName>
    <definedName name="CIdMes" localSheetId="29">'[4]TOTAL CF Y EF'!$M$4</definedName>
    <definedName name="CIdMes" localSheetId="25">'[4]TOTAL CF Y EF'!$M$4</definedName>
    <definedName name="CIdMes" localSheetId="28">'[4]TOTAL CF Y EF'!$M$4</definedName>
    <definedName name="CIdMes" localSheetId="33">'[5]TOTAL CF Y EF'!$Q$4</definedName>
    <definedName name="CIdMes" localSheetId="34">'[5]TOTAL CF Y EF'!$Q$4</definedName>
    <definedName name="CIdMes" localSheetId="30">'[5]TOTAL CF Y EF'!$Q$4</definedName>
    <definedName name="CIdMes" localSheetId="31">PPLLGBTTIQ_TAB_PAG_30!#REF!</definedName>
    <definedName name="CIdMes" localSheetId="32">'[5]TOTAL CF Y EF'!$Q$4</definedName>
    <definedName name="CIdMes" localSheetId="16">#REF!</definedName>
    <definedName name="CIdMes">#REF!</definedName>
    <definedName name="CMes" localSheetId="27">'[4]TOTAL CF Y EF'!$L$4</definedName>
    <definedName name="CMes" localSheetId="1">#REF!</definedName>
    <definedName name="CMes" localSheetId="40">#REF!</definedName>
    <definedName name="CMes" localSheetId="35">#REF!</definedName>
    <definedName name="CMes" localSheetId="26">'[4]TOTAL CF Y EF'!$L$4</definedName>
    <definedName name="CMes" localSheetId="29">'[4]TOTAL CF Y EF'!$L$4</definedName>
    <definedName name="CMes" localSheetId="25">'[4]TOTAL CF Y EF'!$L$4</definedName>
    <definedName name="CMes" localSheetId="28">'[4]TOTAL CF Y EF'!$L$4</definedName>
    <definedName name="CMes" localSheetId="33">'[5]TOTAL CF Y EF'!$P$4</definedName>
    <definedName name="CMes" localSheetId="34">'[5]TOTAL CF Y EF'!$P$4</definedName>
    <definedName name="CMes" localSheetId="30">'[5]TOTAL CF Y EF'!$P$4</definedName>
    <definedName name="CMes" localSheetId="31">PPLLGBTTIQ_TAB_PAG_30!#REF!</definedName>
    <definedName name="CMes" localSheetId="32">'[5]TOTAL CF Y EF'!$P$4</definedName>
    <definedName name="CMes" localSheetId="16">#REF!</definedName>
    <definedName name="CMes">#REF!</definedName>
    <definedName name="CNNNN" localSheetId="1">#REF!</definedName>
    <definedName name="CNNNN" localSheetId="35">#REF!</definedName>
    <definedName name="CNNNN" localSheetId="33">#REF!</definedName>
    <definedName name="CNNNN" localSheetId="34">#REF!</definedName>
    <definedName name="CNNNN" localSheetId="30">#REF!</definedName>
    <definedName name="CNNNN" localSheetId="31">#REF!</definedName>
    <definedName name="CNNNN" localSheetId="32">#REF!</definedName>
    <definedName name="CNNNN">#REF!</definedName>
    <definedName name="CNOMBRE" localSheetId="1">#REF!</definedName>
    <definedName name="CNOMBRE">#REF!</definedName>
    <definedName name="COMPLETO">#REF!</definedName>
    <definedName name="COMUN">#REF!</definedName>
    <definedName name="CUA_SOB">#REF!</definedName>
    <definedName name="Cuadro_de_Incidencias">#REF!</definedName>
    <definedName name="Cuadro_de_Incidencias_24">#REF!</definedName>
    <definedName name="Cuadro_de_Origen_Extranjero">#REF!</definedName>
    <definedName name="Cuadro_de_Origen_Indigena">#REF!</definedName>
    <definedName name="Cuadro_de_Población">#REF!</definedName>
    <definedName name="D.F." localSheetId="27" hidden="1">{#N/A,#N/A,FALSE,"conc_ing";#N/A,#N/A,FALSE,"conc_ing";#N/A,#N/A,FALSE,"conc_ing"}</definedName>
    <definedName name="D.F." localSheetId="1" hidden="1">{#N/A,#N/A,FALSE,"conc_ing";#N/A,#N/A,FALSE,"conc_ing";#N/A,#N/A,FALSE,"conc_ing"}</definedName>
    <definedName name="D.F." localSheetId="40" hidden="1">{#N/A,#N/A,FALSE,"conc_ing";#N/A,#N/A,FALSE,"conc_ing";#N/A,#N/A,FALSE,"conc_ing"}</definedName>
    <definedName name="D.F." localSheetId="35" hidden="1">{#N/A,#N/A,FALSE,"conc_ing";#N/A,#N/A,FALSE,"conc_ing";#N/A,#N/A,FALSE,"conc_ing"}</definedName>
    <definedName name="D.F." localSheetId="26" hidden="1">{#N/A,#N/A,FALSE,"conc_ing";#N/A,#N/A,FALSE,"conc_ing";#N/A,#N/A,FALSE,"conc_ing"}</definedName>
    <definedName name="D.F." localSheetId="29" hidden="1">{#N/A,#N/A,FALSE,"conc_ing";#N/A,#N/A,FALSE,"conc_ing";#N/A,#N/A,FALSE,"conc_ing"}</definedName>
    <definedName name="D.F." localSheetId="25" hidden="1">{#N/A,#N/A,FALSE,"conc_ing";#N/A,#N/A,FALSE,"conc_ing";#N/A,#N/A,FALSE,"conc_ing"}</definedName>
    <definedName name="D.F." localSheetId="28" hidden="1">{#N/A,#N/A,FALSE,"conc_ing";#N/A,#N/A,FALSE,"conc_ing";#N/A,#N/A,FALSE,"conc_ing"}</definedName>
    <definedName name="D.F." localSheetId="33" hidden="1">{#N/A,#N/A,FALSE,"conc_ing";#N/A,#N/A,FALSE,"conc_ing";#N/A,#N/A,FALSE,"conc_ing"}</definedName>
    <definedName name="D.F." localSheetId="34" hidden="1">{#N/A,#N/A,FALSE,"conc_ing";#N/A,#N/A,FALSE,"conc_ing";#N/A,#N/A,FALSE,"conc_ing"}</definedName>
    <definedName name="D.F." localSheetId="30" hidden="1">{#N/A,#N/A,FALSE,"conc_ing";#N/A,#N/A,FALSE,"conc_ing";#N/A,#N/A,FALSE,"conc_ing"}</definedName>
    <definedName name="D.F." localSheetId="31" hidden="1">{#N/A,#N/A,FALSE,"conc_ing";#N/A,#N/A,FALSE,"conc_ing";#N/A,#N/A,FALSE,"conc_ing"}</definedName>
    <definedName name="D.F." localSheetId="32" hidden="1">{#N/A,#N/A,FALSE,"conc_ing";#N/A,#N/A,FALSE,"conc_ing";#N/A,#N/A,FALSE,"conc_ing"}</definedName>
    <definedName name="D.F." localSheetId="16" hidden="1">{#N/A,#N/A,FALSE,"conc_ing";#N/A,#N/A,FALSE,"conc_ing";#N/A,#N/A,FALSE,"conc_ing"}</definedName>
    <definedName name="D.F." hidden="1">{#N/A,#N/A,FALSE,"conc_ing";#N/A,#N/A,FALSE,"conc_ing";#N/A,#N/A,FALSE,"conc_ing"}</definedName>
    <definedName name="D.F._extranjeros" localSheetId="1">#REF!</definedName>
    <definedName name="D.F._extranjeros">#REF!</definedName>
    <definedName name="D.F._Indigenas" localSheetId="1">#REF!</definedName>
    <definedName name="D.F._Indigenas">#REF!</definedName>
    <definedName name="D.F._Traslados" localSheetId="1">#REF!</definedName>
    <definedName name="D.F._Traslados">#REF!</definedName>
    <definedName name="DDD">#REF!</definedName>
    <definedName name="DELITO">#REF!</definedName>
    <definedName name="DF">#REF!</definedName>
    <definedName name="DFC">#REF!</definedName>
    <definedName name="directorio_1">#REF!</definedName>
    <definedName name="DIS" localSheetId="27" hidden="1">{#N/A,#N/A,FALSE,"conc_ing";#N/A,#N/A,FALSE,"conc_ing";#N/A,#N/A,FALSE,"conc_ing"}</definedName>
    <definedName name="DIS" localSheetId="1" hidden="1">{#N/A,#N/A,FALSE,"conc_ing";#N/A,#N/A,FALSE,"conc_ing";#N/A,#N/A,FALSE,"conc_ing"}</definedName>
    <definedName name="DIS" localSheetId="40" hidden="1">{#N/A,#N/A,FALSE,"conc_ing";#N/A,#N/A,FALSE,"conc_ing";#N/A,#N/A,FALSE,"conc_ing"}</definedName>
    <definedName name="DIS" localSheetId="35" hidden="1">{#N/A,#N/A,FALSE,"conc_ing";#N/A,#N/A,FALSE,"conc_ing";#N/A,#N/A,FALSE,"conc_ing"}</definedName>
    <definedName name="DIS" localSheetId="26" hidden="1">{#N/A,#N/A,FALSE,"conc_ing";#N/A,#N/A,FALSE,"conc_ing";#N/A,#N/A,FALSE,"conc_ing"}</definedName>
    <definedName name="DIS" localSheetId="29" hidden="1">{#N/A,#N/A,FALSE,"conc_ing";#N/A,#N/A,FALSE,"conc_ing";#N/A,#N/A,FALSE,"conc_ing"}</definedName>
    <definedName name="DIS" localSheetId="25" hidden="1">{#N/A,#N/A,FALSE,"conc_ing";#N/A,#N/A,FALSE,"conc_ing";#N/A,#N/A,FALSE,"conc_ing"}</definedName>
    <definedName name="DIS" localSheetId="28" hidden="1">{#N/A,#N/A,FALSE,"conc_ing";#N/A,#N/A,FALSE,"conc_ing";#N/A,#N/A,FALSE,"conc_ing"}</definedName>
    <definedName name="DIS" localSheetId="33" hidden="1">{#N/A,#N/A,FALSE,"conc_ing";#N/A,#N/A,FALSE,"conc_ing";#N/A,#N/A,FALSE,"conc_ing"}</definedName>
    <definedName name="DIS" localSheetId="34" hidden="1">{#N/A,#N/A,FALSE,"conc_ing";#N/A,#N/A,FALSE,"conc_ing";#N/A,#N/A,FALSE,"conc_ing"}</definedName>
    <definedName name="DIS" localSheetId="30" hidden="1">{#N/A,#N/A,FALSE,"conc_ing";#N/A,#N/A,FALSE,"conc_ing";#N/A,#N/A,FALSE,"conc_ing"}</definedName>
    <definedName name="DIS" localSheetId="31" hidden="1">{#N/A,#N/A,FALSE,"conc_ing";#N/A,#N/A,FALSE,"conc_ing";#N/A,#N/A,FALSE,"conc_ing"}</definedName>
    <definedName name="DIS" localSheetId="32" hidden="1">{#N/A,#N/A,FALSE,"conc_ing";#N/A,#N/A,FALSE,"conc_ing";#N/A,#N/A,FALSE,"conc_ing"}</definedName>
    <definedName name="DIS" localSheetId="16" hidden="1">{#N/A,#N/A,FALSE,"conc_ing";#N/A,#N/A,FALSE,"conc_ing";#N/A,#N/A,FALSE,"conc_ing"}</definedName>
    <definedName name="DIS" hidden="1">{#N/A,#N/A,FALSE,"conc_ing";#N/A,#N/A,FALSE,"conc_ing";#N/A,#N/A,FALSE,"conc_ing"}</definedName>
    <definedName name="DISCAPA" localSheetId="1">#REF!</definedName>
    <definedName name="DISCAPA">#REF!</definedName>
    <definedName name="dsfasdfdsaf" localSheetId="27" hidden="1">{#N/A,#N/A,FALSE,"conc_ing";#N/A,#N/A,FALSE,"conc_ing";#N/A,#N/A,FALSE,"conc_ing"}</definedName>
    <definedName name="dsfasdfdsaf" localSheetId="1" hidden="1">{#N/A,#N/A,FALSE,"conc_ing";#N/A,#N/A,FALSE,"conc_ing";#N/A,#N/A,FALSE,"conc_ing"}</definedName>
    <definedName name="dsfasdfdsaf" localSheetId="40" hidden="1">{#N/A,#N/A,FALSE,"conc_ing";#N/A,#N/A,FALSE,"conc_ing";#N/A,#N/A,FALSE,"conc_ing"}</definedName>
    <definedName name="dsfasdfdsaf" localSheetId="35" hidden="1">{#N/A,#N/A,FALSE,"conc_ing";#N/A,#N/A,FALSE,"conc_ing";#N/A,#N/A,FALSE,"conc_ing"}</definedName>
    <definedName name="dsfasdfdsaf" localSheetId="26" hidden="1">{#N/A,#N/A,FALSE,"conc_ing";#N/A,#N/A,FALSE,"conc_ing";#N/A,#N/A,FALSE,"conc_ing"}</definedName>
    <definedName name="dsfasdfdsaf" localSheetId="29" hidden="1">{#N/A,#N/A,FALSE,"conc_ing";#N/A,#N/A,FALSE,"conc_ing";#N/A,#N/A,FALSE,"conc_ing"}</definedName>
    <definedName name="dsfasdfdsaf" localSheetId="25" hidden="1">{#N/A,#N/A,FALSE,"conc_ing";#N/A,#N/A,FALSE,"conc_ing";#N/A,#N/A,FALSE,"conc_ing"}</definedName>
    <definedName name="dsfasdfdsaf" localSheetId="28" hidden="1">{#N/A,#N/A,FALSE,"conc_ing";#N/A,#N/A,FALSE,"conc_ing";#N/A,#N/A,FALSE,"conc_ing"}</definedName>
    <definedName name="dsfasdfdsaf" localSheetId="33" hidden="1">{#N/A,#N/A,FALSE,"conc_ing";#N/A,#N/A,FALSE,"conc_ing";#N/A,#N/A,FALSE,"conc_ing"}</definedName>
    <definedName name="dsfasdfdsaf" localSheetId="34" hidden="1">{#N/A,#N/A,FALSE,"conc_ing";#N/A,#N/A,FALSE,"conc_ing";#N/A,#N/A,FALSE,"conc_ing"}</definedName>
    <definedName name="dsfasdfdsaf" localSheetId="30" hidden="1">{#N/A,#N/A,FALSE,"conc_ing";#N/A,#N/A,FALSE,"conc_ing";#N/A,#N/A,FALSE,"conc_ing"}</definedName>
    <definedName name="dsfasdfdsaf" localSheetId="31" hidden="1">{#N/A,#N/A,FALSE,"conc_ing";#N/A,#N/A,FALSE,"conc_ing";#N/A,#N/A,FALSE,"conc_ing"}</definedName>
    <definedName name="dsfasdfdsaf" localSheetId="32" hidden="1">{#N/A,#N/A,FALSE,"conc_ing";#N/A,#N/A,FALSE,"conc_ing";#N/A,#N/A,FALSE,"conc_ing"}</definedName>
    <definedName name="dsfasdfdsaf" localSheetId="16" hidden="1">{#N/A,#N/A,FALSE,"conc_ing";#N/A,#N/A,FALSE,"conc_ing";#N/A,#N/A,FALSE,"conc_ing"}</definedName>
    <definedName name="dsfasdfdsaf" hidden="1">{#N/A,#N/A,FALSE,"conc_ing";#N/A,#N/A,FALSE,"conc_ing";#N/A,#N/A,FALSE,"conc_ing"}</definedName>
    <definedName name="DXS" localSheetId="1">#REF!</definedName>
    <definedName name="DXS">#REF!</definedName>
    <definedName name="DXSOC" localSheetId="1">#REF!</definedName>
    <definedName name="DXSOC">#REF!</definedName>
    <definedName name="ECOLARGRAF" localSheetId="1">#REF!</definedName>
    <definedName name="ECOLARGRAF">#REF!</definedName>
    <definedName name="Entidad_Centro" localSheetId="27">[4]Catalogos!$C$2:$C$48</definedName>
    <definedName name="Entidad_Centro" localSheetId="1">#REF!</definedName>
    <definedName name="Entidad_Centro" localSheetId="35">#REF!</definedName>
    <definedName name="Entidad_Centro" localSheetId="26">[4]Catalogos!$C$2:$C$48</definedName>
    <definedName name="Entidad_Centro" localSheetId="29">[4]Catalogos!$C$2:$C$48</definedName>
    <definedName name="Entidad_Centro" localSheetId="25">[4]Catalogos!$C$2:$C$48</definedName>
    <definedName name="Entidad_Centro" localSheetId="28">[4]Catalogos!$C$2:$C$48</definedName>
    <definedName name="Entidad_Centro" localSheetId="33">#REF!</definedName>
    <definedName name="Entidad_Centro" localSheetId="34">#REF!</definedName>
    <definedName name="Entidad_Centro" localSheetId="30">#REF!</definedName>
    <definedName name="Entidad_Centro" localSheetId="31">#REF!</definedName>
    <definedName name="Entidad_Centro" localSheetId="32">#REF!</definedName>
    <definedName name="Entidad_Centro" localSheetId="16">#REF!</definedName>
    <definedName name="Entidad_Centro">#REF!</definedName>
    <definedName name="Escolaridad" localSheetId="27">[4]Catalogos!$E$2:$E$19</definedName>
    <definedName name="Escolaridad" localSheetId="1">#REF!</definedName>
    <definedName name="Escolaridad" localSheetId="35">#REF!</definedName>
    <definedName name="Escolaridad" localSheetId="26">[4]Catalogos!$E$2:$E$19</definedName>
    <definedName name="Escolaridad" localSheetId="29">[4]Catalogos!$E$2:$E$19</definedName>
    <definedName name="Escolaridad" localSheetId="25">[4]Catalogos!$E$2:$E$19</definedName>
    <definedName name="Escolaridad" localSheetId="28">[4]Catalogos!$E$2:$E$19</definedName>
    <definedName name="Escolaridad" localSheetId="33">#REF!</definedName>
    <definedName name="Escolaridad" localSheetId="34">#REF!</definedName>
    <definedName name="Escolaridad" localSheetId="30">#REF!</definedName>
    <definedName name="Escolaridad" localSheetId="31">#REF!</definedName>
    <definedName name="Escolaridad" localSheetId="32">#REF!</definedName>
    <definedName name="Escolaridad" localSheetId="16">#REF!</definedName>
    <definedName name="Escolaridad">#REF!</definedName>
    <definedName name="Estable" localSheetId="1">#REF!</definedName>
    <definedName name="Estable" localSheetId="40">#REF!</definedName>
    <definedName name="Estable">[6]!Estable</definedName>
    <definedName name="estadistica" localSheetId="1">#REF!</definedName>
    <definedName name="estadistica" localSheetId="35">#REF!</definedName>
    <definedName name="estadistica" localSheetId="33">#REF!</definedName>
    <definedName name="estadistica" localSheetId="34">#REF!</definedName>
    <definedName name="estadistica" localSheetId="30">#REF!</definedName>
    <definedName name="estadistica" localSheetId="31">#REF!</definedName>
    <definedName name="estadistica" localSheetId="32">#REF!</definedName>
    <definedName name="estadistica">#REF!</definedName>
    <definedName name="estadistica1" localSheetId="1">#REF!</definedName>
    <definedName name="estadistica1">#REF!</definedName>
    <definedName name="EUEU" localSheetId="1">#REF!</definedName>
    <definedName name="EUEU">#REF!</definedName>
    <definedName name="FEDERAL">#REF!</definedName>
    <definedName name="formato">#REF!</definedName>
    <definedName name="GEN">#N/A</definedName>
    <definedName name="_xlnm.Recorder" localSheetId="1">#REF!</definedName>
    <definedName name="_xlnm.Recorder">#REF!</definedName>
    <definedName name="Graf_Grupo_Etnico" localSheetId="1">#REF!</definedName>
    <definedName name="Graf_Grupo_Etnico">#REF!</definedName>
    <definedName name="Graf_pay_1" localSheetId="1">#REF!</definedName>
    <definedName name="Graf_pay_1">#REF!</definedName>
    <definedName name="Graf_pay_2">#REF!</definedName>
    <definedName name="GRAF_POBABS">#REF!</definedName>
    <definedName name="GRAFID" localSheetId="1">#REF!</definedName>
    <definedName name="GRAFID" localSheetId="40">#REF!</definedName>
    <definedName name="GRAFID">'[7]CUADRO INGRESOS TRTAMIENTO'!#REF!</definedName>
    <definedName name="GRAFU" localSheetId="1">#REF!</definedName>
    <definedName name="GRAFU" localSheetId="40">#REF!</definedName>
    <definedName name="GRAFU">'[8]CUADRO INGRESOS TRTAMIENTO'!#REF!</definedName>
    <definedName name="GTOC" localSheetId="1">#REF!</definedName>
    <definedName name="GTOC" localSheetId="35">#REF!</definedName>
    <definedName name="GTOC" localSheetId="33">#REF!</definedName>
    <definedName name="GTOC" localSheetId="34">#REF!</definedName>
    <definedName name="GTOC" localSheetId="30">#REF!</definedName>
    <definedName name="GTOC" localSheetId="31">#REF!</definedName>
    <definedName name="GTOC" localSheetId="32">#REF!</definedName>
    <definedName name="GTOC">#REF!</definedName>
    <definedName name="HJ" localSheetId="1">#REF!</definedName>
    <definedName name="HJ">#REF!</definedName>
    <definedName name="hoji" localSheetId="1">#REF!</definedName>
    <definedName name="hoji">#REF!</definedName>
    <definedName name="hugo">#REF!</definedName>
    <definedName name="IMP_REGIONVERI" localSheetId="1">#REF!</definedName>
    <definedName name="IMP_REGIONVERI" localSheetId="40">#REF!</definedName>
    <definedName name="IMP_REGIONVERI">[9]región!$AC$565:$AV$655</definedName>
    <definedName name="JALC" localSheetId="1">#REF!</definedName>
    <definedName name="JALC" localSheetId="35">#REF!</definedName>
    <definedName name="JALC" localSheetId="33">#REF!</definedName>
    <definedName name="JALC" localSheetId="34">#REF!</definedName>
    <definedName name="JALC" localSheetId="30">#REF!</definedName>
    <definedName name="JALC" localSheetId="31">#REF!</definedName>
    <definedName name="JALC" localSheetId="32">#REF!</definedName>
    <definedName name="JALC">#REF!</definedName>
    <definedName name="JJJM" localSheetId="1">#REF!</definedName>
    <definedName name="JJJM">#REF!</definedName>
    <definedName name="juan" localSheetId="1">#REF!</definedName>
    <definedName name="juan">#REF!</definedName>
    <definedName name="K490I19">#REF!</definedName>
    <definedName name="LMenores" localSheetId="27">[4]Catalogos!$G$2:$G$9</definedName>
    <definedName name="LMenores" localSheetId="1">#REF!</definedName>
    <definedName name="LMenores" localSheetId="35">#REF!</definedName>
    <definedName name="LMenores" localSheetId="26">[4]Catalogos!$G$2:$G$9</definedName>
    <definedName name="LMenores" localSheetId="29">[4]Catalogos!$G$2:$G$9</definedName>
    <definedName name="LMenores" localSheetId="25">[4]Catalogos!$G$2:$G$9</definedName>
    <definedName name="LMenores" localSheetId="28">[4]Catalogos!$G$2:$G$9</definedName>
    <definedName name="LMenores" localSheetId="33">#REF!</definedName>
    <definedName name="LMenores" localSheetId="34">#REF!</definedName>
    <definedName name="LMenores" localSheetId="30">#REF!</definedName>
    <definedName name="LMenores" localSheetId="31">#REF!</definedName>
    <definedName name="LMenores" localSheetId="32">#REF!</definedName>
    <definedName name="LMenores">#REF!</definedName>
    <definedName name="luis" localSheetId="1">#REF!</definedName>
    <definedName name="luis" localSheetId="35">#REF!</definedName>
    <definedName name="luis" localSheetId="33">#REF!</definedName>
    <definedName name="luis" localSheetId="34">#REF!</definedName>
    <definedName name="luis" localSheetId="30">#REF!</definedName>
    <definedName name="luis" localSheetId="31">#REF!</definedName>
    <definedName name="luis" localSheetId="32">#REF!</definedName>
    <definedName name="luis">#REF!</definedName>
    <definedName name="Meses" localSheetId="27">[4]Catalogos!$A$2:$A$13</definedName>
    <definedName name="Meses" localSheetId="1">#REF!</definedName>
    <definedName name="Meses" localSheetId="40">#REF!</definedName>
    <definedName name="Meses" localSheetId="35">#REF!</definedName>
    <definedName name="Meses" localSheetId="26">[4]Catalogos!$A$2:$A$13</definedName>
    <definedName name="Meses" localSheetId="29">[4]Catalogos!$A$2:$A$13</definedName>
    <definedName name="Meses" localSheetId="25">[4]Catalogos!$A$2:$A$13</definedName>
    <definedName name="Meses" localSheetId="28">[4]Catalogos!$A$2:$A$13</definedName>
    <definedName name="Meses" localSheetId="33">[5]Catalogos!$A$2:$A$13</definedName>
    <definedName name="Meses" localSheetId="34">[5]Catalogos!$A$2:$A$13</definedName>
    <definedName name="Meses" localSheetId="30">[5]Catalogos!$A$2:$A$13</definedName>
    <definedName name="Meses" localSheetId="31">[5]Catalogos!$A$2:$A$13</definedName>
    <definedName name="Meses" localSheetId="32">[5]Catalogos!$A$2:$A$13</definedName>
    <definedName name="Meses" localSheetId="16">#REF!</definedName>
    <definedName name="Meses">#REF!</definedName>
    <definedName name="MEX" localSheetId="27" hidden="1">{#N/A,#N/A,FALSE,"conc_ing";#N/A,#N/A,FALSE,"conc_ing";#N/A,#N/A,FALSE,"conc_ing"}</definedName>
    <definedName name="MEX" localSheetId="1" hidden="1">{#N/A,#N/A,FALSE,"conc_ing";#N/A,#N/A,FALSE,"conc_ing";#N/A,#N/A,FALSE,"conc_ing"}</definedName>
    <definedName name="MEX" localSheetId="40" hidden="1">{#N/A,#N/A,FALSE,"conc_ing";#N/A,#N/A,FALSE,"conc_ing";#N/A,#N/A,FALSE,"conc_ing"}</definedName>
    <definedName name="MEX" localSheetId="35" hidden="1">{#N/A,#N/A,FALSE,"conc_ing";#N/A,#N/A,FALSE,"conc_ing";#N/A,#N/A,FALSE,"conc_ing"}</definedName>
    <definedName name="MEX" localSheetId="26" hidden="1">{#N/A,#N/A,FALSE,"conc_ing";#N/A,#N/A,FALSE,"conc_ing";#N/A,#N/A,FALSE,"conc_ing"}</definedName>
    <definedName name="MEX" localSheetId="29" hidden="1">{#N/A,#N/A,FALSE,"conc_ing";#N/A,#N/A,FALSE,"conc_ing";#N/A,#N/A,FALSE,"conc_ing"}</definedName>
    <definedName name="MEX" localSheetId="25" hidden="1">{#N/A,#N/A,FALSE,"conc_ing";#N/A,#N/A,FALSE,"conc_ing";#N/A,#N/A,FALSE,"conc_ing"}</definedName>
    <definedName name="MEX" localSheetId="28" hidden="1">{#N/A,#N/A,FALSE,"conc_ing";#N/A,#N/A,FALSE,"conc_ing";#N/A,#N/A,FALSE,"conc_ing"}</definedName>
    <definedName name="MEX" localSheetId="33" hidden="1">{#N/A,#N/A,FALSE,"conc_ing";#N/A,#N/A,FALSE,"conc_ing";#N/A,#N/A,FALSE,"conc_ing"}</definedName>
    <definedName name="MEX" localSheetId="34" hidden="1">{#N/A,#N/A,FALSE,"conc_ing";#N/A,#N/A,FALSE,"conc_ing";#N/A,#N/A,FALSE,"conc_ing"}</definedName>
    <definedName name="MEX" localSheetId="30" hidden="1">{#N/A,#N/A,FALSE,"conc_ing";#N/A,#N/A,FALSE,"conc_ing";#N/A,#N/A,FALSE,"conc_ing"}</definedName>
    <definedName name="MEX" localSheetId="31" hidden="1">{#N/A,#N/A,FALSE,"conc_ing";#N/A,#N/A,FALSE,"conc_ing";#N/A,#N/A,FALSE,"conc_ing"}</definedName>
    <definedName name="MEX" localSheetId="32" hidden="1">{#N/A,#N/A,FALSE,"conc_ing";#N/A,#N/A,FALSE,"conc_ing";#N/A,#N/A,FALSE,"conc_ing"}</definedName>
    <definedName name="MEX" localSheetId="16" hidden="1">{#N/A,#N/A,FALSE,"conc_ing";#N/A,#N/A,FALSE,"conc_ing";#N/A,#N/A,FALSE,"conc_ing"}</definedName>
    <definedName name="MEX" hidden="1">{#N/A,#N/A,FALSE,"conc_ing";#N/A,#N/A,FALSE,"conc_ing";#N/A,#N/A,FALSE,"conc_ing"}</definedName>
    <definedName name="MIO" localSheetId="1">#REF!</definedName>
    <definedName name="MIO" localSheetId="40">#REF!</definedName>
    <definedName name="MIO">'[8]CUADRO INGRESOS TRTAMIENTO'!#REF!</definedName>
    <definedName name="NextMes" localSheetId="27">'[4]TOTAL CF Y EF'!$P$4</definedName>
    <definedName name="NextMes" localSheetId="1">#REF!</definedName>
    <definedName name="NextMes" localSheetId="40">#REF!</definedName>
    <definedName name="NextMes" localSheetId="35">#REF!</definedName>
    <definedName name="NextMes" localSheetId="26">'[4]TOTAL CF Y EF'!$P$4</definedName>
    <definedName name="NextMes" localSheetId="29">'[4]TOTAL CF Y EF'!$P$4</definedName>
    <definedName name="NextMes" localSheetId="25">'[4]TOTAL CF Y EF'!$P$4</definedName>
    <definedName name="NextMes" localSheetId="28">'[4]TOTAL CF Y EF'!$P$4</definedName>
    <definedName name="NextMes" localSheetId="33">'[5]TOTAL CF Y EF'!$T$4</definedName>
    <definedName name="NextMes" localSheetId="34">'[5]TOTAL CF Y EF'!$T$4</definedName>
    <definedName name="NextMes" localSheetId="30">'[5]TOTAL CF Y EF'!$T$4</definedName>
    <definedName name="NextMes" localSheetId="31">PPLLGBTTIQ_TAB_PAG_30!#REF!</definedName>
    <definedName name="NextMes" localSheetId="32">'[5]TOTAL CF Y EF'!$T$4</definedName>
    <definedName name="NextMes">#REF!</definedName>
    <definedName name="NNN" localSheetId="1">#REF!</definedName>
    <definedName name="NNN" localSheetId="35">#REF!</definedName>
    <definedName name="NNN" localSheetId="33">#REF!</definedName>
    <definedName name="NNN" localSheetId="34">#REF!</definedName>
    <definedName name="NNN" localSheetId="30">#REF!</definedName>
    <definedName name="NNN" localSheetId="31">#REF!</definedName>
    <definedName name="NNN" localSheetId="32">#REF!</definedName>
    <definedName name="NNN">#REF!</definedName>
    <definedName name="NOTA2" localSheetId="1">#REF!</definedName>
    <definedName name="NOTA2" localSheetId="40">#REF!</definedName>
    <definedName name="NOTA2">'[10]sobpob 9'!#REF!</definedName>
    <definedName name="notas_secciones_cuaderno.php?mes__Abril__anio__2012__idSeccion__29" localSheetId="2">ENCABEZADO!$A$2863:$A$2864</definedName>
    <definedName name="Otro" localSheetId="1">#REF!</definedName>
    <definedName name="paco" localSheetId="1">#REF!</definedName>
    <definedName name="paco" localSheetId="40">#REF!</definedName>
    <definedName name="paco">#REF!</definedName>
    <definedName name="Pag_10_excel.php?mes_Junio_anio_2024_origen_excel" localSheetId="13">PPPAMGEEF_TAB_PAG_12!$A$1:$I$64</definedName>
    <definedName name="Pag_11_excel.php?mes_Junio_anio_2024_origen_excel" localSheetId="14">PPPAMGE_GRA_PAG_13!$A$1:$B$23</definedName>
    <definedName name="Pag_12_excel.php?mes_Junio_anio_2024_origen_excel" localSheetId="15">PPPAMEF_GRA_PAG_14!$A$1:$B$57</definedName>
    <definedName name="Pag_13_excel.php?mes_Diciembre_anio_2021_origen_excel" localSheetId="16">'PPPAMFSJSEF TAB_PAG_15'!$A$1:$Q$65</definedName>
    <definedName name="Pag_14_excel.php?mes_Junio_anio_2024_origen_excel" localSheetId="17">PPPAMFSJ_GRA_PAG_16!$A$1:$B$14</definedName>
    <definedName name="Pag_15_excel.php?mes_Junio_anio_2024_origen_excel" localSheetId="18">PPGEFSJS_TAB_PAG_17!$A$1:$Q$20</definedName>
    <definedName name="Pag_16_excel.php?mes_Junio_anio_2024_origen_excel" localSheetId="19">PPTDPEF_TAB_PAG_18!$A$1:$AX$54</definedName>
    <definedName name="Pag_17_excel.php?mes_Junio_anio_2024_origen_excel" localSheetId="20">TDPPP_GRA_PAG_19!$A$1:$B$16</definedName>
    <definedName name="Pag_18_excel.php?mes_Junio_anio_2024_origen_excel" localSheetId="21">PPPDP_GRA_PAG_20!$A$1:$B$61</definedName>
    <definedName name="Pag_19_excel.php?mes_Junio_anio_2024_origen_excel" localSheetId="22">PPPDPEF_GRA_PAG_21!$A$1:$B$57</definedName>
    <definedName name="Pag_2_excel.php?mes_Junio_anio_2024_origen_excel" localSheetId="3">PPIGEF_TAB_PAG_2!$A$1:$BK$67</definedName>
    <definedName name="Pag_20_excel.php?mes_Junio_anio_2024_origen_excel" localSheetId="23">PPPAMFSJSEF_TAB_PAG_22!$A$1:$Q$66</definedName>
    <definedName name="Pag_21_excel.php?mes_Junio_anio_2024_origen_excel" localSheetId="24">PPTDPEF_TAB_PAG_23!$A$1:$B$14</definedName>
    <definedName name="Pag_22_excel.php?mes_Junio_anio_2024_origen_excel" localSheetId="35">PPEPO_TABAG__PPAG_34!$A$1:$BI$64</definedName>
    <definedName name="Pag_23_excel.php?mes_Junio_anio_2024_origen_excel" localSheetId="36">PPEPO_GRA_PAG_35!$A$1:$B$67</definedName>
    <definedName name="Pag_24_excel.php?mes_Junio_anio_2024_origen_excel" localSheetId="37">PPEFSJSEF_TABPAG_36!$A$1:$Q$69</definedName>
    <definedName name="Pag_25_excel.php?mes_Junio_anio_2024_origen_excel" localSheetId="38">PPEFSJSEF_TABPAG_37!$A$1:$B$57</definedName>
    <definedName name="Pag_26_excel.php?mes_Junio_anio_2024_origen_excel" localSheetId="39">PPEFSJSPO_TAB_PAG_38!$A$1:$Q$74</definedName>
    <definedName name="Pag_27_excel.php?mes_Mayo_anio_2024_origen_excel" localSheetId="40">PPEFSJ_GRA_PAG_39!$A$1:$B$13</definedName>
    <definedName name="Pag_28_excel.php?mes_Junio_anio_2024_origen_excel" localSheetId="41">PPEC_GRA_PAG_40!$A$1:$B$25</definedName>
    <definedName name="Pag_29_excel.php?mes_Junio_anio_2024_origen_excel" localSheetId="9">PPEFSJS_TAB_PAG_8!$A$1:$Q$75</definedName>
    <definedName name="Pag_3_excel.php?mes_Junio_anio_2024_origen_excel" localSheetId="4">PPGE_GRA_PAG_3!$A$1:$B$69</definedName>
    <definedName name="Pag_30_excel.php?mes_Junio_anio_2024_origen_excel" localSheetId="10">PPEFSJS_TAB_PAG_9!$A$1:$BL$67</definedName>
    <definedName name="Pag_31_excel.php?mes_Junio_anio_2024_origen_excel" localSheetId="42">'PPEFSJ_TAB PAG_41'!$A$1:$Q$35</definedName>
    <definedName name="Pag_32_excel.php?mes_Junio_anio_2024_origen_excel" localSheetId="43">PPEFSJ_TAB_PAG_42!$A$1:$U$64</definedName>
    <definedName name="Pag_4_excel.php?mes_Abril_anio_2022_origen_excel" localSheetId="33">PPLLGBTTIQ_GRA_PAG_32!$A$1:$Q$67</definedName>
    <definedName name="Pag_4_excel.php?mes_Junio_anio_2024_origen_excel" localSheetId="5">PPIFSSEF_TAB_PAG_4!$A$1:$Q$66</definedName>
    <definedName name="Pag_5_excel.php?mes_Junio_anio_2024_origen_excel" localSheetId="6">PPIFSJ_GRA_PAG_5!$A$1:$B$14</definedName>
    <definedName name="Pag_6_excel.php?mes_Junio_anio_2024_origen_excel" localSheetId="7">PPIEF_GRA_PAG_6!$A$1:$B$57</definedName>
    <definedName name="Pag_7_excel.php?mes_Junio_anio_2024_origen_excel" localSheetId="8">PPEFSJS_TAB_PAG_7!$A$1:$Q$73</definedName>
    <definedName name="Pag_8_excel.php?mes_Junio_anio_2024_origen_excel" localSheetId="11">PPPMIEF_TAB_PAG_10!$A$1:$AC$69</definedName>
    <definedName name="Pag_9_excel.php?mes_Junio_anio_2024_origen_excel" localSheetId="12">PPPMIEF_GRA_PAG_11!$A$1:$B$64</definedName>
    <definedName name="paty" localSheetId="1">#REF!</definedName>
    <definedName name="paty" localSheetId="40">#REF!</definedName>
    <definedName name="paty" localSheetId="35">#REF!</definedName>
    <definedName name="paty" localSheetId="33">#REF!</definedName>
    <definedName name="paty" localSheetId="34">#REF!</definedName>
    <definedName name="paty" localSheetId="30">#REF!</definedName>
    <definedName name="paty" localSheetId="31">#REF!</definedName>
    <definedName name="paty" localSheetId="32">#REF!</definedName>
    <definedName name="paty">#REF!</definedName>
    <definedName name="PATYE" localSheetId="1">#REF!</definedName>
    <definedName name="PATYE">#REF!</definedName>
    <definedName name="Payment_Needed">"Pago necesario"</definedName>
    <definedName name="poblacion" localSheetId="1">#REF!</definedName>
    <definedName name="poblacion">#REF!</definedName>
    <definedName name="PROBLEMAS_MENTALES" localSheetId="1">#REF!</definedName>
    <definedName name="PROBLEMAS_MENTALES">#REF!</definedName>
    <definedName name="PROCC" localSheetId="1">#REF!</definedName>
    <definedName name="PROCC">#REF!</definedName>
    <definedName name="PROCF">#REF!</definedName>
    <definedName name="PRUEBA" localSheetId="27" hidden="1">{#N/A,#N/A,FALSE,"conc_ing";#N/A,#N/A,FALSE,"conc_ing";#N/A,#N/A,FALSE,"conc_ing"}</definedName>
    <definedName name="PRUEBA" localSheetId="1" hidden="1">{#N/A,#N/A,FALSE,"conc_ing";#N/A,#N/A,FALSE,"conc_ing";#N/A,#N/A,FALSE,"conc_ing"}</definedName>
    <definedName name="PRUEBA" localSheetId="40" hidden="1">{#N/A,#N/A,FALSE,"conc_ing";#N/A,#N/A,FALSE,"conc_ing";#N/A,#N/A,FALSE,"conc_ing"}</definedName>
    <definedName name="PRUEBA" localSheetId="35" hidden="1">{#N/A,#N/A,FALSE,"conc_ing";#N/A,#N/A,FALSE,"conc_ing";#N/A,#N/A,FALSE,"conc_ing"}</definedName>
    <definedName name="PRUEBA" localSheetId="26" hidden="1">{#N/A,#N/A,FALSE,"conc_ing";#N/A,#N/A,FALSE,"conc_ing";#N/A,#N/A,FALSE,"conc_ing"}</definedName>
    <definedName name="PRUEBA" localSheetId="29" hidden="1">{#N/A,#N/A,FALSE,"conc_ing";#N/A,#N/A,FALSE,"conc_ing";#N/A,#N/A,FALSE,"conc_ing"}</definedName>
    <definedName name="PRUEBA" localSheetId="25" hidden="1">{#N/A,#N/A,FALSE,"conc_ing";#N/A,#N/A,FALSE,"conc_ing";#N/A,#N/A,FALSE,"conc_ing"}</definedName>
    <definedName name="PRUEBA" localSheetId="28" hidden="1">{#N/A,#N/A,FALSE,"conc_ing";#N/A,#N/A,FALSE,"conc_ing";#N/A,#N/A,FALSE,"conc_ing"}</definedName>
    <definedName name="PRUEBA" localSheetId="33" hidden="1">{#N/A,#N/A,FALSE,"conc_ing";#N/A,#N/A,FALSE,"conc_ing";#N/A,#N/A,FALSE,"conc_ing"}</definedName>
    <definedName name="PRUEBA" localSheetId="34" hidden="1">{#N/A,#N/A,FALSE,"conc_ing";#N/A,#N/A,FALSE,"conc_ing";#N/A,#N/A,FALSE,"conc_ing"}</definedName>
    <definedName name="PRUEBA" localSheetId="30" hidden="1">{#N/A,#N/A,FALSE,"conc_ing";#N/A,#N/A,FALSE,"conc_ing";#N/A,#N/A,FALSE,"conc_ing"}</definedName>
    <definedName name="PRUEBA" localSheetId="31" hidden="1">{#N/A,#N/A,FALSE,"conc_ing";#N/A,#N/A,FALSE,"conc_ing";#N/A,#N/A,FALSE,"conc_ing"}</definedName>
    <definedName name="PRUEBA" localSheetId="32" hidden="1">{#N/A,#N/A,FALSE,"conc_ing";#N/A,#N/A,FALSE,"conc_ing";#N/A,#N/A,FALSE,"conc_ing"}</definedName>
    <definedName name="PRUEBA" localSheetId="16" hidden="1">{#N/A,#N/A,FALSE,"conc_ing";#N/A,#N/A,FALSE,"conc_ing";#N/A,#N/A,FALSE,"conc_ing"}</definedName>
    <definedName name="PRUEBA" hidden="1">{#N/A,#N/A,FALSE,"conc_ing";#N/A,#N/A,FALSE,"conc_ing";#N/A,#N/A,FALSE,"conc_ing"}</definedName>
    <definedName name="PSIC" localSheetId="1">#REF!</definedName>
    <definedName name="PSIC">#REF!</definedName>
    <definedName name="Ref_Cat_Anio" localSheetId="1">#REF!</definedName>
    <definedName name="Ref_Cat_Anio" localSheetId="0">#REF!</definedName>
    <definedName name="Ref_Cat_Anio">#REF!</definedName>
    <definedName name="Ref_Cat_Cen_Fed" localSheetId="0">#REF!</definedName>
    <definedName name="Ref_Cat_Cen_Fed">#REF!</definedName>
    <definedName name="Ref_Cat_Entidad" localSheetId="0">#REF!</definedName>
    <definedName name="Ref_Cat_Entidad">#REF!</definedName>
    <definedName name="Ref_Cat_Etnia" localSheetId="0">#REF!</definedName>
    <definedName name="Ref_Cat_Etnia">#REF!</definedName>
    <definedName name="Ref_Cat_Mes" localSheetId="0">#REF!</definedName>
    <definedName name="Ref_Cat_Mes">#REF!</definedName>
    <definedName name="Ref_CE_Anio">#REF!</definedName>
    <definedName name="Ref_CE_Mes">#REF!</definedName>
    <definedName name="Ref_CE_Pag11">#REF!</definedName>
    <definedName name="Ref_CE_Pag13">#REF!</definedName>
    <definedName name="Ref_CE_Pag14_29">#REF!</definedName>
    <definedName name="Ref_CE_Pag31">#REF!</definedName>
    <definedName name="Ref_CE_Pag31_Tot">#REF!</definedName>
    <definedName name="Ref_CE_Pag37">#REF!</definedName>
    <definedName name="Ref_CE_Pag39">#REF!</definedName>
    <definedName name="Ref_CE_Pag41">#REF!</definedName>
    <definedName name="Ref_CE_Pag43">#REF!</definedName>
    <definedName name="Ref_CE_Pag44">#REF!</definedName>
    <definedName name="Ref_CE_Pag47">#REF!</definedName>
    <definedName name="Ref_CE_Pag5">#REF!</definedName>
    <definedName name="Ref_CE_Pag7">#REF!</definedName>
    <definedName name="Ref_CE_Pag7_1">#REF!</definedName>
    <definedName name="Ref_CV_Anio" localSheetId="1">#REF!</definedName>
    <definedName name="Ref_CV_Anio" localSheetId="0">#REF!</definedName>
    <definedName name="Ref_CV_Anio">#REF!</definedName>
    <definedName name="Ref_CV_Entidad" localSheetId="0">#REF!</definedName>
    <definedName name="Ref_CV_Entidad">#REF!</definedName>
    <definedName name="Ref_CV_Mes" localSheetId="1">#REF!</definedName>
    <definedName name="Ref_CV_Mes" localSheetId="0">#REF!</definedName>
    <definedName name="Ref_CV_Mes">#REF!</definedName>
    <definedName name="Ref_Pag_10" localSheetId="0">#REF!</definedName>
    <definedName name="Ref_Pag_10">#REF!</definedName>
    <definedName name="Ref_Pag_13" localSheetId="0">#REF!</definedName>
    <definedName name="Ref_Pag_13">#REF!</definedName>
    <definedName name="Ref_Pag_15" localSheetId="0">#REF!</definedName>
    <definedName name="Ref_Pag_15">#REF!</definedName>
    <definedName name="Ref_Pag_16" localSheetId="0">#REF!</definedName>
    <definedName name="Ref_Pag_16">#REF!</definedName>
    <definedName name="Ref_Pag_2" localSheetId="0">#REF!</definedName>
    <definedName name="Ref_Pag_2">#REF!</definedName>
    <definedName name="Ref_Pag_2_Tot" localSheetId="0">#REF!</definedName>
    <definedName name="Ref_Pag_2_Tot">#REF!</definedName>
    <definedName name="Ref_Pag_20" localSheetId="0">#REF!</definedName>
    <definedName name="Ref_Pag_20">#REF!</definedName>
    <definedName name="Ref_Pag_22" localSheetId="0">#REF!</definedName>
    <definedName name="Ref_Pag_22">#REF!</definedName>
    <definedName name="Ref_Pag_22_Tot" localSheetId="0">#REF!</definedName>
    <definedName name="Ref_Pag_22_Tot">#REF!</definedName>
    <definedName name="Ref_Pag_24" localSheetId="0">#REF!</definedName>
    <definedName name="Ref_Pag_24">#REF!</definedName>
    <definedName name="Ref_Pag_26" localSheetId="0">#REF!</definedName>
    <definedName name="Ref_Pag_26">#REF!</definedName>
    <definedName name="Ref_Pag_4" localSheetId="0">#REF!</definedName>
    <definedName name="Ref_Pag_4">#REF!</definedName>
    <definedName name="Ref_Pag_7" localSheetId="0">#REF!</definedName>
    <definedName name="Ref_Pag_7">#REF!</definedName>
    <definedName name="Ref_Pag_8" localSheetId="0">#REF!</definedName>
    <definedName name="Ref_Pag_8">#REF!</definedName>
    <definedName name="reg_1_al_8_impresión" localSheetId="1">#REF!</definedName>
    <definedName name="reg_1_al_8_impresión" localSheetId="40">#REF!</definedName>
    <definedName name="reg_1_al_8_impresión">[9]región!$A$1:$Y$551</definedName>
    <definedName name="REGION" localSheetId="1">#REF!</definedName>
    <definedName name="REGION" localSheetId="40">#REF!</definedName>
    <definedName name="REGION">[9]región!$A$1:$Y$563</definedName>
    <definedName name="region_v" localSheetId="1">#REF!</definedName>
    <definedName name="region_v" localSheetId="40">#REF!</definedName>
    <definedName name="region_v">[9]región!$AC$565:$AV$657</definedName>
    <definedName name="Reimbursement">"Reembolso"</definedName>
    <definedName name="RY" localSheetId="1">#REF!</definedName>
    <definedName name="RY">#REF!</definedName>
    <definedName name="SEG" localSheetId="1">#REF!</definedName>
    <definedName name="SEG">#REF!</definedName>
    <definedName name="SENTC" localSheetId="1">#REF!</definedName>
    <definedName name="SENTC">#REF!</definedName>
    <definedName name="SENTF">#REF!</definedName>
    <definedName name="SONC">#REF!</definedName>
    <definedName name="SPA">#REF!</definedName>
    <definedName name="SSSSS">#REF!</definedName>
    <definedName name="Tab" localSheetId="27" hidden="1">{#N/A,#N/A,FALSE,"conc_ing";#N/A,#N/A,FALSE,"conc_ing";#N/A,#N/A,FALSE,"conc_ing"}</definedName>
    <definedName name="Tab" localSheetId="1" hidden="1">{#N/A,#N/A,FALSE,"conc_ing";#N/A,#N/A,FALSE,"conc_ing";#N/A,#N/A,FALSE,"conc_ing"}</definedName>
    <definedName name="Tab" localSheetId="40" hidden="1">{#N/A,#N/A,FALSE,"conc_ing";#N/A,#N/A,FALSE,"conc_ing";#N/A,#N/A,FALSE,"conc_ing"}</definedName>
    <definedName name="Tab" localSheetId="35" hidden="1">{#N/A,#N/A,FALSE,"conc_ing";#N/A,#N/A,FALSE,"conc_ing";#N/A,#N/A,FALSE,"conc_ing"}</definedName>
    <definedName name="Tab" localSheetId="26" hidden="1">{#N/A,#N/A,FALSE,"conc_ing";#N/A,#N/A,FALSE,"conc_ing";#N/A,#N/A,FALSE,"conc_ing"}</definedName>
    <definedName name="Tab" localSheetId="29" hidden="1">{#N/A,#N/A,FALSE,"conc_ing";#N/A,#N/A,FALSE,"conc_ing";#N/A,#N/A,FALSE,"conc_ing"}</definedName>
    <definedName name="Tab" localSheetId="25" hidden="1">{#N/A,#N/A,FALSE,"conc_ing";#N/A,#N/A,FALSE,"conc_ing";#N/A,#N/A,FALSE,"conc_ing"}</definedName>
    <definedName name="Tab" localSheetId="28" hidden="1">{#N/A,#N/A,FALSE,"conc_ing";#N/A,#N/A,FALSE,"conc_ing";#N/A,#N/A,FALSE,"conc_ing"}</definedName>
    <definedName name="Tab" localSheetId="33" hidden="1">{#N/A,#N/A,FALSE,"conc_ing";#N/A,#N/A,FALSE,"conc_ing";#N/A,#N/A,FALSE,"conc_ing"}</definedName>
    <definedName name="Tab" localSheetId="34" hidden="1">{#N/A,#N/A,FALSE,"conc_ing";#N/A,#N/A,FALSE,"conc_ing";#N/A,#N/A,FALSE,"conc_ing"}</definedName>
    <definedName name="Tab" localSheetId="30" hidden="1">{#N/A,#N/A,FALSE,"conc_ing";#N/A,#N/A,FALSE,"conc_ing";#N/A,#N/A,FALSE,"conc_ing"}</definedName>
    <definedName name="Tab" localSheetId="31" hidden="1">{#N/A,#N/A,FALSE,"conc_ing";#N/A,#N/A,FALSE,"conc_ing";#N/A,#N/A,FALSE,"conc_ing"}</definedName>
    <definedName name="Tab" localSheetId="32" hidden="1">{#N/A,#N/A,FALSE,"conc_ing";#N/A,#N/A,FALSE,"conc_ing";#N/A,#N/A,FALSE,"conc_ing"}</definedName>
    <definedName name="Tab" localSheetId="16" hidden="1">{#N/A,#N/A,FALSE,"conc_ing";#N/A,#N/A,FALSE,"conc_ing";#N/A,#N/A,FALSE,"conc_ing"}</definedName>
    <definedName name="Tab" hidden="1">{#N/A,#N/A,FALSE,"conc_ing";#N/A,#N/A,FALSE,"conc_ing";#N/A,#N/A,FALSE,"conc_ing"}</definedName>
    <definedName name="TEMPO" localSheetId="1">#REF!</definedName>
    <definedName name="TEMPO">#REF!</definedName>
    <definedName name="TOTAL" localSheetId="1">#REF!</definedName>
    <definedName name="TOTAL">#REF!</definedName>
    <definedName name="trab" localSheetId="1">#REF!</definedName>
    <definedName name="trab">#REF!</definedName>
    <definedName name="TRABA" localSheetId="1">#REF!</definedName>
    <definedName name="TRABA" localSheetId="40">#REF!</definedName>
    <definedName name="TRABA">'[11]sobpob 9'!#REF!</definedName>
    <definedName name="TTT" localSheetId="1">#REF!</definedName>
    <definedName name="TTT" localSheetId="35">#REF!</definedName>
    <definedName name="TTT" localSheetId="33">#REF!</definedName>
    <definedName name="TTT" localSheetId="34">#REF!</definedName>
    <definedName name="TTT" localSheetId="30">#REF!</definedName>
    <definedName name="TTT" localSheetId="31">#REF!</definedName>
    <definedName name="TTT" localSheetId="32">#REF!</definedName>
    <definedName name="TTT">#REF!</definedName>
    <definedName name="UUU" localSheetId="1">#REF!</definedName>
    <definedName name="UUU">#REF!</definedName>
    <definedName name="Vcruz" localSheetId="27" hidden="1">{#N/A,#N/A,FALSE,"conc_ing";#N/A,#N/A,FALSE,"conc_ing";#N/A,#N/A,FALSE,"conc_ing"}</definedName>
    <definedName name="Vcruz" localSheetId="1" hidden="1">{#N/A,#N/A,FALSE,"conc_ing";#N/A,#N/A,FALSE,"conc_ing";#N/A,#N/A,FALSE,"conc_ing"}</definedName>
    <definedName name="Vcruz" localSheetId="40" hidden="1">{#N/A,#N/A,FALSE,"conc_ing";#N/A,#N/A,FALSE,"conc_ing";#N/A,#N/A,FALSE,"conc_ing"}</definedName>
    <definedName name="Vcruz" localSheetId="35" hidden="1">{#N/A,#N/A,FALSE,"conc_ing";#N/A,#N/A,FALSE,"conc_ing";#N/A,#N/A,FALSE,"conc_ing"}</definedName>
    <definedName name="Vcruz" localSheetId="26" hidden="1">{#N/A,#N/A,FALSE,"conc_ing";#N/A,#N/A,FALSE,"conc_ing";#N/A,#N/A,FALSE,"conc_ing"}</definedName>
    <definedName name="Vcruz" localSheetId="29" hidden="1">{#N/A,#N/A,FALSE,"conc_ing";#N/A,#N/A,FALSE,"conc_ing";#N/A,#N/A,FALSE,"conc_ing"}</definedName>
    <definedName name="Vcruz" localSheetId="25" hidden="1">{#N/A,#N/A,FALSE,"conc_ing";#N/A,#N/A,FALSE,"conc_ing";#N/A,#N/A,FALSE,"conc_ing"}</definedName>
    <definedName name="Vcruz" localSheetId="28" hidden="1">{#N/A,#N/A,FALSE,"conc_ing";#N/A,#N/A,FALSE,"conc_ing";#N/A,#N/A,FALSE,"conc_ing"}</definedName>
    <definedName name="Vcruz" localSheetId="33" hidden="1">{#N/A,#N/A,FALSE,"conc_ing";#N/A,#N/A,FALSE,"conc_ing";#N/A,#N/A,FALSE,"conc_ing"}</definedName>
    <definedName name="Vcruz" localSheetId="34" hidden="1">{#N/A,#N/A,FALSE,"conc_ing";#N/A,#N/A,FALSE,"conc_ing";#N/A,#N/A,FALSE,"conc_ing"}</definedName>
    <definedName name="Vcruz" localSheetId="30" hidden="1">{#N/A,#N/A,FALSE,"conc_ing";#N/A,#N/A,FALSE,"conc_ing";#N/A,#N/A,FALSE,"conc_ing"}</definedName>
    <definedName name="Vcruz" localSheetId="31" hidden="1">{#N/A,#N/A,FALSE,"conc_ing";#N/A,#N/A,FALSE,"conc_ing";#N/A,#N/A,FALSE,"conc_ing"}</definedName>
    <definedName name="Vcruz" localSheetId="32" hidden="1">{#N/A,#N/A,FALSE,"conc_ing";#N/A,#N/A,FALSE,"conc_ing";#N/A,#N/A,FALSE,"conc_ing"}</definedName>
    <definedName name="Vcruz" localSheetId="16" hidden="1">{#N/A,#N/A,FALSE,"conc_ing";#N/A,#N/A,FALSE,"conc_ing";#N/A,#N/A,FALSE,"conc_ing"}</definedName>
    <definedName name="Vcruz" hidden="1">{#N/A,#N/A,FALSE,"conc_ing";#N/A,#N/A,FALSE,"conc_ing";#N/A,#N/A,FALSE,"conc_ing"}</definedName>
    <definedName name="wrn.CUOTA." localSheetId="27" hidden="1">{#N/A,#N/A,FALSE,"conc_ing";#N/A,#N/A,FALSE,"conc_ing";#N/A,#N/A,FALSE,"conc_ing"}</definedName>
    <definedName name="wrn.CUOTA." localSheetId="1" hidden="1">{#N/A,#N/A,FALSE,"conc_ing";#N/A,#N/A,FALSE,"conc_ing";#N/A,#N/A,FALSE,"conc_ing"}</definedName>
    <definedName name="wrn.CUOTA." localSheetId="40" hidden="1">{#N/A,#N/A,FALSE,"conc_ing";#N/A,#N/A,FALSE,"conc_ing";#N/A,#N/A,FALSE,"conc_ing"}</definedName>
    <definedName name="wrn.CUOTA." localSheetId="35" hidden="1">{#N/A,#N/A,FALSE,"conc_ing";#N/A,#N/A,FALSE,"conc_ing";#N/A,#N/A,FALSE,"conc_ing"}</definedName>
    <definedName name="wrn.CUOTA." localSheetId="26" hidden="1">{#N/A,#N/A,FALSE,"conc_ing";#N/A,#N/A,FALSE,"conc_ing";#N/A,#N/A,FALSE,"conc_ing"}</definedName>
    <definedName name="wrn.CUOTA." localSheetId="29" hidden="1">{#N/A,#N/A,FALSE,"conc_ing";#N/A,#N/A,FALSE,"conc_ing";#N/A,#N/A,FALSE,"conc_ing"}</definedName>
    <definedName name="wrn.CUOTA." localSheetId="25" hidden="1">{#N/A,#N/A,FALSE,"conc_ing";#N/A,#N/A,FALSE,"conc_ing";#N/A,#N/A,FALSE,"conc_ing"}</definedName>
    <definedName name="wrn.CUOTA." localSheetId="28" hidden="1">{#N/A,#N/A,FALSE,"conc_ing";#N/A,#N/A,FALSE,"conc_ing";#N/A,#N/A,FALSE,"conc_ing"}</definedName>
    <definedName name="wrn.CUOTA." localSheetId="33" hidden="1">{#N/A,#N/A,FALSE,"conc_ing";#N/A,#N/A,FALSE,"conc_ing";#N/A,#N/A,FALSE,"conc_ing"}</definedName>
    <definedName name="wrn.CUOTA." localSheetId="34" hidden="1">{#N/A,#N/A,FALSE,"conc_ing";#N/A,#N/A,FALSE,"conc_ing";#N/A,#N/A,FALSE,"conc_ing"}</definedName>
    <definedName name="wrn.CUOTA." localSheetId="30" hidden="1">{#N/A,#N/A,FALSE,"conc_ing";#N/A,#N/A,FALSE,"conc_ing";#N/A,#N/A,FALSE,"conc_ing"}</definedName>
    <definedName name="wrn.CUOTA." localSheetId="31" hidden="1">{#N/A,#N/A,FALSE,"conc_ing";#N/A,#N/A,FALSE,"conc_ing";#N/A,#N/A,FALSE,"conc_ing"}</definedName>
    <definedName name="wrn.CUOTA." localSheetId="32" hidden="1">{#N/A,#N/A,FALSE,"conc_ing";#N/A,#N/A,FALSE,"conc_ing";#N/A,#N/A,FALSE,"conc_ing"}</definedName>
    <definedName name="wrn.CUOTA." localSheetId="16" hidden="1">{#N/A,#N/A,FALSE,"conc_ing";#N/A,#N/A,FALSE,"conc_ing";#N/A,#N/A,FALSE,"conc_ing"}</definedName>
    <definedName name="wrn.CUOTA." hidden="1">{#N/A,#N/A,FALSE,"conc_ing";#N/A,#N/A,FALSE,"conc_ing";#N/A,#N/A,FALSE,"conc_ing"}</definedName>
    <definedName name="X" localSheetId="1">#REF!</definedName>
    <definedName name="X">#REF!</definedName>
    <definedName name="YYY" localSheetId="1">#REF!</definedName>
    <definedName name="YYY">#REF!</definedName>
    <definedName name="Z_1A36C260_E9F9_4DB6_99D0_E910102A2BA9_.wvu.PrintArea" localSheetId="16" hidden="1">'PPPAMFSJSEF TAB_PAG_15'!$A$1:$Q$65</definedName>
    <definedName name="Z_377C4EAF_4CD6_436E_8489_6C54D24EB9AF_.wvu.PrintArea" localSheetId="16" hidden="1">'PPPAMFSJSEF TAB_PAG_15'!$A$1:$Q$65</definedName>
    <definedName name="Z_3829847C_5A75_4D90_917A_3B7794A66049_.wvu.PrintArea" localSheetId="16" hidden="1">'PPPAMFSJSEF TAB_PAG_15'!$A$1:$Q$65</definedName>
    <definedName name="Z_8C3FE8C8_8757_48EA_AD5C_36B98F930CF1_.wvu.PrintArea" localSheetId="16" hidden="1">'PPPAMFSJSEF TAB_PAG_15'!$A$1:$Q$65</definedName>
    <definedName name="ZZZ" localSheetId="1">#REF!</definedName>
    <definedName name="ZZZ" localSheetId="35">#REF!</definedName>
    <definedName name="ZZZ" localSheetId="33">#REF!</definedName>
    <definedName name="ZZZ" localSheetId="34">#REF!</definedName>
    <definedName name="ZZZ" localSheetId="30">#REF!</definedName>
    <definedName name="ZZZ" localSheetId="31">#REF!</definedName>
    <definedName name="ZZZ" localSheetId="32">#REF!</definedName>
    <definedName name="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487" l="1"/>
  <c r="B10" i="487"/>
  <c r="B9" i="487"/>
  <c r="K8" i="487"/>
  <c r="B8" i="487"/>
  <c r="B7" i="487"/>
  <c r="B6" i="487"/>
  <c r="B5" i="487"/>
  <c r="B4" i="487"/>
  <c r="B3" i="487"/>
  <c r="E2" i="487"/>
  <c r="B2" i="487"/>
  <c r="E60" i="486" l="1"/>
  <c r="B48" i="486"/>
  <c r="B47" i="486"/>
  <c r="B46" i="486"/>
  <c r="B45" i="486"/>
  <c r="B44" i="486"/>
  <c r="B43" i="486"/>
  <c r="B42" i="486"/>
  <c r="B41" i="486"/>
  <c r="B40" i="486"/>
  <c r="B39" i="486"/>
  <c r="B38" i="486"/>
  <c r="B37" i="486"/>
  <c r="B36" i="486"/>
  <c r="B35" i="486"/>
  <c r="B34" i="486"/>
  <c r="B33" i="486"/>
  <c r="B32" i="486"/>
  <c r="B31" i="486"/>
  <c r="B30" i="486"/>
  <c r="O11" i="486"/>
  <c r="A29" i="485"/>
  <c r="J25" i="485"/>
  <c r="B5" i="485"/>
  <c r="B4" i="485"/>
  <c r="B3" i="485"/>
  <c r="E2" i="485"/>
  <c r="B2" i="485"/>
  <c r="A64" i="481" l="1"/>
  <c r="A67" i="480"/>
  <c r="A71" i="477"/>
  <c r="A64" i="476" l="1"/>
  <c r="A65" i="475"/>
  <c r="A3" i="475"/>
  <c r="A3" i="471" l="1"/>
  <c r="A3" i="470"/>
  <c r="A3" i="469"/>
  <c r="A3" i="467"/>
  <c r="A3" i="466"/>
  <c r="O59" i="465"/>
  <c r="H59" i="465"/>
  <c r="A3" i="465"/>
  <c r="A3" i="464"/>
  <c r="A3" i="462"/>
  <c r="A3" i="461"/>
  <c r="A3" i="460"/>
  <c r="A3" i="459"/>
  <c r="A3" i="458"/>
  <c r="A3" i="457"/>
  <c r="A3" i="456"/>
  <c r="A3" i="453"/>
  <c r="A3" i="452"/>
  <c r="D58" i="450"/>
  <c r="D60" i="450" s="1"/>
  <c r="E58" i="450"/>
  <c r="E60" i="450" s="1"/>
  <c r="F58" i="450"/>
  <c r="G58" i="450"/>
  <c r="D41" i="450"/>
  <c r="E41" i="450"/>
  <c r="F41" i="450"/>
  <c r="G41" i="450"/>
  <c r="A3" i="450"/>
  <c r="A3" i="449"/>
  <c r="A3" i="448"/>
  <c r="A3" i="447"/>
  <c r="A3" i="446"/>
  <c r="A3" i="445"/>
  <c r="A3" i="444"/>
  <c r="A3" i="443"/>
  <c r="A3" i="442"/>
  <c r="A3" i="441"/>
  <c r="A3" i="440"/>
  <c r="G60" i="450" l="1"/>
  <c r="F60" i="45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4" refreshedVersion="0" background="1">
    <webPr url="http://10.238.10.73:83/ssp_estadistica/cuaderno/exportar/parametros_cuaderno_vulnerable.php" htmlTables="1" htmlFormat="all"/>
  </connection>
  <connection id="2" xr16:uid="{00000000-0015-0000-FFFF-FFFF01000000}" name="Conexión1" type="4" refreshedVersion="0" background="1">
    <webPr url="http://10.238.10.73:83/ssp_estadistica/cuaderno/exportar/parametros_cuaderno_vulnerable.php" htmlTables="1" htmlFormat="all"/>
  </connection>
  <connection id="3" xr16:uid="{00000000-0015-0000-FFFF-FFFF02000000}" name="Conexión10" type="4" refreshedVersion="3" background="1">
    <webPr sourceData="1" parsePre="1" consecutive="1" xl2000="1" url="http://10.238.10.73:83/ssp_estadistica/cuaderno_vulnerable/exportar/parametros_cuaderno_vulnerable.php"/>
  </connection>
  <connection id="4" xr16:uid="{00000000-0015-0000-FFFF-FFFF03000000}" name="Conexión100" type="4" refreshedVersion="3" background="1" saveData="1">
    <webPr sourceData="1" parsePre="1" consecutive="1" xl2000="1" url="http://10.238.10.73:83/ssp_estadistica/cuaderno_vulnerable/exportar/parametros_cuaderno_vulnerable.php"/>
  </connection>
  <connection id="5" xr16:uid="{00000000-0015-0000-FFFF-FFFF04000000}" name="Conexión100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" xr16:uid="{00000000-0015-0000-FFFF-FFFF05000000}" name="Conexión1001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" xr16:uid="{00000000-0015-0000-FFFF-FFFF06000000}" name="Conexión100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8" xr16:uid="{00000000-0015-0000-FFFF-FFFF07000000}" name="Conexión1003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" xr16:uid="{00000000-0015-0000-FFFF-FFFF08000000}" name="Conexión100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" xr16:uid="{00000000-0015-0000-FFFF-FFFF09000000}" name="Conexión1005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" xr16:uid="{00000000-0015-0000-FFFF-FFFF0A000000}" name="Conexión100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" xr16:uid="{00000000-0015-0000-FFFF-FFFF0B000000}" name="Conexión1007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" xr16:uid="{00000000-0015-0000-FFFF-FFFF0C000000}" name="Conexión100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4" xr16:uid="{00000000-0015-0000-FFFF-FFFF0D000000}" name="Conexión1009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5" xr16:uid="{00000000-0015-0000-FFFF-FFFF0E000000}" name="Conexión101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6" xr16:uid="{00000000-0015-0000-FFFF-FFFF0F000000}" name="Conexión1010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7" xr16:uid="{00000000-0015-0000-FFFF-FFFF10000000}" name="Conexión1011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8" xr16:uid="{00000000-0015-0000-FFFF-FFFF11000000}" name="Conexión10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" xr16:uid="{00000000-0015-0000-FFFF-FFFF12000000}" name="Conexión1013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" xr16:uid="{00000000-0015-0000-FFFF-FFFF13000000}" name="Conexión1014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1" xr16:uid="{00000000-0015-0000-FFFF-FFFF14000000}" name="Conexión1015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2" xr16:uid="{00000000-0015-0000-FFFF-FFFF15000000}" name="Conexión1016" type="4" refreshedVersion="3" background="1" saveData="1">
    <webPr sourceData="1" parsePre="1" consecutive="1" xl2000="1" url="http://10.238.10.73:83/ssp_estadistica/cuaderno_vulnerable/exportar/parametros_cuaderno_vulnerable.php"/>
  </connection>
  <connection id="23" xr16:uid="{00000000-0015-0000-FFFF-FFFF16000000}" name="Conexión101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" xr16:uid="{00000000-0015-0000-FFFF-FFFF17000000}" name="Conexión101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" xr16:uid="{00000000-0015-0000-FFFF-FFFF18000000}" name="Conexión101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6" xr16:uid="{00000000-0015-0000-FFFF-FFFF19000000}" name="Conexión102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7" xr16:uid="{00000000-0015-0000-FFFF-FFFF1A000000}" name="Conexión102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8" xr16:uid="{00000000-0015-0000-FFFF-FFFF1B000000}" name="Conexión102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9" xr16:uid="{00000000-0015-0000-FFFF-FFFF1C000000}" name="Conexión102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0" xr16:uid="{00000000-0015-0000-FFFF-FFFF1D000000}" name="Conexión102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" xr16:uid="{00000000-0015-0000-FFFF-FFFF1E000000}" name="Conexión102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" xr16:uid="{00000000-0015-0000-FFFF-FFFF1F000000}" name="Conexión102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3" xr16:uid="{00000000-0015-0000-FFFF-FFFF20000000}" name="Conexión102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4" xr16:uid="{00000000-0015-0000-FFFF-FFFF21000000}" name="Conexión102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5" xr16:uid="{00000000-0015-0000-FFFF-FFFF22000000}" name="Conexión102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6" xr16:uid="{00000000-0015-0000-FFFF-FFFF23000000}" name="Conexión102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7" xr16:uid="{00000000-0015-0000-FFFF-FFFF24000000}" name="Conexión103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" xr16:uid="{00000000-0015-0000-FFFF-FFFF25000000}" name="Conexión103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9" xr16:uid="{00000000-0015-0000-FFFF-FFFF26000000}" name="Conexión103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40" xr16:uid="{00000000-0015-0000-FFFF-FFFF27000000}" name="Conexión103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1" xr16:uid="{00000000-0015-0000-FFFF-FFFF28000000}" name="Conexión103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42" xr16:uid="{00000000-0015-0000-FFFF-FFFF29000000}" name="Conexión103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3" xr16:uid="{00000000-0015-0000-FFFF-FFFF2A000000}" name="Conexión103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44" xr16:uid="{00000000-0015-0000-FFFF-FFFF2B000000}" name="Conexión103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" xr16:uid="{00000000-0015-0000-FFFF-FFFF2C000000}" name="Conexión103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46" xr16:uid="{00000000-0015-0000-FFFF-FFFF2D000000}" name="Conexión103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7" xr16:uid="{00000000-0015-0000-FFFF-FFFF2E000000}" name="Conexión103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48" xr16:uid="{00000000-0015-0000-FFFF-FFFF2F000000}" name="Conexión104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9" xr16:uid="{00000000-0015-0000-FFFF-FFFF30000000}" name="Conexión104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0" xr16:uid="{00000000-0015-0000-FFFF-FFFF31000000}" name="Conexión104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1" xr16:uid="{00000000-0015-0000-FFFF-FFFF32000000}" name="Conexión104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2" xr16:uid="{00000000-0015-0000-FFFF-FFFF33000000}" name="Conexión104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3" xr16:uid="{00000000-0015-0000-FFFF-FFFF34000000}" name="Conexión10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4" xr16:uid="{00000000-0015-0000-FFFF-FFFF35000000}" name="Conexión104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5" xr16:uid="{00000000-0015-0000-FFFF-FFFF36000000}" name="Conexión104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6" xr16:uid="{00000000-0015-0000-FFFF-FFFF37000000}" name="Conexión104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7" xr16:uid="{00000000-0015-0000-FFFF-FFFF38000000}" name="Conexión104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8" xr16:uid="{00000000-0015-0000-FFFF-FFFF39000000}" name="Conexión104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" xr16:uid="{00000000-0015-0000-FFFF-FFFF3A000000}" name="Conexión105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0" xr16:uid="{00000000-0015-0000-FFFF-FFFF3B000000}" name="Conexión105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1" xr16:uid="{00000000-0015-0000-FFFF-FFFF3C000000}" name="Conexión105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2" xr16:uid="{00000000-0015-0000-FFFF-FFFF3D000000}" name="Conexión105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3" xr16:uid="{00000000-0015-0000-FFFF-FFFF3E000000}" name="Conexión105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4" xr16:uid="{00000000-0015-0000-FFFF-FFFF3F000000}" name="Conexión105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5" xr16:uid="{00000000-0015-0000-FFFF-FFFF40000000}" name="Conexión105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" xr16:uid="{00000000-0015-0000-FFFF-FFFF41000000}" name="Conexión105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7" xr16:uid="{00000000-0015-0000-FFFF-FFFF42000000}" name="Conexión105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8" xr16:uid="{00000000-0015-0000-FFFF-FFFF43000000}" name="Conexión105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9" xr16:uid="{00000000-0015-0000-FFFF-FFFF44000000}" name="Conexión105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0" xr16:uid="{00000000-0015-0000-FFFF-FFFF45000000}" name="Conexión106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71" xr16:uid="{00000000-0015-0000-FFFF-FFFF46000000}" name="Conexión106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" xr16:uid="{00000000-0015-0000-FFFF-FFFF47000000}" name="Conexión106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3" xr16:uid="{00000000-0015-0000-FFFF-FFFF48000000}" name="Conexión106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74" xr16:uid="{00000000-0015-0000-FFFF-FFFF49000000}" name="Conexión106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75" xr16:uid="{00000000-0015-0000-FFFF-FFFF4A000000}" name="Conexión106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76" xr16:uid="{00000000-0015-0000-FFFF-FFFF4B000000}" name="Conexión106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77" xr16:uid="{00000000-0015-0000-FFFF-FFFF4C000000}" name="Conexión106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78" xr16:uid="{00000000-0015-0000-FFFF-FFFF4D000000}" name="Conexión106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79" xr16:uid="{00000000-0015-0000-FFFF-FFFF4E000000}" name="Conexión106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80" xr16:uid="{00000000-0015-0000-FFFF-FFFF4F000000}" name="Conexión106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81" xr16:uid="{00000000-0015-0000-FFFF-FFFF50000000}" name="Conexión107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82" xr16:uid="{00000000-0015-0000-FFFF-FFFF51000000}" name="Conexión10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83" xr16:uid="{00000000-0015-0000-FFFF-FFFF52000000}" name="Conexión107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84" xr16:uid="{00000000-0015-0000-FFFF-FFFF53000000}" name="Conexión1072" type="4" refreshedVersion="3" background="1" saveData="1">
    <webPr sourceData="1" parsePre="1" consecutive="1" xl2000="1" url="http://10.238.10.73:83/ssp_estadistica/cuaderno_vulnerable/exportar/parametros_cuaderno_vulnerable.php"/>
  </connection>
  <connection id="85" xr16:uid="{00000000-0015-0000-FFFF-FFFF54000000}" name="Conexión10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86" xr16:uid="{00000000-0015-0000-FFFF-FFFF55000000}" name="Conexión10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7" xr16:uid="{00000000-0015-0000-FFFF-FFFF56000000}" name="Conexión10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88" xr16:uid="{00000000-0015-0000-FFFF-FFFF57000000}" name="Conexión10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9" xr16:uid="{00000000-0015-0000-FFFF-FFFF58000000}" name="Conexión10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0" xr16:uid="{00000000-0015-0000-FFFF-FFFF59000000}" name="Conexión10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1" xr16:uid="{00000000-0015-0000-FFFF-FFFF5A000000}" name="Conexión10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2" xr16:uid="{00000000-0015-0000-FFFF-FFFF5B000000}" name="Conexión108" type="4" refreshedVersion="3" background="1" saveData="1">
    <webPr sourceData="1" parsePre="1" consecutive="1" xl2000="1" url="http://10.238.10.73:83/ssp_estadistica/cuaderno_vulnerable/exportar/parametros_cuaderno_vulnerable.php"/>
  </connection>
  <connection id="93" xr16:uid="{00000000-0015-0000-FFFF-FFFF5C000000}" name="Conexión10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" xr16:uid="{00000000-0015-0000-FFFF-FFFF5D000000}" name="Conexión10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5" xr16:uid="{00000000-0015-0000-FFFF-FFFF5E000000}" name="Conexión10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6" xr16:uid="{00000000-0015-0000-FFFF-FFFF5F000000}" name="Conexión10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7" xr16:uid="{00000000-0015-0000-FFFF-FFFF60000000}" name="Conexión10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8" xr16:uid="{00000000-0015-0000-FFFF-FFFF61000000}" name="Conexión10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9" xr16:uid="{00000000-0015-0000-FFFF-FFFF62000000}" name="Conexión10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0" xr16:uid="{00000000-0015-0000-FFFF-FFFF63000000}" name="Conexión10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1" xr16:uid="{00000000-0015-0000-FFFF-FFFF64000000}" name="Conexión10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2" xr16:uid="{00000000-0015-0000-FFFF-FFFF65000000}" name="Conexión10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3" xr16:uid="{00000000-0015-0000-FFFF-FFFF66000000}" name="Conexión10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04" xr16:uid="{00000000-0015-0000-FFFF-FFFF67000000}" name="Conexión10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5" xr16:uid="{00000000-0015-0000-FFFF-FFFF68000000}" name="Conexión10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6" xr16:uid="{00000000-0015-0000-FFFF-FFFF69000000}" name="Conexión10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7" xr16:uid="{00000000-0015-0000-FFFF-FFFF6A000000}" name="Conexión10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" xr16:uid="{00000000-0015-0000-FFFF-FFFF6B000000}" name="Conexión10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9" xr16:uid="{00000000-0015-0000-FFFF-FFFF6C000000}" name="Conexión10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0" xr16:uid="{00000000-0015-0000-FFFF-FFFF6D000000}" name="Conexión10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1" xr16:uid="{00000000-0015-0000-FFFF-FFFF6E000000}" name="Conexión10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2" xr16:uid="{00000000-0015-0000-FFFF-FFFF6F000000}" name="Conexión10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3" xr16:uid="{00000000-0015-0000-FFFF-FFFF70000000}" name="Conexión10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4" xr16:uid="{00000000-0015-0000-FFFF-FFFF71000000}" name="Conexión11" type="4" refreshedVersion="3" background="1">
    <webPr sourceData="1" parsePre="1" consecutive="1" xl2000="1" url="http://10.238.10.73:83/ssp_estadistica/cuaderno_vulnerable/exportar/parametros_cuaderno_vulnerable.php"/>
  </connection>
  <connection id="115" xr16:uid="{00000000-0015-0000-FFFF-FFFF72000000}" name="Conexión110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116" xr16:uid="{00000000-0015-0000-FFFF-FFFF73000000}" name="Conexión11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7" xr16:uid="{00000000-0015-0000-FFFF-FFFF74000000}" name="Conexión11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8" xr16:uid="{00000000-0015-0000-FFFF-FFFF75000000}" name="Conexión11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9" xr16:uid="{00000000-0015-0000-FFFF-FFFF76000000}" name="Conexión11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0" xr16:uid="{00000000-0015-0000-FFFF-FFFF77000000}" name="Conexión11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" xr16:uid="{00000000-0015-0000-FFFF-FFFF78000000}" name="Conexión11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" xr16:uid="{00000000-0015-0000-FFFF-FFFF79000000}" name="Conexión11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3" xr16:uid="{00000000-0015-0000-FFFF-FFFF7A000000}" name="Conexión11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4" xr16:uid="{00000000-0015-0000-FFFF-FFFF7B000000}" name="Conexión11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5" xr16:uid="{00000000-0015-0000-FFFF-FFFF7C000000}" name="Conexión11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6" xr16:uid="{00000000-0015-0000-FFFF-FFFF7D000000}" name="Conexión111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127" xr16:uid="{00000000-0015-0000-FFFF-FFFF7E000000}" name="Conexión11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" xr16:uid="{00000000-0015-0000-FFFF-FFFF7F000000}" name="Conexión11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9" xr16:uid="{00000000-0015-0000-FFFF-FFFF80000000}" name="Conexión11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30" xr16:uid="{00000000-0015-0000-FFFF-FFFF81000000}" name="Conexión11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31" xr16:uid="{00000000-0015-0000-FFFF-FFFF82000000}" name="Conexión111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32" xr16:uid="{00000000-0015-0000-FFFF-FFFF83000000}" name="Conexión1115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33" xr16:uid="{00000000-0015-0000-FFFF-FFFF84000000}" name="Conexión111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34" xr16:uid="{00000000-0015-0000-FFFF-FFFF85000000}" name="Conexión1117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35" xr16:uid="{00000000-0015-0000-FFFF-FFFF86000000}" name="Conexión1118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36" xr16:uid="{00000000-0015-0000-FFFF-FFFF87000000}" name="Conexión1119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37" xr16:uid="{00000000-0015-0000-FFFF-FFFF88000000}" name="Conexión112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138" xr16:uid="{00000000-0015-0000-FFFF-FFFF89000000}" name="Conexión112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39" xr16:uid="{00000000-0015-0000-FFFF-FFFF8A000000}" name="Conexión1121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40" xr16:uid="{00000000-0015-0000-FFFF-FFFF8B000000}" name="Conexión112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41" xr16:uid="{00000000-0015-0000-FFFF-FFFF8C000000}" name="Conexión1123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42" xr16:uid="{00000000-0015-0000-FFFF-FFFF8D000000}" name="Conexión1124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43" xr16:uid="{00000000-0015-0000-FFFF-FFFF8E000000}" name="Conexión1125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44" xr16:uid="{00000000-0015-0000-FFFF-FFFF8F000000}" name="Conexión1126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45" xr16:uid="{00000000-0015-0000-FFFF-FFFF90000000}" name="Conexión1127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46" xr16:uid="{00000000-0015-0000-FFFF-FFFF91000000}" name="Conexión1128" type="4" refreshedVersion="3" background="1" saveData="1">
    <webPr sourceData="1" parsePre="1" consecutive="1" xl2000="1" url="http://10.238.10.73:83/ssp_estadistica/cuaderno_vulnerable/exportar/parametros_cuaderno_vulnerable.php"/>
  </connection>
  <connection id="147" xr16:uid="{00000000-0015-0000-FFFF-FFFF92000000}" name="Conexión11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48" xr16:uid="{00000000-0015-0000-FFFF-FFFF93000000}" name="Conexión113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149" xr16:uid="{00000000-0015-0000-FFFF-FFFF94000000}" name="Conexión113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50" xr16:uid="{00000000-0015-0000-FFFF-FFFF95000000}" name="Conexión113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51" xr16:uid="{00000000-0015-0000-FFFF-FFFF96000000}" name="Conexión11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52" xr16:uid="{00000000-0015-0000-FFFF-FFFF97000000}" name="Conexión113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53" xr16:uid="{00000000-0015-0000-FFFF-FFFF98000000}" name="Conexión113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54" xr16:uid="{00000000-0015-0000-FFFF-FFFF99000000}" name="Conexión113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55" xr16:uid="{00000000-0015-0000-FFFF-FFFF9A000000}" name="Conexión113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56" xr16:uid="{00000000-0015-0000-FFFF-FFFF9B000000}" name="Conexión113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57" xr16:uid="{00000000-0015-0000-FFFF-FFFF9C000000}" name="Conexión113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58" xr16:uid="{00000000-0015-0000-FFFF-FFFF9D000000}" name="Conexión113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59" xr16:uid="{00000000-0015-0000-FFFF-FFFF9E000000}" name="Conexión114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160" xr16:uid="{00000000-0015-0000-FFFF-FFFF9F000000}" name="Conexión114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1" xr16:uid="{00000000-0015-0000-FFFF-FFFFA0000000}" name="Conexión114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62" xr16:uid="{00000000-0015-0000-FFFF-FFFFA1000000}" name="Conexión114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63" xr16:uid="{00000000-0015-0000-FFFF-FFFFA2000000}" name="Conexión114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64" xr16:uid="{00000000-0015-0000-FFFF-FFFFA3000000}" name="Conexión114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65" xr16:uid="{00000000-0015-0000-FFFF-FFFFA4000000}" name="Conexión1145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66" xr16:uid="{00000000-0015-0000-FFFF-FFFFA5000000}" name="Conexión1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67" xr16:uid="{00000000-0015-0000-FFFF-FFFFA6000000}" name="Conexión1147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68" xr16:uid="{00000000-0015-0000-FFFF-FFFFA7000000}" name="Conexión114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69" xr16:uid="{00000000-0015-0000-FFFF-FFFFA8000000}" name="Conexión1149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70" xr16:uid="{00000000-0015-0000-FFFF-FFFFA9000000}" name="Conexión115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171" xr16:uid="{00000000-0015-0000-FFFF-FFFFAA000000}" name="Conexión115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2" xr16:uid="{00000000-0015-0000-FFFF-FFFFAB000000}" name="Conexión1151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73" xr16:uid="{00000000-0015-0000-FFFF-FFFFAC000000}" name="Conexión115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4" xr16:uid="{00000000-0015-0000-FFFF-FFFFAD000000}" name="Conexión1153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75" xr16:uid="{00000000-0015-0000-FFFF-FFFFAE000000}" name="Conexión115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6" xr16:uid="{00000000-0015-0000-FFFF-FFFFAF000000}" name="Conexión1155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77" xr16:uid="{00000000-0015-0000-FFFF-FFFFB0000000}" name="Conexión115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" xr16:uid="{00000000-0015-0000-FFFF-FFFFB1000000}" name="Conexión1157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79" xr16:uid="{00000000-0015-0000-FFFF-FFFFB2000000}" name="Conexión11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80" xr16:uid="{00000000-0015-0000-FFFF-FFFFB3000000}" name="Conexión1159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81" xr16:uid="{00000000-0015-0000-FFFF-FFFFB4000000}" name="Conexión116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182" xr16:uid="{00000000-0015-0000-FFFF-FFFFB5000000}" name="Conexión116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3" xr16:uid="{00000000-0015-0000-FFFF-FFFFB6000000}" name="Conexión1161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84" xr16:uid="{00000000-0015-0000-FFFF-FFFFB7000000}" name="Conexión1162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5" xr16:uid="{00000000-0015-0000-FFFF-FFFFB8000000}" name="Conexión1163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86" xr16:uid="{00000000-0015-0000-FFFF-FFFFB9000000}" name="Conexión11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7" xr16:uid="{00000000-0015-0000-FFFF-FFFFBA000000}" name="Conexión1165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88" xr16:uid="{00000000-0015-0000-FFFF-FFFFBB000000}" name="Conexión116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9" xr16:uid="{00000000-0015-0000-FFFF-FFFFBC000000}" name="Conexión1167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90" xr16:uid="{00000000-0015-0000-FFFF-FFFFBD000000}" name="Conexión1168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91" xr16:uid="{00000000-0015-0000-FFFF-FFFFBE000000}" name="Conexión1169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92" xr16:uid="{00000000-0015-0000-FFFF-FFFFBF000000}" name="Conexión117" type="4" refreshedVersion="3" background="1" saveData="1">
    <webPr sourceData="1" parsePre="1" consecutive="1" xl2000="1" url="http://10.238.10.73:83/ssp_estadistica/cuaderno_vulnerable/exportar/parametros_cuaderno_vulnerable.php"/>
  </connection>
  <connection id="193" xr16:uid="{00000000-0015-0000-FFFF-FFFFC0000000}" name="Conexión1170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94" xr16:uid="{00000000-0015-0000-FFFF-FFFFC1000000}" name="Conexión1171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95" xr16:uid="{00000000-0015-0000-FFFF-FFFFC2000000}" name="Conexión117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96" xr16:uid="{00000000-0015-0000-FFFF-FFFFC3000000}" name="Conexión1173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97" xr16:uid="{00000000-0015-0000-FFFF-FFFFC4000000}" name="Conexión117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98" xr16:uid="{00000000-0015-0000-FFFF-FFFFC5000000}" name="Conexión1175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99" xr16:uid="{00000000-0015-0000-FFFF-FFFFC6000000}" name="Conexión117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00" xr16:uid="{00000000-0015-0000-FFFF-FFFFC7000000}" name="Conexión1177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201" xr16:uid="{00000000-0015-0000-FFFF-FFFFC8000000}" name="Conexión117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02" xr16:uid="{00000000-0015-0000-FFFF-FFFFC9000000}" name="Conexión1179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203" xr16:uid="{00000000-0015-0000-FFFF-FFFFCA000000}" name="Conexión11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04" xr16:uid="{00000000-0015-0000-FFFF-FFFFCB000000}" name="Conexión118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05" xr16:uid="{00000000-0015-0000-FFFF-FFFFCC000000}" name="Conexión1181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206" xr16:uid="{00000000-0015-0000-FFFF-FFFFCD000000}" name="Conexión1182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207" xr16:uid="{00000000-0015-0000-FFFF-FFFFCE000000}" name="Conexión1183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208" xr16:uid="{00000000-0015-0000-FFFF-FFFFCF000000}" name="Conexión1184" type="4" refreshedVersion="3" background="1" saveData="1">
    <webPr sourceData="1" parsePre="1" consecutive="1" xl2000="1" url="http://10.238.10.73:83/ssp_estadistica/cuaderno_vulnerable/exportar/parametros_cuaderno_vulnerable.php"/>
  </connection>
  <connection id="209" xr16:uid="{00000000-0015-0000-FFFF-FFFFD0000000}" name="Conexión1185" type="4" refreshedVersion="3" background="1" saveData="1">
    <webPr sourceData="1" parsePre="1" consecutive="1" xl2000="1" url="http://10.238.10.73:83/ssp_estadistica/cuaderno_vulnerable/exportar/parametros_cuaderno_vulnerable.php"/>
  </connection>
  <connection id="210" xr16:uid="{00000000-0015-0000-FFFF-FFFFD1000000}" name="Conexión118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11" xr16:uid="{00000000-0015-0000-FFFF-FFFFD2000000}" name="Conexión11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12" xr16:uid="{00000000-0015-0000-FFFF-FFFFD3000000}" name="Conexión118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13" xr16:uid="{00000000-0015-0000-FFFF-FFFFD4000000}" name="Conexión118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14" xr16:uid="{00000000-0015-0000-FFFF-FFFFD5000000}" name="Conexión11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15" xr16:uid="{00000000-0015-0000-FFFF-FFFFD6000000}" name="Conexión119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16" xr16:uid="{00000000-0015-0000-FFFF-FFFFD7000000}" name="Conexión119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17" xr16:uid="{00000000-0015-0000-FFFF-FFFFD8000000}" name="Conexión119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18" xr16:uid="{00000000-0015-0000-FFFF-FFFFD9000000}" name="Conexión119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19" xr16:uid="{00000000-0015-0000-FFFF-FFFFDA000000}" name="Conexión119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20" xr16:uid="{00000000-0015-0000-FFFF-FFFFDB000000}" name="Conexión119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21" xr16:uid="{00000000-0015-0000-FFFF-FFFFDC000000}" name="Conexión119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22" xr16:uid="{00000000-0015-0000-FFFF-FFFFDD000000}" name="Conexión119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23" xr16:uid="{00000000-0015-0000-FFFF-FFFFDE000000}" name="Conexión119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24" xr16:uid="{00000000-0015-0000-FFFF-FFFFDF000000}" name="Conexión119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25" xr16:uid="{00000000-0015-0000-FFFF-FFFFE0000000}" name="Conexión12" type="4" refreshedVersion="3" background="1" saveData="1">
    <webPr sourceData="1" parsePre="1" consecutive="1" xl2000="1" url="http://10.238.10.73:83/ssp_estadistica/cuaderno_vulnerable/exportar/parametros_cuaderno_vulnerable.php"/>
  </connection>
  <connection id="226" xr16:uid="{00000000-0015-0000-FFFF-FFFFE1000000}" name="Conexión12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227" xr16:uid="{00000000-0015-0000-FFFF-FFFFE2000000}" name="Conexión120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28" xr16:uid="{00000000-0015-0000-FFFF-FFFFE3000000}" name="Conexión120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29" xr16:uid="{00000000-0015-0000-FFFF-FFFFE4000000}" name="Conexión120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30" xr16:uid="{00000000-0015-0000-FFFF-FFFFE5000000}" name="Conexión120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1" xr16:uid="{00000000-0015-0000-FFFF-FFFFE6000000}" name="Conexión120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32" xr16:uid="{00000000-0015-0000-FFFF-FFFFE7000000}" name="Conexión120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3" xr16:uid="{00000000-0015-0000-FFFF-FFFFE8000000}" name="Conexión120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34" xr16:uid="{00000000-0015-0000-FFFF-FFFFE9000000}" name="Conexión120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5" xr16:uid="{00000000-0015-0000-FFFF-FFFFEA000000}" name="Conexión120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36" xr16:uid="{00000000-0015-0000-FFFF-FFFFEB000000}" name="Conexión120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7" xr16:uid="{00000000-0015-0000-FFFF-FFFFEC000000}" name="Conexión12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238" xr16:uid="{00000000-0015-0000-FFFF-FFFFED000000}" name="Conexión121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39" xr16:uid="{00000000-0015-0000-FFFF-FFFFEE000000}" name="Conexión1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40" xr16:uid="{00000000-0015-0000-FFFF-FFFFEF000000}" name="Conexión121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41" xr16:uid="{00000000-0015-0000-FFFF-FFFFF0000000}" name="Conexión121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2" xr16:uid="{00000000-0015-0000-FFFF-FFFFF1000000}" name="Conexión121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43" xr16:uid="{00000000-0015-0000-FFFF-FFFFF2000000}" name="Conexión12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4" xr16:uid="{00000000-0015-0000-FFFF-FFFFF3000000}" name="Conexión121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45" xr16:uid="{00000000-0015-0000-FFFF-FFFFF4000000}" name="Conexión1217" type="4" refreshedVersion="3" background="1" saveData="1">
    <webPr sourceData="1" parsePre="1" consecutive="1" xl2000="1" url="http://10.238.10.73:83/ssp_estadistica/cuaderno_vulnerable/exportar/parametros_cuaderno_vulnerable.php"/>
  </connection>
  <connection id="246" xr16:uid="{00000000-0015-0000-FFFF-FFFFF5000000}" name="Conexión12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47" xr16:uid="{00000000-0015-0000-FFFF-FFFFF6000000}" name="Conexión12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48" xr16:uid="{00000000-0015-0000-FFFF-FFFFF7000000}" name="Conexión12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249" xr16:uid="{00000000-0015-0000-FFFF-FFFFF8000000}" name="Conexión12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250" xr16:uid="{00000000-0015-0000-FFFF-FFFFF9000000}" name="Conexión12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1" xr16:uid="{00000000-0015-0000-FFFF-FFFFFA000000}" name="Conexión12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252" xr16:uid="{00000000-0015-0000-FFFF-FFFFFB000000}" name="Conexión12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3" xr16:uid="{00000000-0015-0000-FFFF-FFFFFC000000}" name="Conexión12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254" xr16:uid="{00000000-0015-0000-FFFF-FFFFFD000000}" name="Conexión12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55" xr16:uid="{00000000-0015-0000-FFFF-FFFFFE000000}" name="Conexión12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256" xr16:uid="{00000000-0015-0000-FFFF-FFFFFF000000}" name="Conexión12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57" xr16:uid="{00000000-0015-0000-FFFF-FFFF00010000}" name="Conexión12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258" xr16:uid="{00000000-0015-0000-FFFF-FFFF01010000}" name="Conexión12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59" xr16:uid="{00000000-0015-0000-FFFF-FFFF02010000}" name="Conexión12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260" xr16:uid="{00000000-0015-0000-FFFF-FFFF03010000}" name="Conexión12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261" xr16:uid="{00000000-0015-0000-FFFF-FFFF04010000}" name="Conexión12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2" xr16:uid="{00000000-0015-0000-FFFF-FFFF05010000}" name="Conexión12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263" xr16:uid="{00000000-0015-0000-FFFF-FFFF06010000}" name="Conexión12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" xr16:uid="{00000000-0015-0000-FFFF-FFFF07010000}" name="Conexión12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265" xr16:uid="{00000000-0015-0000-FFFF-FFFF08010000}" name="Conexión12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6" xr16:uid="{00000000-0015-0000-FFFF-FFFF09010000}" name="Conexión12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267" xr16:uid="{00000000-0015-0000-FFFF-FFFF0A010000}" name="Conexión12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8" xr16:uid="{00000000-0015-0000-FFFF-FFFF0B010000}" name="Conexión12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269" xr16:uid="{00000000-0015-0000-FFFF-FFFF0C010000}" name="Conexión12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70" xr16:uid="{00000000-0015-0000-FFFF-FFFF0D010000}" name="Conexión12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271" xr16:uid="{00000000-0015-0000-FFFF-FFFF0E010000}" name="Conexión12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272" xr16:uid="{00000000-0015-0000-FFFF-FFFF0F010000}" name="Conexión12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73" xr16:uid="{00000000-0015-0000-FFFF-FFFF10010000}" name="Conexión12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274" xr16:uid="{00000000-0015-0000-FFFF-FFFF11010000}" name="Conexión12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5" xr16:uid="{00000000-0015-0000-FFFF-FFFF12010000}" name="Conexión12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276" xr16:uid="{00000000-0015-0000-FFFF-FFFF13010000}" name="Conexión12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7" xr16:uid="{00000000-0015-0000-FFFF-FFFF14010000}" name="Conexión12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278" xr16:uid="{00000000-0015-0000-FFFF-FFFF15010000}" name="Conexión12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9" xr16:uid="{00000000-0015-0000-FFFF-FFFF16010000}" name="Conexión12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280" xr16:uid="{00000000-0015-0000-FFFF-FFFF17010000}" name="Conexión12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81" xr16:uid="{00000000-0015-0000-FFFF-FFFF18010000}" name="Conexión12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282" xr16:uid="{00000000-0015-0000-FFFF-FFFF19010000}" name="Conexión12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283" xr16:uid="{00000000-0015-0000-FFFF-FFFF1A010000}" name="Conexión12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84" xr16:uid="{00000000-0015-0000-FFFF-FFFF1B010000}" name="Conexión12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285" xr16:uid="{00000000-0015-0000-FFFF-FFFF1C010000}" name="Conexión12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86" xr16:uid="{00000000-0015-0000-FFFF-FFFF1D010000}" name="Conexión12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287" xr16:uid="{00000000-0015-0000-FFFF-FFFF1E010000}" name="Conexión12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88" xr16:uid="{00000000-0015-0000-FFFF-FFFF1F010000}" name="Conexión12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289" xr16:uid="{00000000-0015-0000-FFFF-FFFF20010000}" name="Conexión12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90" xr16:uid="{00000000-0015-0000-FFFF-FFFF21010000}" name="Conexión12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291" xr16:uid="{00000000-0015-0000-FFFF-FFFF22010000}" name="Conexión12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92" xr16:uid="{00000000-0015-0000-FFFF-FFFF23010000}" name="Conexión12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293" xr16:uid="{00000000-0015-0000-FFFF-FFFF24010000}" name="Conexión12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294" xr16:uid="{00000000-0015-0000-FFFF-FFFF25010000}" name="Conexión12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95" xr16:uid="{00000000-0015-0000-FFFF-FFFF26010000}" name="Conexión12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296" xr16:uid="{00000000-0015-0000-FFFF-FFFF27010000}" name="Conexión12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97" xr16:uid="{00000000-0015-0000-FFFF-FFFF28010000}" name="Conexión12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298" xr16:uid="{00000000-0015-0000-FFFF-FFFF29010000}" name="Conexión12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99" xr16:uid="{00000000-0015-0000-FFFF-FFFF2A010000}" name="Conexión12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00" xr16:uid="{00000000-0015-0000-FFFF-FFFF2B010000}" name="Conexión12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01" xr16:uid="{00000000-0015-0000-FFFF-FFFF2C010000}" name="Conexión12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02" xr16:uid="{00000000-0015-0000-FFFF-FFFF2D010000}" name="Conexión12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03" xr16:uid="{00000000-0015-0000-FFFF-FFFF2E010000}" name="Conexión127" type="4" refreshedVersion="3" background="1" saveData="1">
    <webPr sourceData="1" parsePre="1" consecutive="1" xl2000="1" url="http://10.238.10.73:83/ssp_estadistica/cuaderno_vulnerable/exportar/parametros_cuaderno_vulnerable.php"/>
  </connection>
  <connection id="304" xr16:uid="{00000000-0015-0000-FFFF-FFFF2F010000}" name="Conexión12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05" xr16:uid="{00000000-0015-0000-FFFF-FFFF30010000}" name="Conexión12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06" xr16:uid="{00000000-0015-0000-FFFF-FFFF31010000}" name="Conexión12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07" xr16:uid="{00000000-0015-0000-FFFF-FFFF32010000}" name="Conexión1273" type="4" refreshedVersion="3" background="1" saveData="1">
    <webPr sourceData="1" parsePre="1" consecutive="1" xl2000="1" url="http://10.238.10.73:83/ssp_estadistica/cuaderno_vulnerable/exportar/parametros_cuaderno_vulnerable.php"/>
  </connection>
  <connection id="308" xr16:uid="{00000000-0015-0000-FFFF-FFFF33010000}" name="Conexión127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09" xr16:uid="{00000000-0015-0000-FFFF-FFFF34010000}" name="Conexión1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0" xr16:uid="{00000000-0015-0000-FFFF-FFFF35010000}" name="Conexión1276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11" xr16:uid="{00000000-0015-0000-FFFF-FFFF36010000}" name="Conexión127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12" xr16:uid="{00000000-0015-0000-FFFF-FFFF37010000}" name="Conexión1278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13" xr16:uid="{00000000-0015-0000-FFFF-FFFF38010000}" name="Conexión127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14" xr16:uid="{00000000-0015-0000-FFFF-FFFF39010000}" name="Conexión12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5" xr16:uid="{00000000-0015-0000-FFFF-FFFF3A010000}" name="Conexión1280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16" xr16:uid="{00000000-0015-0000-FFFF-FFFF3B010000}" name="Conexión128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17" xr16:uid="{00000000-0015-0000-FFFF-FFFF3C010000}" name="Conexión1282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18" xr16:uid="{00000000-0015-0000-FFFF-FFFF3D010000}" name="Conexión128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19" xr16:uid="{00000000-0015-0000-FFFF-FFFF3E010000}" name="Conexión1284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20" xr16:uid="{00000000-0015-0000-FFFF-FFFF3F010000}" name="Conexión128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1" xr16:uid="{00000000-0015-0000-FFFF-FFFF40010000}" name="Conexión1286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22" xr16:uid="{00000000-0015-0000-FFFF-FFFF41010000}" name="Conexión128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3" xr16:uid="{00000000-0015-0000-FFFF-FFFF42010000}" name="Conexión1288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24" xr16:uid="{00000000-0015-0000-FFFF-FFFF43010000}" name="Conexión128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5" xr16:uid="{00000000-0015-0000-FFFF-FFFF44010000}" name="Conexión12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6" xr16:uid="{00000000-0015-0000-FFFF-FFFF45010000}" name="Conexión1290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27" xr16:uid="{00000000-0015-0000-FFFF-FFFF46010000}" name="Conexión129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" xr16:uid="{00000000-0015-0000-FFFF-FFFF47010000}" name="Conexión1292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29" xr16:uid="{00000000-0015-0000-FFFF-FFFF48010000}" name="Conexión129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30" xr16:uid="{00000000-0015-0000-FFFF-FFFF49010000}" name="Conexión1294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31" xr16:uid="{00000000-0015-0000-FFFF-FFFF4A010000}" name="Conexión129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2" xr16:uid="{00000000-0015-0000-FFFF-FFFF4B010000}" name="Conexión1296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33" xr16:uid="{00000000-0015-0000-FFFF-FFFF4C010000}" name="Conexión1297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4" xr16:uid="{00000000-0015-0000-FFFF-FFFF4D010000}" name="Conexión1298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35" xr16:uid="{00000000-0015-0000-FFFF-FFFF4E010000}" name="Conexión12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6" xr16:uid="{00000000-0015-0000-FFFF-FFFF4F010000}" name="Conexión13" type="4" refreshedVersion="3" background="1" saveData="1">
    <webPr sourceData="1" parsePre="1" consecutive="1" xl2000="1" url="http://10.238.10.73:83/ssp_estadistica/cuaderno_vulnerable/exportar/parametros_cuaderno_vulnerable.php"/>
  </connection>
  <connection id="337" xr16:uid="{00000000-0015-0000-FFFF-FFFF50010000}" name="Conexión13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8" xr16:uid="{00000000-0015-0000-FFFF-FFFF51010000}" name="Conexión1300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339" xr16:uid="{00000000-0015-0000-FFFF-FFFF52010000}" name="Conexión1301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40" xr16:uid="{00000000-0015-0000-FFFF-FFFF53010000}" name="Conexión1302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341" xr16:uid="{00000000-0015-0000-FFFF-FFFF54010000}" name="Conexión130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42" xr16:uid="{00000000-0015-0000-FFFF-FFFF55010000}" name="Conexión1304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343" xr16:uid="{00000000-0015-0000-FFFF-FFFF56010000}" name="Conexión1305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44" xr16:uid="{00000000-0015-0000-FFFF-FFFF57010000}" name="Conexión1306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345" xr16:uid="{00000000-0015-0000-FFFF-FFFF58010000}" name="Conexión130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46" xr16:uid="{00000000-0015-0000-FFFF-FFFF59010000}" name="Conexión1308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347" xr16:uid="{00000000-0015-0000-FFFF-FFFF5A010000}" name="Conexión130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48" xr16:uid="{00000000-0015-0000-FFFF-FFFF5B010000}" name="Conexión13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9" xr16:uid="{00000000-0015-0000-FFFF-FFFF5C010000}" name="Conexión1310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350" xr16:uid="{00000000-0015-0000-FFFF-FFFF5D010000}" name="Conexión131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51" xr16:uid="{00000000-0015-0000-FFFF-FFFF5E010000}" name="Conexión1312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352" xr16:uid="{00000000-0015-0000-FFFF-FFFF5F010000}" name="Conexión131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53" xr16:uid="{00000000-0015-0000-FFFF-FFFF60010000}" name="Conexión1314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354" xr16:uid="{00000000-0015-0000-FFFF-FFFF61010000}" name="Conexión131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55" xr16:uid="{00000000-0015-0000-FFFF-FFFF62010000}" name="Conexión1316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356" xr16:uid="{00000000-0015-0000-FFFF-FFFF63010000}" name="Conexión1317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57" xr16:uid="{00000000-0015-0000-FFFF-FFFF64010000}" name="Conexión1318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358" xr16:uid="{00000000-0015-0000-FFFF-FFFF65010000}" name="Conexión131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59" xr16:uid="{00000000-0015-0000-FFFF-FFFF66010000}" name="Conexión132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360" xr16:uid="{00000000-0015-0000-FFFF-FFFF67010000}" name="Conexión1320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361" xr16:uid="{00000000-0015-0000-FFFF-FFFF68010000}" name="Conexión132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62" xr16:uid="{00000000-0015-0000-FFFF-FFFF69010000}" name="Conexión1322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363" xr16:uid="{00000000-0015-0000-FFFF-FFFF6A010000}" name="Conexión1323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64" xr16:uid="{00000000-0015-0000-FFFF-FFFF6B010000}" name="Conexión1324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365" xr16:uid="{00000000-0015-0000-FFFF-FFFF6C010000}" name="Conexión1325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66" xr16:uid="{00000000-0015-0000-FFFF-FFFF6D010000}" name="Conexión1326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367" xr16:uid="{00000000-0015-0000-FFFF-FFFF6E010000}" name="Conexión13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68" xr16:uid="{00000000-0015-0000-FFFF-FFFF6F010000}" name="Conexión1328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369" xr16:uid="{00000000-0015-0000-FFFF-FFFF70010000}" name="Conexión1329" type="4" refreshedVersion="3" background="1" saveData="1">
    <webPr sourceData="1" parsePre="1" consecutive="1" xl2000="1" url="http://10.238.10.73:83/ssp_estadistica/cuaderno_vulnerable/exportar/parametros_cuaderno_vulnerable.php"/>
  </connection>
  <connection id="370" xr16:uid="{00000000-0015-0000-FFFF-FFFF71010000}" name="Conexión133" type="4" refreshedVersion="3" background="1" saveData="1">
    <webPr sourceData="1" parsePre="1" consecutive="1" xl2000="1" url="http://10.238.10.73:83/ssp_estadistica/cuaderno_vulnerable/exportar/Pag_7_excel.php?mes=Enero&amp;anio=2011&amp;entidad=&amp;origen=excel"/>
  </connection>
  <connection id="371" xr16:uid="{00000000-0015-0000-FFFF-FFFF72010000}" name="Conexión133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72" xr16:uid="{00000000-0015-0000-FFFF-FFFF73010000}" name="Conexión1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73" xr16:uid="{00000000-0015-0000-FFFF-FFFF74010000}" name="Conexión133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374" xr16:uid="{00000000-0015-0000-FFFF-FFFF75010000}" name="Conexión133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75" xr16:uid="{00000000-0015-0000-FFFF-FFFF76010000}" name="Conexión133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376" xr16:uid="{00000000-0015-0000-FFFF-FFFF77010000}" name="Conexión133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77" xr16:uid="{00000000-0015-0000-FFFF-FFFF78010000}" name="Conexión133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378" xr16:uid="{00000000-0015-0000-FFFF-FFFF79010000}" name="Conexión133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79" xr16:uid="{00000000-0015-0000-FFFF-FFFF7A010000}" name="Conexión133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380" xr16:uid="{00000000-0015-0000-FFFF-FFFF7B010000}" name="Conexión133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1" xr16:uid="{00000000-0015-0000-FFFF-FFFF7C010000}" name="Conexión134" type="4" refreshedVersion="3" background="1" saveData="1">
    <webPr sourceData="1" parsePre="1" consecutive="1" xl2000="1" url="http://10.238.10.73:83/ssp_estadistica/cuaderno_vulnerable/exportar/Pag_8_excel.php?mes=Enero&amp;anio=2011&amp;entidad=&amp;origen=excel"/>
  </connection>
  <connection id="382" xr16:uid="{00000000-0015-0000-FFFF-FFFF7D010000}" name="Conexión134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383" xr16:uid="{00000000-0015-0000-FFFF-FFFF7E010000}" name="Conexión134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4" xr16:uid="{00000000-0015-0000-FFFF-FFFF7F010000}" name="Conexión134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385" xr16:uid="{00000000-0015-0000-FFFF-FFFF80010000}" name="Conexión134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6" xr16:uid="{00000000-0015-0000-FFFF-FFFF81010000}" name="Conexión134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387" xr16:uid="{00000000-0015-0000-FFFF-FFFF82010000}" name="Conexión13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88" xr16:uid="{00000000-0015-0000-FFFF-FFFF83010000}" name="Conexión134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389" xr16:uid="{00000000-0015-0000-FFFF-FFFF84010000}" name="Conexión134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0" xr16:uid="{00000000-0015-0000-FFFF-FFFF85010000}" name="Conexión134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391" xr16:uid="{00000000-0015-0000-FFFF-FFFF86010000}" name="Conexión134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" xr16:uid="{00000000-0015-0000-FFFF-FFFF87010000}" name="Conexión135" type="4" refreshedVersion="3" background="1" saveData="1">
    <webPr sourceData="1" parsePre="1" consecutive="1" xl2000="1" url="http://10.238.10.73:83/ssp_estadistica/cuaderno_vulnerable/exportar/Pag_9_excel.php?mes=Enero&amp;anio=2011&amp;entidad=&amp;origen=excel"/>
  </connection>
  <connection id="393" xr16:uid="{00000000-0015-0000-FFFF-FFFF88010000}" name="Conexión135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394" xr16:uid="{00000000-0015-0000-FFFF-FFFF89010000}" name="Conexión135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5" xr16:uid="{00000000-0015-0000-FFFF-FFFF8A010000}" name="Conexión135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396" xr16:uid="{00000000-0015-0000-FFFF-FFFF8B010000}" name="Conexión135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7" xr16:uid="{00000000-0015-0000-FFFF-FFFF8C010000}" name="Conexión135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398" xr16:uid="{00000000-0015-0000-FFFF-FFFF8D010000}" name="Conexión135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9" xr16:uid="{00000000-0015-0000-FFFF-FFFF8E010000}" name="Conexión135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400" xr16:uid="{00000000-0015-0000-FFFF-FFFF8F010000}" name="Conexión13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01" xr16:uid="{00000000-0015-0000-FFFF-FFFF90010000}" name="Conexión135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402" xr16:uid="{00000000-0015-0000-FFFF-FFFF91010000}" name="Conexión135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03" xr16:uid="{00000000-0015-0000-FFFF-FFFF92010000}" name="Conexión136" type="4" refreshedVersion="3" background="1" saveData="1">
    <webPr sourceData="1" parsePre="1" consecutive="1" xl2000="1" url="http://10.238.10.73:83/ssp_estadistica/cuaderno_vulnerable/exportar/Pag_10_excel.php?mes=Enero&amp;anio=2011&amp;entidad=&amp;origen=excel"/>
  </connection>
  <connection id="404" xr16:uid="{00000000-0015-0000-FFFF-FFFF93010000}" name="Conexión136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405" xr16:uid="{00000000-0015-0000-FFFF-FFFF94010000}" name="Conexión136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06" xr16:uid="{00000000-0015-0000-FFFF-FFFF95010000}" name="Conexión136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407" xr16:uid="{00000000-0015-0000-FFFF-FFFF96010000}" name="Conexión13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8" xr16:uid="{00000000-0015-0000-FFFF-FFFF97010000}" name="Conexión136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409" xr16:uid="{00000000-0015-0000-FFFF-FFFF98010000}" name="Conexión136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10" xr16:uid="{00000000-0015-0000-FFFF-FFFF99010000}" name="Conexión136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411" xr16:uid="{00000000-0015-0000-FFFF-FFFF9A010000}" name="Conexión136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12" xr16:uid="{00000000-0015-0000-FFFF-FFFF9B010000}" name="Conexión136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413" xr16:uid="{00000000-0015-0000-FFFF-FFFF9C010000}" name="Conexión136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14" xr16:uid="{00000000-0015-0000-FFFF-FFFF9D010000}" name="Conexión137" type="4" refreshedVersion="3" background="1" saveData="1">
    <webPr sourceData="1" parsePre="1" consecutive="1" xl2000="1" url="http://10.238.10.73:83/ssp_estadistica/cuaderno_vulnerable/exportar/parametros_cuaderno_vulnerable.php"/>
  </connection>
  <connection id="415" xr16:uid="{00000000-0015-0000-FFFF-FFFF9E010000}" name="Conexión137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416" xr16:uid="{00000000-0015-0000-FFFF-FFFF9F010000}" name="Conexión137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17" xr16:uid="{00000000-0015-0000-FFFF-FFFFA0010000}" name="Conexión137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418" xr16:uid="{00000000-0015-0000-FFFF-FFFFA1010000}" name="Conexión137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19" xr16:uid="{00000000-0015-0000-FFFF-FFFFA2010000}" name="Conexión137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420" xr16:uid="{00000000-0015-0000-FFFF-FFFFA3010000}" name="Conexión137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21" xr16:uid="{00000000-0015-0000-FFFF-FFFFA4010000}" name="Conexión137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422" xr16:uid="{00000000-0015-0000-FFFF-FFFFA5010000}" name="Conexión137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23" xr16:uid="{00000000-0015-0000-FFFF-FFFFA6010000}" name="Conexión137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424" xr16:uid="{00000000-0015-0000-FFFF-FFFFA7010000}" name="Conexión137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25" xr16:uid="{00000000-0015-0000-FFFF-FFFFA8010000}" name="Conexión1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26" xr16:uid="{00000000-0015-0000-FFFF-FFFFA9010000}" name="Conexión138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427" xr16:uid="{00000000-0015-0000-FFFF-FFFFAA010000}" name="Conexión138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28" xr16:uid="{00000000-0015-0000-FFFF-FFFFAB010000}" name="Conexión138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429" xr16:uid="{00000000-0015-0000-FFFF-FFFFAC010000}" name="Conexión138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30" xr16:uid="{00000000-0015-0000-FFFF-FFFFAD010000}" name="Conexión138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431" xr16:uid="{00000000-0015-0000-FFFF-FFFFAE010000}" name="Conexión1385" type="4" refreshedVersion="3" background="1" saveData="1">
    <webPr sourceData="1" parsePre="1" consecutive="1" xl2000="1" url="http://10.238.10.73:83/ssp_estadistica/cuaderno_vulnerable/exportar/parametros_cuaderno_vulnerable.php"/>
  </connection>
  <connection id="432" xr16:uid="{00000000-0015-0000-FFFF-FFFFAF010000}" name="Conexión1386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33" xr16:uid="{00000000-0015-0000-FFFF-FFFFB0010000}" name="Conexión1387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34" xr16:uid="{00000000-0015-0000-FFFF-FFFFB1010000}" name="Conexión1388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35" xr16:uid="{00000000-0015-0000-FFFF-FFFFB2010000}" name="Conexión1389" type="4" refreshedVersion="3" background="1">
    <webPr sourceData="1" parsePre="1" consecutive="1" xl2000="1" url="http://10.238.10.73:83/ssp_estadistica/cuaderno_vulnerable/exportar/parametros_cuaderno_vulnerable.php"/>
  </connection>
  <connection id="436" xr16:uid="{00000000-0015-0000-FFFF-FFFFB3010000}" name="Conexión13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37" xr16:uid="{00000000-0015-0000-FFFF-FFFFB4010000}" name="Conexión1390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38" xr16:uid="{00000000-0015-0000-FFFF-FFFFB5010000}" name="Conexión1391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39" xr16:uid="{00000000-0015-0000-FFFF-FFFFB6010000}" name="Conexión1392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40" xr16:uid="{00000000-0015-0000-FFFF-FFFFB7010000}" name="Conexión1393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41" xr16:uid="{00000000-0015-0000-FFFF-FFFFB8010000}" name="Conexión1394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42" xr16:uid="{00000000-0015-0000-FFFF-FFFFB9010000}" name="Conexión1395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43" xr16:uid="{00000000-0015-0000-FFFF-FFFFBA010000}" name="Conexión1396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44" xr16:uid="{00000000-0015-0000-FFFF-FFFFBB010000}" name="Conexión1397" type="4" refreshedVersion="3" background="1">
    <webPr sourceData="1" parsePre="1" consecutive="1" xl2000="1" url="http://10.238.10.73:83/ssp_estadistica/cuaderno_vulnerable/exportar/parametros_cuaderno_vulnerable.php"/>
  </connection>
  <connection id="445" xr16:uid="{00000000-0015-0000-FFFF-FFFFBC010000}" name="Conexión1398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46" xr16:uid="{00000000-0015-0000-FFFF-FFFFBD010000}" name="Conexión139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47" xr16:uid="{00000000-0015-0000-FFFF-FFFFBE010000}" name="Conexión14" type="4" refreshedVersion="3" background="1">
    <webPr sourceData="1" parsePre="1" consecutive="1" xl2000="1" url="http://10.238.10.73:83/ssp_estadistica/cuaderno_vulnerable/exportar/Pag_2_excel.php?origen=excel&amp;mes=enero&amp;anio=2011"/>
  </connection>
  <connection id="448" xr16:uid="{00000000-0015-0000-FFFF-FFFFBF010000}" name="Conexión14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9" xr16:uid="{00000000-0015-0000-FFFF-FFFFC0010000}" name="Conexión1400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450" xr16:uid="{00000000-0015-0000-FFFF-FFFFC1010000}" name="Conexión1401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451" xr16:uid="{00000000-0015-0000-FFFF-FFFFC2010000}" name="Conexión1402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452" xr16:uid="{00000000-0015-0000-FFFF-FFFFC3010000}" name="Conexión1403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453" xr16:uid="{00000000-0015-0000-FFFF-FFFFC4010000}" name="Conexión1404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454" xr16:uid="{00000000-0015-0000-FFFF-FFFFC5010000}" name="Conexión1405" type="4" refreshedVersion="3" background="1">
    <webPr sourceData="1" parsePre="1" consecutive="1" xl2000="1" url="http://10.238.10.73:83/ssp_estadistica/cuaderno_vulnerable/exportar/parametros_cuaderno_vulnerable.php"/>
  </connection>
  <connection id="455" xr16:uid="{00000000-0015-0000-FFFF-FFFFC6010000}" name="Conexión1406" type="4" refreshedVersion="3" background="1">
    <webPr sourceData="1" parsePre="1" consecutive="1" xl2000="1" url="http://10.238.10.73:83/ssp_estadistica/cuaderno_vulnerable/exportar/concentrado_excel.php?mes=Febrero&amp;anio=2011&amp;origen=excel"/>
  </connection>
  <connection id="456" xr16:uid="{00000000-0015-0000-FFFF-FFFFC7010000}" name="Conexión1407" type="4" refreshedVersion="3" background="1">
    <webPr sourceData="1" parsePre="1" consecutive="1" xl2000="1" url="http://10.238.10.73:83/ssp_estadistica/cuaderno_vulnerable/exportar/Pag_2_excel.php?mes=Febrero&amp;anio=2011&amp;origen=excel"/>
  </connection>
  <connection id="457" xr16:uid="{00000000-0015-0000-FFFF-FFFFC8010000}" name="Conexión1408" type="4" refreshedVersion="3" background="1">
    <webPr sourceData="1" parsePre="1" consecutive="1" xl2000="1" url="http://10.238.10.73:83/ssp_estadistica/notas_vulnerable/notas_secciones_cuaderno.php?mes='Febrero'&amp;anio='2011'&amp;idSeccion='1' "/>
  </connection>
  <connection id="458" xr16:uid="{00000000-0015-0000-FFFF-FFFFC9010000}" name="Conexión1409" type="4" refreshedVersion="3" background="1">
    <webPr sourceData="1" parsePre="1" consecutive="1" xl2000="1" url="http://10.238.10.73:83/ssp_estadistica/cuaderno_vulnerable/exportar/Pag_3_excel.php?mes=Febrero&amp;anio=2011&amp;origen=excel"/>
  </connection>
  <connection id="459" xr16:uid="{00000000-0015-0000-FFFF-FFFFCA010000}" name="Conexión14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60" xr16:uid="{00000000-0015-0000-FFFF-FFFFCB010000}" name="Conexión1410" type="4" refreshedVersion="3" background="1">
    <webPr sourceData="1" parsePre="1" consecutive="1" xl2000="1" url="http://10.238.10.73:83/ssp_estadistica/notas_vulnerable/notas_secciones_cuaderno.php?mes='Febrero'&amp;anio='2011'&amp;idSeccion='2' "/>
  </connection>
  <connection id="461" xr16:uid="{00000000-0015-0000-FFFF-FFFFCC010000}" name="Conexión1411" type="4" refreshedVersion="3" background="1">
    <webPr sourceData="1" parsePre="1" consecutive="1" xl2000="1" url="http://10.238.10.73:83/ssp_estadistica/cuaderno_vulnerable/exportar/Pag_4_excel.php?mes=Febrero&amp;anio=2011&amp;origen=excel"/>
  </connection>
  <connection id="462" xr16:uid="{00000000-0015-0000-FFFF-FFFFCD010000}" name="Conexión1412" type="4" refreshedVersion="3" background="1">
    <webPr sourceData="1" parsePre="1" consecutive="1" xl2000="1" url="http://10.238.10.73:83/ssp_estadistica/notas_vulnerable/notas_secciones_cuaderno.php?mes='Febrero'&amp;anio='2011'&amp;idSeccion='3' "/>
  </connection>
  <connection id="463" xr16:uid="{00000000-0015-0000-FFFF-FFFFCE010000}" name="Conexión1413" type="4" refreshedVersion="3" background="1" saveData="1">
    <webPr sourceData="1" parsePre="1" consecutive="1" xl2000="1" url="http://10.238.10.73:83/ssp_estadistica/cuaderno_vulnerable/exportar/parametros_cuaderno_vulnerable.php"/>
  </connection>
  <connection id="464" xr16:uid="{00000000-0015-0000-FFFF-FFFFCF010000}" name="Conexión1414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65" xr16:uid="{00000000-0015-0000-FFFF-FFFFD0010000}" name="Conexión1415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66" xr16:uid="{00000000-0015-0000-FFFF-FFFFD1010000}" name="Conexión1416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67" xr16:uid="{00000000-0015-0000-FFFF-FFFFD2010000}" name="Conexión1417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68" xr16:uid="{00000000-0015-0000-FFFF-FFFFD3010000}" name="Conexión1418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69" xr16:uid="{00000000-0015-0000-FFFF-FFFFD4010000}" name="Conexión1419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70" xr16:uid="{00000000-0015-0000-FFFF-FFFFD5010000}" name="Conexión1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71" xr16:uid="{00000000-0015-0000-FFFF-FFFFD6010000}" name="Conexión1420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72" xr16:uid="{00000000-0015-0000-FFFF-FFFFD7010000}" name="Conexión1421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73" xr16:uid="{00000000-0015-0000-FFFF-FFFFD8010000}" name="Conexión1422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74" xr16:uid="{00000000-0015-0000-FFFF-FFFFD9010000}" name="Conexión1423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75" xr16:uid="{00000000-0015-0000-FFFF-FFFFDA010000}" name="Conexión1424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76" xr16:uid="{00000000-0015-0000-FFFF-FFFFDB010000}" name="Conexión1425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77" xr16:uid="{00000000-0015-0000-FFFF-FFFFDC010000}" name="Conexión1426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78" xr16:uid="{00000000-0015-0000-FFFF-FFFFDD010000}" name="Conexión1427" type="4" refreshedVersion="3" background="1" saveData="1">
    <webPr sourceData="1" parsePre="1" consecutive="1" xl2000="1" url="http://10.238.10.73:83/ssp_estadistica/cuaderno_vulnerable/exportar/parametros_cuaderno_vulnerable.php"/>
  </connection>
  <connection id="479" xr16:uid="{00000000-0015-0000-FFFF-FFFFDE010000}" name="Conexión142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480" xr16:uid="{00000000-0015-0000-FFFF-FFFFDF010000}" name="Conexión142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481" xr16:uid="{00000000-0015-0000-FFFF-FFFFE0010000}" name="Conexión14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82" xr16:uid="{00000000-0015-0000-FFFF-FFFFE1010000}" name="Conexión143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483" xr16:uid="{00000000-0015-0000-FFFF-FFFFE2010000}" name="Conexión143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484" xr16:uid="{00000000-0015-0000-FFFF-FFFFE3010000}" name="Conexión143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485" xr16:uid="{00000000-0015-0000-FFFF-FFFFE4010000}" name="Conexión143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486" xr16:uid="{00000000-0015-0000-FFFF-FFFFE5010000}" name="Conexión143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487" xr16:uid="{00000000-0015-0000-FFFF-FFFFE6010000}" name="Conexión143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488" xr16:uid="{00000000-0015-0000-FFFF-FFFFE7010000}" name="Conexión143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489" xr16:uid="{00000000-0015-0000-FFFF-FFFFE8010000}" name="Conexión143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490" xr16:uid="{00000000-0015-0000-FFFF-FFFFE9010000}" name="Conexión143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491" xr16:uid="{00000000-0015-0000-FFFF-FFFFEA010000}" name="Conexión143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492" xr16:uid="{00000000-0015-0000-FFFF-FFFFEB010000}" name="Conexión14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93" xr16:uid="{00000000-0015-0000-FFFF-FFFFEC010000}" name="Conexión144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494" xr16:uid="{00000000-0015-0000-FFFF-FFFFED010000}" name="Conexión144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495" xr16:uid="{00000000-0015-0000-FFFF-FFFFEE010000}" name="Conexión144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496" xr16:uid="{00000000-0015-0000-FFFF-FFFFEF010000}" name="Conexión1443" type="4" refreshedVersion="3" background="1">
    <webPr sourceData="1" parsePre="1" consecutive="1" xl2000="1" url="http://10.238.10.73:83/ssp_estadistica/cuaderno_vulnerable/exportar/parametros_cuaderno_vulnerable.php"/>
  </connection>
  <connection id="497" xr16:uid="{00000000-0015-0000-FFFF-FFFFF0010000}" name="Conexión144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498" xr16:uid="{00000000-0015-0000-FFFF-FFFFF1010000}" name="Conexión144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9" xr16:uid="{00000000-0015-0000-FFFF-FFFFF2010000}" name="Conexión144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500" xr16:uid="{00000000-0015-0000-FFFF-FFFFF3010000}" name="Conexión144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01" xr16:uid="{00000000-0015-0000-FFFF-FFFFF4010000}" name="Conexión144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502" xr16:uid="{00000000-0015-0000-FFFF-FFFFF5010000}" name="Conexión144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03" xr16:uid="{00000000-0015-0000-FFFF-FFFFF6010000}" name="Conexión14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04" xr16:uid="{00000000-0015-0000-FFFF-FFFFF7010000}" name="Conexión145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505" xr16:uid="{00000000-0015-0000-FFFF-FFFFF8010000}" name="Conexión145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506" xr16:uid="{00000000-0015-0000-FFFF-FFFFF9010000}" name="Conexión145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507" xr16:uid="{00000000-0015-0000-FFFF-FFFFFA010000}" name="Conexión145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508" xr16:uid="{00000000-0015-0000-FFFF-FFFFFB010000}" name="Conexión145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509" xr16:uid="{00000000-0015-0000-FFFF-FFFFFC010000}" name="Conexión145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510" xr16:uid="{00000000-0015-0000-FFFF-FFFFFD010000}" name="Conexión145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511" xr16:uid="{00000000-0015-0000-FFFF-FFFFFE010000}" name="Conexión145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512" xr16:uid="{00000000-0015-0000-FFFF-FFFFFF010000}" name="Conexión145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513" xr16:uid="{00000000-0015-0000-FFFF-FFFF00020000}" name="Conexión145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514" xr16:uid="{00000000-0015-0000-FFFF-FFFF01020000}" name="Conexión14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15" xr16:uid="{00000000-0015-0000-FFFF-FFFF02020000}" name="Conexión146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516" xr16:uid="{00000000-0015-0000-FFFF-FFFF03020000}" name="Conexión146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517" xr16:uid="{00000000-0015-0000-FFFF-FFFF04020000}" name="Conexión146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518" xr16:uid="{00000000-0015-0000-FFFF-FFFF05020000}" name="Conexión146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519" xr16:uid="{00000000-0015-0000-FFFF-FFFF06020000}" name="Conexión146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520" xr16:uid="{00000000-0015-0000-FFFF-FFFF07020000}" name="Conexión146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521" xr16:uid="{00000000-0015-0000-FFFF-FFFF08020000}" name="Conexión146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522" xr16:uid="{00000000-0015-0000-FFFF-FFFF09020000}" name="Conexión146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523" xr16:uid="{00000000-0015-0000-FFFF-FFFF0A020000}" name="Conexión146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524" xr16:uid="{00000000-0015-0000-FFFF-FFFF0B020000}" name="Conexión146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525" xr16:uid="{00000000-0015-0000-FFFF-FFFF0C020000}" name="Conexión14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26" xr16:uid="{00000000-0015-0000-FFFF-FFFF0D020000}" name="Conexión147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527" xr16:uid="{00000000-0015-0000-FFFF-FFFF0E020000}" name="Conexión14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528" xr16:uid="{00000000-0015-0000-FFFF-FFFF0F020000}" name="Conexión147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529" xr16:uid="{00000000-0015-0000-FFFF-FFFF10020000}" name="Conexión147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530" xr16:uid="{00000000-0015-0000-FFFF-FFFF11020000}" name="Conexión147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531" xr16:uid="{00000000-0015-0000-FFFF-FFFF12020000}" name="Conexión147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532" xr16:uid="{00000000-0015-0000-FFFF-FFFF13020000}" name="Conexión147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533" xr16:uid="{00000000-0015-0000-FFFF-FFFF14020000}" name="Conexión147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534" xr16:uid="{00000000-0015-0000-FFFF-FFFF15020000}" name="Conexión147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535" xr16:uid="{00000000-0015-0000-FFFF-FFFF16020000}" name="Conexión147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536" xr16:uid="{00000000-0015-0000-FFFF-FFFF17020000}" name="Conexión14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7" xr16:uid="{00000000-0015-0000-FFFF-FFFF18020000}" name="Conexión148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538" xr16:uid="{00000000-0015-0000-FFFF-FFFF19020000}" name="Conexión148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539" xr16:uid="{00000000-0015-0000-FFFF-FFFF1A020000}" name="Conexión148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540" xr16:uid="{00000000-0015-0000-FFFF-FFFF1B020000}" name="Conexión148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541" xr16:uid="{00000000-0015-0000-FFFF-FFFF1C020000}" name="Conexión148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542" xr16:uid="{00000000-0015-0000-FFFF-FFFF1D020000}" name="Conexión148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543" xr16:uid="{00000000-0015-0000-FFFF-FFFF1E020000}" name="Conexión148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544" xr16:uid="{00000000-0015-0000-FFFF-FFFF1F020000}" name="Conexión148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545" xr16:uid="{00000000-0015-0000-FFFF-FFFF20020000}" name="Conexión148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546" xr16:uid="{00000000-0015-0000-FFFF-FFFF21020000}" name="Conexión148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547" xr16:uid="{00000000-0015-0000-FFFF-FFFF22020000}" name="Conexión1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8" xr16:uid="{00000000-0015-0000-FFFF-FFFF23020000}" name="Conexión149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549" xr16:uid="{00000000-0015-0000-FFFF-FFFF24020000}" name="Conexión149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550" xr16:uid="{00000000-0015-0000-FFFF-FFFF25020000}" name="Conexión149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551" xr16:uid="{00000000-0015-0000-FFFF-FFFF26020000}" name="Conexión149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552" xr16:uid="{00000000-0015-0000-FFFF-FFFF27020000}" name="Conexión149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553" xr16:uid="{00000000-0015-0000-FFFF-FFFF28020000}" name="Conexión149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554" xr16:uid="{00000000-0015-0000-FFFF-FFFF29020000}" name="Conexión149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555" xr16:uid="{00000000-0015-0000-FFFF-FFFF2A020000}" name="Conexión149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556" xr16:uid="{00000000-0015-0000-FFFF-FFFF2B020000}" name="Conexión149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557" xr16:uid="{00000000-0015-0000-FFFF-FFFF2C020000}" name="Conexión1499" type="4" refreshedVersion="3" background="1" saveData="1">
    <webPr sourceData="1" parsePre="1" consecutive="1" xl2000="1" url="http://10.238.10.73:83/ssp_estadistica/cuaderno_vulnerable/exportar/parametros_cuaderno_vulnerable.php"/>
  </connection>
  <connection id="558" xr16:uid="{00000000-0015-0000-FFFF-FFFF2D020000}" name="Conexión15" type="4" refreshedVersion="3" background="1" saveData="1">
    <webPr sourceData="1" parsePre="1" consecutive="1" xl2000="1" url="http://10.238.10.73:83/ssp_estadistica/cuaderno_vulnerable/exportar/Pag_2_excel.php?origen=excel&amp;mes=enero&amp;anio=2011"/>
  </connection>
  <connection id="559" xr16:uid="{00000000-0015-0000-FFFF-FFFF2E020000}" name="Conexión15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0" xr16:uid="{00000000-0015-0000-FFFF-FFFF2F020000}" name="Conexión150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1" xr16:uid="{00000000-0015-0000-FFFF-FFFF30020000}" name="Conexión1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2" xr16:uid="{00000000-0015-0000-FFFF-FFFF31020000}" name="Conexión150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563" xr16:uid="{00000000-0015-0000-FFFF-FFFF32020000}" name="Conexión150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4" xr16:uid="{00000000-0015-0000-FFFF-FFFF33020000}" name="Conexión150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565" xr16:uid="{00000000-0015-0000-FFFF-FFFF34020000}" name="Conexión15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6" xr16:uid="{00000000-0015-0000-FFFF-FFFF35020000}" name="Conexión150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567" xr16:uid="{00000000-0015-0000-FFFF-FFFF36020000}" name="Conexión150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" xr16:uid="{00000000-0015-0000-FFFF-FFFF37020000}" name="Conexión150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569" xr16:uid="{00000000-0015-0000-FFFF-FFFF38020000}" name="Conexión150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" xr16:uid="{00000000-0015-0000-FFFF-FFFF39020000}" name="Conexión15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71" xr16:uid="{00000000-0015-0000-FFFF-FFFF3A020000}" name="Conexión151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572" xr16:uid="{00000000-0015-0000-FFFF-FFFF3B020000}" name="Conexión151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3" xr16:uid="{00000000-0015-0000-FFFF-FFFF3C020000}" name="Conexión151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574" xr16:uid="{00000000-0015-0000-FFFF-FFFF3D020000}" name="Conexión151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575" xr16:uid="{00000000-0015-0000-FFFF-FFFF3E020000}" name="Conexión151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576" xr16:uid="{00000000-0015-0000-FFFF-FFFF3F020000}" name="Conexión151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577" xr16:uid="{00000000-0015-0000-FFFF-FFFF40020000}" name="Conexión151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578" xr16:uid="{00000000-0015-0000-FFFF-FFFF41020000}" name="Conexión151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579" xr16:uid="{00000000-0015-0000-FFFF-FFFF42020000}" name="Conexión151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580" xr16:uid="{00000000-0015-0000-FFFF-FFFF43020000}" name="Conexión151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581" xr16:uid="{00000000-0015-0000-FFFF-FFFF44020000}" name="Conexión15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82" xr16:uid="{00000000-0015-0000-FFFF-FFFF45020000}" name="Conexión152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583" xr16:uid="{00000000-0015-0000-FFFF-FFFF46020000}" name="Conexión152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584" xr16:uid="{00000000-0015-0000-FFFF-FFFF47020000}" name="Conexión152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585" xr16:uid="{00000000-0015-0000-FFFF-FFFF48020000}" name="Conexión152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586" xr16:uid="{00000000-0015-0000-FFFF-FFFF49020000}" name="Conexión152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587" xr16:uid="{00000000-0015-0000-FFFF-FFFF4A020000}" name="Conexión152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588" xr16:uid="{00000000-0015-0000-FFFF-FFFF4B020000}" name="Conexión152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589" xr16:uid="{00000000-0015-0000-FFFF-FFFF4C020000}" name="Conexión152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590" xr16:uid="{00000000-0015-0000-FFFF-FFFF4D020000}" name="Conexión152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591" xr16:uid="{00000000-0015-0000-FFFF-FFFF4E020000}" name="Conexión15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592" xr16:uid="{00000000-0015-0000-FFFF-FFFF4F020000}" name="Conexión15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93" xr16:uid="{00000000-0015-0000-FFFF-FFFF50020000}" name="Conexión153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594" xr16:uid="{00000000-0015-0000-FFFF-FFFF51020000}" name="Conexión153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595" xr16:uid="{00000000-0015-0000-FFFF-FFFF52020000}" name="Conexión153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596" xr16:uid="{00000000-0015-0000-FFFF-FFFF53020000}" name="Conexión15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597" xr16:uid="{00000000-0015-0000-FFFF-FFFF54020000}" name="Conexión153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598" xr16:uid="{00000000-0015-0000-FFFF-FFFF55020000}" name="Conexión153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599" xr16:uid="{00000000-0015-0000-FFFF-FFFF56020000}" name="Conexión153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00" xr16:uid="{00000000-0015-0000-FFFF-FFFF57020000}" name="Conexión153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01" xr16:uid="{00000000-0015-0000-FFFF-FFFF58020000}" name="Conexión153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02" xr16:uid="{00000000-0015-0000-FFFF-FFFF59020000}" name="Conexión153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03" xr16:uid="{00000000-0015-0000-FFFF-FFFF5A020000}" name="Conexión15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04" xr16:uid="{00000000-0015-0000-FFFF-FFFF5B020000}" name="Conexión154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05" xr16:uid="{00000000-0015-0000-FFFF-FFFF5C020000}" name="Conexión154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06" xr16:uid="{00000000-0015-0000-FFFF-FFFF5D020000}" name="Conexión154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07" xr16:uid="{00000000-0015-0000-FFFF-FFFF5E020000}" name="Conexión154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08" xr16:uid="{00000000-0015-0000-FFFF-FFFF5F020000}" name="Conexión154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09" xr16:uid="{00000000-0015-0000-FFFF-FFFF60020000}" name="Conexión154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10" xr16:uid="{00000000-0015-0000-FFFF-FFFF61020000}" name="Conexión154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11" xr16:uid="{00000000-0015-0000-FFFF-FFFF62020000}" name="Conexión154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12" xr16:uid="{00000000-0015-0000-FFFF-FFFF63020000}" name="Conexión154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13" xr16:uid="{00000000-0015-0000-FFFF-FFFF64020000}" name="Conexión154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14" xr16:uid="{00000000-0015-0000-FFFF-FFFF65020000}" name="Conexión15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15" xr16:uid="{00000000-0015-0000-FFFF-FFFF66020000}" name="Conexión155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16" xr16:uid="{00000000-0015-0000-FFFF-FFFF67020000}" name="Conexión155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17" xr16:uid="{00000000-0015-0000-FFFF-FFFF68020000}" name="Conexión155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18" xr16:uid="{00000000-0015-0000-FFFF-FFFF69020000}" name="Conexión155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19" xr16:uid="{00000000-0015-0000-FFFF-FFFF6A020000}" name="Conexión155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20" xr16:uid="{00000000-0015-0000-FFFF-FFFF6B020000}" name="Conexión1555" type="4" refreshedVersion="3" background="1" saveData="1">
    <webPr sourceData="1" parsePre="1" consecutive="1" xl2000="1" url="http://10.238.10.73:83/ssp_estadistica/cuaderno_vulnerable/exportar/parametros_cuaderno_vulnerable.php"/>
  </connection>
  <connection id="621" xr16:uid="{00000000-0015-0000-FFFF-FFFF6C020000}" name="Conexión155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2" xr16:uid="{00000000-0015-0000-FFFF-FFFF6D020000}" name="Conexión1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3" xr16:uid="{00000000-0015-0000-FFFF-FFFF6E020000}" name="Conexión155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4" xr16:uid="{00000000-0015-0000-FFFF-FFFF6F020000}" name="Conexión155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5" xr16:uid="{00000000-0015-0000-FFFF-FFFF70020000}" name="Conexión156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26" xr16:uid="{00000000-0015-0000-FFFF-FFFF71020000}" name="Conexión156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27" xr16:uid="{00000000-0015-0000-FFFF-FFFF72020000}" name="Conexión156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28" xr16:uid="{00000000-0015-0000-FFFF-FFFF73020000}" name="Conexión156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29" xr16:uid="{00000000-0015-0000-FFFF-FFFF74020000}" name="Conexión15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30" xr16:uid="{00000000-0015-0000-FFFF-FFFF75020000}" name="Conexión156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31" xr16:uid="{00000000-0015-0000-FFFF-FFFF76020000}" name="Conexión156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32" xr16:uid="{00000000-0015-0000-FFFF-FFFF77020000}" name="Conexión156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33" xr16:uid="{00000000-0015-0000-FFFF-FFFF78020000}" name="Conexión156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34" xr16:uid="{00000000-0015-0000-FFFF-FFFF79020000}" name="Conexión156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35" xr16:uid="{00000000-0015-0000-FFFF-FFFF7A020000}" name="Conexión156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36" xr16:uid="{00000000-0015-0000-FFFF-FFFF7B020000}" name="Conexión15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37" xr16:uid="{00000000-0015-0000-FFFF-FFFF7C020000}" name="Conexión157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38" xr16:uid="{00000000-0015-0000-FFFF-FFFF7D020000}" name="Conexión157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39" xr16:uid="{00000000-0015-0000-FFFF-FFFF7E020000}" name="Conexión157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40" xr16:uid="{00000000-0015-0000-FFFF-FFFF7F020000}" name="Conexión157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41" xr16:uid="{00000000-0015-0000-FFFF-FFFF80020000}" name="Conexión157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42" xr16:uid="{00000000-0015-0000-FFFF-FFFF81020000}" name="Conexión157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43" xr16:uid="{00000000-0015-0000-FFFF-FFFF82020000}" name="Conexión157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44" xr16:uid="{00000000-0015-0000-FFFF-FFFF83020000}" name="Conexión157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5" xr16:uid="{00000000-0015-0000-FFFF-FFFF84020000}" name="Conexión157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46" xr16:uid="{00000000-0015-0000-FFFF-FFFF85020000}" name="Conexión157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47" xr16:uid="{00000000-0015-0000-FFFF-FFFF86020000}" name="Conexión1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48" xr16:uid="{00000000-0015-0000-FFFF-FFFF87020000}" name="Conexión158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49" xr16:uid="{00000000-0015-0000-FFFF-FFFF88020000}" name="Conexión158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650" xr16:uid="{00000000-0015-0000-FFFF-FFFF89020000}" name="Conexión158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651" xr16:uid="{00000000-0015-0000-FFFF-FFFF8A020000}" name="Conexión158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652" xr16:uid="{00000000-0015-0000-FFFF-FFFF8B020000}" name="Conexión158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653" xr16:uid="{00000000-0015-0000-FFFF-FFFF8C020000}" name="Conexión158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654" xr16:uid="{00000000-0015-0000-FFFF-FFFF8D020000}" name="Conexión158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655" xr16:uid="{00000000-0015-0000-FFFF-FFFF8E020000}" name="Conexión15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656" xr16:uid="{00000000-0015-0000-FFFF-FFFF8F020000}" name="Conexión158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657" xr16:uid="{00000000-0015-0000-FFFF-FFFF90020000}" name="Conexión15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658" xr16:uid="{00000000-0015-0000-FFFF-FFFF91020000}" name="Conexión159" type="4" refreshedVersion="3" background="1" saveData="1">
    <webPr sourceData="1" parsePre="1" consecutive="1" xl2000="1" url="http://10.238.10.73:83/ssp_estadistica/cuaderno_vulnerable/exportar/parametros_cuaderno_vulnerable.php"/>
  </connection>
  <connection id="659" xr16:uid="{00000000-0015-0000-FFFF-FFFF92020000}" name="Conexión159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660" xr16:uid="{00000000-0015-0000-FFFF-FFFF93020000}" name="Conexión159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661" xr16:uid="{00000000-0015-0000-FFFF-FFFF94020000}" name="Conexión159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662" xr16:uid="{00000000-0015-0000-FFFF-FFFF95020000}" name="Conexión15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663" xr16:uid="{00000000-0015-0000-FFFF-FFFF96020000}" name="Conexión159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664" xr16:uid="{00000000-0015-0000-FFFF-FFFF97020000}" name="Conexión159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665" xr16:uid="{00000000-0015-0000-FFFF-FFFF98020000}" name="Conexión159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666" xr16:uid="{00000000-0015-0000-FFFF-FFFF99020000}" name="Conexión159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667" xr16:uid="{00000000-0015-0000-FFFF-FFFF9A020000}" name="Conexión159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668" xr16:uid="{00000000-0015-0000-FFFF-FFFF9B020000}" name="Conexión159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669" xr16:uid="{00000000-0015-0000-FFFF-FFFF9C020000}" name="Conexión16" type="4" refreshedVersion="0" background="1">
    <webPr url="http:///Pag_2_excel.php?mes=&amp;anio=&amp;entidad=&amp;origen=excel" htmlTables="1" htmlFormat="all"/>
  </connection>
  <connection id="670" xr16:uid="{00000000-0015-0000-FFFF-FFFF9D020000}" name="Conexión16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1" xr16:uid="{00000000-0015-0000-FFFF-FFFF9E020000}" name="Conexión160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672" xr16:uid="{00000000-0015-0000-FFFF-FFFF9F020000}" name="Conexión160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673" xr16:uid="{00000000-0015-0000-FFFF-FFFFA0020000}" name="Conexión160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674" xr16:uid="{00000000-0015-0000-FFFF-FFFFA1020000}" name="Conexión160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675" xr16:uid="{00000000-0015-0000-FFFF-FFFFA2020000}" name="Conexión160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676" xr16:uid="{00000000-0015-0000-FFFF-FFFFA3020000}" name="Conexión160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677" xr16:uid="{00000000-0015-0000-FFFF-FFFFA4020000}" name="Conexión160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678" xr16:uid="{00000000-0015-0000-FFFF-FFFFA5020000}" name="Conexión160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679" xr16:uid="{00000000-0015-0000-FFFF-FFFFA6020000}" name="Conexión160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680" xr16:uid="{00000000-0015-0000-FFFF-FFFFA7020000}" name="Conexión160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681" xr16:uid="{00000000-0015-0000-FFFF-FFFFA8020000}" name="Conexión16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82" xr16:uid="{00000000-0015-0000-FFFF-FFFFA9020000}" name="Conexión161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683" xr16:uid="{00000000-0015-0000-FFFF-FFFFAA020000}" name="Conexión1611" type="4" refreshedVersion="3" background="1">
    <webPr sourceData="1" parsePre="1" consecutive="1" xl2000="1" url="http://10.238.10.73:83/ssp_estadistica/cuaderno_vulnerable/exportar/parametros_cuaderno_vulnerable.php"/>
  </connection>
  <connection id="684" xr16:uid="{00000000-0015-0000-FFFF-FFFFAB020000}" name="Conexión161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85" xr16:uid="{00000000-0015-0000-FFFF-FFFFAC020000}" name="Conexión1613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86" xr16:uid="{00000000-0015-0000-FFFF-FFFFAD020000}" name="Conexión1614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87" xr16:uid="{00000000-0015-0000-FFFF-FFFFAE020000}" name="Conexión1615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688" xr16:uid="{00000000-0015-0000-FFFF-FFFFAF020000}" name="Conexión1616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689" xr16:uid="{00000000-0015-0000-FFFF-FFFFB0020000}" name="Conexión1617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690" xr16:uid="{00000000-0015-0000-FFFF-FFFFB1020000}" name="Conexión1618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691" xr16:uid="{00000000-0015-0000-FFFF-FFFFB2020000}" name="Conexión1619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692" xr16:uid="{00000000-0015-0000-FFFF-FFFFB3020000}" name="Conexión16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3" xr16:uid="{00000000-0015-0000-FFFF-FFFFB4020000}" name="Conexión1620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694" xr16:uid="{00000000-0015-0000-FFFF-FFFFB5020000}" name="Conexión1621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695" xr16:uid="{00000000-0015-0000-FFFF-FFFFB6020000}" name="Conexión1622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696" xr16:uid="{00000000-0015-0000-FFFF-FFFFB7020000}" name="Conexión162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697" xr16:uid="{00000000-0015-0000-FFFF-FFFFB8020000}" name="Conexión1624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698" xr16:uid="{00000000-0015-0000-FFFF-FFFFB9020000}" name="Conexión1625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699" xr16:uid="{00000000-0015-0000-FFFF-FFFFBA020000}" name="Conexión1626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700" xr16:uid="{00000000-0015-0000-FFFF-FFFFBB020000}" name="Conexión1627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701" xr16:uid="{00000000-0015-0000-FFFF-FFFFBC020000}" name="Conexión1628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702" xr16:uid="{00000000-0015-0000-FFFF-FFFFBD020000}" name="Conexión1629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703" xr16:uid="{00000000-0015-0000-FFFF-FFFFBE020000}" name="Conexión16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4" xr16:uid="{00000000-0015-0000-FFFF-FFFFBF020000}" name="Conexión1630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705" xr16:uid="{00000000-0015-0000-FFFF-FFFFC0020000}" name="Conexión1631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706" xr16:uid="{00000000-0015-0000-FFFF-FFFFC1020000}" name="Conexión1632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707" xr16:uid="{00000000-0015-0000-FFFF-FFFFC2020000}" name="Conexión1633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708" xr16:uid="{00000000-0015-0000-FFFF-FFFFC3020000}" name="Conexión1634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709" xr16:uid="{00000000-0015-0000-FFFF-FFFFC4020000}" name="Conexión1635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710" xr16:uid="{00000000-0015-0000-FFFF-FFFFC5020000}" name="Conexión1636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711" xr16:uid="{00000000-0015-0000-FFFF-FFFFC6020000}" name="Conexión1637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712" xr16:uid="{00000000-0015-0000-FFFF-FFFFC7020000}" name="Conexión1638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713" xr16:uid="{00000000-0015-0000-FFFF-FFFFC8020000}" name="Conexión1639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714" xr16:uid="{00000000-0015-0000-FFFF-FFFFC9020000}" name="Conexión16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5" xr16:uid="{00000000-0015-0000-FFFF-FFFFCA020000}" name="Conexión1640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716" xr16:uid="{00000000-0015-0000-FFFF-FFFFCB020000}" name="Conexión1641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717" xr16:uid="{00000000-0015-0000-FFFF-FFFFCC020000}" name="Conexión1642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718" xr16:uid="{00000000-0015-0000-FFFF-FFFFCD020000}" name="Conexión164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719" xr16:uid="{00000000-0015-0000-FFFF-FFFFCE020000}" name="Conexión1644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720" xr16:uid="{00000000-0015-0000-FFFF-FFFFCF020000}" name="Conexión1645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721" xr16:uid="{00000000-0015-0000-FFFF-FFFFD0020000}" name="Conexión1646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722" xr16:uid="{00000000-0015-0000-FFFF-FFFFD1020000}" name="Conexión1647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723" xr16:uid="{00000000-0015-0000-FFFF-FFFFD2020000}" name="Conexión1648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724" xr16:uid="{00000000-0015-0000-FFFF-FFFFD3020000}" name="Conexión1649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725" xr16:uid="{00000000-0015-0000-FFFF-FFFFD4020000}" name="Conexión16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6" xr16:uid="{00000000-0015-0000-FFFF-FFFFD5020000}" name="Conexión1650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727" xr16:uid="{00000000-0015-0000-FFFF-FFFFD6020000}" name="Conexión1651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728" xr16:uid="{00000000-0015-0000-FFFF-FFFFD7020000}" name="Conexión1652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729" xr16:uid="{00000000-0015-0000-FFFF-FFFFD8020000}" name="Conexión1653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730" xr16:uid="{00000000-0015-0000-FFFF-FFFFD9020000}" name="Conexión1654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731" xr16:uid="{00000000-0015-0000-FFFF-FFFFDA020000}" name="Conexión1655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732" xr16:uid="{00000000-0015-0000-FFFF-FFFFDB020000}" name="Conexión1656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733" xr16:uid="{00000000-0015-0000-FFFF-FFFFDC020000}" name="Conexión1657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734" xr16:uid="{00000000-0015-0000-FFFF-FFFFDD020000}" name="Conexión1658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735" xr16:uid="{00000000-0015-0000-FFFF-FFFFDE020000}" name="Conexión1659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736" xr16:uid="{00000000-0015-0000-FFFF-FFFFDF020000}" name="Conexión16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37" xr16:uid="{00000000-0015-0000-FFFF-FFFFE0020000}" name="Conexión1660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738" xr16:uid="{00000000-0015-0000-FFFF-FFFFE1020000}" name="Conexión1661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739" xr16:uid="{00000000-0015-0000-FFFF-FFFFE2020000}" name="Conexión1662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740" xr16:uid="{00000000-0015-0000-FFFF-FFFFE3020000}" name="Conexión166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741" xr16:uid="{00000000-0015-0000-FFFF-FFFFE4020000}" name="Conexión1664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742" xr16:uid="{00000000-0015-0000-FFFF-FFFFE5020000}" name="Conexión1665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743" xr16:uid="{00000000-0015-0000-FFFF-FFFFE6020000}" name="Conexión1666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744" xr16:uid="{00000000-0015-0000-FFFF-FFFFE7020000}" name="Conexión1667" type="4" refreshedVersion="3" background="1" saveData="1">
    <webPr sourceData="1" parsePre="1" consecutive="1" xl2000="1" url="http://10.238.10.73:83/ssp_estadistica/cuaderno_vulnerable/exportar/parametros_cuaderno_vulnerable.php"/>
  </connection>
  <connection id="745" xr16:uid="{00000000-0015-0000-FFFF-FFFFE8020000}" name="Conexión1668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746" xr16:uid="{00000000-0015-0000-FFFF-FFFFE9020000}" name="Conexión1669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747" xr16:uid="{00000000-0015-0000-FFFF-FFFFEA020000}" name="Conexión16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48" xr16:uid="{00000000-0015-0000-FFFF-FFFFEB020000}" name="Conexión1670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749" xr16:uid="{00000000-0015-0000-FFFF-FFFFEC020000}" name="Conexión1671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750" xr16:uid="{00000000-0015-0000-FFFF-FFFFED020000}" name="Conexión1672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751" xr16:uid="{00000000-0015-0000-FFFF-FFFFEE020000}" name="Conexión1673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752" xr16:uid="{00000000-0015-0000-FFFF-FFFFEF020000}" name="Conexión1674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753" xr16:uid="{00000000-0015-0000-FFFF-FFFFF0020000}" name="Conexión1675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754" xr16:uid="{00000000-0015-0000-FFFF-FFFFF1020000}" name="Conexión1676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755" xr16:uid="{00000000-0015-0000-FFFF-FFFFF2020000}" name="Conexión1677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756" xr16:uid="{00000000-0015-0000-FFFF-FFFFF3020000}" name="Conexión1678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757" xr16:uid="{00000000-0015-0000-FFFF-FFFFF4020000}" name="Conexión1679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758" xr16:uid="{00000000-0015-0000-FFFF-FFFFF5020000}" name="Conexión16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59" xr16:uid="{00000000-0015-0000-FFFF-FFFFF6020000}" name="Conexión1680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760" xr16:uid="{00000000-0015-0000-FFFF-FFFFF7020000}" name="Conexión1681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761" xr16:uid="{00000000-0015-0000-FFFF-FFFFF8020000}" name="Conexión1682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762" xr16:uid="{00000000-0015-0000-FFFF-FFFFF9020000}" name="Conexión1683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763" xr16:uid="{00000000-0015-0000-FFFF-FFFFFA020000}" name="Conexión1684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764" xr16:uid="{00000000-0015-0000-FFFF-FFFFFB020000}" name="Conexión1685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765" xr16:uid="{00000000-0015-0000-FFFF-FFFFFC020000}" name="Conexión1686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766" xr16:uid="{00000000-0015-0000-FFFF-FFFFFD020000}" name="Conexión1687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767" xr16:uid="{00000000-0015-0000-FFFF-FFFFFE020000}" name="Conexión1688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768" xr16:uid="{00000000-0015-0000-FFFF-FFFFFF020000}" name="Conexión1689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769" xr16:uid="{00000000-0015-0000-FFFF-FFFF00030000}" name="Conexión1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70" xr16:uid="{00000000-0015-0000-FFFF-FFFF01030000}" name="Conexión1690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771" xr16:uid="{00000000-0015-0000-FFFF-FFFF02030000}" name="Conexión1691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772" xr16:uid="{00000000-0015-0000-FFFF-FFFF03030000}" name="Conexión1692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773" xr16:uid="{00000000-0015-0000-FFFF-FFFF04030000}" name="Conexión1693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774" xr16:uid="{00000000-0015-0000-FFFF-FFFF05030000}" name="Conexión1694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775" xr16:uid="{00000000-0015-0000-FFFF-FFFF06030000}" name="Conexión1695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776" xr16:uid="{00000000-0015-0000-FFFF-FFFF07030000}" name="Conexión1696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777" xr16:uid="{00000000-0015-0000-FFFF-FFFF08030000}" name="Conexión1697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778" xr16:uid="{00000000-0015-0000-FFFF-FFFF09030000}" name="Conexión1698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779" xr16:uid="{00000000-0015-0000-FFFF-FFFF0A030000}" name="Conexión1699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780" xr16:uid="{00000000-0015-0000-FFFF-FFFF0B030000}" name="Conexión17" type="4" refreshedVersion="3" background="1">
    <webPr sourceData="1" parsePre="1" consecutive="1" xl2000="1" url="http://10.238.10.73:83/ssp_estadistica/cuaderno_vulnerable/exportar/parametros_cuaderno_vulnerable.php"/>
  </connection>
  <connection id="781" xr16:uid="{00000000-0015-0000-FFFF-FFFF0C030000}" name="Conexión170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82" xr16:uid="{00000000-0015-0000-FFFF-FFFF0D030000}" name="Conexión1700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783" xr16:uid="{00000000-0015-0000-FFFF-FFFF0E030000}" name="Conexión1701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784" xr16:uid="{00000000-0015-0000-FFFF-FFFF0F030000}" name="Conexión1702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785" xr16:uid="{00000000-0015-0000-FFFF-FFFF10030000}" name="Conexión1703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786" xr16:uid="{00000000-0015-0000-FFFF-FFFF11030000}" name="Conexión1704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787" xr16:uid="{00000000-0015-0000-FFFF-FFFF12030000}" name="Conexión1705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788" xr16:uid="{00000000-0015-0000-FFFF-FFFF13030000}" name="Conexión1706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789" xr16:uid="{00000000-0015-0000-FFFF-FFFF14030000}" name="Conexión1707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790" xr16:uid="{00000000-0015-0000-FFFF-FFFF15030000}" name="Conexión1708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791" xr16:uid="{00000000-0015-0000-FFFF-FFFF16030000}" name="Conexión1709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792" xr16:uid="{00000000-0015-0000-FFFF-FFFF17030000}" name="Conexión17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93" xr16:uid="{00000000-0015-0000-FFFF-FFFF18030000}" name="Conexión1710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794" xr16:uid="{00000000-0015-0000-FFFF-FFFF19030000}" name="Conexión1711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795" xr16:uid="{00000000-0015-0000-FFFF-FFFF1A030000}" name="Conexión1712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796" xr16:uid="{00000000-0015-0000-FFFF-FFFF1B030000}" name="Conexión1713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797" xr16:uid="{00000000-0015-0000-FFFF-FFFF1C030000}" name="Conexión1714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798" xr16:uid="{00000000-0015-0000-FFFF-FFFF1D030000}" name="Conexión1715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799" xr16:uid="{00000000-0015-0000-FFFF-FFFF1E030000}" name="Conexión1716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800" xr16:uid="{00000000-0015-0000-FFFF-FFFF1F030000}" name="Conexión1717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801" xr16:uid="{00000000-0015-0000-FFFF-FFFF20030000}" name="Conexión1718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802" xr16:uid="{00000000-0015-0000-FFFF-FFFF21030000}" name="Conexión1719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803" xr16:uid="{00000000-0015-0000-FFFF-FFFF22030000}" name="Conexión172" type="4" refreshedVersion="3" background="1" saveData="1">
    <webPr sourceData="1" parsePre="1" consecutive="1" xl2000="1" url="http://10.238.10.73:83/ssp_estadistica/cuaderno_vulnerable/exportar/parametros_cuaderno_vulnerable.php"/>
  </connection>
  <connection id="804" xr16:uid="{00000000-0015-0000-FFFF-FFFF23030000}" name="Conexión1720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805" xr16:uid="{00000000-0015-0000-FFFF-FFFF24030000}" name="Conexión1721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806" xr16:uid="{00000000-0015-0000-FFFF-FFFF25030000}" name="Conexión1722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807" xr16:uid="{00000000-0015-0000-FFFF-FFFF26030000}" name="Conexión1723" type="4" refreshedVersion="3" background="1">
    <webPr sourceData="1" parsePre="1" consecutive="1" xl2000="1" url="http://10.238.10.73:83/ssp_estadistica/cuaderno_vulnerable/exportar/parametros_cuaderno_vulnerable.php"/>
  </connection>
  <connection id="808" xr16:uid="{00000000-0015-0000-FFFF-FFFF27030000}" name="Conexión17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809" xr16:uid="{00000000-0015-0000-FFFF-FFFF28030000}" name="Conexión17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810" xr16:uid="{00000000-0015-0000-FFFF-FFFF29030000}" name="Conexión1726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811" xr16:uid="{00000000-0015-0000-FFFF-FFFF2A030000}" name="Conexión172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812" xr16:uid="{00000000-0015-0000-FFFF-FFFF2B030000}" name="Conexión1728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813" xr16:uid="{00000000-0015-0000-FFFF-FFFF2C030000}" name="Conexión1729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814" xr16:uid="{00000000-0015-0000-FFFF-FFFF2D030000}" name="Conexión1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815" xr16:uid="{00000000-0015-0000-FFFF-FFFF2E030000}" name="Conexión1730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816" xr16:uid="{00000000-0015-0000-FFFF-FFFF2F030000}" name="Conexión173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817" xr16:uid="{00000000-0015-0000-FFFF-FFFF30030000}" name="Conexión1732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818" xr16:uid="{00000000-0015-0000-FFFF-FFFF31030000}" name="Conexión1733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819" xr16:uid="{00000000-0015-0000-FFFF-FFFF32030000}" name="Conexión1734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820" xr16:uid="{00000000-0015-0000-FFFF-FFFF33030000}" name="Conexión1735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821" xr16:uid="{00000000-0015-0000-FFFF-FFFF34030000}" name="Conexión1736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822" xr16:uid="{00000000-0015-0000-FFFF-FFFF35030000}" name="Conexión1737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823" xr16:uid="{00000000-0015-0000-FFFF-FFFF36030000}" name="Conexión1738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824" xr16:uid="{00000000-0015-0000-FFFF-FFFF37030000}" name="Conexión1739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825" xr16:uid="{00000000-0015-0000-FFFF-FFFF38030000}" name="Conexión17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826" xr16:uid="{00000000-0015-0000-FFFF-FFFF39030000}" name="Conexión1740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827" xr16:uid="{00000000-0015-0000-FFFF-FFFF3A030000}" name="Conexión1741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828" xr16:uid="{00000000-0015-0000-FFFF-FFFF3B030000}" name="Conexión1742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829" xr16:uid="{00000000-0015-0000-FFFF-FFFF3C030000}" name="Conexión1743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830" xr16:uid="{00000000-0015-0000-FFFF-FFFF3D030000}" name="Conexión1744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831" xr16:uid="{00000000-0015-0000-FFFF-FFFF3E030000}" name="Conexión1745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832" xr16:uid="{00000000-0015-0000-FFFF-FFFF3F030000}" name="Conexión1746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833" xr16:uid="{00000000-0015-0000-FFFF-FFFF40030000}" name="Conexión1747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834" xr16:uid="{00000000-0015-0000-FFFF-FFFF41030000}" name="Conexión1748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835" xr16:uid="{00000000-0015-0000-FFFF-FFFF42030000}" name="Conexión1749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836" xr16:uid="{00000000-0015-0000-FFFF-FFFF43030000}" name="Conexión17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837" xr16:uid="{00000000-0015-0000-FFFF-FFFF44030000}" name="Conexión1750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838" xr16:uid="{00000000-0015-0000-FFFF-FFFF45030000}" name="Conexión175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839" xr16:uid="{00000000-0015-0000-FFFF-FFFF46030000}" name="Conexión1752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840" xr16:uid="{00000000-0015-0000-FFFF-FFFF47030000}" name="Conexión1753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841" xr16:uid="{00000000-0015-0000-FFFF-FFFF48030000}" name="Conexión1754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842" xr16:uid="{00000000-0015-0000-FFFF-FFFF49030000}" name="Conexión1755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843" xr16:uid="{00000000-0015-0000-FFFF-FFFF4A030000}" name="Conexión1756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844" xr16:uid="{00000000-0015-0000-FFFF-FFFF4B030000}" name="Conexión1757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845" xr16:uid="{00000000-0015-0000-FFFF-FFFF4C030000}" name="Conexión1758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846" xr16:uid="{00000000-0015-0000-FFFF-FFFF4D030000}" name="Conexión1759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847" xr16:uid="{00000000-0015-0000-FFFF-FFFF4E030000}" name="Conexión17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848" xr16:uid="{00000000-0015-0000-FFFF-FFFF4F030000}" name="Conexión1760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849" xr16:uid="{00000000-0015-0000-FFFF-FFFF50030000}" name="Conexión1761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850" xr16:uid="{00000000-0015-0000-FFFF-FFFF51030000}" name="Conexión1762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851" xr16:uid="{00000000-0015-0000-FFFF-FFFF52030000}" name="Conexión1763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852" xr16:uid="{00000000-0015-0000-FFFF-FFFF53030000}" name="Conexión1764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853" xr16:uid="{00000000-0015-0000-FFFF-FFFF54030000}" name="Conexión1765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854" xr16:uid="{00000000-0015-0000-FFFF-FFFF55030000}" name="Conexión1766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855" xr16:uid="{00000000-0015-0000-FFFF-FFFF56030000}" name="Conexión1767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856" xr16:uid="{00000000-0015-0000-FFFF-FFFF57030000}" name="Conexión1768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857" xr16:uid="{00000000-0015-0000-FFFF-FFFF58030000}" name="Conexión1769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858" xr16:uid="{00000000-0015-0000-FFFF-FFFF59030000}" name="Conexión17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859" xr16:uid="{00000000-0015-0000-FFFF-FFFF5A030000}" name="Conexión1770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860" xr16:uid="{00000000-0015-0000-FFFF-FFFF5B030000}" name="Conexión177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861" xr16:uid="{00000000-0015-0000-FFFF-FFFF5C030000}" name="Conexión1772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862" xr16:uid="{00000000-0015-0000-FFFF-FFFF5D030000}" name="Conexión1773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863" xr16:uid="{00000000-0015-0000-FFFF-FFFF5E030000}" name="Conexión1774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864" xr16:uid="{00000000-0015-0000-FFFF-FFFF5F030000}" name="Conexión1775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865" xr16:uid="{00000000-0015-0000-FFFF-FFFF60030000}" name="Conexión1776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866" xr16:uid="{00000000-0015-0000-FFFF-FFFF61030000}" name="Conexión1777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867" xr16:uid="{00000000-0015-0000-FFFF-FFFF62030000}" name="Conexión1778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868" xr16:uid="{00000000-0015-0000-FFFF-FFFF63030000}" name="Conexión1779" type="4" refreshedVersion="3" background="1" saveData="1">
    <webPr sourceData="1" parsePre="1" consecutive="1" xl2000="1" url="http://10.238.10.73:83/ssp_estadistica/cuaderno_vulnerable/exportar/parametros_cuaderno_vulnerable.php"/>
  </connection>
  <connection id="869" xr16:uid="{00000000-0015-0000-FFFF-FFFF64030000}" name="Conexión17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870" xr16:uid="{00000000-0015-0000-FFFF-FFFF65030000}" name="Conexión1780" type="4" refreshedVersion="3" background="1" saveData="1">
    <webPr sourceData="1" parsePre="1" consecutive="1" xl2000="1" url="http://10.238.10.73:83/ssp_estadistica/cuaderno_vulnerable/exportar/concentrado_excel.php?mes=Febrero&amp;anio=2011&amp;origen=excel"/>
  </connection>
  <connection id="871" xr16:uid="{00000000-0015-0000-FFFF-FFFF66030000}" name="Conexión1781" type="4" refreshedVersion="3" background="1" saveData="1">
    <webPr sourceData="1" parsePre="1" consecutive="1" xl2000="1" url="http://10.238.10.73:83/ssp_estadistica/cuaderno_vulnerable/exportar/Pag_2_excel.php?mes=Febrero&amp;anio=2011&amp;origen=excel"/>
  </connection>
  <connection id="872" xr16:uid="{00000000-0015-0000-FFFF-FFFF67030000}" name="Conexión1782" type="4" refreshedVersion="3" background="1" saveData="1">
    <webPr sourceData="1" parsePre="1" consecutive="1" xl2000="1" url="http://10.238.10.73:83/ssp_estadistica/notas_vulnerable/notas_secciones_cuaderno.php?mes='Febrero'&amp;anio='2011'&amp;idSeccion='1' "/>
  </connection>
  <connection id="873" xr16:uid="{00000000-0015-0000-FFFF-FFFF68030000}" name="Conexión1783" type="4" refreshedVersion="3" background="1" saveData="1">
    <webPr sourceData="1" parsePre="1" consecutive="1" xl2000="1" url="http://10.238.10.73:83/ssp_estadistica/cuaderno_vulnerable/exportar/Pag_3_excel.php?mes=Febrero&amp;anio=2011&amp;origen=excel"/>
  </connection>
  <connection id="874" xr16:uid="{00000000-0015-0000-FFFF-FFFF69030000}" name="Conexión1784" type="4" refreshedVersion="3" background="1" saveData="1">
    <webPr sourceData="1" parsePre="1" consecutive="1" xl2000="1" url="http://10.238.10.73:83/ssp_estadistica/notas_vulnerable/notas_secciones_cuaderno.php?mes='Febrero'&amp;anio='2011'&amp;idSeccion='2' "/>
  </connection>
  <connection id="875" xr16:uid="{00000000-0015-0000-FFFF-FFFF6A030000}" name="Conexión1785" type="4" refreshedVersion="3" background="1" saveData="1">
    <webPr sourceData="1" parsePre="1" consecutive="1" xl2000="1" url="http://10.238.10.73:83/ssp_estadistica/cuaderno_vulnerable/exportar/Pag_4_excel.php?mes=Febrero&amp;anio=2011&amp;origen=excel"/>
  </connection>
  <connection id="876" xr16:uid="{00000000-0015-0000-FFFF-FFFF6B030000}" name="Conexión1786" type="4" refreshedVersion="3" background="1" saveData="1">
    <webPr sourceData="1" parsePre="1" consecutive="1" xl2000="1" url="http://10.238.10.73:83/ssp_estadistica/notas_vulnerable/notas_secciones_cuaderno.php?mes='Febrero'&amp;anio='2011'&amp;idSeccion='3' "/>
  </connection>
  <connection id="877" xr16:uid="{00000000-0015-0000-FFFF-FFFF6C030000}" name="Conexión1787" type="4" refreshedVersion="3" background="1" saveData="1">
    <webPr sourceData="1" parsePre="1" consecutive="1" xl2000="1" url="http://10.238.10.73:83/ssp_estadistica/cuaderno_vulnerable/exportar/Pag_5_excel.php?mes=Febrero&amp;anio=2011&amp;origen=excel"/>
  </connection>
  <connection id="878" xr16:uid="{00000000-0015-0000-FFFF-FFFF6D030000}" name="Conexión1788" type="4" refreshedVersion="3" background="1" saveData="1">
    <webPr sourceData="1" parsePre="1" consecutive="1" xl2000="1" url="http://10.238.10.73:83/ssp_estadistica/notas_vulnerable/notas_secciones_cuaderno.php?mes='Febrero'&amp;anio='2011'&amp;idSeccion='4' "/>
  </connection>
  <connection id="879" xr16:uid="{00000000-0015-0000-FFFF-FFFF6E030000}" name="Conexión1789" type="4" refreshedVersion="3" background="1" saveData="1">
    <webPr sourceData="1" parsePre="1" consecutive="1" xl2000="1" url="http://10.238.10.73:83/ssp_estadistica/cuaderno_vulnerable/exportar/Pag_6_excel.php?mes=Febrero&amp;anio=2011&amp;origen=excel"/>
  </connection>
  <connection id="880" xr16:uid="{00000000-0015-0000-FFFF-FFFF6F030000}" name="Conexión17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881" xr16:uid="{00000000-0015-0000-FFFF-FFFF70030000}" name="Conexión1790" type="4" refreshedVersion="3" background="1" saveData="1">
    <webPr sourceData="1" parsePre="1" consecutive="1" xl2000="1" url="http://10.238.10.73:83/ssp_estadistica/notas_vulnerable/notas_secciones_cuaderno.php?mes='Febrero'&amp;anio='2011'&amp;idSeccion='5' "/>
  </connection>
  <connection id="882" xr16:uid="{00000000-0015-0000-FFFF-FFFF71030000}" name="Conexión1791" type="4" refreshedVersion="3" background="1" saveData="1">
    <webPr sourceData="1" parsePre="1" consecutive="1" xl2000="1" url="http://10.238.10.73:83/ssp_estadistica/cuaderno_vulnerable/exportar/Pag_7_excel.php?mes=Febrero&amp;anio=2011&amp;origen=excel"/>
  </connection>
  <connection id="883" xr16:uid="{00000000-0015-0000-FFFF-FFFF72030000}" name="Conexión1792" type="4" refreshedVersion="3" background="1" saveData="1">
    <webPr sourceData="1" parsePre="1" consecutive="1" xl2000="1" url="http://10.238.10.73:83/ssp_estadistica/notas_vulnerable/notas_secciones_cuaderno.php?mes='Febrero'&amp;anio='2011'&amp;idSeccion='6' "/>
  </connection>
  <connection id="884" xr16:uid="{00000000-0015-0000-FFFF-FFFF73030000}" name="Conexión1793" type="4" refreshedVersion="3" background="1" saveData="1">
    <webPr sourceData="1" parsePre="1" consecutive="1" xl2000="1" url="http://10.238.10.73:83/ssp_estadistica/cuaderno_vulnerable/exportar/Pag_8_excel.php?mes=Febrero&amp;anio=2011&amp;origen=excel"/>
  </connection>
  <connection id="885" xr16:uid="{00000000-0015-0000-FFFF-FFFF74030000}" name="Conexión1794" type="4" refreshedVersion="3" background="1" saveData="1">
    <webPr sourceData="1" parsePre="1" consecutive="1" xl2000="1" url="http://10.238.10.73:83/ssp_estadistica/notas_vulnerable/notas_secciones_cuaderno.php?mes='Febrero'&amp;anio='2011'&amp;idSeccion='7' "/>
  </connection>
  <connection id="886" xr16:uid="{00000000-0015-0000-FFFF-FFFF75030000}" name="Conexión1795" type="4" refreshedVersion="3" background="1" saveData="1">
    <webPr sourceData="1" parsePre="1" consecutive="1" xl2000="1" url="http://10.238.10.73:83/ssp_estadistica/cuaderno_vulnerable/exportar/Pag_9_excel.php?mes=Febrero&amp;anio=2011&amp;origen=excel"/>
  </connection>
  <connection id="887" xr16:uid="{00000000-0015-0000-FFFF-FFFF76030000}" name="Conexión1796" type="4" refreshedVersion="3" background="1" saveData="1">
    <webPr sourceData="1" parsePre="1" consecutive="1" xl2000="1" url="http://10.238.10.73:83/ssp_estadistica/notas_vulnerable/notas_secciones_cuaderno.php?mes='Febrero'&amp;anio='2011'&amp;idSeccion='8' "/>
  </connection>
  <connection id="888" xr16:uid="{00000000-0015-0000-FFFF-FFFF77030000}" name="Conexión1797" type="4" refreshedVersion="3" background="1" saveData="1">
    <webPr sourceData="1" parsePre="1" consecutive="1" xl2000="1" url="http://10.238.10.73:83/ssp_estadistica/cuaderno_vulnerable/exportar/Pag_10_excel.php?mes=Febrero&amp;anio=2011&amp;origen=excel"/>
  </connection>
  <connection id="889" xr16:uid="{00000000-0015-0000-FFFF-FFFF78030000}" name="Conexión1798" type="4" refreshedVersion="3" background="1" saveData="1">
    <webPr sourceData="1" parsePre="1" consecutive="1" xl2000="1" url="http://10.238.10.73:83/ssp_estadistica/notas_vulnerable/notas_secciones_cuaderno.php?mes='Febrero'&amp;anio='2011'&amp;idSeccion='9' "/>
  </connection>
  <connection id="890" xr16:uid="{00000000-0015-0000-FFFF-FFFF79030000}" name="Conexión1799" type="4" refreshedVersion="3" background="1" saveData="1">
    <webPr sourceData="1" parsePre="1" consecutive="1" xl2000="1" url="http://10.238.10.73:83/ssp_estadistica/cuaderno_vulnerable/exportar/Pag_11_excel.php?mes=Febrero&amp;anio=2011&amp;origen=excel"/>
  </connection>
  <connection id="891" xr16:uid="{00000000-0015-0000-FFFF-FFFF7A030000}" name="Conexión18" type="4" refreshedVersion="3" background="1">
    <webPr sourceData="1" parsePre="1" consecutive="1" xl2000="1" url="http://10.238.10.73:83/ssp_estadistica/cuaderno_vulnerable/exportar/Pag_2_excel.php?mes=&amp;anio=&amp;entidad=&amp;origen=excel"/>
  </connection>
  <connection id="892" xr16:uid="{00000000-0015-0000-FFFF-FFFF7B030000}" name="Conexión18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893" xr16:uid="{00000000-0015-0000-FFFF-FFFF7C030000}" name="Conexión1800" type="4" refreshedVersion="3" background="1" saveData="1">
    <webPr sourceData="1" parsePre="1" consecutive="1" xl2000="1" url="http://10.238.10.73:83/ssp_estadistica/notas_vulnerable/notas_secciones_cuaderno.php?mes='Febrero'&amp;anio='2011'&amp;idSeccion='10' "/>
  </connection>
  <connection id="894" xr16:uid="{00000000-0015-0000-FFFF-FFFF7D030000}" name="Conexión1801" type="4" refreshedVersion="3" background="1" saveData="1">
    <webPr sourceData="1" parsePre="1" consecutive="1" xl2000="1" url="http://10.238.10.73:83/ssp_estadistica/cuaderno_vulnerable/exportar/Pag_12_excel.php?mes=Febrero&amp;anio=2011&amp;origen=excel"/>
  </connection>
  <connection id="895" xr16:uid="{00000000-0015-0000-FFFF-FFFF7E030000}" name="Conexión1802" type="4" refreshedVersion="3" background="1" saveData="1">
    <webPr sourceData="1" parsePre="1" consecutive="1" xl2000="1" url="http://10.238.10.73:83/ssp_estadistica/notas_vulnerable/notas_secciones_cuaderno.php?mes='Febrero'&amp;anio='2011'&amp;idSeccion='11' "/>
  </connection>
  <connection id="896" xr16:uid="{00000000-0015-0000-FFFF-FFFF7F030000}" name="Conexión1803" type="4" refreshedVersion="3" background="1" saveData="1">
    <webPr sourceData="1" parsePre="1" consecutive="1" xl2000="1" url="http://10.238.10.73:83/ssp_estadistica/cuaderno_vulnerable/exportar/Pag_13_excel.php?mes=Febrero&amp;anio=2011&amp;origen=excel"/>
  </connection>
  <connection id="897" xr16:uid="{00000000-0015-0000-FFFF-FFFF80030000}" name="Conexión1804" type="4" refreshedVersion="3" background="1" saveData="1">
    <webPr sourceData="1" parsePre="1" consecutive="1" xl2000="1" url="http://10.238.10.73:83/ssp_estadistica/notas_vulnerable/notas_secciones_cuaderno.php?mes='Febrero'&amp;anio='2011'&amp;idSeccion='12' "/>
  </connection>
  <connection id="898" xr16:uid="{00000000-0015-0000-FFFF-FFFF81030000}" name="Conexión1805" type="4" refreshedVersion="3" background="1" saveData="1">
    <webPr sourceData="1" parsePre="1" consecutive="1" xl2000="1" url="http://10.238.10.73:83/ssp_estadistica/cuaderno_vulnerable/exportar/Pag_14_excel.php?mes=Febrero&amp;anio=2011&amp;origen=excel"/>
  </connection>
  <connection id="899" xr16:uid="{00000000-0015-0000-FFFF-FFFF82030000}" name="Conexión1806" type="4" refreshedVersion="3" background="1" saveData="1">
    <webPr sourceData="1" parsePre="1" consecutive="1" xl2000="1" url="http://10.238.10.73:83/ssp_estadistica/notas_vulnerable/notas_secciones_cuaderno.php?mes='Febrero'&amp;anio='2011'&amp;idSeccion='13' "/>
  </connection>
  <connection id="900" xr16:uid="{00000000-0015-0000-FFFF-FFFF83030000}" name="Conexión1807" type="4" refreshedVersion="3" background="1" saveData="1">
    <webPr sourceData="1" parsePre="1" consecutive="1" xl2000="1" url="http://10.238.10.73:83/ssp_estadistica/cuaderno_vulnerable/exportar/Pag_15_excel.php?mes=Febrero&amp;anio=2011&amp;origen=excel"/>
  </connection>
  <connection id="901" xr16:uid="{00000000-0015-0000-FFFF-FFFF84030000}" name="Conexión1808" type="4" refreshedVersion="3" background="1" saveData="1">
    <webPr sourceData="1" parsePre="1" consecutive="1" xl2000="1" url="http://10.238.10.73:83/ssp_estadistica/notas_vulnerable/notas_secciones_cuaderno.php?mes='Febrero'&amp;anio='2011'&amp;idSeccion='14' "/>
  </connection>
  <connection id="902" xr16:uid="{00000000-0015-0000-FFFF-FFFF85030000}" name="Conexión1809" type="4" refreshedVersion="3" background="1" saveData="1">
    <webPr sourceData="1" parsePre="1" consecutive="1" xl2000="1" url="http://10.238.10.73:83/ssp_estadistica/cuaderno_vulnerable/exportar/Pag_16_excel.php?mes=Febrero&amp;anio=2011&amp;origen=excel"/>
  </connection>
  <connection id="903" xr16:uid="{00000000-0015-0000-FFFF-FFFF86030000}" name="Conexión18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04" xr16:uid="{00000000-0015-0000-FFFF-FFFF87030000}" name="Conexión1810" type="4" refreshedVersion="3" background="1" saveData="1">
    <webPr sourceData="1" parsePre="1" consecutive="1" xl2000="1" url="http://10.238.10.73:83/ssp_estadistica/notas_vulnerable/notas_secciones_cuaderno.php?mes='Febrero'&amp;anio='2011'&amp;idSeccion='15' "/>
  </connection>
  <connection id="905" xr16:uid="{00000000-0015-0000-FFFF-FFFF88030000}" name="Conexión1811" type="4" refreshedVersion="3" background="1" saveData="1">
    <webPr sourceData="1" parsePre="1" consecutive="1" xl2000="1" url="http://10.238.10.73:83/ssp_estadistica/cuaderno_vulnerable/exportar/Pag_17_excel.php?mes=Febrero&amp;anio=2011&amp;origen=excel"/>
  </connection>
  <connection id="906" xr16:uid="{00000000-0015-0000-FFFF-FFFF89030000}" name="Conexión1812" type="4" refreshedVersion="3" background="1" saveData="1">
    <webPr sourceData="1" parsePre="1" consecutive="1" xl2000="1" url="http://10.238.10.73:83/ssp_estadistica/notas_vulnerable/notas_secciones_cuaderno.php?mes='Febrero'&amp;anio='2011'&amp;idSeccion='16' "/>
  </connection>
  <connection id="907" xr16:uid="{00000000-0015-0000-FFFF-FFFF8A030000}" name="Conexión1813" type="4" refreshedVersion="3" background="1" saveData="1">
    <webPr sourceData="1" parsePre="1" consecutive="1" xl2000="1" url="http://10.238.10.73:83/ssp_estadistica/cuaderno_vulnerable/exportar/Pag_18_excel.php?mes=Febrero&amp;anio=2011&amp;origen=excel"/>
  </connection>
  <connection id="908" xr16:uid="{00000000-0015-0000-FFFF-FFFF8B030000}" name="Conexión1814" type="4" refreshedVersion="3" background="1" saveData="1">
    <webPr sourceData="1" parsePre="1" consecutive="1" xl2000="1" url="http://10.238.10.73:83/ssp_estadistica/notas_vulnerable/notas_secciones_cuaderno.php?mes='Febrero'&amp;anio='2011'&amp;idSeccion='17' "/>
  </connection>
  <connection id="909" xr16:uid="{00000000-0015-0000-FFFF-FFFF8C030000}" name="Conexión1815" type="4" refreshedVersion="3" background="1" saveData="1">
    <webPr sourceData="1" parsePre="1" consecutive="1" xl2000="1" url="http://10.238.10.73:83/ssp_estadistica/cuaderno_vulnerable/exportar/Pag_19_excel.php?mes=Febrero&amp;anio=2011&amp;origen=excel"/>
  </connection>
  <connection id="910" xr16:uid="{00000000-0015-0000-FFFF-FFFF8D030000}" name="Conexión1816" type="4" refreshedVersion="3" background="1" saveData="1">
    <webPr sourceData="1" parsePre="1" consecutive="1" xl2000="1" url="http://10.238.10.73:83/ssp_estadistica/notas_vulnerable/notas_secciones_cuaderno.php?mes='Febrero'&amp;anio='2011'&amp;idSeccion='18' "/>
  </connection>
  <connection id="911" xr16:uid="{00000000-0015-0000-FFFF-FFFF8E030000}" name="Conexión1817" type="4" refreshedVersion="3" background="1" saveData="1">
    <webPr sourceData="1" parsePre="1" consecutive="1" xl2000="1" url="http://10.238.10.73:83/ssp_estadistica/cuaderno_vulnerable/exportar/Pag_20_excel.php?mes=Febrero&amp;anio=2011&amp;origen=excel"/>
  </connection>
  <connection id="912" xr16:uid="{00000000-0015-0000-FFFF-FFFF8F030000}" name="Conexión1818" type="4" refreshedVersion="3" background="1" saveData="1">
    <webPr sourceData="1" parsePre="1" consecutive="1" xl2000="1" url="http://10.238.10.73:83/ssp_estadistica/notas_vulnerable/notas_secciones_cuaderno.php?mes='Febrero'&amp;anio='2011'&amp;idSeccion='19' "/>
  </connection>
  <connection id="913" xr16:uid="{00000000-0015-0000-FFFF-FFFF90030000}" name="Conexión1819" type="4" refreshedVersion="3" background="1" saveData="1">
    <webPr sourceData="1" parsePre="1" consecutive="1" xl2000="1" url="http://10.238.10.73:83/ssp_estadistica/cuaderno_vulnerable/exportar/Pag_21_excel.php?mes=Febrero&amp;anio=2011&amp;origen=excel"/>
  </connection>
  <connection id="914" xr16:uid="{00000000-0015-0000-FFFF-FFFF91030000}" name="Conexión18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15" xr16:uid="{00000000-0015-0000-FFFF-FFFF92030000}" name="Conexión1820" type="4" refreshedVersion="3" background="1" saveData="1">
    <webPr sourceData="1" parsePre="1" consecutive="1" xl2000="1" url="http://10.238.10.73:83/ssp_estadistica/notas_vulnerable/notas_secciones_cuaderno.php?mes='Febrero'&amp;anio='2011'&amp;idSeccion='20' "/>
  </connection>
  <connection id="916" xr16:uid="{00000000-0015-0000-FFFF-FFFF93030000}" name="Conexión1821" type="4" refreshedVersion="3" background="1" saveData="1">
    <webPr sourceData="1" parsePre="1" consecutive="1" xl2000="1" url="http://10.238.10.73:83/ssp_estadistica/cuaderno_vulnerable/exportar/Pag_22_excel.php?mes=Febrero&amp;anio=2011&amp;origen=excel"/>
  </connection>
  <connection id="917" xr16:uid="{00000000-0015-0000-FFFF-FFFF94030000}" name="Conexión1822" type="4" refreshedVersion="3" background="1" saveData="1">
    <webPr sourceData="1" parsePre="1" consecutive="1" xl2000="1" url="http://10.238.10.73:83/ssp_estadistica/notas_vulnerable/notas_secciones_cuaderno.php?mes='Febrero'&amp;anio='2011'&amp;idSeccion='21' "/>
  </connection>
  <connection id="918" xr16:uid="{00000000-0015-0000-FFFF-FFFF95030000}" name="Conexión1823" type="4" refreshedVersion="3" background="1" saveData="1">
    <webPr sourceData="1" parsePre="1" consecutive="1" xl2000="1" url="http://10.238.10.73:83/ssp_estadistica/cuaderno_vulnerable/exportar/Pag_23_excel.php?mes=Febrero&amp;anio=2011&amp;origen=excel"/>
  </connection>
  <connection id="919" xr16:uid="{00000000-0015-0000-FFFF-FFFF96030000}" name="Conexión1824" type="4" refreshedVersion="3" background="1" saveData="1">
    <webPr sourceData="1" parsePre="1" consecutive="1" xl2000="1" url="http://10.238.10.73:83/ssp_estadistica/notas_vulnerable/notas_secciones_cuaderno.php?mes='Febrero'&amp;anio='2011'&amp;idSeccion='22' "/>
  </connection>
  <connection id="920" xr16:uid="{00000000-0015-0000-FFFF-FFFF97030000}" name="Conexión1825" type="4" refreshedVersion="3" background="1" saveData="1">
    <webPr sourceData="1" parsePre="1" consecutive="1" xl2000="1" url="http://10.238.10.73:83/ssp_estadistica/cuaderno_vulnerable/exportar/Pag_24_excel.php?mes=Febrero&amp;anio=2011&amp;origen=excel"/>
  </connection>
  <connection id="921" xr16:uid="{00000000-0015-0000-FFFF-FFFF98030000}" name="Conexión1826" type="4" refreshedVersion="3" background="1" saveData="1">
    <webPr sourceData="1" parsePre="1" consecutive="1" xl2000="1" url="http://10.238.10.73:83/ssp_estadistica/notas_vulnerable/notas_secciones_cuaderno.php?mes='Febrero'&amp;anio='2011'&amp;idSeccion='23' "/>
  </connection>
  <connection id="922" xr16:uid="{00000000-0015-0000-FFFF-FFFF99030000}" name="Conexión1827" type="4" refreshedVersion="3" background="1" saveData="1">
    <webPr sourceData="1" parsePre="1" consecutive="1" xl2000="1" url="http://10.238.10.73:83/ssp_estadistica/cuaderno_vulnerable/exportar/Pag_25_excel.php?mes=Febrero&amp;anio=2011&amp;origen=excel"/>
  </connection>
  <connection id="923" xr16:uid="{00000000-0015-0000-FFFF-FFFF9A030000}" name="Conexión1828" type="4" refreshedVersion="3" background="1" saveData="1">
    <webPr sourceData="1" parsePre="1" consecutive="1" xl2000="1" url="http://10.238.10.73:83/ssp_estadistica/notas_vulnerable/notas_secciones_cuaderno.php?mes='Febrero'&amp;anio='2011'&amp;idSeccion='24' "/>
  </connection>
  <connection id="924" xr16:uid="{00000000-0015-0000-FFFF-FFFF9B030000}" name="Conexión1829" type="4" refreshedVersion="3" background="1" saveData="1">
    <webPr sourceData="1" parsePre="1" consecutive="1" xl2000="1" url="http://10.238.10.73:83/ssp_estadistica/cuaderno_vulnerable/exportar/Pag_26_excel.php?mes=Febrero&amp;anio=2011&amp;origen=excel"/>
  </connection>
  <connection id="925" xr16:uid="{00000000-0015-0000-FFFF-FFFF9C030000}" name="Conexión1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26" xr16:uid="{00000000-0015-0000-FFFF-FFFF9D030000}" name="Conexión1830" type="4" refreshedVersion="3" background="1" saveData="1">
    <webPr sourceData="1" parsePre="1" consecutive="1" xl2000="1" url="http://10.238.10.73:83/ssp_estadistica/notas_vulnerable/notas_secciones_cuaderno.php?mes='Febrero'&amp;anio='2011'&amp;idSeccion='25' "/>
  </connection>
  <connection id="927" xr16:uid="{00000000-0015-0000-FFFF-FFFF9E030000}" name="Conexión1831" type="4" refreshedVersion="3" background="1" saveData="1">
    <webPr sourceData="1" parsePre="1" consecutive="1" xl2000="1" url="http://10.238.10.73:83/ssp_estadistica/cuaderno_vulnerable/exportar/Pag_27_excel.php?mes=Febrero&amp;anio=2011&amp;origen=excel"/>
  </connection>
  <connection id="928" xr16:uid="{00000000-0015-0000-FFFF-FFFF9F030000}" name="Conexión1832" type="4" refreshedVersion="3" background="1" saveData="1">
    <webPr sourceData="1" parsePre="1" consecutive="1" xl2000="1" url="http://10.238.10.73:83/ssp_estadistica/notas_vulnerable/notas_secciones_cuaderno.php?mes='Febrero'&amp;anio='2011'&amp;idSeccion='26' "/>
  </connection>
  <connection id="929" xr16:uid="{00000000-0015-0000-FFFF-FFFFA0030000}" name="Conexión1833" type="4" refreshedVersion="3" background="1" saveData="1">
    <webPr sourceData="1" parsePre="1" consecutive="1" xl2000="1" url="http://10.238.10.73:83/ssp_estadistica/cuaderno_vulnerable/exportar/Pag_28_excel.php?mes=Febrero&amp;anio=2011&amp;origen=excel"/>
  </connection>
  <connection id="930" xr16:uid="{00000000-0015-0000-FFFF-FFFFA1030000}" name="Conexión1834" type="4" refreshedVersion="3" background="1" saveData="1">
    <webPr sourceData="1" parsePre="1" consecutive="1" xl2000="1" url="http://10.238.10.73:83/ssp_estadistica/notas_vulnerable/notas_secciones_cuaderno.php?mes='Febrero'&amp;anio='2011'&amp;idSeccion='27' "/>
  </connection>
  <connection id="931" xr16:uid="{00000000-0015-0000-FFFF-FFFFA2030000}" name="Conexión1835" type="4" refreshedVersion="3" background="1" saveData="1">
    <webPr sourceData="1" parsePre="1" consecutive="1" xl2000="1" url="http://10.238.10.73:83/ssp_estadistica/cuaderno_vulnerable/exportar/parametros_cuaderno_vulnerable.php"/>
  </connection>
  <connection id="932" xr16:uid="{00000000-0015-0000-FFFF-FFFFA3030000}" name="Conexión1836" type="4" refreshedVersion="3" background="1" saveData="1">
    <webPr sourceData="1" parsePre="1" consecutive="1" xl2000="1" url="http://10.238.10.73:83/ssp_estadistica/cuaderno_vulnerable/exportar/parametros_cuaderno_vulnerable.php"/>
  </connection>
  <connection id="933" xr16:uid="{00000000-0015-0000-FFFF-FFFFA4030000}" name="Conexión183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934" xr16:uid="{00000000-0015-0000-FFFF-FFFFA5030000}" name="Conexión1838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935" xr16:uid="{00000000-0015-0000-FFFF-FFFFA6030000}" name="Conexión1839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936" xr16:uid="{00000000-0015-0000-FFFF-FFFFA7030000}" name="Conexión1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37" xr16:uid="{00000000-0015-0000-FFFF-FFFFA8030000}" name="Conexión184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938" xr16:uid="{00000000-0015-0000-FFFF-FFFFA9030000}" name="Conexión1841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939" xr16:uid="{00000000-0015-0000-FFFF-FFFFAA030000}" name="Conexión1842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940" xr16:uid="{00000000-0015-0000-FFFF-FFFFAB030000}" name="Conexión1843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941" xr16:uid="{00000000-0015-0000-FFFF-FFFFAC030000}" name="Conexión184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942" xr16:uid="{00000000-0015-0000-FFFF-FFFFAD030000}" name="Conexión1845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943" xr16:uid="{00000000-0015-0000-FFFF-FFFFAE030000}" name="Conexión184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944" xr16:uid="{00000000-0015-0000-FFFF-FFFFAF030000}" name="Conexión1847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945" xr16:uid="{00000000-0015-0000-FFFF-FFFFB0030000}" name="Conexión184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946" xr16:uid="{00000000-0015-0000-FFFF-FFFFB1030000}" name="Conexión1849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947" xr16:uid="{00000000-0015-0000-FFFF-FFFFB2030000}" name="Conexión18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48" xr16:uid="{00000000-0015-0000-FFFF-FFFFB3030000}" name="Conexión18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949" xr16:uid="{00000000-0015-0000-FFFF-FFFFB4030000}" name="Conexión1851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950" xr16:uid="{00000000-0015-0000-FFFF-FFFFB5030000}" name="Conexión185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951" xr16:uid="{00000000-0015-0000-FFFF-FFFFB6030000}" name="Conexión1853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952" xr16:uid="{00000000-0015-0000-FFFF-FFFFB7030000}" name="Conexión1854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953" xr16:uid="{00000000-0015-0000-FFFF-FFFFB8030000}" name="Conexión1855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954" xr16:uid="{00000000-0015-0000-FFFF-FFFFB9030000}" name="Conexión18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955" xr16:uid="{00000000-0015-0000-FFFF-FFFFBA030000}" name="Conexión1857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956" xr16:uid="{00000000-0015-0000-FFFF-FFFFBB030000}" name="Conexión1858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957" xr16:uid="{00000000-0015-0000-FFFF-FFFFBC030000}" name="Conexión1859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958" xr16:uid="{00000000-0015-0000-FFFF-FFFFBD030000}" name="Conexión18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59" xr16:uid="{00000000-0015-0000-FFFF-FFFFBE030000}" name="Conexión186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960" xr16:uid="{00000000-0015-0000-FFFF-FFFFBF030000}" name="Conexión1861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961" xr16:uid="{00000000-0015-0000-FFFF-FFFFC0030000}" name="Conexión1862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962" xr16:uid="{00000000-0015-0000-FFFF-FFFFC1030000}" name="Conexión1863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963" xr16:uid="{00000000-0015-0000-FFFF-FFFFC2030000}" name="Conexión186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964" xr16:uid="{00000000-0015-0000-FFFF-FFFFC3030000}" name="Conexión1865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965" xr16:uid="{00000000-0015-0000-FFFF-FFFFC4030000}" name="Conexión186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66" xr16:uid="{00000000-0015-0000-FFFF-FFFFC5030000}" name="Conexión1867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967" xr16:uid="{00000000-0015-0000-FFFF-FFFFC6030000}" name="Conexión186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68" xr16:uid="{00000000-0015-0000-FFFF-FFFFC7030000}" name="Conexión1869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969" xr16:uid="{00000000-0015-0000-FFFF-FFFFC8030000}" name="Conexión18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970" xr16:uid="{00000000-0015-0000-FFFF-FFFFC9030000}" name="Conexión187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71" xr16:uid="{00000000-0015-0000-FFFF-FFFFCA030000}" name="Conexión1871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972" xr16:uid="{00000000-0015-0000-FFFF-FFFFCB030000}" name="Conexión187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973" xr16:uid="{00000000-0015-0000-FFFF-FFFFCC030000}" name="Conexión1873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974" xr16:uid="{00000000-0015-0000-FFFF-FFFFCD030000}" name="Conexión1874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975" xr16:uid="{00000000-0015-0000-FFFF-FFFFCE030000}" name="Conexión1875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976" xr16:uid="{00000000-0015-0000-FFFF-FFFFCF030000}" name="Conexión187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977" xr16:uid="{00000000-0015-0000-FFFF-FFFFD0030000}" name="Conexión1877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978" xr16:uid="{00000000-0015-0000-FFFF-FFFFD1030000}" name="Conexión187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979" xr16:uid="{00000000-0015-0000-FFFF-FFFFD2030000}" name="Conexión1879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980" xr16:uid="{00000000-0015-0000-FFFF-FFFFD3030000}" name="Conexión18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981" xr16:uid="{00000000-0015-0000-FFFF-FFFFD4030000}" name="Conexión1880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982" xr16:uid="{00000000-0015-0000-FFFF-FFFFD5030000}" name="Conexión1881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983" xr16:uid="{00000000-0015-0000-FFFF-FFFFD6030000}" name="Conexión1882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984" xr16:uid="{00000000-0015-0000-FFFF-FFFFD7030000}" name="Conexión1883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985" xr16:uid="{00000000-0015-0000-FFFF-FFFFD8030000}" name="Conexión188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986" xr16:uid="{00000000-0015-0000-FFFF-FFFFD9030000}" name="Conexión1885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987" xr16:uid="{00000000-0015-0000-FFFF-FFFFDA030000}" name="Conexión188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988" xr16:uid="{00000000-0015-0000-FFFF-FFFFDB030000}" name="Conexión1887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989" xr16:uid="{00000000-0015-0000-FFFF-FFFFDC030000}" name="Conexión188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990" xr16:uid="{00000000-0015-0000-FFFF-FFFFDD030000}" name="Conexión1889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991" xr16:uid="{00000000-0015-0000-FFFF-FFFFDE030000}" name="Conexión18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992" xr16:uid="{00000000-0015-0000-FFFF-FFFFDF030000}" name="Conexión189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993" xr16:uid="{00000000-0015-0000-FFFF-FFFFE0030000}" name="Conexión1891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994" xr16:uid="{00000000-0015-0000-FFFF-FFFFE1030000}" name="Conexión1892" type="4" refreshedVersion="3" background="1">
    <webPr sourceData="1" parsePre="1" consecutive="1" xl2000="1" url="http://10.238.10.73:83/ssp_estadistica/cuaderno_vulnerable/exportar/parametros_cuaderno_vulnerable.php"/>
  </connection>
  <connection id="995" xr16:uid="{00000000-0015-0000-FFFF-FFFFE2030000}" name="Conexión18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996" xr16:uid="{00000000-0015-0000-FFFF-FFFFE3030000}" name="Conexión18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997" xr16:uid="{00000000-0015-0000-FFFF-FFFFE4030000}" name="Conexión1895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998" xr16:uid="{00000000-0015-0000-FFFF-FFFFE5030000}" name="Conexión18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999" xr16:uid="{00000000-0015-0000-FFFF-FFFFE6030000}" name="Conexión1897" type="4" refreshedVersion="3" background="1">
    <webPr sourceData="1" parsePre="1" consecutive="1" xl2000="1" url="http://10.238.10.73:83/ssp_estadistica/notas_vulnerable/notas_secciones_cuaderno.php?mes='Enero'&amp;anio='2011'&amp;idSeccion='2' "/>
  </connection>
  <connection id="1000" xr16:uid="{00000000-0015-0000-FFFF-FFFFE7030000}" name="Conexión18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1001" xr16:uid="{00000000-0015-0000-FFFF-FFFFE8030000}" name="Conexión1899" type="4" refreshedVersion="3" background="1">
    <webPr sourceData="1" parsePre="1" consecutive="1" xl2000="1" url="http://10.238.10.73:83/ssp_estadistica/notas_vulnerable/notas_secciones_cuaderno.php?mes='Enero'&amp;anio='2011'&amp;idSeccion='3' "/>
  </connection>
  <connection id="1002" xr16:uid="{00000000-0015-0000-FFFF-FFFFE9030000}" name="Conexión1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1003" xr16:uid="{00000000-0015-0000-FFFF-FFFFEA030000}" name="Conexión19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04" xr16:uid="{00000000-0015-0000-FFFF-FFFFEB030000}" name="Conexión1900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1005" xr16:uid="{00000000-0015-0000-FFFF-FFFFEC030000}" name="Conexión1901" type="4" refreshedVersion="3" background="1">
    <webPr sourceData="1" parsePre="1" consecutive="1" xl2000="1" url="http://10.238.10.73:83/ssp_estadistica/notas_vulnerable/notas_secciones_cuaderno.php?mes='Enero'&amp;anio='2011'&amp;idSeccion='4' "/>
  </connection>
  <connection id="1006" xr16:uid="{00000000-0015-0000-FFFF-FFFFED030000}" name="Conexión190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1007" xr16:uid="{00000000-0015-0000-FFFF-FFFFEE030000}" name="Conexión1903" type="4" refreshedVersion="3" background="1">
    <webPr sourceData="1" parsePre="1" consecutive="1" xl2000="1" url="http://10.238.10.73:83/ssp_estadistica/notas_vulnerable/notas_secciones_cuaderno.php?mes='Enero'&amp;anio='2011'&amp;idSeccion='5' "/>
  </connection>
  <connection id="1008" xr16:uid="{00000000-0015-0000-FFFF-FFFFEF030000}" name="Conexión1904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1009" xr16:uid="{00000000-0015-0000-FFFF-FFFFF0030000}" name="Conexión1905" type="4" refreshedVersion="3" background="1">
    <webPr sourceData="1" parsePre="1" consecutive="1" xl2000="1" url="http://10.238.10.73:83/ssp_estadistica/notas_vulnerable/notas_secciones_cuaderno.php?mes='Enero'&amp;anio='2011'&amp;idSeccion='6' "/>
  </connection>
  <connection id="1010" xr16:uid="{00000000-0015-0000-FFFF-FFFFF1030000}" name="Conexión1906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1011" xr16:uid="{00000000-0015-0000-FFFF-FFFFF2030000}" name="Conexión1907" type="4" refreshedVersion="3" background="1">
    <webPr sourceData="1" parsePre="1" consecutive="1" xl2000="1" url="http://10.238.10.73:83/ssp_estadistica/notas_vulnerable/notas_secciones_cuaderno.php?mes='Enero'&amp;anio='2011'&amp;idSeccion='7' "/>
  </connection>
  <connection id="1012" xr16:uid="{00000000-0015-0000-FFFF-FFFFF3030000}" name="Conexión1908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1013" xr16:uid="{00000000-0015-0000-FFFF-FFFFF4030000}" name="Conexión1909" type="4" refreshedVersion="3" background="1">
    <webPr sourceData="1" parsePre="1" consecutive="1" xl2000="1" url="http://10.238.10.73:83/ssp_estadistica/notas_vulnerable/notas_secciones_cuaderno.php?mes='Enero'&amp;anio='2011'&amp;idSeccion='8' "/>
  </connection>
  <connection id="1014" xr16:uid="{00000000-0015-0000-FFFF-FFFFF5030000}" name="Conexión19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015" xr16:uid="{00000000-0015-0000-FFFF-FFFFF6030000}" name="Conexión1910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1016" xr16:uid="{00000000-0015-0000-FFFF-FFFFF7030000}" name="Conexión1911" type="4" refreshedVersion="3" background="1">
    <webPr sourceData="1" parsePre="1" consecutive="1" xl2000="1" url="http://10.238.10.73:83/ssp_estadistica/notas_vulnerable/notas_secciones_cuaderno.php?mes='Enero'&amp;anio='2011'&amp;idSeccion='9' "/>
  </connection>
  <connection id="1017" xr16:uid="{00000000-0015-0000-FFFF-FFFFF8030000}" name="Conexión1912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1018" xr16:uid="{00000000-0015-0000-FFFF-FFFFF9030000}" name="Conexión1913" type="4" refreshedVersion="3" background="1">
    <webPr sourceData="1" parsePre="1" consecutive="1" xl2000="1" url="http://10.238.10.73:83/ssp_estadistica/notas_vulnerable/notas_secciones_cuaderno.php?mes='Enero'&amp;anio='2011'&amp;idSeccion='10' "/>
  </connection>
  <connection id="1019" xr16:uid="{00000000-0015-0000-FFFF-FFFFFA030000}" name="Conexión1914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1020" xr16:uid="{00000000-0015-0000-FFFF-FFFFFB030000}" name="Conexión1915" type="4" refreshedVersion="3" background="1">
    <webPr sourceData="1" parsePre="1" consecutive="1" xl2000="1" url="http://10.238.10.73:83/ssp_estadistica/notas_vulnerable/notas_secciones_cuaderno.php?mes='Enero'&amp;anio='2011'&amp;idSeccion='11' "/>
  </connection>
  <connection id="1021" xr16:uid="{00000000-0015-0000-FFFF-FFFFFC030000}" name="Conexión1916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1022" xr16:uid="{00000000-0015-0000-FFFF-FFFFFD030000}" name="Conexión1917" type="4" refreshedVersion="3" background="1">
    <webPr sourceData="1" parsePre="1" consecutive="1" xl2000="1" url="http://10.238.10.73:83/ssp_estadistica/notas_vulnerable/notas_secciones_cuaderno.php?mes='Enero'&amp;anio='2011'&amp;idSeccion='12' "/>
  </connection>
  <connection id="1023" xr16:uid="{00000000-0015-0000-FFFF-FFFFFE030000}" name="Conexión1918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1024" xr16:uid="{00000000-0015-0000-FFFF-FFFFFF030000}" name="Conexión1919" type="4" refreshedVersion="3" background="1">
    <webPr sourceData="1" parsePre="1" consecutive="1" xl2000="1" url="http://10.238.10.73:83/ssp_estadistica/notas_vulnerable/notas_secciones_cuaderno.php?mes='Enero'&amp;anio='2011'&amp;idSeccion='13' "/>
  </connection>
  <connection id="1025" xr16:uid="{00000000-0015-0000-FFFF-FFFF00040000}" name="Conexión19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026" xr16:uid="{00000000-0015-0000-FFFF-FFFF01040000}" name="Conexión1920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1027" xr16:uid="{00000000-0015-0000-FFFF-FFFF02040000}" name="Conexión1921" type="4" refreshedVersion="3" background="1">
    <webPr sourceData="1" parsePre="1" consecutive="1" xl2000="1" url="http://10.238.10.73:83/ssp_estadistica/notas_vulnerable/notas_secciones_cuaderno.php?mes='Enero'&amp;anio='2011'&amp;idSeccion='14' "/>
  </connection>
  <connection id="1028" xr16:uid="{00000000-0015-0000-FFFF-FFFF03040000}" name="Conexión192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1029" xr16:uid="{00000000-0015-0000-FFFF-FFFF04040000}" name="Conexión1923" type="4" refreshedVersion="3" background="1">
    <webPr sourceData="1" parsePre="1" consecutive="1" xl2000="1" url="http://10.238.10.73:83/ssp_estadistica/notas_vulnerable/notas_secciones_cuaderno.php?mes='Enero'&amp;anio='2011'&amp;idSeccion='15' "/>
  </connection>
  <connection id="1030" xr16:uid="{00000000-0015-0000-FFFF-FFFF05040000}" name="Conexión1924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1031" xr16:uid="{00000000-0015-0000-FFFF-FFFF06040000}" name="Conexión1925" type="4" refreshedVersion="3" background="1">
    <webPr sourceData="1" parsePre="1" consecutive="1" xl2000="1" url="http://10.238.10.73:83/ssp_estadistica/notas_vulnerable/notas_secciones_cuaderno.php?mes='Enero'&amp;anio='2011'&amp;idSeccion='16' "/>
  </connection>
  <connection id="1032" xr16:uid="{00000000-0015-0000-FFFF-FFFF07040000}" name="Conexión1926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1033" xr16:uid="{00000000-0015-0000-FFFF-FFFF08040000}" name="Conexión1927" type="4" refreshedVersion="3" background="1">
    <webPr sourceData="1" parsePre="1" consecutive="1" xl2000="1" url="http://10.238.10.73:83/ssp_estadistica/notas_vulnerable/notas_secciones_cuaderno.php?mes='Enero'&amp;anio='2011'&amp;idSeccion='17' "/>
  </connection>
  <connection id="1034" xr16:uid="{00000000-0015-0000-FFFF-FFFF09040000}" name="Conexión1928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1035" xr16:uid="{00000000-0015-0000-FFFF-FFFF0A040000}" name="Conexión1929" type="4" refreshedVersion="3" background="1">
    <webPr sourceData="1" parsePre="1" consecutive="1" xl2000="1" url="http://10.238.10.73:83/ssp_estadistica/notas_vulnerable/notas_secciones_cuaderno.php?mes='Enero'&amp;anio='2011'&amp;idSeccion='18' "/>
  </connection>
  <connection id="1036" xr16:uid="{00000000-0015-0000-FFFF-FFFF0B040000}" name="Conexión19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037" xr16:uid="{00000000-0015-0000-FFFF-FFFF0C040000}" name="Conexión1930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1038" xr16:uid="{00000000-0015-0000-FFFF-FFFF0D040000}" name="Conexión1931" type="4" refreshedVersion="3" background="1">
    <webPr sourceData="1" parsePre="1" consecutive="1" xl2000="1" url="http://10.238.10.73:83/ssp_estadistica/notas_vulnerable/notas_secciones_cuaderno.php?mes='Enero'&amp;anio='2011'&amp;idSeccion='19' "/>
  </connection>
  <connection id="1039" xr16:uid="{00000000-0015-0000-FFFF-FFFF0E040000}" name="Conexión1932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1040" xr16:uid="{00000000-0015-0000-FFFF-FFFF0F040000}" name="Conexión1933" type="4" refreshedVersion="3" background="1">
    <webPr sourceData="1" parsePre="1" consecutive="1" xl2000="1" url="http://10.238.10.73:83/ssp_estadistica/notas_vulnerable/notas_secciones_cuaderno.php?mes='Enero'&amp;anio='2011'&amp;idSeccion='20' "/>
  </connection>
  <connection id="1041" xr16:uid="{00000000-0015-0000-FFFF-FFFF10040000}" name="Conexión1934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1042" xr16:uid="{00000000-0015-0000-FFFF-FFFF11040000}" name="Conexión1935" type="4" refreshedVersion="3" background="1">
    <webPr sourceData="1" parsePre="1" consecutive="1" xl2000="1" url="http://10.238.10.73:83/ssp_estadistica/notas_vulnerable/notas_secciones_cuaderno.php?mes='Enero'&amp;anio='2011'&amp;idSeccion='21' "/>
  </connection>
  <connection id="1043" xr16:uid="{00000000-0015-0000-FFFF-FFFF12040000}" name="Conexión1936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1044" xr16:uid="{00000000-0015-0000-FFFF-FFFF13040000}" name="Conexión1937" type="4" refreshedVersion="3" background="1">
    <webPr sourceData="1" parsePre="1" consecutive="1" xl2000="1" url="http://10.238.10.73:83/ssp_estadistica/notas_vulnerable/notas_secciones_cuaderno.php?mes='Enero'&amp;anio='2011'&amp;idSeccion='22' "/>
  </connection>
  <connection id="1045" xr16:uid="{00000000-0015-0000-FFFF-FFFF14040000}" name="Conexión1938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1046" xr16:uid="{00000000-0015-0000-FFFF-FFFF15040000}" name="Conexión1939" type="4" refreshedVersion="3" background="1">
    <webPr sourceData="1" parsePre="1" consecutive="1" xl2000="1" url="http://10.238.10.73:83/ssp_estadistica/notas_vulnerable/notas_secciones_cuaderno.php?mes='Enero'&amp;anio='2011'&amp;idSeccion='23' "/>
  </connection>
  <connection id="1047" xr16:uid="{00000000-0015-0000-FFFF-FFFF16040000}" name="Conexión19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048" xr16:uid="{00000000-0015-0000-FFFF-FFFF17040000}" name="Conexión1940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1049" xr16:uid="{00000000-0015-0000-FFFF-FFFF18040000}" name="Conexión1941" type="4" refreshedVersion="3" background="1">
    <webPr sourceData="1" parsePre="1" consecutive="1" xl2000="1" url="http://10.238.10.73:83/ssp_estadistica/notas_vulnerable/notas_secciones_cuaderno.php?mes='Enero'&amp;anio='2011'&amp;idSeccion='24' "/>
  </connection>
  <connection id="1050" xr16:uid="{00000000-0015-0000-FFFF-FFFF19040000}" name="Conexión194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1051" xr16:uid="{00000000-0015-0000-FFFF-FFFF1A040000}" name="Conexión1943" type="4" refreshedVersion="3" background="1">
    <webPr sourceData="1" parsePre="1" consecutive="1" xl2000="1" url="http://10.238.10.73:83/ssp_estadistica/notas_vulnerable/notas_secciones_cuaderno.php?mes='Enero'&amp;anio='2011'&amp;idSeccion='25' "/>
  </connection>
  <connection id="1052" xr16:uid="{00000000-0015-0000-FFFF-FFFF1B040000}" name="Conexión1944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1053" xr16:uid="{00000000-0015-0000-FFFF-FFFF1C040000}" name="Conexión1945" type="4" refreshedVersion="3" background="1">
    <webPr sourceData="1" parsePre="1" consecutive="1" xl2000="1" url="http://10.238.10.73:83/ssp_estadistica/notas_vulnerable/notas_secciones_cuaderno.php?mes='Enero'&amp;anio='2011'&amp;idSeccion='26' "/>
  </connection>
  <connection id="1054" xr16:uid="{00000000-0015-0000-FFFF-FFFF1D040000}" name="Conexión1946" type="4" refreshedVersion="3" background="1">
    <webPr sourceData="1" parsePre="1" consecutive="1" xl2000="1" url="http://10.238.10.73:83/ssp_estadistica/cuaderno_vulnerable/exportar/Pag_28_excel.php?mes=Enero&amp;anio=2011&amp;origen=excel"/>
  </connection>
  <connection id="1055" xr16:uid="{00000000-0015-0000-FFFF-FFFF1E040000}" name="Conexión1947" type="4" refreshedVersion="3" background="1">
    <webPr sourceData="1" parsePre="1" consecutive="1" xl2000="1" url="http://10.238.10.73:83/ssp_estadistica/notas_vulnerable/notas_secciones_cuaderno.php?mes='Enero'&amp;anio='2011'&amp;idSeccion='27' "/>
  </connection>
  <connection id="1056" xr16:uid="{00000000-0015-0000-FFFF-FFFF1F040000}" name="Conexión1948" type="4" refreshedVersion="3" background="1">
    <webPr sourceData="1" parsePre="1" consecutive="1" xl2000="1" url="http://10.238.10.73:83/ssp_estadistica/cuaderno_vulnerable/exportar/parametros_cuaderno_vulnerable.php"/>
  </connection>
  <connection id="1057" xr16:uid="{00000000-0015-0000-FFFF-FFFF20040000}" name="Conexión1949" type="4" refreshedVersion="3" background="1" saveData="1">
    <webPr sourceData="1" parsePre="1" consecutive="1" xl2000="1" url="http://10.238.10.73:83/ssp_estadistica/cuaderno_vulnerable/exportar/parametros_cuaderno_vulnerable.php"/>
  </connection>
  <connection id="1058" xr16:uid="{00000000-0015-0000-FFFF-FFFF21040000}" name="Conexión1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059" xr16:uid="{00000000-0015-0000-FFFF-FFFF22040000}" name="Conexión1950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060" xr16:uid="{00000000-0015-0000-FFFF-FFFF23040000}" name="Conexión19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061" xr16:uid="{00000000-0015-0000-FFFF-FFFF24040000}" name="Conexión1952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062" xr16:uid="{00000000-0015-0000-FFFF-FFFF25040000}" name="Conexión195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063" xr16:uid="{00000000-0015-0000-FFFF-FFFF26040000}" name="Conexión1954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064" xr16:uid="{00000000-0015-0000-FFFF-FFFF27040000}" name="Conexión195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065" xr16:uid="{00000000-0015-0000-FFFF-FFFF28040000}" name="Conexión1956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066" xr16:uid="{00000000-0015-0000-FFFF-FFFF29040000}" name="Conexión195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067" xr16:uid="{00000000-0015-0000-FFFF-FFFF2A040000}" name="Conexión1958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068" xr16:uid="{00000000-0015-0000-FFFF-FFFF2B040000}" name="Conexión195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069" xr16:uid="{00000000-0015-0000-FFFF-FFFF2C040000}" name="Conexión19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070" xr16:uid="{00000000-0015-0000-FFFF-FFFF2D040000}" name="Conexión1960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071" xr16:uid="{00000000-0015-0000-FFFF-FFFF2E040000}" name="Conexión1961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072" xr16:uid="{00000000-0015-0000-FFFF-FFFF2F040000}" name="Conexión1962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073" xr16:uid="{00000000-0015-0000-FFFF-FFFF30040000}" name="Conexión196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074" xr16:uid="{00000000-0015-0000-FFFF-FFFF31040000}" name="Conexión1964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075" xr16:uid="{00000000-0015-0000-FFFF-FFFF32040000}" name="Conexión1965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076" xr16:uid="{00000000-0015-0000-FFFF-FFFF33040000}" name="Conexión1966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077" xr16:uid="{00000000-0015-0000-FFFF-FFFF34040000}" name="Conexión196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078" xr16:uid="{00000000-0015-0000-FFFF-FFFF35040000}" name="Conexión1968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079" xr16:uid="{00000000-0015-0000-FFFF-FFFF36040000}" name="Conexión1969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080" xr16:uid="{00000000-0015-0000-FFFF-FFFF37040000}" name="Conexión197" type="4" refreshedVersion="0" background="1">
    <webPr url="http://10.238.10.73:83/ssp_estadistica/cuaderno_vulnerable/exportar/Pag_26_excel.php?mes=Enero&amp;anio=2011&amp;origen=excel" htmlTables="1" htmlFormat="all"/>
  </connection>
  <connection id="1081" xr16:uid="{00000000-0015-0000-FFFF-FFFF38040000}" name="Conexión1970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082" xr16:uid="{00000000-0015-0000-FFFF-FFFF39040000}" name="Conexión197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083" xr16:uid="{00000000-0015-0000-FFFF-FFFF3A040000}" name="Conexión1972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084" xr16:uid="{00000000-0015-0000-FFFF-FFFF3B040000}" name="Conexión197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085" xr16:uid="{00000000-0015-0000-FFFF-FFFF3C040000}" name="Conexión1974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086" xr16:uid="{00000000-0015-0000-FFFF-FFFF3D040000}" name="Conexión197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087" xr16:uid="{00000000-0015-0000-FFFF-FFFF3E040000}" name="Conexión1976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088" xr16:uid="{00000000-0015-0000-FFFF-FFFF3F040000}" name="Conexión197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089" xr16:uid="{00000000-0015-0000-FFFF-FFFF40040000}" name="Conexión1978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090" xr16:uid="{00000000-0015-0000-FFFF-FFFF41040000}" name="Conexión197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091" xr16:uid="{00000000-0015-0000-FFFF-FFFF42040000}" name="Conexión198" type="4" refreshedVersion="3" background="1" saveData="1">
    <webPr sourceData="1" parsePre="1" consecutive="1" xl2000="1" url="http://10.238.10.73:83/ssp_estadistica/cuaderno_vulnerable/exportar/parametros_cuaderno_vulnerable.php"/>
  </connection>
  <connection id="1092" xr16:uid="{00000000-0015-0000-FFFF-FFFF43040000}" name="Conexión1980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093" xr16:uid="{00000000-0015-0000-FFFF-FFFF44040000}" name="Conexión1981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094" xr16:uid="{00000000-0015-0000-FFFF-FFFF45040000}" name="Conexión1982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095" xr16:uid="{00000000-0015-0000-FFFF-FFFF46040000}" name="Conexión198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096" xr16:uid="{00000000-0015-0000-FFFF-FFFF47040000}" name="Conexión1984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097" xr16:uid="{00000000-0015-0000-FFFF-FFFF48040000}" name="Conexión1985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098" xr16:uid="{00000000-0015-0000-FFFF-FFFF49040000}" name="Conexión1986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099" xr16:uid="{00000000-0015-0000-FFFF-FFFF4A040000}" name="Conexión1987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00" xr16:uid="{00000000-0015-0000-FFFF-FFFF4B040000}" name="Conexión1988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01" xr16:uid="{00000000-0015-0000-FFFF-FFFF4C040000}" name="Conexión1989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02" xr16:uid="{00000000-0015-0000-FFFF-FFFF4D040000}" name="Conexión19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03" xr16:uid="{00000000-0015-0000-FFFF-FFFF4E040000}" name="Conexión1990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04" xr16:uid="{00000000-0015-0000-FFFF-FFFF4F040000}" name="Conexión199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05" xr16:uid="{00000000-0015-0000-FFFF-FFFF50040000}" name="Conexión1992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06" xr16:uid="{00000000-0015-0000-FFFF-FFFF51040000}" name="Conexión19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07" xr16:uid="{00000000-0015-0000-FFFF-FFFF52040000}" name="Conexión1994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08" xr16:uid="{00000000-0015-0000-FFFF-FFFF53040000}" name="Conexión199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09" xr16:uid="{00000000-0015-0000-FFFF-FFFF54040000}" name="Conexión1996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10" xr16:uid="{00000000-0015-0000-FFFF-FFFF55040000}" name="Conexión199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11" xr16:uid="{00000000-0015-0000-FFFF-FFFF56040000}" name="Conexión1998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12" xr16:uid="{00000000-0015-0000-FFFF-FFFF57040000}" name="Conexión19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13" xr16:uid="{00000000-0015-0000-FFFF-FFFF58040000}" name="Conexión2" type="4" refreshedVersion="3" background="1">
    <webPr sourceData="1" parsePre="1" consecutive="1" xl2000="1" url="http://10.238.10.73:83/ssp_estadistica/cuaderno_vulnerable/exportar/parametros_cuaderno_vulnerable.php"/>
  </connection>
  <connection id="1114" xr16:uid="{00000000-0015-0000-FFFF-FFFF59040000}" name="Conexión20" type="4" refreshedVersion="3" background="1">
    <webPr sourceData="1" parsePre="1" consecutive="1" xl2000="1" url="http://10.238.10.73:83/ssp_estadistica/cuaderno_vulnerable/exportar/parametros_cuaderno_vulnerable.php"/>
  </connection>
  <connection id="1115" xr16:uid="{00000000-0015-0000-FFFF-FFFF5A040000}" name="Conexión200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16" xr16:uid="{00000000-0015-0000-FFFF-FFFF5B040000}" name="Conexión2000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17" xr16:uid="{00000000-0015-0000-FFFF-FFFF5C040000}" name="Conexión2001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18" xr16:uid="{00000000-0015-0000-FFFF-FFFF5D040000}" name="Conexión2002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19" xr16:uid="{00000000-0015-0000-FFFF-FFFF5E040000}" name="Conexión200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20" xr16:uid="{00000000-0015-0000-FFFF-FFFF5F040000}" name="Conexión2004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21" xr16:uid="{00000000-0015-0000-FFFF-FFFF60040000}" name="Conexión2005" type="4" refreshedVersion="3" background="1" saveData="1">
    <webPr sourceData="1" parsePre="1" consecutive="1" xl2000="1" url="http://10.238.10.73:83/ssp_estadistica/cuaderno_vulnerable/exportar/parametros_cuaderno_vulnerable.php"/>
  </connection>
  <connection id="1122" xr16:uid="{00000000-0015-0000-FFFF-FFFF61040000}" name="Conexión200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23" xr16:uid="{00000000-0015-0000-FFFF-FFFF62040000}" name="Conexión200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24" xr16:uid="{00000000-0015-0000-FFFF-FFFF63040000}" name="Conexión200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25" xr16:uid="{00000000-0015-0000-FFFF-FFFF64040000}" name="Conexión200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26" xr16:uid="{00000000-0015-0000-FFFF-FFFF65040000}" name="Conexión20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7" xr16:uid="{00000000-0015-0000-FFFF-FFFF66040000}" name="Conexión201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28" xr16:uid="{00000000-0015-0000-FFFF-FFFF67040000}" name="Conexión201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29" xr16:uid="{00000000-0015-0000-FFFF-FFFF68040000}" name="Conexión201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30" xr16:uid="{00000000-0015-0000-FFFF-FFFF69040000}" name="Conexión201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1" xr16:uid="{00000000-0015-0000-FFFF-FFFF6A040000}" name="Conexión201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32" xr16:uid="{00000000-0015-0000-FFFF-FFFF6B040000}" name="Conexión201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33" xr16:uid="{00000000-0015-0000-FFFF-FFFF6C040000}" name="Conexión201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34" xr16:uid="{00000000-0015-0000-FFFF-FFFF6D040000}" name="Conexión201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35" xr16:uid="{00000000-0015-0000-FFFF-FFFF6E040000}" name="Conexión201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36" xr16:uid="{00000000-0015-0000-FFFF-FFFF6F040000}" name="Conexión201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37" xr16:uid="{00000000-0015-0000-FFFF-FFFF70040000}" name="Conexión20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38" xr16:uid="{00000000-0015-0000-FFFF-FFFF71040000}" name="Conexión202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139" xr16:uid="{00000000-0015-0000-FFFF-FFFF72040000}" name="Conexión202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40" xr16:uid="{00000000-0015-0000-FFFF-FFFF73040000}" name="Conexión202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141" xr16:uid="{00000000-0015-0000-FFFF-FFFF74040000}" name="Conexión20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42" xr16:uid="{00000000-0015-0000-FFFF-FFFF75040000}" name="Conexión202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143" xr16:uid="{00000000-0015-0000-FFFF-FFFF76040000}" name="Conexión202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144" xr16:uid="{00000000-0015-0000-FFFF-FFFF77040000}" name="Conexión202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145" xr16:uid="{00000000-0015-0000-FFFF-FFFF78040000}" name="Conexión20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146" xr16:uid="{00000000-0015-0000-FFFF-FFFF79040000}" name="Conexión202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147" xr16:uid="{00000000-0015-0000-FFFF-FFFF7A040000}" name="Conexión202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148" xr16:uid="{00000000-0015-0000-FFFF-FFFF7B040000}" name="Conexión20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49" xr16:uid="{00000000-0015-0000-FFFF-FFFF7C040000}" name="Conexión203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150" xr16:uid="{00000000-0015-0000-FFFF-FFFF7D040000}" name="Conexión203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151" xr16:uid="{00000000-0015-0000-FFFF-FFFF7E040000}" name="Conexión2032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152" xr16:uid="{00000000-0015-0000-FFFF-FFFF7F040000}" name="Conexión2033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153" xr16:uid="{00000000-0015-0000-FFFF-FFFF80040000}" name="Conexión2034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154" xr16:uid="{00000000-0015-0000-FFFF-FFFF81040000}" name="Conexión203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155" xr16:uid="{00000000-0015-0000-FFFF-FFFF82040000}" name="Conexión2036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156" xr16:uid="{00000000-0015-0000-FFFF-FFFF83040000}" name="Conexión203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157" xr16:uid="{00000000-0015-0000-FFFF-FFFF84040000}" name="Conexión2038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158" xr16:uid="{00000000-0015-0000-FFFF-FFFF85040000}" name="Conexión203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159" xr16:uid="{00000000-0015-0000-FFFF-FFFF86040000}" name="Conexión20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60" xr16:uid="{00000000-0015-0000-FFFF-FFFF87040000}" name="Conexión2040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161" xr16:uid="{00000000-0015-0000-FFFF-FFFF88040000}" name="Conexión204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162" xr16:uid="{00000000-0015-0000-FFFF-FFFF89040000}" name="Conexión2042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163" xr16:uid="{00000000-0015-0000-FFFF-FFFF8A040000}" name="Conexión204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164" xr16:uid="{00000000-0015-0000-FFFF-FFFF8B040000}" name="Conexión2044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165" xr16:uid="{00000000-0015-0000-FFFF-FFFF8C040000}" name="Conexión2045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166" xr16:uid="{00000000-0015-0000-FFFF-FFFF8D040000}" name="Conexión2046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167" xr16:uid="{00000000-0015-0000-FFFF-FFFF8E040000}" name="Conexión204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168" xr16:uid="{00000000-0015-0000-FFFF-FFFF8F040000}" name="Conexión2048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169" xr16:uid="{00000000-0015-0000-FFFF-FFFF90040000}" name="Conexión204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170" xr16:uid="{00000000-0015-0000-FFFF-FFFF91040000}" name="Conexión20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71" xr16:uid="{00000000-0015-0000-FFFF-FFFF92040000}" name="Conexión2050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172" xr16:uid="{00000000-0015-0000-FFFF-FFFF93040000}" name="Conexión2051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173" xr16:uid="{00000000-0015-0000-FFFF-FFFF94040000}" name="Conexión2052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174" xr16:uid="{00000000-0015-0000-FFFF-FFFF95040000}" name="Conexión2053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175" xr16:uid="{00000000-0015-0000-FFFF-FFFF96040000}" name="Conexión2054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176" xr16:uid="{00000000-0015-0000-FFFF-FFFF97040000}" name="Conexión20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177" xr16:uid="{00000000-0015-0000-FFFF-FFFF98040000}" name="Conexión2056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178" xr16:uid="{00000000-0015-0000-FFFF-FFFF99040000}" name="Conexión205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179" xr16:uid="{00000000-0015-0000-FFFF-FFFF9A040000}" name="Conexión2058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180" xr16:uid="{00000000-0015-0000-FFFF-FFFF9B040000}" name="Conexión2059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181" xr16:uid="{00000000-0015-0000-FFFF-FFFF9C040000}" name="Conexión20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182" xr16:uid="{00000000-0015-0000-FFFF-FFFF9D040000}" name="Conexión2060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183" xr16:uid="{00000000-0015-0000-FFFF-FFFF9E040000}" name="Conexión2061" type="4" refreshedVersion="3" background="1" saveData="1">
    <webPr sourceData="1" parsePre="1" consecutive="1" xl2000="1" url="http://10.238.10.73:83/ssp_estadistica/cuaderno_vulnerable/exportar/parametros_cuaderno_vulnerable.php"/>
  </connection>
  <connection id="1184" xr16:uid="{00000000-0015-0000-FFFF-FFFF9F040000}" name="Conexión206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185" xr16:uid="{00000000-0015-0000-FFFF-FFFFA0040000}" name="Conexión206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186" xr16:uid="{00000000-0015-0000-FFFF-FFFFA1040000}" name="Conexión206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187" xr16:uid="{00000000-0015-0000-FFFF-FFFFA2040000}" name="Conexión206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188" xr16:uid="{00000000-0015-0000-FFFF-FFFFA3040000}" name="Conexión206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189" xr16:uid="{00000000-0015-0000-FFFF-FFFFA4040000}" name="Conexión206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190" xr16:uid="{00000000-0015-0000-FFFF-FFFFA5040000}" name="Conexión206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191" xr16:uid="{00000000-0015-0000-FFFF-FFFFA6040000}" name="Conexión206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192" xr16:uid="{00000000-0015-0000-FFFF-FFFFA7040000}" name="Conexión207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193" xr16:uid="{00000000-0015-0000-FFFF-FFFFA8040000}" name="Conexión207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194" xr16:uid="{00000000-0015-0000-FFFF-FFFFA9040000}" name="Conexión207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195" xr16:uid="{00000000-0015-0000-FFFF-FFFFAA040000}" name="Conexión207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196" xr16:uid="{00000000-0015-0000-FFFF-FFFFAB040000}" name="Conexión207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197" xr16:uid="{00000000-0015-0000-FFFF-FFFFAC040000}" name="Conexión207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198" xr16:uid="{00000000-0015-0000-FFFF-FFFFAD040000}" name="Conexión207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199" xr16:uid="{00000000-0015-0000-FFFF-FFFFAE040000}" name="Conexión207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00" xr16:uid="{00000000-0015-0000-FFFF-FFFFAF040000}" name="Conexión207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01" xr16:uid="{00000000-0015-0000-FFFF-FFFFB0040000}" name="Conexión207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02" xr16:uid="{00000000-0015-0000-FFFF-FFFFB1040000}" name="Conexión207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03" xr16:uid="{00000000-0015-0000-FFFF-FFFFB2040000}" name="Conexión208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4" xr16:uid="{00000000-0015-0000-FFFF-FFFFB3040000}" name="Conexión208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05" xr16:uid="{00000000-0015-0000-FFFF-FFFFB4040000}" name="Conexión20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06" xr16:uid="{00000000-0015-0000-FFFF-FFFFB5040000}" name="Conexión208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07" xr16:uid="{00000000-0015-0000-FFFF-FFFFB6040000}" name="Conexión208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08" xr16:uid="{00000000-0015-0000-FFFF-FFFFB7040000}" name="Conexión208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09" xr16:uid="{00000000-0015-0000-FFFF-FFFFB8040000}" name="Conexión208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10" xr16:uid="{00000000-0015-0000-FFFF-FFFFB9040000}" name="Conexión208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11" xr16:uid="{00000000-0015-0000-FFFF-FFFFBA040000}" name="Conexión20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12" xr16:uid="{00000000-0015-0000-FFFF-FFFFBB040000}" name="Conexión208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13" xr16:uid="{00000000-0015-0000-FFFF-FFFFBC040000}" name="Conexión2089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14" xr16:uid="{00000000-0015-0000-FFFF-FFFFBD040000}" name="Conexión20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15" xr16:uid="{00000000-0015-0000-FFFF-FFFFBE040000}" name="Conexión2090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16" xr16:uid="{00000000-0015-0000-FFFF-FFFFBF040000}" name="Conexión209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17" xr16:uid="{00000000-0015-0000-FFFF-FFFFC0040000}" name="Conexión2092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18" xr16:uid="{00000000-0015-0000-FFFF-FFFFC1040000}" name="Conexión2093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19" xr16:uid="{00000000-0015-0000-FFFF-FFFFC2040000}" name="Conexión2094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20" xr16:uid="{00000000-0015-0000-FFFF-FFFFC3040000}" name="Conexión209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21" xr16:uid="{00000000-0015-0000-FFFF-FFFFC4040000}" name="Conexión2096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22" xr16:uid="{00000000-0015-0000-FFFF-FFFFC5040000}" name="Conexión2097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23" xr16:uid="{00000000-0015-0000-FFFF-FFFFC6040000}" name="Conexión2098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24" xr16:uid="{00000000-0015-0000-FFFF-FFFFC7040000}" name="Conexión209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25" xr16:uid="{00000000-0015-0000-FFFF-FFFFC8040000}" name="Conexión21" type="4" refreshedVersion="3" background="1">
    <webPr sourceData="1" parsePre="1" consecutive="1" xl2000="1" url="http://10.238.10.73:83/ssp_estadistica/cuaderno_vulnerable/exportar/parametros_cuaderno_vulnerable.php"/>
  </connection>
  <connection id="1226" xr16:uid="{00000000-0015-0000-FFFF-FFFFC9040000}" name="Conexión210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27" xr16:uid="{00000000-0015-0000-FFFF-FFFFCA040000}" name="Conexión2100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28" xr16:uid="{00000000-0015-0000-FFFF-FFFFCB040000}" name="Conexión210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29" xr16:uid="{00000000-0015-0000-FFFF-FFFFCC040000}" name="Conexión2102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30" xr16:uid="{00000000-0015-0000-FFFF-FFFFCD040000}" name="Conexión210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31" xr16:uid="{00000000-0015-0000-FFFF-FFFFCE040000}" name="Conexión2104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32" xr16:uid="{00000000-0015-0000-FFFF-FFFFCF040000}" name="Conexión210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33" xr16:uid="{00000000-0015-0000-FFFF-FFFFD0040000}" name="Conexión2106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34" xr16:uid="{00000000-0015-0000-FFFF-FFFFD1040000}" name="Conexión210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35" xr16:uid="{00000000-0015-0000-FFFF-FFFFD2040000}" name="Conexión2108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36" xr16:uid="{00000000-0015-0000-FFFF-FFFFD3040000}" name="Conexión2109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37" xr16:uid="{00000000-0015-0000-FFFF-FFFFD4040000}" name="Conexión211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38" xr16:uid="{00000000-0015-0000-FFFF-FFFFD5040000}" name="Conexión2110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239" xr16:uid="{00000000-0015-0000-FFFF-FFFFD6040000}" name="Conexión21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240" xr16:uid="{00000000-0015-0000-FFFF-FFFFD7040000}" name="Conexión2112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241" xr16:uid="{00000000-0015-0000-FFFF-FFFFD8040000}" name="Conexión211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242" xr16:uid="{00000000-0015-0000-FFFF-FFFFD9040000}" name="Conexión2114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243" xr16:uid="{00000000-0015-0000-FFFF-FFFFDA040000}" name="Conexión2115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244" xr16:uid="{00000000-0015-0000-FFFF-FFFFDB040000}" name="Conexión2116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245" xr16:uid="{00000000-0015-0000-FFFF-FFFFDC040000}" name="Conexión2117" type="4" refreshedVersion="3" background="1" saveData="1">
    <webPr sourceData="1" parsePre="1" consecutive="1" xl2000="1" url="http://10.238.10.73:83/ssp_estadistica/cuaderno_vulnerable/exportar/parametros_cuaderno_vulnerable.php"/>
  </connection>
  <connection id="1246" xr16:uid="{00000000-0015-0000-FFFF-FFFFDD040000}" name="Conexión211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1247" xr16:uid="{00000000-0015-0000-FFFF-FFFFDE040000}" name="Conexión2119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248" xr16:uid="{00000000-0015-0000-FFFF-FFFFDF040000}" name="Conexión21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49" xr16:uid="{00000000-0015-0000-FFFF-FFFFE0040000}" name="Conexión2120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1250" xr16:uid="{00000000-0015-0000-FFFF-FFFFE1040000}" name="Conexión2121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251" xr16:uid="{00000000-0015-0000-FFFF-FFFFE2040000}" name="Conexión2122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1252" xr16:uid="{00000000-0015-0000-FFFF-FFFFE3040000}" name="Conexión212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253" xr16:uid="{00000000-0015-0000-FFFF-FFFFE4040000}" name="Conexión2124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1254" xr16:uid="{00000000-0015-0000-FFFF-FFFFE5040000}" name="Conexión212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255" xr16:uid="{00000000-0015-0000-FFFF-FFFFE6040000}" name="Conexión2126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1256" xr16:uid="{00000000-0015-0000-FFFF-FFFFE7040000}" name="Conexión212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257" xr16:uid="{00000000-0015-0000-FFFF-FFFFE8040000}" name="Conexión2128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1258" xr16:uid="{00000000-0015-0000-FFFF-FFFFE9040000}" name="Conexión212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259" xr16:uid="{00000000-0015-0000-FFFF-FFFFEA040000}" name="Conexión213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60" xr16:uid="{00000000-0015-0000-FFFF-FFFFEB040000}" name="Conexión2130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1261" xr16:uid="{00000000-0015-0000-FFFF-FFFFEC040000}" name="Conexión213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262" xr16:uid="{00000000-0015-0000-FFFF-FFFFED040000}" name="Conexión2132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1263" xr16:uid="{00000000-0015-0000-FFFF-FFFFEE040000}" name="Conexión2133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264" xr16:uid="{00000000-0015-0000-FFFF-FFFFEF040000}" name="Conexión2134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1265" xr16:uid="{00000000-0015-0000-FFFF-FFFFF0040000}" name="Conexión213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266" xr16:uid="{00000000-0015-0000-FFFF-FFFFF1040000}" name="Conexión2136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1267" xr16:uid="{00000000-0015-0000-FFFF-FFFFF2040000}" name="Conexión2137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268" xr16:uid="{00000000-0015-0000-FFFF-FFFFF3040000}" name="Conexión2138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1269" xr16:uid="{00000000-0015-0000-FFFF-FFFFF4040000}" name="Conexión2139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270" xr16:uid="{00000000-0015-0000-FFFF-FFFFF5040000}" name="Conexión21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71" xr16:uid="{00000000-0015-0000-FFFF-FFFFF6040000}" name="Conexión2140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1272" xr16:uid="{00000000-0015-0000-FFFF-FFFFF7040000}" name="Conexión2141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273" xr16:uid="{00000000-0015-0000-FFFF-FFFFF8040000}" name="Conexión2142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1274" xr16:uid="{00000000-0015-0000-FFFF-FFFFF9040000}" name="Conexión21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275" xr16:uid="{00000000-0015-0000-FFFF-FFFFFA040000}" name="Conexión2144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1276" xr16:uid="{00000000-0015-0000-FFFF-FFFFFB040000}" name="Conexión214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277" xr16:uid="{00000000-0015-0000-FFFF-FFFFFC040000}" name="Conexión2146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1278" xr16:uid="{00000000-0015-0000-FFFF-FFFFFD040000}" name="Conexión214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279" xr16:uid="{00000000-0015-0000-FFFF-FFFFFE040000}" name="Conexión2148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1280" xr16:uid="{00000000-0015-0000-FFFF-FFFFFF040000}" name="Conexión214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281" xr16:uid="{00000000-0015-0000-FFFF-FFFF00050000}" name="Conexión215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2" xr16:uid="{00000000-0015-0000-FFFF-FFFF01050000}" name="Conexión2150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1283" xr16:uid="{00000000-0015-0000-FFFF-FFFF02050000}" name="Conexión215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284" xr16:uid="{00000000-0015-0000-FFFF-FFFF03050000}" name="Conexión2152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1285" xr16:uid="{00000000-0015-0000-FFFF-FFFF04050000}" name="Conexión2153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286" xr16:uid="{00000000-0015-0000-FFFF-FFFF05050000}" name="Conexión2154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1287" xr16:uid="{00000000-0015-0000-FFFF-FFFF06050000}" name="Conexión215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288" xr16:uid="{00000000-0015-0000-FFFF-FFFF07050000}" name="Conexión2156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1289" xr16:uid="{00000000-0015-0000-FFFF-FFFF08050000}" name="Conexión215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290" xr16:uid="{00000000-0015-0000-FFFF-FFFF09050000}" name="Conexión2158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1291" xr16:uid="{00000000-0015-0000-FFFF-FFFF0A050000}" name="Conexión2159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292" xr16:uid="{00000000-0015-0000-FFFF-FFFF0B050000}" name="Conexión216" type="4" refreshedVersion="3" background="1" saveData="1">
    <webPr sourceData="1" parsePre="1" consecutive="1" xl2000="1" url="http://10.238.10.73:83/ssp_estadistica/cuaderno_vulnerable/exportar/parametros_cuaderno_vulnerable.php"/>
  </connection>
  <connection id="1293" xr16:uid="{00000000-0015-0000-FFFF-FFFF0C050000}" name="Conexión2160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1294" xr16:uid="{00000000-0015-0000-FFFF-FFFF0D050000}" name="Conexión2161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295" xr16:uid="{00000000-0015-0000-FFFF-FFFF0E050000}" name="Conexión2162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1296" xr16:uid="{00000000-0015-0000-FFFF-FFFF0F050000}" name="Conexión216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297" xr16:uid="{00000000-0015-0000-FFFF-FFFF10050000}" name="Conexión2164" type="4" refreshedVersion="3" background="1" saveData="1">
    <webPr sourceData="1" parsePre="1" consecutive="1" xl2000="1" url="http://10.238.10.73:83/ssp_estadistica/notas_vulnerable/notas_secciones_cuaderno.php?mes='Enero'&amp;anio='2011'&amp;idSeccion='23' "/>
  </connection>
  <connection id="1298" xr16:uid="{00000000-0015-0000-FFFF-FFFF11050000}" name="Conexión216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299" xr16:uid="{00000000-0015-0000-FFFF-FFFF12050000}" name="Conexión2166" type="4" refreshedVersion="3" background="1" saveData="1">
    <webPr sourceData="1" parsePre="1" consecutive="1" xl2000="1" url="http://10.238.10.73:83/ssp_estadistica/notas_vulnerable/notas_secciones_cuaderno.php?mes='Enero'&amp;anio='2011'&amp;idSeccion='24' "/>
  </connection>
  <connection id="1300" xr16:uid="{00000000-0015-0000-FFFF-FFFF13050000}" name="Conexión216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301" xr16:uid="{00000000-0015-0000-FFFF-FFFF14050000}" name="Conexión2168" type="4" refreshedVersion="3" background="1" saveData="1">
    <webPr sourceData="1" parsePre="1" consecutive="1" xl2000="1" url="http://10.238.10.73:83/ssp_estadistica/notas_vulnerable/notas_secciones_cuaderno.php?mes='Enero'&amp;anio='2011'&amp;idSeccion='25' "/>
  </connection>
  <connection id="1302" xr16:uid="{00000000-0015-0000-FFFF-FFFF15050000}" name="Conexión21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303" xr16:uid="{00000000-0015-0000-FFFF-FFFF16050000}" name="Conexión21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304" xr16:uid="{00000000-0015-0000-FFFF-FFFF17050000}" name="Conexión2170" type="4" refreshedVersion="3" background="1" saveData="1">
    <webPr sourceData="1" parsePre="1" consecutive="1" xl2000="1" url="http://10.238.10.73:83/ssp_estadistica/notas_vulnerable/notas_secciones_cuaderno.php?mes='Enero'&amp;anio='2011'&amp;idSeccion='26' "/>
  </connection>
  <connection id="1305" xr16:uid="{00000000-0015-0000-FFFF-FFFF18050000}" name="Conexión217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1306" xr16:uid="{00000000-0015-0000-FFFF-FFFF19050000}" name="Conexión2172" type="4" refreshedVersion="3" background="1" saveData="1">
    <webPr sourceData="1" parsePre="1" consecutive="1" xl2000="1" url="http://10.238.10.73:83/ssp_estadistica/notas_vulnerable/notas_secciones_cuaderno.php?mes='Enero'&amp;anio='2011'&amp;idSeccion='27' "/>
  </connection>
  <connection id="1307" xr16:uid="{00000000-0015-0000-FFFF-FFFF1A050000}" name="Conexión2173" type="4" refreshedVersion="3" background="1">
    <webPr sourceData="1" parsePre="1" consecutive="1" xl2000="1" url="http://10.238.10.73:83/ssp_estadistica_vulnerable/cuaderno_vulnerable/exportar/parametros_cuaderno_vulnerable.php"/>
  </connection>
  <connection id="1308" xr16:uid="{00000000-0015-0000-FFFF-FFFF1B050000}" name="Conexión217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09" xr16:uid="{00000000-0015-0000-FFFF-FFFF1C050000}" name="Conexión2175" type="4" refreshedVersion="3" background="1">
    <webPr sourceData="1" parsePre="1" consecutive="1" xl2000="1" url="http://10.238.10.73:83/ssp_estadistica_vulnerable/cuaderno_vulnerable/exportar/parametros_cuaderno_vulnerable.php"/>
  </connection>
  <connection id="1310" xr16:uid="{00000000-0015-0000-FFFF-FFFF1D050000}" name="Conexión2176" type="4" refreshedVersion="3" background="1">
    <webPr sourceData="1" parsePre="1" consecutive="1" xl2000="1" url="http://10.238.10.73:83/ssp_estadistica_vulnerable/cuaderno_vulnerable/exportar/parametros_cuaderno_vulnerable.php"/>
  </connection>
  <connection id="1311" xr16:uid="{00000000-0015-0000-FFFF-FFFF1E050000}" name="Conexión2177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12" xr16:uid="{00000000-0015-0000-FFFF-FFFF1F050000}" name="Conexión21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3" xr16:uid="{00000000-0015-0000-FFFF-FFFF20050000}" name="Conexión21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4" xr16:uid="{00000000-0015-0000-FFFF-FFFF21050000}" name="Conexión2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315" xr16:uid="{00000000-0015-0000-FFFF-FFFF22050000}" name="Conexión218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16" xr16:uid="{00000000-0015-0000-FFFF-FFFF23050000}" name="Conexión218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17" xr16:uid="{00000000-0015-0000-FFFF-FFFF24050000}" name="Conexión2182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18" xr16:uid="{00000000-0015-0000-FFFF-FFFF25050000}" name="Conexión2183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19" xr16:uid="{00000000-0015-0000-FFFF-FFFF26050000}" name="Conexión218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0" xr16:uid="{00000000-0015-0000-FFFF-FFFF27050000}" name="Conexión2185" type="4" refreshedVersion="3" background="1">
    <webPr sourceData="1" parsePre="1" consecutive="1" xl2000="1" url="http://10.238.10.73:83/ssp_estadistica_vulnerable/cuaderno_vulnerable/exportar/parametros_cuaderno_vulnerable.php"/>
  </connection>
  <connection id="1321" xr16:uid="{00000000-0015-0000-FFFF-FFFF28050000}" name="Conexión2186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22" xr16:uid="{00000000-0015-0000-FFFF-FFFF29050000}" name="Conexión2187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23" xr16:uid="{00000000-0015-0000-FFFF-FFFF2A050000}" name="Conexión2188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24" xr16:uid="{00000000-0015-0000-FFFF-FFFF2B050000}" name="Conexión218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25" xr16:uid="{00000000-0015-0000-FFFF-FFFF2C050000}" name="Conexión21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326" xr16:uid="{00000000-0015-0000-FFFF-FFFF2D050000}" name="Conexión219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27" xr16:uid="{00000000-0015-0000-FFFF-FFFF2E050000}" name="Conexión219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28" xr16:uid="{00000000-0015-0000-FFFF-FFFF2F050000}" name="Conexión219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29" xr16:uid="{00000000-0015-0000-FFFF-FFFF30050000}" name="Conexión2193" type="4" refreshedVersion="3" background="1">
    <webPr sourceData="1" parsePre="1" consecutive="1" xl2000="1" url="http://10.238.10.73:83/ssp_estadistica_vulnerable/cuaderno_vulnerable/exportar/parametros_cuaderno_vulnerable.php"/>
  </connection>
  <connection id="1330" xr16:uid="{00000000-0015-0000-FFFF-FFFF31050000}" name="Conexión219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31" xr16:uid="{00000000-0015-0000-FFFF-FFFF32050000}" name="Conexión2195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32" xr16:uid="{00000000-0015-0000-FFFF-FFFF33050000}" name="Conexión2196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33" xr16:uid="{00000000-0015-0000-FFFF-FFFF34050000}" name="Conexión219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34" xr16:uid="{00000000-0015-0000-FFFF-FFFF35050000}" name="Conexión219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35" xr16:uid="{00000000-0015-0000-FFFF-FFFF36050000}" name="Conexión219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36" xr16:uid="{00000000-0015-0000-FFFF-FFFF37050000}" name="Conexión22" type="4" refreshedVersion="3" background="1" saveData="1">
    <webPr sourceData="1" parsePre="1" consecutive="1" xl2000="1" url="http://10.238.10.73:83/ssp_estadistica/cuaderno_vulnerable/exportar/parametros_cuaderno_vulnerable.php"/>
  </connection>
  <connection id="1337" xr16:uid="{00000000-0015-0000-FFFF-FFFF38050000}" name="Conexión22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338" xr16:uid="{00000000-0015-0000-FFFF-FFFF39050000}" name="Conexión220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39" xr16:uid="{00000000-0015-0000-FFFF-FFFF3A050000}" name="Conexión2201" type="4" refreshedVersion="3" background="1">
    <webPr sourceData="1" parsePre="1" consecutive="1" xl2000="1" url="http://10.238.10.73:83/ssp_estadistica_vulnerable/cuaderno_vulnerable/exportar/parametros_cuaderno_vulnerable.php"/>
  </connection>
  <connection id="1340" xr16:uid="{00000000-0015-0000-FFFF-FFFF3B050000}" name="Conexión220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41" xr16:uid="{00000000-0015-0000-FFFF-FFFF3C050000}" name="Conexión220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42" xr16:uid="{00000000-0015-0000-FFFF-FFFF3D050000}" name="Conexión220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43" xr16:uid="{00000000-0015-0000-FFFF-FFFF3E050000}" name="Conexión220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4" xr16:uid="{00000000-0015-0000-FFFF-FFFF3F050000}" name="Conexión220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45" xr16:uid="{00000000-0015-0000-FFFF-FFFF40050000}" name="Conexión2207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46" xr16:uid="{00000000-0015-0000-FFFF-FFFF41050000}" name="Conexión2208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47" xr16:uid="{00000000-0015-0000-FFFF-FFFF42050000}" name="Conexión220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48" xr16:uid="{00000000-0015-0000-FFFF-FFFF43050000}" name="Conexión22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349" xr16:uid="{00000000-0015-0000-FFFF-FFFF44050000}" name="Conexión221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0" xr16:uid="{00000000-0015-0000-FFFF-FFFF45050000}" name="Conexión221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51" xr16:uid="{00000000-0015-0000-FFFF-FFFF46050000}" name="Conexión221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52" xr16:uid="{00000000-0015-0000-FFFF-FFFF47050000}" name="Conexión221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53" xr16:uid="{00000000-0015-0000-FFFF-FFFF48050000}" name="Conexión221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54" xr16:uid="{00000000-0015-0000-FFFF-FFFF49050000}" name="Conexión2215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55" xr16:uid="{00000000-0015-0000-FFFF-FFFF4A050000}" name="Conexión2216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56" xr16:uid="{00000000-0015-0000-FFFF-FFFF4B050000}" name="Conexión2217" type="4" refreshedVersion="3" background="1">
    <webPr sourceData="1" parsePre="1" consecutive="1" xl2000="1" url="http://10.238.10.73:83/ssp_estadistica_vulnerable/cuaderno_vulnerable/exportar/parametros_cuaderno_vulnerable.php"/>
  </connection>
  <connection id="1357" xr16:uid="{00000000-0015-0000-FFFF-FFFF4C050000}" name="Conexión2218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58" xr16:uid="{00000000-0015-0000-FFFF-FFFF4D050000}" name="Conexión2219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59" xr16:uid="{00000000-0015-0000-FFFF-FFFF4E050000}" name="Conexión22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360" xr16:uid="{00000000-0015-0000-FFFF-FFFF4F050000}" name="Conexión2220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61" xr16:uid="{00000000-0015-0000-FFFF-FFFF50050000}" name="Conexión222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2" xr16:uid="{00000000-0015-0000-FFFF-FFFF51050000}" name="Conexión222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3" xr16:uid="{00000000-0015-0000-FFFF-FFFF52050000}" name="Conexión222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4" xr16:uid="{00000000-0015-0000-FFFF-FFFF53050000}" name="Conexión222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5" xr16:uid="{00000000-0015-0000-FFFF-FFFF54050000}" name="Conexión222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66" xr16:uid="{00000000-0015-0000-FFFF-FFFF55050000}" name="Conexión222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67" xr16:uid="{00000000-0015-0000-FFFF-FFFF56050000}" name="Conexión2227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68" xr16:uid="{00000000-0015-0000-FFFF-FFFF57050000}" name="Conexión2228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69" xr16:uid="{00000000-0015-0000-FFFF-FFFF58050000}" name="Conexión2229" type="4" refreshedVersion="3" background="1">
    <webPr sourceData="1" parsePre="1" consecutive="1" xl2000="1" url="http://10.238.10.73:83/ssp_estadistica_vulnerable/cuaderno_vulnerable/exportar/parametros_cuaderno_vulnerable.php"/>
  </connection>
  <connection id="1370" xr16:uid="{00000000-0015-0000-FFFF-FFFF59050000}" name="Conexión22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371" xr16:uid="{00000000-0015-0000-FFFF-FFFF5A050000}" name="Conexión2230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72" xr16:uid="{00000000-0015-0000-FFFF-FFFF5B050000}" name="Conexión2231" type="4" refreshedVersion="3" background="1">
    <webPr sourceData="1" parsePre="1" consecutive="1" xl2000="1" url="http://10.238.10.73:83/ssp_estadistica_vulnerable/cuaderno_vulnerable/exportar/Pag_2_excel.php?mes=Abril&amp;anio=2012&amp;origen=excel"/>
  </connection>
  <connection id="1373" xr16:uid="{00000000-0015-0000-FFFF-FFFF5C050000}" name="Conexión2232" type="4" refreshedVersion="3" background="1">
    <webPr sourceData="1" parsePre="1" consecutive="1" xl2000="1" url="http://10.238.10.73:83/ssp_estadistica_vulnerable/notas_vulnerable/notas_secciones_cuaderno.php?mes='Abril'&amp;anio='2012'&amp;idSeccion='1' "/>
  </connection>
  <connection id="1374" xr16:uid="{00000000-0015-0000-FFFF-FFFF5D050000}" name="Conexión2233" type="4" refreshedVersion="3" background="1">
    <webPr sourceData="1" parsePre="1" consecutive="1" xl2000="1" url="http://10.238.10.73:83/ssp_estadistica_vulnerable/cuaderno_vulnerable/exportar/Pag_3_excel.php?mes=Abril&amp;anio=2012&amp;origen=excel"/>
  </connection>
  <connection id="1375" xr16:uid="{00000000-0015-0000-FFFF-FFFF5E050000}" name="Conexión2234" type="4" refreshedVersion="3" background="1">
    <webPr sourceData="1" parsePre="1" consecutive="1" xl2000="1" url="http://10.238.10.73:83/ssp_estadistica_vulnerable/notas_vulnerable/notas_secciones_cuaderno.php?mes='Abril'&amp;anio='2012'&amp;idSeccion='2' "/>
  </connection>
  <connection id="1376" xr16:uid="{00000000-0015-0000-FFFF-FFFF5F050000}" name="Conexión2235" type="4" refreshedVersion="3" background="1">
    <webPr sourceData="1" parsePre="1" consecutive="1" xl2000="1" url="http://10.238.10.73:83/ssp_estadistica_vulnerable/cuaderno_vulnerable/exportar/Pag_4_excel.php?mes=Abril&amp;anio=2012&amp;origen=excel"/>
  </connection>
  <connection id="1377" xr16:uid="{00000000-0015-0000-FFFF-FFFF60050000}" name="Conexión2236" type="4" refreshedVersion="3" background="1">
    <webPr sourceData="1" parsePre="1" consecutive="1" xl2000="1" url="http://10.238.10.73:83/ssp_estadistica_vulnerable/notas_vulnerable/notas_secciones_cuaderno.php?mes='Abril'&amp;anio='2012'&amp;idSeccion='3' "/>
  </connection>
  <connection id="1378" xr16:uid="{00000000-0015-0000-FFFF-FFFF61050000}" name="Conexión223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79" xr16:uid="{00000000-0015-0000-FFFF-FFFF62050000}" name="Conexión223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0" xr16:uid="{00000000-0015-0000-FFFF-FFFF63050000}" name="Conexión2239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81" xr16:uid="{00000000-0015-0000-FFFF-FFFF64050000}" name="Conexión22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382" xr16:uid="{00000000-0015-0000-FFFF-FFFF65050000}" name="Conexión2240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83" xr16:uid="{00000000-0015-0000-FFFF-FFFF66050000}" name="Conexión2241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84" xr16:uid="{00000000-0015-0000-FFFF-FFFF67050000}" name="Conexión2242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85" xr16:uid="{00000000-0015-0000-FFFF-FFFF68050000}" name="Conexión2243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86" xr16:uid="{00000000-0015-0000-FFFF-FFFF69050000}" name="Conexión2244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87" xr16:uid="{00000000-0015-0000-FFFF-FFFF6A050000}" name="Conexión224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388" xr16:uid="{00000000-0015-0000-FFFF-FFFF6B050000}" name="Conexión224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389" xr16:uid="{00000000-0015-0000-FFFF-FFFF6C050000}" name="Conexión2247" type="4" refreshedVersion="3" background="1" saveData="1">
    <webPr sourceData="1" parsePre="1" consecutive="1" xl2000="1" url="http://10.238.10.73:83/ssp_estadistica_vulnerable/cuaderno_vulnerable/exportar/Pag_2_excel.php?mes=Abril&amp;anio=2012&amp;origen=excel"/>
  </connection>
  <connection id="1390" xr16:uid="{00000000-0015-0000-FFFF-FFFF6D050000}" name="Conexión2248" type="4" refreshedVersion="3" background="1" saveData="1">
    <webPr sourceData="1" parsePre="1" consecutive="1" xl2000="1" url="http://10.238.10.73:83/ssp_estadistica_vulnerable/notas_vulnerable/notas_secciones_cuaderno.php?mes='Abril'&amp;anio='2012'&amp;idSeccion='1' "/>
  </connection>
  <connection id="1391" xr16:uid="{00000000-0015-0000-FFFF-FFFF6E050000}" name="Conexión2249" type="4" refreshedVersion="3" background="1" saveData="1">
    <webPr sourceData="1" parsePre="1" consecutive="1" xl2000="1" url="http://10.238.10.73:83/ssp_estadistica_vulnerable/cuaderno_vulnerable/exportar/Pag_3_excel.php?mes=Abril&amp;anio=2012&amp;origen=excel"/>
  </connection>
  <connection id="1392" xr16:uid="{00000000-0015-0000-FFFF-FFFF6F050000}" name="Conexión22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393" xr16:uid="{00000000-0015-0000-FFFF-FFFF70050000}" name="Conexión2250" type="4" refreshedVersion="3" background="1" saveData="1">
    <webPr sourceData="1" parsePre="1" consecutive="1" xl2000="1" url="http://10.238.10.73:83/ssp_estadistica_vulnerable/notas_vulnerable/notas_secciones_cuaderno.php?mes='Abril'&amp;anio='2012'&amp;idSeccion='2' "/>
  </connection>
  <connection id="1394" xr16:uid="{00000000-0015-0000-FFFF-FFFF71050000}" name="Conexión2251" type="4" refreshedVersion="3" background="1" saveData="1">
    <webPr sourceData="1" parsePre="1" consecutive="1" xl2000="1" url="http://10.238.10.73:83/ssp_estadistica_vulnerable/cuaderno_vulnerable/exportar/Pag_4_excel.php?mes=Abril&amp;anio=2012&amp;origen=excel"/>
  </connection>
  <connection id="1395" xr16:uid="{00000000-0015-0000-FFFF-FFFF72050000}" name="Conexión2252" type="4" refreshedVersion="3" background="1" saveData="1">
    <webPr sourceData="1" parsePre="1" consecutive="1" xl2000="1" url="http://10.238.10.73:83/ssp_estadistica_vulnerable/notas_vulnerable/notas_secciones_cuaderno.php?mes='Abril'&amp;anio='2012'&amp;idSeccion='3' "/>
  </connection>
  <connection id="1396" xr16:uid="{00000000-0015-0000-FFFF-FFFF73050000}" name="Conexión2253" type="4" refreshedVersion="3" background="1">
    <webPr sourceData="1" parsePre="1" consecutive="1" xl2000="1" url="http://10.238.10.73:83/ssp_estadistica_vulnerable/cuaderno_vulnerable/exportar/parametros_cuaderno_vulnerable.php"/>
  </connection>
  <connection id="1397" xr16:uid="{00000000-0015-0000-FFFF-FFFF74050000}" name="Conexión2254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398" xr16:uid="{00000000-0015-0000-FFFF-FFFF75050000}" name="Conexión2255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399" xr16:uid="{00000000-0015-0000-FFFF-FFFF76050000}" name="Conexión2256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0" xr16:uid="{00000000-0015-0000-FFFF-FFFF77050000}" name="Conexión225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01" xr16:uid="{00000000-0015-0000-FFFF-FFFF78050000}" name="Conexión225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02" xr16:uid="{00000000-0015-0000-FFFF-FFFF79050000}" name="Conexión2259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03" xr16:uid="{00000000-0015-0000-FFFF-FFFF7A050000}" name="Conexión22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404" xr16:uid="{00000000-0015-0000-FFFF-FFFF7B050000}" name="Conexión2260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05" xr16:uid="{00000000-0015-0000-FFFF-FFFF7C050000}" name="Conexión2261" type="4" refreshedVersion="3" background="1">
    <webPr sourceData="1" parsePre="1" consecutive="1" xl2000="1" url="http://10.238.10.73:83/ssp_estadistica_vulnerable/cuaderno_vulnerable/exportar/parametros_cuaderno_vulnerable.php"/>
  </connection>
  <connection id="1406" xr16:uid="{00000000-0015-0000-FFFF-FFFF7D050000}" name="Conexión2262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07" xr16:uid="{00000000-0015-0000-FFFF-FFFF7E050000}" name="Conexión2263" type="4" refreshedVersion="3" background="1">
    <webPr sourceData="1" parsePre="1" consecutive="1" xl2000="1" url="http://10.238.10.73:83/ssp_estadistica_vulnerable/cuaderno_vulnerable/exportar/Pag_5_excel.php?mes=Abril&amp;anio=2012&amp;origen=excel"/>
  </connection>
  <connection id="1408" xr16:uid="{00000000-0015-0000-FFFF-FFFF7F050000}" name="Conexión2264" type="4" refreshedVersion="3" background="1">
    <webPr sourceData="1" parsePre="1" consecutive="1" xl2000="1" url="http://10.238.10.73:83/ssp_estadistica_vulnerable/notas_vulnerable/notas_secciones_cuaderno.php?mes='Abril'&amp;anio='2012'&amp;idSeccion='4' "/>
  </connection>
  <connection id="1409" xr16:uid="{00000000-0015-0000-FFFF-FFFF80050000}" name="Conexión2265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0" xr16:uid="{00000000-0015-0000-FFFF-FFFF81050000}" name="Conexión2266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1" xr16:uid="{00000000-0015-0000-FFFF-FFFF82050000}" name="Conexión2267" type="4" refreshedVersion="3" background="1" saveData="1">
    <webPr sourceData="1" parsePre="1" consecutive="1" xl2000="1" url="http://10.238.10.73:83/ssp_estadistica_vulnerable/cuaderno_vulnerable/exportar/Pag_5_excel.php?mes=Abril&amp;anio=2012&amp;origen=excel"/>
  </connection>
  <connection id="1412" xr16:uid="{00000000-0015-0000-FFFF-FFFF83050000}" name="Conexión2268" type="4" refreshedVersion="3" background="1" saveData="1">
    <webPr sourceData="1" parsePre="1" consecutive="1" xl2000="1" url="http://10.238.10.73:83/ssp_estadistica_vulnerable/notas_vulnerable/notas_secciones_cuaderno.php?mes='Abril'&amp;anio='2012'&amp;idSeccion='4' "/>
  </connection>
  <connection id="1413" xr16:uid="{00000000-0015-0000-FFFF-FFFF84050000}" name="Conexión2269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14" xr16:uid="{00000000-0015-0000-FFFF-FFFF85050000}" name="Conexión22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415" xr16:uid="{00000000-0015-0000-FFFF-FFFF86050000}" name="Conexión2270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16" xr16:uid="{00000000-0015-0000-FFFF-FFFF87050000}" name="Conexión2271" type="4" refreshedVersion="3" background="1" saveData="1">
    <webPr sourceData="1" parsePre="1" consecutive="1" xl2000="1" url="http://10.238.10.73:83/ssp_estadistica_vulnerable/cuaderno_vulnerable/exportar/Pag_6_excel.php?mes=Abril&amp;anio=2012&amp;origen=excel"/>
  </connection>
  <connection id="1417" xr16:uid="{00000000-0015-0000-FFFF-FFFF88050000}" name="Conexión2272" type="4" refreshedVersion="3" background="1" saveData="1">
    <webPr sourceData="1" parsePre="1" consecutive="1" xl2000="1" url="http://10.238.10.73:83/ssp_estadistica_vulnerable/notas_vulnerable/notas_secciones_cuaderno.php?mes='Abril'&amp;anio='2012'&amp;idSeccion='5' "/>
  </connection>
  <connection id="1418" xr16:uid="{00000000-0015-0000-FFFF-FFFF89050000}" name="Conexión2273" type="4" refreshedVersion="3" background="1">
    <webPr sourceData="1" parsePre="1" consecutive="1" xl2000="1" url="http://10.238.10.73:83/ssp_estadistica_vulnerable/cuaderno_vulnerable/exportar/parametros_cuaderno_vulnerable.php"/>
  </connection>
  <connection id="1419" xr16:uid="{00000000-0015-0000-FFFF-FFFF8A050000}" name="Conexión2274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0" xr16:uid="{00000000-0015-0000-FFFF-FFFF8B050000}" name="Conexión2275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1" xr16:uid="{00000000-0015-0000-FFFF-FFFF8C050000}" name="Conexión2276" type="4" refreshedVersion="3" background="1" saveData="1">
    <webPr sourceData="1" parsePre="1" consecutive="1" xl2000="1" url="http://10.238.10.73:83/ssp_estadistica_vulnerable/cuaderno_vulnerable/exportar/Pag_7_excel.php?mes=Abril&amp;anio=2012&amp;origen=excel"/>
  </connection>
  <connection id="1422" xr16:uid="{00000000-0015-0000-FFFF-FFFF8D050000}" name="Conexión2277" type="4" refreshedVersion="3" background="1" saveData="1">
    <webPr sourceData="1" parsePre="1" consecutive="1" xl2000="1" url="http://10.238.10.73:83/ssp_estadistica_vulnerable/notas_vulnerable/notas_secciones_cuaderno.php?mes='Abril'&amp;anio='2012'&amp;idSeccion='6' "/>
  </connection>
  <connection id="1423" xr16:uid="{00000000-0015-0000-FFFF-FFFF8E050000}" name="Conexión227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24" xr16:uid="{00000000-0015-0000-FFFF-FFFF8F050000}" name="Conexión227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25" xr16:uid="{00000000-0015-0000-FFFF-FFFF90050000}" name="Conexión22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426" xr16:uid="{00000000-0015-0000-FFFF-FFFF91050000}" name="Conexión2280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27" xr16:uid="{00000000-0015-0000-FFFF-FFFF92050000}" name="Conexión2281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28" xr16:uid="{00000000-0015-0000-FFFF-FFFF93050000}" name="Conexión2282" type="4" refreshedVersion="3" background="1">
    <webPr sourceData="1" parsePre="1" consecutive="1" xl2000="1" url="http://10.238.10.73:83/ssp_estadistica_vulnerable/cuaderno_vulnerable/exportar/parametros_cuaderno_vulnerable.php"/>
  </connection>
  <connection id="1429" xr16:uid="{00000000-0015-0000-FFFF-FFFF94050000}" name="Conexión2283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0" xr16:uid="{00000000-0015-0000-FFFF-FFFF95050000}" name="Conexión2284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1" xr16:uid="{00000000-0015-0000-FFFF-FFFF96050000}" name="Conexión2285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2" xr16:uid="{00000000-0015-0000-FFFF-FFFF97050000}" name="Conexión2286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3" xr16:uid="{00000000-0015-0000-FFFF-FFFF98050000}" name="Conexión2287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4" xr16:uid="{00000000-0015-0000-FFFF-FFFF99050000}" name="Conexión2288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35" xr16:uid="{00000000-0015-0000-FFFF-FFFF9A050000}" name="Conexión2289" type="4" refreshedVersion="3" background="1" saveData="1">
    <webPr sourceData="1" parsePre="1" consecutive="1" xl2000="1" url="http://10.238.10.73:83/ssp_estadistica_vulnerable/cuaderno_vulnerable/exportar/Pag_8_excel.php?mes=Abril&amp;anio=2012&amp;origen=excel"/>
  </connection>
  <connection id="1436" xr16:uid="{00000000-0015-0000-FFFF-FFFF9B050000}" name="Conexión22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437" xr16:uid="{00000000-0015-0000-FFFF-FFFF9C050000}" name="Conexión2290" type="4" refreshedVersion="3" background="1" saveData="1">
    <webPr sourceData="1" parsePre="1" consecutive="1" xl2000="1" url="http://10.238.10.73:83/ssp_estadistica_vulnerable/notas_vulnerable/notas_secciones_cuaderno.php?mes='Abril'&amp;anio='2012'&amp;idSeccion='7' "/>
  </connection>
  <connection id="1438" xr16:uid="{00000000-0015-0000-FFFF-FFFF9D050000}" name="Conexión2291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39" xr16:uid="{00000000-0015-0000-FFFF-FFFF9E050000}" name="Conexión2292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0" xr16:uid="{00000000-0015-0000-FFFF-FFFF9F050000}" name="Conexión2293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41" xr16:uid="{00000000-0015-0000-FFFF-FFFFA0050000}" name="Conexión2294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42" xr16:uid="{00000000-0015-0000-FFFF-FFFFA1050000}" name="Conexión2295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43" xr16:uid="{00000000-0015-0000-FFFF-FFFFA2050000}" name="Conexión2296" type="4" refreshedVersion="3" background="1">
    <webPr sourceData="1" parsePre="1" consecutive="1" xl2000="1" url="http://10.238.10.73:83/ssp_estadistica_vulnerable/cuaderno_vulnerable/exportar/Pag_9_excel.php?mes=Abril&amp;anio=2012&amp;origen=excel"/>
  </connection>
  <connection id="1444" xr16:uid="{00000000-0015-0000-FFFF-FFFFA3050000}" name="Conexión2297" type="4" refreshedVersion="3" background="1">
    <webPr sourceData="1" parsePre="1" consecutive="1" xl2000="1" url="http://10.238.10.73:83/ssp_estadistica_vulnerable/notas_vulnerable/notas_secciones_cuaderno.php?mes='Abril'&amp;anio='2012'&amp;idSeccion='8' "/>
  </connection>
  <connection id="1445" xr16:uid="{00000000-0015-0000-FFFF-FFFFA4050000}" name="Conexión2298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46" xr16:uid="{00000000-0015-0000-FFFF-FFFFA5050000}" name="Conexión2299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47" xr16:uid="{00000000-0015-0000-FFFF-FFFFA6050000}" name="Conexión23" type="4" refreshedVersion="3" background="1" saveData="1">
    <webPr sourceData="1" parsePre="1" consecutive="1" xl2000="1" url="http://10.238.10.73:83/ssp_estadistica/cuaderno_vulnerable/exportar/parametros_cuaderno_vulnerable.php"/>
  </connection>
  <connection id="1448" xr16:uid="{00000000-0015-0000-FFFF-FFFFA7050000}" name="Conexión23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449" xr16:uid="{00000000-0015-0000-FFFF-FFFFA8050000}" name="Conexión2300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0" xr16:uid="{00000000-0015-0000-FFFF-FFFFA9050000}" name="Conexión2301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1" xr16:uid="{00000000-0015-0000-FFFF-FFFFAA050000}" name="Conexión2302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2" xr16:uid="{00000000-0015-0000-FFFF-FFFFAB050000}" name="Conexión2303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3" xr16:uid="{00000000-0015-0000-FFFF-FFFFAC050000}" name="Conexión2304" type="4" refreshedVersion="3" background="1" saveData="1">
    <webPr sourceData="1" parsePre="1" consecutive="1" xl2000="1" url="http://10.238.10.73:83/ssp_estadistica_vulnerable/cuaderno_vulnerable/exportar/Pag_9_excel.php?mes=Abril&amp;anio=2012&amp;origen=excel"/>
  </connection>
  <connection id="1454" xr16:uid="{00000000-0015-0000-FFFF-FFFFAD050000}" name="Conexión2305" type="4" refreshedVersion="3" background="1" saveData="1">
    <webPr sourceData="1" parsePre="1" consecutive="1" xl2000="1" url="http://10.238.10.73:83/ssp_estadistica_vulnerable/notas_vulnerable/notas_secciones_cuaderno.php?mes='Abril'&amp;anio='2012'&amp;idSeccion='8' "/>
  </connection>
  <connection id="1455" xr16:uid="{00000000-0015-0000-FFFF-FFFFAE050000}" name="Conexión230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56" xr16:uid="{00000000-0015-0000-FFFF-FFFFAF050000}" name="Conexión230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57" xr16:uid="{00000000-0015-0000-FFFF-FFFFB0050000}" name="Conexión230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58" xr16:uid="{00000000-0015-0000-FFFF-FFFFB1050000}" name="Conexión230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59" xr16:uid="{00000000-0015-0000-FFFF-FFFFB2050000}" name="Conexión23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460" xr16:uid="{00000000-0015-0000-FFFF-FFFFB3050000}" name="Conexión2310" type="4" refreshedVersion="3" background="1">
    <webPr sourceData="1" parsePre="1" consecutive="1" xl2000="1" url="http://10.238.10.73:83/ssp_estadistica_vulnerable/cuaderno_vulnerable/exportar/parametros_cuaderno_vulnerable.php"/>
  </connection>
  <connection id="1461" xr16:uid="{00000000-0015-0000-FFFF-FFFFB4050000}" name="Conexión2311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2" xr16:uid="{00000000-0015-0000-FFFF-FFFFB5050000}" name="Conexión2312" type="4" refreshedVersion="3" background="1">
    <webPr sourceData="1" parsePre="1" consecutive="1" xl2000="1" url="http://10.238.10.73:83/ssp_estadistica_vulnerable/cuaderno_vulnerable/exportar/parametros_cuaderno_vulnerable.php"/>
  </connection>
  <connection id="1463" xr16:uid="{00000000-0015-0000-FFFF-FFFFB6050000}" name="Conexión2313" type="4" refreshedVersion="3" background="1">
    <webPr sourceData="1" parsePre="1" consecutive="1" xl2000="1" url="http://10.238.10.73:83/ssp_estadistica_vulnerable/cuaderno_vulnerable/exportar/concentrado_excel.php?mes=Abril&amp;anio=2012&amp;origen=excel"/>
  </connection>
  <connection id="1464" xr16:uid="{00000000-0015-0000-FFFF-FFFFB7050000}" name="Conexión2314" type="4" refreshedVersion="3" background="1">
    <webPr sourceData="1" parsePre="1" consecutive="1" xl2000="1" url="http://10.238.10.73:83/ssp_estadistica_vulnerable/cuaderno_vulnerable/exportar/Pag_10_excel.php?mes=Abril&amp;anio=2012&amp;origen=excel"/>
  </connection>
  <connection id="1465" xr16:uid="{00000000-0015-0000-FFFF-FFFFB8050000}" name="Conexión2315" type="4" refreshedVersion="3" background="1">
    <webPr sourceData="1" parsePre="1" consecutive="1" xl2000="1" url="http://10.238.10.73:83/ssp_estadistica_vulnerable/notas_vulnerable/notas_secciones_cuaderno.php?mes='Abril'&amp;anio='2012'&amp;idSeccion='9' "/>
  </connection>
  <connection id="1466" xr16:uid="{00000000-0015-0000-FFFF-FFFFB9050000}" name="Conexión2316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67" xr16:uid="{00000000-0015-0000-FFFF-FFFFBA050000}" name="Conexión2317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68" xr16:uid="{00000000-0015-0000-FFFF-FFFFBB050000}" name="Conexión2318" type="4" refreshedVersion="3" background="1" saveData="1">
    <webPr sourceData="1" parsePre="1" consecutive="1" xl2000="1" url="http://10.238.10.73:83/ssp_estadistica_vulnerable/cuaderno_vulnerable/exportar/Pag_10_excel.php?mes=Abril&amp;anio=2012&amp;origen=excel"/>
  </connection>
  <connection id="1469" xr16:uid="{00000000-0015-0000-FFFF-FFFFBC050000}" name="Conexión2319" type="4" refreshedVersion="3" background="1" saveData="1">
    <webPr sourceData="1" parsePre="1" consecutive="1" xl2000="1" url="http://10.238.10.73:83/ssp_estadistica_vulnerable/notas_vulnerable/notas_secciones_cuaderno.php?mes='Abril'&amp;anio='2012'&amp;idSeccion='9' "/>
  </connection>
  <connection id="1470" xr16:uid="{00000000-0015-0000-FFFF-FFFFBD050000}" name="Conexión23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471" xr16:uid="{00000000-0015-0000-FFFF-FFFFBE050000}" name="Conexión2320" type="4" refreshedVersion="3" background="1" saveData="1">
    <webPr sourceData="1" parsePre="1" consecutive="1" xl2000="1" url="http://10.238.10.73:83/ssp_estadistica_vulnerable/cuaderno_vulnerable/exportar/parametros_cuaderno_vulnerable.php"/>
  </connection>
  <connection id="1472" xr16:uid="{00000000-0015-0000-FFFF-FFFFBF050000}" name="Conexión2321" type="4" refreshedVersion="3" background="1" saveData="1">
    <webPr sourceData="1" parsePre="1" consecutive="1" xl2000="1" url="http://10.238.10.73:83/ssp_estadistica_vulnerable/cuaderno_vulnerable/exportar/concentrado_excel.php?mes=Abril&amp;anio=2012&amp;origen=excel"/>
  </connection>
  <connection id="1473" xr16:uid="{00000000-0015-0000-FFFF-FFFFC0050000}" name="Conexión2322" type="4" refreshedVersion="3" background="1" saveData="1">
    <webPr sourceData="1" parsePre="1" consecutive="1" xl2000="1" url="http://10.238.10.73:83/ssp_estadistica_vulnerable/cuaderno_vulnerable/exportar/Pag_11_excel.php?mes=Abril&amp;anio=2012&amp;origen=excel"/>
  </connection>
  <connection id="1474" xr16:uid="{00000000-0015-0000-FFFF-FFFFC1050000}" name="Conexión2323" type="4" refreshedVersion="3" background="1" saveData="1">
    <webPr sourceData="1" parsePre="1" consecutive="1" xl2000="1" url="http://10.238.10.73:83/ssp_estadistica_vulnerable/notas_vulnerable/notas_secciones_cuaderno.php?mes='Abril'&amp;anio='2012'&amp;idSeccion='10' "/>
  </connection>
  <connection id="1475" xr16:uid="{00000000-0015-0000-FFFF-FFFFC2050000}" name="Conexión2324" type="4" refreshedVersion="0" background="1">
    <webPr url="http://10.238.10.73:83/ssp_estadistica_vulnerable/cuaderno_vulnerable/exportar/parametros_cuaderno_vulnerable.php" htmlTables="1" htmlFormat="all"/>
  </connection>
  <connection id="1476" xr16:uid="{00000000-0015-0000-FFFF-FFFFC3050000}" name="Conexión23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77" xr16:uid="{00000000-0015-0000-FFFF-FFFFC4050000}" name="Conexión23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78" xr16:uid="{00000000-0015-0000-FFFF-FFFFC5050000}" name="Conexión232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479" xr16:uid="{00000000-0015-0000-FFFF-FFFFC6050000}" name="Conexión232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480" xr16:uid="{00000000-0015-0000-FFFF-FFFFC7050000}" name="Conexión2329" type="4" refreshedVersion="3" background="1">
    <webPr sourceData="1" parsePre="1" consecutive="1" xl2000="1" url="http://10.238.194.147:83/ssp_estadistica_vulnerable/cuaderno_vulnerable/exportar/parametros_cuaderno_vulnerable.php"/>
  </connection>
  <connection id="1481" xr16:uid="{00000000-0015-0000-FFFF-FFFFC8050000}" name="Conexión23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482" xr16:uid="{00000000-0015-0000-FFFF-FFFFC9050000}" name="Conexión233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483" xr16:uid="{00000000-0015-0000-FFFF-FFFFCA050000}" name="Conexión233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484" xr16:uid="{00000000-0015-0000-FFFF-FFFFCB050000}" name="Conexión233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485" xr16:uid="{00000000-0015-0000-FFFF-FFFFCC050000}" name="Conexión23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86" xr16:uid="{00000000-0015-0000-FFFF-FFFFCD050000}" name="Conexión23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87" xr16:uid="{00000000-0015-0000-FFFF-FFFFCE050000}" name="Conexión233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88" xr16:uid="{00000000-0015-0000-FFFF-FFFFCF050000}" name="Conexión233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89" xr16:uid="{00000000-0015-0000-FFFF-FFFFD0050000}" name="Conexión23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0" xr16:uid="{00000000-0015-0000-FFFF-FFFFD1050000}" name="Conexión23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1" xr16:uid="{00000000-0015-0000-FFFF-FFFFD2050000}" name="Conexión23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2" xr16:uid="{00000000-0015-0000-FFFF-FFFFD3050000}" name="Conexión23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493" xr16:uid="{00000000-0015-0000-FFFF-FFFFD4050000}" name="Conexión23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4" xr16:uid="{00000000-0015-0000-FFFF-FFFFD5050000}" name="Conexión2341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495" xr16:uid="{00000000-0015-0000-FFFF-FFFFD6050000}" name="Conexión2342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496" xr16:uid="{00000000-0015-0000-FFFF-FFFFD7050000}" name="Conexión234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497" xr16:uid="{00000000-0015-0000-FFFF-FFFFD8050000}" name="Conexión234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498" xr16:uid="{00000000-0015-0000-FFFF-FFFFD9050000}" name="Conexión234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499" xr16:uid="{00000000-0015-0000-FFFF-FFFFDA050000}" name="Conexión234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0" xr16:uid="{00000000-0015-0000-FFFF-FFFFDB050000}" name="Conexión234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1" xr16:uid="{00000000-0015-0000-FFFF-FFFFDC050000}" name="Conexión234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2" xr16:uid="{00000000-0015-0000-FFFF-FFFFDD050000}" name="Conexión234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3" xr16:uid="{00000000-0015-0000-FFFF-FFFFDE050000}" name="Conexión235" type="4" refreshedVersion="0" background="1">
    <webPr url="http://10.238.10.73:83/ssp_estadistica/cuaderno_vulnerable/exportar/Pag_20_excel.php?mes=Enero&amp;anio=2011&amp;origen=excel" htmlTables="1" htmlFormat="all"/>
  </connection>
  <connection id="1504" xr16:uid="{00000000-0015-0000-FFFF-FFFFDF050000}" name="Conexión235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5" xr16:uid="{00000000-0015-0000-FFFF-FFFFE0050000}" name="Conexión235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06" xr16:uid="{00000000-0015-0000-FFFF-FFFFE1050000}" name="Conexión2352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07" xr16:uid="{00000000-0015-0000-FFFF-FFFFE2050000}" name="Conexión2353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08" xr16:uid="{00000000-0015-0000-FFFF-FFFFE3050000}" name="Conexión235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09" xr16:uid="{00000000-0015-0000-FFFF-FFFFE4050000}" name="Conexión235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10" xr16:uid="{00000000-0015-0000-FFFF-FFFFE5050000}" name="Conexión2356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511" xr16:uid="{00000000-0015-0000-FFFF-FFFFE6050000}" name="Conexión2357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512" xr16:uid="{00000000-0015-0000-FFFF-FFFFE7050000}" name="Conexión2358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513" xr16:uid="{00000000-0015-0000-FFFF-FFFFE8050000}" name="Conexión2359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514" xr16:uid="{00000000-0015-0000-FFFF-FFFFE9050000}" name="Conexión236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515" xr16:uid="{00000000-0015-0000-FFFF-FFFFEA050000}" name="Conexión2360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516" xr16:uid="{00000000-0015-0000-FFFF-FFFFEB050000}" name="Conexión2361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517" xr16:uid="{00000000-0015-0000-FFFF-FFFFEC050000}" name="Conexión2362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518" xr16:uid="{00000000-0015-0000-FFFF-FFFFED050000}" name="Conexión2363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519" xr16:uid="{00000000-0015-0000-FFFF-FFFFEE050000}" name="Conexión2364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520" xr16:uid="{00000000-0015-0000-FFFF-FFFFEF050000}" name="Conexión2365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521" xr16:uid="{00000000-0015-0000-FFFF-FFFFF0050000}" name="Conexión2366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522" xr16:uid="{00000000-0015-0000-FFFF-FFFFF1050000}" name="Conexión2367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523" xr16:uid="{00000000-0015-0000-FFFF-FFFFF2050000}" name="Conexión2368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524" xr16:uid="{00000000-0015-0000-FFFF-FFFFF3050000}" name="Conexión2369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525" xr16:uid="{00000000-0015-0000-FFFF-FFFFF4050000}" name="Conexión237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526" xr16:uid="{00000000-0015-0000-FFFF-FFFFF5050000}" name="Conexión2370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527" xr16:uid="{00000000-0015-0000-FFFF-FFFFF6050000}" name="Conexión2371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528" xr16:uid="{00000000-0015-0000-FFFF-FFFFF7050000}" name="Conexión2372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529" xr16:uid="{00000000-0015-0000-FFFF-FFFFF8050000}" name="Conexión2373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530" xr16:uid="{00000000-0015-0000-FFFF-FFFFF9050000}" name="Conexión2374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531" xr16:uid="{00000000-0015-0000-FFFF-FFFFFA050000}" name="Conexión2375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532" xr16:uid="{00000000-0015-0000-FFFF-FFFFFB050000}" name="Conexión2376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533" xr16:uid="{00000000-0015-0000-FFFF-FFFFFC050000}" name="Conexión2377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534" xr16:uid="{00000000-0015-0000-FFFF-FFFFFD050000}" name="Conexión2378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535" xr16:uid="{00000000-0015-0000-FFFF-FFFFFE050000}" name="Conexión2379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536" xr16:uid="{00000000-0015-0000-FFFF-FFFFFF050000}" name="Conexión238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537" xr16:uid="{00000000-0015-0000-FFFF-FFFF00060000}" name="Conexión238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38" xr16:uid="{00000000-0015-0000-FFFF-FFFF01060000}" name="Conexión238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39" xr16:uid="{00000000-0015-0000-FFFF-FFFF02060000}" name="Conexión2382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540" xr16:uid="{00000000-0015-0000-FFFF-FFFF03060000}" name="Conexión2383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541" xr16:uid="{00000000-0015-0000-FFFF-FFFF04060000}" name="Conexión238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2" xr16:uid="{00000000-0015-0000-FFFF-FFFF05060000}" name="Conexión238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3" xr16:uid="{00000000-0015-0000-FFFF-FFFF06060000}" name="Conexión2386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4" xr16:uid="{00000000-0015-0000-FFFF-FFFF07060000}" name="Conexión2387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45" xr16:uid="{00000000-0015-0000-FFFF-FFFF08060000}" name="Conexión238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46" xr16:uid="{00000000-0015-0000-FFFF-FFFF09060000}" name="Conexión238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47" xr16:uid="{00000000-0015-0000-FFFF-FFFF0A060000}" name="Conexión239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548" xr16:uid="{00000000-0015-0000-FFFF-FFFF0B060000}" name="Conexión2390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549" xr16:uid="{00000000-0015-0000-FFFF-FFFF0C060000}" name="Conexión2391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550" xr16:uid="{00000000-0015-0000-FFFF-FFFF0D060000}" name="Conexión239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1" xr16:uid="{00000000-0015-0000-FFFF-FFFF0E060000}" name="Conexión2393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2" xr16:uid="{00000000-0015-0000-FFFF-FFFF0F060000}" name="Conexión2394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553" xr16:uid="{00000000-0015-0000-FFFF-FFFF10060000}" name="Conexión2395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554" xr16:uid="{00000000-0015-0000-FFFF-FFFF11060000}" name="Conexión239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55" xr16:uid="{00000000-0015-0000-FFFF-FFFF12060000}" name="Conexión239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56" xr16:uid="{00000000-0015-0000-FFFF-FFFF13060000}" name="Conexión2398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557" xr16:uid="{00000000-0015-0000-FFFF-FFFF14060000}" name="Conexión2399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558" xr16:uid="{00000000-0015-0000-FFFF-FFFF15060000}" name="Conexión24" type="4" refreshedVersion="3" background="1" saveData="1">
    <webPr sourceData="1" parsePre="1" consecutive="1" xl2000="1" url="http://10.238.10.73:83/ssp_estadistica/cuaderno_vulnerable/exportar/parametros_cuaderno_vulnerable.php"/>
  </connection>
  <connection id="1559" xr16:uid="{00000000-0015-0000-FFFF-FFFF16060000}" name="Conexión240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560" xr16:uid="{00000000-0015-0000-FFFF-FFFF17060000}" name="Conexión240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1" xr16:uid="{00000000-0015-0000-FFFF-FFFF18060000}" name="Conexión240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62" xr16:uid="{00000000-0015-0000-FFFF-FFFF19060000}" name="Conexión240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63" xr16:uid="{00000000-0015-0000-FFFF-FFFF1A060000}" name="Conexión240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64" xr16:uid="{00000000-0015-0000-FFFF-FFFF1B060000}" name="Conexión2404" type="4" refreshedVersion="3" background="1">
    <webPr sourceData="1" parsePre="1" consecutive="1" xl2000="1" url="http://10.238.194.147:83/ssp_estadistica_vulnerable/cuaderno_vulnerable/exportar/parametros_cuaderno_vulnerable.php"/>
  </connection>
  <connection id="1565" xr16:uid="{00000000-0015-0000-FFFF-FFFF1C060000}" name="Conexión2405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66" xr16:uid="{00000000-0015-0000-FFFF-FFFF1D060000}" name="Conexión2406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67" xr16:uid="{00000000-0015-0000-FFFF-FFFF1E060000}" name="Conexión2407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68" xr16:uid="{00000000-0015-0000-FFFF-FFFF1F060000}" name="Conexión240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69" xr16:uid="{00000000-0015-0000-FFFF-FFFF20060000}" name="Conexión2409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0" xr16:uid="{00000000-0015-0000-FFFF-FFFF21060000}" name="Conexión241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571" xr16:uid="{00000000-0015-0000-FFFF-FFFF22060000}" name="Conexión2410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72" xr16:uid="{00000000-0015-0000-FFFF-FFFF23060000}" name="Conexión2411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73" xr16:uid="{00000000-0015-0000-FFFF-FFFF24060000}" name="Conexión2412" type="4" refreshedVersion="3" background="1">
    <webPr sourceData="1" parsePre="1" consecutive="1" xl2000="1" url="http://10.238.194.147:83/ssp_estadistica_vulnerable/cuaderno_vulnerable/exportar/parametros_cuaderno_vulnerable.php"/>
  </connection>
  <connection id="1574" xr16:uid="{00000000-0015-0000-FFFF-FFFF25060000}" name="Conexión2413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575" xr16:uid="{00000000-0015-0000-FFFF-FFFF26060000}" name="Conexión2414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576" xr16:uid="{00000000-0015-0000-FFFF-FFFF27060000}" name="Conexión2415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577" xr16:uid="{00000000-0015-0000-FFFF-FFFF28060000}" name="Conexión2416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78" xr16:uid="{00000000-0015-0000-FFFF-FFFF29060000}" name="Conexión2417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79" xr16:uid="{00000000-0015-0000-FFFF-FFFF2A060000}" name="Conexión2418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0" xr16:uid="{00000000-0015-0000-FFFF-FFFF2B060000}" name="Conexión2419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1" xr16:uid="{00000000-0015-0000-FFFF-FFFF2C060000}" name="Conexión242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582" xr16:uid="{00000000-0015-0000-FFFF-FFFF2D060000}" name="Conexión2420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3" xr16:uid="{00000000-0015-0000-FFFF-FFFF2E060000}" name="Conexión2421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4" xr16:uid="{00000000-0015-0000-FFFF-FFFF2F060000}" name="Conexión2422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585" xr16:uid="{00000000-0015-0000-FFFF-FFFF30060000}" name="Conexión2423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586" xr16:uid="{00000000-0015-0000-FFFF-FFFF31060000}" name="Conexión2424" type="4" refreshedVersion="3" background="1">
    <webPr sourceData="1" parsePre="1" consecutive="1" xl2000="1" url="http://10.238.194.147:83/ssp_estadistica_vulnerable/cuaderno_vulnerable/exportar/parametros_cuaderno_vulnerable.php"/>
  </connection>
  <connection id="1587" xr16:uid="{00000000-0015-0000-FFFF-FFFF32060000}" name="Conexión24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88" xr16:uid="{00000000-0015-0000-FFFF-FFFF33060000}" name="Conexión24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89" xr16:uid="{00000000-0015-0000-FFFF-FFFF34060000}" name="Conexión242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590" xr16:uid="{00000000-0015-0000-FFFF-FFFF35060000}" name="Conexión242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591" xr16:uid="{00000000-0015-0000-FFFF-FFFF36060000}" name="Conexión242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2" xr16:uid="{00000000-0015-0000-FFFF-FFFF37060000}" name="Conexión243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593" xr16:uid="{00000000-0015-0000-FFFF-FFFF38060000}" name="Conexión243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4" xr16:uid="{00000000-0015-0000-FFFF-FFFF39060000}" name="Conexión243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595" xr16:uid="{00000000-0015-0000-FFFF-FFFF3A060000}" name="Conexión243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596" xr16:uid="{00000000-0015-0000-FFFF-FFFF3B060000}" name="Conexión24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597" xr16:uid="{00000000-0015-0000-FFFF-FFFF3C060000}" name="Conexión24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598" xr16:uid="{00000000-0015-0000-FFFF-FFFF3D060000}" name="Conexión2435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599" xr16:uid="{00000000-0015-0000-FFFF-FFFF3E060000}" name="Conexión2436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00" xr16:uid="{00000000-0015-0000-FFFF-FFFF3F060000}" name="Conexión2437" type="4" refreshedVersion="3" background="1">
    <webPr sourceData="1" parsePre="1" consecutive="1" xl2000="1" url="http://10.238.194.147:83/ssp_estadistica_vulnerable/cuaderno_vulnerable/exportar/parametros_cuaderno_vulnerable.php"/>
  </connection>
  <connection id="1601" xr16:uid="{00000000-0015-0000-FFFF-FFFF40060000}" name="Conexión2438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2" xr16:uid="{00000000-0015-0000-FFFF-FFFF41060000}" name="Conexión2439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3" xr16:uid="{00000000-0015-0000-FFFF-FFFF42060000}" name="Conexión244" type="4" refreshedVersion="3" background="1">
    <webPr sourceData="1" parsePre="1" consecutive="1" xl2000="1" url="http://10.238.10.73:83/ssp_estadistica/cuaderno_vulnerable/exportar/parametros_cuaderno_vulnerable.php"/>
  </connection>
  <connection id="1604" xr16:uid="{00000000-0015-0000-FFFF-FFFF43060000}" name="Conexión2440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5" xr16:uid="{00000000-0015-0000-FFFF-FFFF44060000}" name="Conexión2441" type="4" refreshedVersion="3" background="1">
    <webPr sourceData="1" parsePre="1" consecutive="1" xl2000="1" url="http://10.238.194.147:83/ssp_estadistica_vulnerable/cuaderno_vulnerable/exportar/parametros_cuaderno_vulnerable.php"/>
  </connection>
  <connection id="1606" xr16:uid="{00000000-0015-0000-FFFF-FFFF45060000}" name="Conexión244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607" xr16:uid="{00000000-0015-0000-FFFF-FFFF46060000}" name="Conexión2443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608" xr16:uid="{00000000-0015-0000-FFFF-FFFF47060000}" name="Conexión2444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609" xr16:uid="{00000000-0015-0000-FFFF-FFFF48060000}" name="Conexión244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0" xr16:uid="{00000000-0015-0000-FFFF-FFFF49060000}" name="Conexión244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1" xr16:uid="{00000000-0015-0000-FFFF-FFFF4A060000}" name="Conexión244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12" xr16:uid="{00000000-0015-0000-FFFF-FFFF4B060000}" name="Conexión244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13" xr16:uid="{00000000-0015-0000-FFFF-FFFF4C060000}" name="Conexión244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4" xr16:uid="{00000000-0015-0000-FFFF-FFFF4D060000}" name="Conexión245" type="4" refreshedVersion="3" background="1" saveData="1">
    <webPr sourceData="1" parsePre="1" consecutive="1" xl2000="1" url="http://10.238.10.73:83/ssp_estadistica/cuaderno_vulnerable/exportar/parametros_cuaderno_vulnerable.php"/>
  </connection>
  <connection id="1615" xr16:uid="{00000000-0015-0000-FFFF-FFFF4E060000}" name="Conexión245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16" xr16:uid="{00000000-0015-0000-FFFF-FFFF4F060000}" name="Conexión245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17" xr16:uid="{00000000-0015-0000-FFFF-FFFF50060000}" name="Conexión245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18" xr16:uid="{00000000-0015-0000-FFFF-FFFF51060000}" name="Conexión245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19" xr16:uid="{00000000-0015-0000-FFFF-FFFF52060000}" name="Conexión245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0" xr16:uid="{00000000-0015-0000-FFFF-FFFF53060000}" name="Conexión2455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21" xr16:uid="{00000000-0015-0000-FFFF-FFFF54060000}" name="Conexión2456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22" xr16:uid="{00000000-0015-0000-FFFF-FFFF55060000}" name="Conexión2457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3" xr16:uid="{00000000-0015-0000-FFFF-FFFF56060000}" name="Conexión2458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4" xr16:uid="{00000000-0015-0000-FFFF-FFFF57060000}" name="Conexión245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25" xr16:uid="{00000000-0015-0000-FFFF-FFFF58060000}" name="Conexión246" type="4" refreshedVersion="3" background="1" saveData="1">
    <webPr sourceData="1" parsePre="1" consecutive="1" xl2000="1" url="http://10.238.10.73:83/ssp_estadistica/cuaderno_vulnerable/exportar/parametros_cuaderno_vulnerable.php"/>
  </connection>
  <connection id="1626" xr16:uid="{00000000-0015-0000-FFFF-FFFF59060000}" name="Conexión246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27" xr16:uid="{00000000-0015-0000-FFFF-FFFF5A060000}" name="Conexión2461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28" xr16:uid="{00000000-0015-0000-FFFF-FFFF5B060000}" name="Conexión2462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29" xr16:uid="{00000000-0015-0000-FFFF-FFFF5C060000}" name="Conexión2463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30" xr16:uid="{00000000-0015-0000-FFFF-FFFF5D060000}" name="Conexión2464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631" xr16:uid="{00000000-0015-0000-FFFF-FFFF5E060000}" name="Conexión24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2" xr16:uid="{00000000-0015-0000-FFFF-FFFF5F060000}" name="Conexión24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3" xr16:uid="{00000000-0015-0000-FFFF-FFFF60060000}" name="Conexión246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634" xr16:uid="{00000000-0015-0000-FFFF-FFFF61060000}" name="Conexión246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635" xr16:uid="{00000000-0015-0000-FFFF-FFFF62060000}" name="Conexión246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36" xr16:uid="{00000000-0015-0000-FFFF-FFFF63060000}" name="Conexión2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637" xr16:uid="{00000000-0015-0000-FFFF-FFFF64060000}" name="Conexión247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38" xr16:uid="{00000000-0015-0000-FFFF-FFFF65060000}" name="Conexión2471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639" xr16:uid="{00000000-0015-0000-FFFF-FFFF66060000}" name="Conexión2472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640" xr16:uid="{00000000-0015-0000-FFFF-FFFF67060000}" name="Conexión247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1" xr16:uid="{00000000-0015-0000-FFFF-FFFF68060000}" name="Conexión247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2" xr16:uid="{00000000-0015-0000-FFFF-FFFF69060000}" name="Conexión2475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643" xr16:uid="{00000000-0015-0000-FFFF-FFFF6A060000}" name="Conexión2476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644" xr16:uid="{00000000-0015-0000-FFFF-FFFF6B060000}" name="Conexión247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645" xr16:uid="{00000000-0015-0000-FFFF-FFFF6C060000}" name="Conexión247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646" xr16:uid="{00000000-0015-0000-FFFF-FFFF6D060000}" name="Conexión247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647" xr16:uid="{00000000-0015-0000-FFFF-FFFF6E060000}" name="Conexión24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648" xr16:uid="{00000000-0015-0000-FFFF-FFFF6F060000}" name="Conexión248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649" xr16:uid="{00000000-0015-0000-FFFF-FFFF70060000}" name="Conexión248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650" xr16:uid="{00000000-0015-0000-FFFF-FFFF71060000}" name="Conexión248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651" xr16:uid="{00000000-0015-0000-FFFF-FFFF72060000}" name="Conexión248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652" xr16:uid="{00000000-0015-0000-FFFF-FFFF73060000}" name="Conexión248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653" xr16:uid="{00000000-0015-0000-FFFF-FFFF74060000}" name="Conexión248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654" xr16:uid="{00000000-0015-0000-FFFF-FFFF75060000}" name="Conexión248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655" xr16:uid="{00000000-0015-0000-FFFF-FFFF76060000}" name="Conexión248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656" xr16:uid="{00000000-0015-0000-FFFF-FFFF77060000}" name="Conexión248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657" xr16:uid="{00000000-0015-0000-FFFF-FFFF78060000}" name="Conexión248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658" xr16:uid="{00000000-0015-0000-FFFF-FFFF79060000}" name="Conexión24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659" xr16:uid="{00000000-0015-0000-FFFF-FFFF7A060000}" name="Conexión249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660" xr16:uid="{00000000-0015-0000-FFFF-FFFF7B060000}" name="Conexión249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661" xr16:uid="{00000000-0015-0000-FFFF-FFFF7C060000}" name="Conexión249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662" xr16:uid="{00000000-0015-0000-FFFF-FFFF7D060000}" name="Conexión249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663" xr16:uid="{00000000-0015-0000-FFFF-FFFF7E060000}" name="Conexión249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664" xr16:uid="{00000000-0015-0000-FFFF-FFFF7F060000}" name="Conexión249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665" xr16:uid="{00000000-0015-0000-FFFF-FFFF80060000}" name="Conexión249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666" xr16:uid="{00000000-0015-0000-FFFF-FFFF81060000}" name="Conexión249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667" xr16:uid="{00000000-0015-0000-FFFF-FFFF82060000}" name="Conexión249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668" xr16:uid="{00000000-0015-0000-FFFF-FFFF83060000}" name="Conexión249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669" xr16:uid="{00000000-0015-0000-FFFF-FFFF84060000}" name="Conexión25" type="4" refreshedVersion="0" background="1">
    <webPr url="http:///Pag_2_excel.php?mes=Enero&amp;anio=2011&amp;entidad=&amp;origen=excel" htmlTables="1" htmlFormat="all"/>
  </connection>
  <connection id="1670" xr16:uid="{00000000-0015-0000-FFFF-FFFF85060000}" name="Conexión25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671" xr16:uid="{00000000-0015-0000-FFFF-FFFF86060000}" name="Conexión250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672" xr16:uid="{00000000-0015-0000-FFFF-FFFF87060000}" name="Conexión250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673" xr16:uid="{00000000-0015-0000-FFFF-FFFF88060000}" name="Conexión250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674" xr16:uid="{00000000-0015-0000-FFFF-FFFF89060000}" name="Conexión250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675" xr16:uid="{00000000-0015-0000-FFFF-FFFF8A060000}" name="Conexión250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676" xr16:uid="{00000000-0015-0000-FFFF-FFFF8B060000}" name="Conexión250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677" xr16:uid="{00000000-0015-0000-FFFF-FFFF8C060000}" name="Conexión250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678" xr16:uid="{00000000-0015-0000-FFFF-FFFF8D060000}" name="Conexión250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679" xr16:uid="{00000000-0015-0000-FFFF-FFFF8E060000}" name="Conexión250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680" xr16:uid="{00000000-0015-0000-FFFF-FFFF8F060000}" name="Conexión2509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681" xr16:uid="{00000000-0015-0000-FFFF-FFFF90060000}" name="Conexión25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682" xr16:uid="{00000000-0015-0000-FFFF-FFFF91060000}" name="Conexión2510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683" xr16:uid="{00000000-0015-0000-FFFF-FFFF92060000}" name="Conexión2511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684" xr16:uid="{00000000-0015-0000-FFFF-FFFF93060000}" name="Conexión2512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685" xr16:uid="{00000000-0015-0000-FFFF-FFFF94060000}" name="Conexión2513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686" xr16:uid="{00000000-0015-0000-FFFF-FFFF95060000}" name="Conexión2514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687" xr16:uid="{00000000-0015-0000-FFFF-FFFF96060000}" name="Conexión2515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688" xr16:uid="{00000000-0015-0000-FFFF-FFFF97060000}" name="Conexión2516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689" xr16:uid="{00000000-0015-0000-FFFF-FFFF98060000}" name="Conexión2517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690" xr16:uid="{00000000-0015-0000-FFFF-FFFF99060000}" name="Conexión2518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691" xr16:uid="{00000000-0015-0000-FFFF-FFFF9A060000}" name="Conexión2519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692" xr16:uid="{00000000-0015-0000-FFFF-FFFF9B060000}" name="Conexión25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1693" xr16:uid="{00000000-0015-0000-FFFF-FFFF9C060000}" name="Conexión2520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694" xr16:uid="{00000000-0015-0000-FFFF-FFFF9D060000}" name="Conexión2521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1695" xr16:uid="{00000000-0015-0000-FFFF-FFFF9E060000}" name="Conexión2522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696" xr16:uid="{00000000-0015-0000-FFFF-FFFF9F060000}" name="Conexión2523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1697" xr16:uid="{00000000-0015-0000-FFFF-FFFFA0060000}" name="Conexión2524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698" xr16:uid="{00000000-0015-0000-FFFF-FFFFA1060000}" name="Conexión2525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1699" xr16:uid="{00000000-0015-0000-FFFF-FFFFA2060000}" name="Conexión2526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700" xr16:uid="{00000000-0015-0000-FFFF-FFFFA3060000}" name="Conexión2527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1701" xr16:uid="{00000000-0015-0000-FFFF-FFFFA4060000}" name="Conexión2528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702" xr16:uid="{00000000-0015-0000-FFFF-FFFFA5060000}" name="Conexión2529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1703" xr16:uid="{00000000-0015-0000-FFFF-FFFFA6060000}" name="Conexión25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1704" xr16:uid="{00000000-0015-0000-FFFF-FFFFA7060000}" name="Conexión2530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1705" xr16:uid="{00000000-0015-0000-FFFF-FFFFA8060000}" name="Conexión2531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1706" xr16:uid="{00000000-0015-0000-FFFF-FFFFA9060000}" name="Conexión2532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1707" xr16:uid="{00000000-0015-0000-FFFF-FFFFAA060000}" name="Conexión253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08" xr16:uid="{00000000-0015-0000-FFFF-FFFFAB060000}" name="Conexión253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09" xr16:uid="{00000000-0015-0000-FFFF-FFFFAC060000}" name="Conexión253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0" xr16:uid="{00000000-0015-0000-FFFF-FFFFAD060000}" name="Conexión253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11" xr16:uid="{00000000-0015-0000-FFFF-FFFFAE060000}" name="Conexión253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12" xr16:uid="{00000000-0015-0000-FFFF-FFFFAF060000}" name="Conexión253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13" xr16:uid="{00000000-0015-0000-FFFF-FFFFB0060000}" name="Conexión253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14" xr16:uid="{00000000-0015-0000-FFFF-FFFFB1060000}" name="Conexión25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1715" xr16:uid="{00000000-0015-0000-FFFF-FFFFB2060000}" name="Conexión254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16" xr16:uid="{00000000-0015-0000-FFFF-FFFFB3060000}" name="Conexión254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717" xr16:uid="{00000000-0015-0000-FFFF-FFFFB4060000}" name="Conexión254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18" xr16:uid="{00000000-0015-0000-FFFF-FFFFB5060000}" name="Conexión254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719" xr16:uid="{00000000-0015-0000-FFFF-FFFFB6060000}" name="Conexión254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20" xr16:uid="{00000000-0015-0000-FFFF-FFFFB7060000}" name="Conexión254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721" xr16:uid="{00000000-0015-0000-FFFF-FFFFB8060000}" name="Conexión254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22" xr16:uid="{00000000-0015-0000-FFFF-FFFFB9060000}" name="Conexión254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723" xr16:uid="{00000000-0015-0000-FFFF-FFFFBA060000}" name="Conexión254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24" xr16:uid="{00000000-0015-0000-FFFF-FFFFBB060000}" name="Conexión254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725" xr16:uid="{00000000-0015-0000-FFFF-FFFFBC060000}" name="Conexión25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1726" xr16:uid="{00000000-0015-0000-FFFF-FFFFBD060000}" name="Conexión255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27" xr16:uid="{00000000-0015-0000-FFFF-FFFFBE060000}" name="Conexión255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728" xr16:uid="{00000000-0015-0000-FFFF-FFFFBF060000}" name="Conexión255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29" xr16:uid="{00000000-0015-0000-FFFF-FFFFC0060000}" name="Conexión255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730" xr16:uid="{00000000-0015-0000-FFFF-FFFFC1060000}" name="Conexión255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31" xr16:uid="{00000000-0015-0000-FFFF-FFFFC2060000}" name="Conexión2555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732" xr16:uid="{00000000-0015-0000-FFFF-FFFFC3060000}" name="Conexión2556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33" xr16:uid="{00000000-0015-0000-FFFF-FFFFC4060000}" name="Conexión2557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734" xr16:uid="{00000000-0015-0000-FFFF-FFFFC5060000}" name="Conexión2558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35" xr16:uid="{00000000-0015-0000-FFFF-FFFFC6060000}" name="Conexión2559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36" xr16:uid="{00000000-0015-0000-FFFF-FFFFC7060000}" name="Conexión25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1737" xr16:uid="{00000000-0015-0000-FFFF-FFFFC8060000}" name="Conexión2560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38" xr16:uid="{00000000-0015-0000-FFFF-FFFFC9060000}" name="Conexión2561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39" xr16:uid="{00000000-0015-0000-FFFF-FFFFCA060000}" name="Conexión2562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40" xr16:uid="{00000000-0015-0000-FFFF-FFFFCB060000}" name="Conexión2563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41" xr16:uid="{00000000-0015-0000-FFFF-FFFFCC060000}" name="Conexión2564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42" xr16:uid="{00000000-0015-0000-FFFF-FFFFCD060000}" name="Conexión2565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43" xr16:uid="{00000000-0015-0000-FFFF-FFFFCE060000}" name="Conexión2566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44" xr16:uid="{00000000-0015-0000-FFFF-FFFFCF060000}" name="Conexión2567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45" xr16:uid="{00000000-0015-0000-FFFF-FFFFD0060000}" name="Conexión2568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46" xr16:uid="{00000000-0015-0000-FFFF-FFFFD1060000}" name="Conexión2569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47" xr16:uid="{00000000-0015-0000-FFFF-FFFFD2060000}" name="Conexión25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1748" xr16:uid="{00000000-0015-0000-FFFF-FFFFD3060000}" name="Conexión2570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49" xr16:uid="{00000000-0015-0000-FFFF-FFFFD4060000}" name="Conexión2571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50" xr16:uid="{00000000-0015-0000-FFFF-FFFFD5060000}" name="Conexión2572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751" xr16:uid="{00000000-0015-0000-FFFF-FFFFD6060000}" name="Conexión2573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1752" xr16:uid="{00000000-0015-0000-FFFF-FFFFD7060000}" name="Conexión2574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753" xr16:uid="{00000000-0015-0000-FFFF-FFFFD8060000}" name="Conexión2575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1754" xr16:uid="{00000000-0015-0000-FFFF-FFFFD9060000}" name="Conexión2576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755" xr16:uid="{00000000-0015-0000-FFFF-FFFFDA060000}" name="Conexión2577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1756" xr16:uid="{00000000-0015-0000-FFFF-FFFFDB060000}" name="Conexión2578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757" xr16:uid="{00000000-0015-0000-FFFF-FFFFDC060000}" name="Conexión2579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1758" xr16:uid="{00000000-0015-0000-FFFF-FFFFDD060000}" name="Conexión25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1759" xr16:uid="{00000000-0015-0000-FFFF-FFFFDE060000}" name="Conexión2580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760" xr16:uid="{00000000-0015-0000-FFFF-FFFFDF060000}" name="Conexión2581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1761" xr16:uid="{00000000-0015-0000-FFFF-FFFFE0060000}" name="Conexión2582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762" xr16:uid="{00000000-0015-0000-FFFF-FFFFE1060000}" name="Conexión2583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1763" xr16:uid="{00000000-0015-0000-FFFF-FFFFE2060000}" name="Conexión2584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764" xr16:uid="{00000000-0015-0000-FFFF-FFFFE3060000}" name="Conexión2585" type="4" refreshedVersion="4" background="1" saveData="1">
    <webPr sourceData="1" parsePre="1" consecutive="1" xl2000="1" url="http://10.238.194.147:83/ssp_estadistica_vulnerable/cuaderno_vulnerable/exportar/parametros_cuaderno_vulnerable.php"/>
  </connection>
  <connection id="1765" xr16:uid="{00000000-0015-0000-FFFF-FFFFE4060000}" name="Conexión2586" type="4" refreshedVersion="4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766" xr16:uid="{00000000-0015-0000-FFFF-FFFFE5060000}" name="Conexión2587" type="4" refreshedVersion="4" background="1" saveData="1">
    <webPr sourceData="1" parsePre="1" consecutive="1" xl2000="1" url="http://10.238.194.147:83/ssp_estadistica_vulnerable/cuaderno_vulnerable/exportar/Pag_2_excel.php?mes=Abril&amp;anio=2012&amp;origen=excel"/>
  </connection>
  <connection id="1767" xr16:uid="{00000000-0015-0000-FFFF-FFFFE6060000}" name="Conexión2588" type="4" refreshedVersion="4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768" xr16:uid="{00000000-0015-0000-FFFF-FFFFE7060000}" name="Conexión2589" type="4" refreshedVersion="4" background="1" saveData="1">
    <webPr sourceData="1" parsePre="1" consecutive="1" xl2000="1" url="http://10.238.194.147:83/ssp_estadistica_vulnerable/cuaderno_vulnerable/exportar/Pag_3_excel.php?mes=Abril&amp;anio=2012&amp;origen=excel"/>
  </connection>
  <connection id="1769" xr16:uid="{00000000-0015-0000-FFFF-FFFFE8060000}" name="Conexión25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1770" xr16:uid="{00000000-0015-0000-FFFF-FFFFE9060000}" name="Conexión2590" type="4" refreshedVersion="4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771" xr16:uid="{00000000-0015-0000-FFFF-FFFFEA060000}" name="Conexión2591" type="4" refreshedVersion="4" background="1" saveData="1">
    <webPr sourceData="1" parsePre="1" consecutive="1" xl2000="1" url="http://10.238.194.147:83/ssp_estadistica_vulnerable/cuaderno_vulnerable/exportar/Pag_4_excel.php?mes=Abril&amp;anio=2012&amp;origen=excel"/>
  </connection>
  <connection id="1772" xr16:uid="{00000000-0015-0000-FFFF-FFFFEB060000}" name="Conexión2592" type="4" refreshedVersion="4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773" xr16:uid="{00000000-0015-0000-FFFF-FFFFEC060000}" name="Conexión2593" type="4" refreshedVersion="4" background="1" saveData="1">
    <webPr sourceData="1" parsePre="1" consecutive="1" xl2000="1" url="http://10.238.194.147:83/ssp_estadistica_vulnerable/cuaderno_vulnerable/exportar/Pag_5_excel.php?mes=Abril&amp;anio=2012&amp;origen=excel"/>
  </connection>
  <connection id="1774" xr16:uid="{00000000-0015-0000-FFFF-FFFFED060000}" name="Conexión2594" type="4" refreshedVersion="4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775" xr16:uid="{00000000-0015-0000-FFFF-FFFFEE060000}" name="Conexión2595" type="4" refreshedVersion="4" background="1" saveData="1">
    <webPr sourceData="1" parsePre="1" consecutive="1" xl2000="1" url="http://10.238.194.147:83/ssp_estadistica_vulnerable/cuaderno_vulnerable/exportar/Pag_6_excel.php?mes=Abril&amp;anio=2012&amp;origen=excel"/>
  </connection>
  <connection id="1776" xr16:uid="{00000000-0015-0000-FFFF-FFFFEF060000}" name="Conexión2596" type="4" refreshedVersion="4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777" xr16:uid="{00000000-0015-0000-FFFF-FFFFF0060000}" name="Conexión2597" type="4" refreshedVersion="4" background="1" saveData="1">
    <webPr sourceData="1" parsePre="1" consecutive="1" xl2000="1" url="http://10.238.194.147:83/ssp_estadistica_vulnerable/cuaderno_vulnerable/exportar/Pag_7_excel.php?mes=Abril&amp;anio=2012&amp;origen=excel"/>
  </connection>
  <connection id="1778" xr16:uid="{00000000-0015-0000-FFFF-FFFFF1060000}" name="Conexión2598" type="4" refreshedVersion="4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779" xr16:uid="{00000000-0015-0000-FFFF-FFFFF2060000}" name="Conexión2599" type="4" refreshedVersion="4" background="1" saveData="1">
    <webPr sourceData="1" parsePre="1" consecutive="1" xl2000="1" url="http://10.238.194.147:83/ssp_estadistica_vulnerable/cuaderno_vulnerable/exportar/Pag_8_excel.php?mes=Abril&amp;anio=2012&amp;origen=excel"/>
  </connection>
  <connection id="1780" xr16:uid="{00000000-0015-0000-FFFF-FFFFF3060000}" name="Conexión2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1781" xr16:uid="{00000000-0015-0000-FFFF-FFFFF4060000}" name="Conexión2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1782" xr16:uid="{00000000-0015-0000-FFFF-FFFFF5060000}" name="Conexión2600" type="4" refreshedVersion="4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783" xr16:uid="{00000000-0015-0000-FFFF-FFFFF6060000}" name="Conexión2601" type="4" refreshedVersion="4" background="1" saveData="1">
    <webPr sourceData="1" parsePre="1" consecutive="1" xl2000="1" url="http://10.238.194.147:83/ssp_estadistica_vulnerable/cuaderno_vulnerable/exportar/Pag_9_excel.php?mes=Abril&amp;anio=2012&amp;origen=excel"/>
  </connection>
  <connection id="1784" xr16:uid="{00000000-0015-0000-FFFF-FFFFF7060000}" name="Conexión2602" type="4" refreshedVersion="4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785" xr16:uid="{00000000-0015-0000-FFFF-FFFFF8060000}" name="Conexión2603" type="4" refreshedVersion="4" background="1" saveData="1">
    <webPr sourceData="1" parsePre="1" consecutive="1" xl2000="1" url="http://10.238.194.147:83/ssp_estadistica_vulnerable/cuaderno_vulnerable/exportar/Pag_10_excel.php?mes=Abril&amp;anio=2012&amp;origen=excel"/>
  </connection>
  <connection id="1786" xr16:uid="{00000000-0015-0000-FFFF-FFFFF9060000}" name="Conexión2604" type="4" refreshedVersion="4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787" xr16:uid="{00000000-0015-0000-FFFF-FFFFFA060000}" name="Conexión2605" type="4" refreshedVersion="4" background="1" saveData="1">
    <webPr sourceData="1" parsePre="1" consecutive="1" xl2000="1" url="http://10.238.194.147:83/ssp_estadistica_vulnerable/cuaderno_vulnerable/exportar/Pag_11_excel.php?mes=Abril&amp;anio=2012&amp;origen=excel"/>
  </connection>
  <connection id="1788" xr16:uid="{00000000-0015-0000-FFFF-FFFFFB060000}" name="Conexión2606" type="4" refreshedVersion="4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789" xr16:uid="{00000000-0015-0000-FFFF-FFFFFC060000}" name="Conexión2607" type="4" refreshedVersion="4" background="1" saveData="1">
    <webPr sourceData="1" parsePre="1" consecutive="1" xl2000="1" url="http://10.238.194.147:83/ssp_estadistica_vulnerable/cuaderno_vulnerable/exportar/Pag_12_excel.php?mes=Abril&amp;anio=2012&amp;origen=excel"/>
  </connection>
  <connection id="1790" xr16:uid="{00000000-0015-0000-FFFF-FFFFFD060000}" name="Conexión2608" type="4" refreshedVersion="4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791" xr16:uid="{00000000-0015-0000-FFFF-FFFFFE060000}" name="Conexión2609" type="4" refreshedVersion="4" background="1" saveData="1">
    <webPr sourceData="1" parsePre="1" consecutive="1" xl2000="1" url="http://10.238.194.147:83/ssp_estadistica_vulnerable/cuaderno_vulnerable/exportar/Pag_13_excel.php?mes=Abril&amp;anio=2012&amp;origen=excel"/>
  </connection>
  <connection id="1792" xr16:uid="{00000000-0015-0000-FFFF-FFFFFF060000}" name="Conexión26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1793" xr16:uid="{00000000-0015-0000-FFFF-FFFF00070000}" name="Conexión2610" type="4" refreshedVersion="4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794" xr16:uid="{00000000-0015-0000-FFFF-FFFF01070000}" name="Conexión2611" type="4" refreshedVersion="4" background="1" saveData="1">
    <webPr sourceData="1" parsePre="1" consecutive="1" xl2000="1" url="http://10.238.194.147:83/ssp_estadistica_vulnerable/cuaderno_vulnerable/exportar/Pag_14_excel.php?mes=Abril&amp;anio=2012&amp;origen=excel"/>
  </connection>
  <connection id="1795" xr16:uid="{00000000-0015-0000-FFFF-FFFF02070000}" name="Conexión2612" type="4" refreshedVersion="4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796" xr16:uid="{00000000-0015-0000-FFFF-FFFF03070000}" name="Conexión2613" type="4" refreshedVersion="4" background="1" saveData="1">
    <webPr sourceData="1" parsePre="1" consecutive="1" xl2000="1" url="http://10.238.194.147:83/ssp_estadistica_vulnerable/cuaderno_vulnerable/exportar/Pag_15_excel.php?mes=Abril&amp;anio=2012&amp;origen=excel"/>
  </connection>
  <connection id="1797" xr16:uid="{00000000-0015-0000-FFFF-FFFF04070000}" name="Conexión2614" type="4" refreshedVersion="4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798" xr16:uid="{00000000-0015-0000-FFFF-FFFF05070000}" name="Conexión2615" type="4" refreshedVersion="4" background="1" saveData="1">
    <webPr sourceData="1" parsePre="1" consecutive="1" xl2000="1" url="http://10.238.194.147:83/ssp_estadistica_vulnerable/cuaderno_vulnerable/exportar/Pag_16_excel.php?mes=Abril&amp;anio=2012&amp;origen=excel"/>
  </connection>
  <connection id="1799" xr16:uid="{00000000-0015-0000-FFFF-FFFF06070000}" name="Conexión2616" type="4" refreshedVersion="4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800" xr16:uid="{00000000-0015-0000-FFFF-FFFF07070000}" name="Conexión2617" type="4" refreshedVersion="4" background="1" saveData="1">
    <webPr sourceData="1" parsePre="1" consecutive="1" xl2000="1" url="http://10.238.194.147:83/ssp_estadistica_vulnerable/cuaderno_vulnerable/exportar/Pag_17_excel.php?mes=Abril&amp;anio=2012&amp;origen=excel"/>
  </connection>
  <connection id="1801" xr16:uid="{00000000-0015-0000-FFFF-FFFF08070000}" name="Conexión2618" type="4" refreshedVersion="4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1802" xr16:uid="{00000000-0015-0000-FFFF-FFFF09070000}" name="Conexión2619" type="4" refreshedVersion="4" background="1" saveData="1">
    <webPr sourceData="1" parsePre="1" consecutive="1" xl2000="1" url="http://10.238.194.147:83/ssp_estadistica_vulnerable/cuaderno_vulnerable/exportar/Pag_18_excel.php?mes=Abril&amp;anio=2012&amp;origen=excel"/>
  </connection>
  <connection id="1803" xr16:uid="{00000000-0015-0000-FFFF-FFFF0A070000}" name="Conexión26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1804" xr16:uid="{00000000-0015-0000-FFFF-FFFF0B070000}" name="Conexión2620" type="4" refreshedVersion="4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1805" xr16:uid="{00000000-0015-0000-FFFF-FFFF0C070000}" name="Conexión2621" type="4" refreshedVersion="4" background="1" saveData="1">
    <webPr sourceData="1" parsePre="1" consecutive="1" xl2000="1" url="http://10.238.194.147:83/ssp_estadistica_vulnerable/cuaderno_vulnerable/exportar/Pag_19_excel.php?mes=Abril&amp;anio=2012&amp;origen=excel"/>
  </connection>
  <connection id="1806" xr16:uid="{00000000-0015-0000-FFFF-FFFF0D070000}" name="Conexión2622" type="4" refreshedVersion="4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1807" xr16:uid="{00000000-0015-0000-FFFF-FFFF0E070000}" name="Conexión2623" type="4" refreshedVersion="4" background="1" saveData="1">
    <webPr sourceData="1" parsePre="1" consecutive="1" xl2000="1" url="http://10.238.194.147:83/ssp_estadistica_vulnerable/cuaderno_vulnerable/exportar/Pag_20_excel.php?mes=Abril&amp;anio=2012&amp;origen=excel"/>
  </connection>
  <connection id="1808" xr16:uid="{00000000-0015-0000-FFFF-FFFF0F070000}" name="Conexión2624" type="4" refreshedVersion="4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1809" xr16:uid="{00000000-0015-0000-FFFF-FFFF10070000}" name="Conexión2625" type="4" refreshedVersion="4" background="1" saveData="1">
    <webPr sourceData="1" parsePre="1" consecutive="1" xl2000="1" url="http://10.238.194.147:83/ssp_estadistica_vulnerable/cuaderno_vulnerable/exportar/Pag_21_excel.php?mes=Abril&amp;anio=2012&amp;origen=excel"/>
  </connection>
  <connection id="1810" xr16:uid="{00000000-0015-0000-FFFF-FFFF11070000}" name="Conexión2626" type="4" refreshedVersion="4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1811" xr16:uid="{00000000-0015-0000-FFFF-FFFF12070000}" name="Conexión2627" type="4" refreshedVersion="4" background="1" saveData="1">
    <webPr sourceData="1" parsePre="1" consecutive="1" xl2000="1" url="http://10.238.194.147:83/ssp_estadistica_vulnerable/cuaderno_vulnerable/exportar/Pag_22_excel.php?mes=Abril&amp;anio=2012&amp;origen=excel"/>
  </connection>
  <connection id="1812" xr16:uid="{00000000-0015-0000-FFFF-FFFF13070000}" name="Conexión2628" type="4" refreshedVersion="4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1813" xr16:uid="{00000000-0015-0000-FFFF-FFFF14070000}" name="Conexión2629" type="4" refreshedVersion="4" background="1" saveData="1">
    <webPr sourceData="1" parsePre="1" consecutive="1" xl2000="1" url="http://10.238.194.147:83/ssp_estadistica_vulnerable/cuaderno_vulnerable/exportar/Pag_23_excel.php?mes=Abril&amp;anio=2012&amp;origen=excel"/>
  </connection>
  <connection id="1814" xr16:uid="{00000000-0015-0000-FFFF-FFFF15070000}" name="Conexión26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1815" xr16:uid="{00000000-0015-0000-FFFF-FFFF16070000}" name="Conexión2630" type="4" refreshedVersion="4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1816" xr16:uid="{00000000-0015-0000-FFFF-FFFF17070000}" name="Conexión2631" type="4" refreshedVersion="4" background="1" saveData="1">
    <webPr sourceData="1" parsePre="1" consecutive="1" xl2000="1" url="http://10.238.194.147:83/ssp_estadistica_vulnerable/cuaderno_vulnerable/exportar/Pag_24_excel.php?mes=Abril&amp;anio=2012&amp;origen=excel"/>
  </connection>
  <connection id="1817" xr16:uid="{00000000-0015-0000-FFFF-FFFF18070000}" name="Conexión2632" type="4" refreshedVersion="4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1818" xr16:uid="{00000000-0015-0000-FFFF-FFFF19070000}" name="Conexión2633" type="4" refreshedVersion="4" background="1" saveData="1">
    <webPr sourceData="1" parsePre="1" consecutive="1" xl2000="1" url="http://10.238.194.147:83/ssp_estadistica_vulnerable/cuaderno_vulnerable/exportar/Pag_25_excel.php?mes=Abril&amp;anio=2012&amp;origen=excel"/>
  </connection>
  <connection id="1819" xr16:uid="{00000000-0015-0000-FFFF-FFFF1A070000}" name="Conexión2634" type="4" refreshedVersion="4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1820" xr16:uid="{00000000-0015-0000-FFFF-FFFF1B070000}" name="Conexión2635" type="4" refreshedVersion="4" background="1" saveData="1">
    <webPr sourceData="1" parsePre="1" consecutive="1" xl2000="1" url="http://10.238.194.147:83/ssp_estadistica_vulnerable/cuaderno_vulnerable/exportar/Pag_26_excel.php?mes=Abril&amp;anio=2012&amp;origen=excel"/>
  </connection>
  <connection id="1821" xr16:uid="{00000000-0015-0000-FFFF-FFFF1C070000}" name="Conexión2636" type="4" refreshedVersion="4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1822" xr16:uid="{00000000-0015-0000-FFFF-FFFF1D070000}" name="Conexión26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3" xr16:uid="{00000000-0015-0000-FFFF-FFFF1E070000}" name="Conexión2638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24" xr16:uid="{00000000-0015-0000-FFFF-FFFF1F070000}" name="Conexión263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25" xr16:uid="{00000000-0015-0000-FFFF-FFFF20070000}" name="Conexión26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1826" xr16:uid="{00000000-0015-0000-FFFF-FFFF21070000}" name="Conexión264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27" xr16:uid="{00000000-0015-0000-FFFF-FFFF22070000}" name="Conexión264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28" xr16:uid="{00000000-0015-0000-FFFF-FFFF23070000}" name="Conexión264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29" xr16:uid="{00000000-0015-0000-FFFF-FFFF24070000}" name="Conexión2643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30" xr16:uid="{00000000-0015-0000-FFFF-FFFF25070000}" name="Conexión2644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31" xr16:uid="{00000000-0015-0000-FFFF-FFFF26070000}" name="Conexión2645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32" xr16:uid="{00000000-0015-0000-FFFF-FFFF27070000}" name="Conexión2646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33" xr16:uid="{00000000-0015-0000-FFFF-FFFF28070000}" name="Conexión2647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34" xr16:uid="{00000000-0015-0000-FFFF-FFFF29070000}" name="Conexión2648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35" xr16:uid="{00000000-0015-0000-FFFF-FFFF2A070000}" name="Conexión2649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36" xr16:uid="{00000000-0015-0000-FFFF-FFFF2B070000}" name="Conexión26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1837" xr16:uid="{00000000-0015-0000-FFFF-FFFF2C070000}" name="Conexión2650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38" xr16:uid="{00000000-0015-0000-FFFF-FFFF2D070000}" name="Conexión265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39" xr16:uid="{00000000-0015-0000-FFFF-FFFF2E070000}" name="Conexión265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40" xr16:uid="{00000000-0015-0000-FFFF-FFFF2F070000}" name="Conexión2653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41" xr16:uid="{00000000-0015-0000-FFFF-FFFF30070000}" name="Conexión2654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42" xr16:uid="{00000000-0015-0000-FFFF-FFFF31070000}" name="Conexión2655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43" xr16:uid="{00000000-0015-0000-FFFF-FFFF32070000}" name="Conexión2656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44" xr16:uid="{00000000-0015-0000-FFFF-FFFF33070000}" name="Conexión2657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45" xr16:uid="{00000000-0015-0000-FFFF-FFFF34070000}" name="Conexión2658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46" xr16:uid="{00000000-0015-0000-FFFF-FFFF35070000}" name="Conexión2659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47" xr16:uid="{00000000-0015-0000-FFFF-FFFF36070000}" name="Conexión26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1848" xr16:uid="{00000000-0015-0000-FFFF-FFFF37070000}" name="Conexión2660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49" xr16:uid="{00000000-0015-0000-FFFF-FFFF38070000}" name="Conexión2661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50" xr16:uid="{00000000-0015-0000-FFFF-FFFF39070000}" name="Conexión2662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51" xr16:uid="{00000000-0015-0000-FFFF-FFFF3A070000}" name="Conexión2663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52" xr16:uid="{00000000-0015-0000-FFFF-FFFF3B070000}" name="Conexión2664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53" xr16:uid="{00000000-0015-0000-FFFF-FFFF3C070000}" name="Conexión266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54" xr16:uid="{00000000-0015-0000-FFFF-FFFF3D070000}" name="Conexión266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855" xr16:uid="{00000000-0015-0000-FFFF-FFFF3E070000}" name="Conexión266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856" xr16:uid="{00000000-0015-0000-FFFF-FFFF3F070000}" name="Conexión266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857" xr16:uid="{00000000-0015-0000-FFFF-FFFF40070000}" name="Conexión266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858" xr16:uid="{00000000-0015-0000-FFFF-FFFF41070000}" name="Conexión26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1859" xr16:uid="{00000000-0015-0000-FFFF-FFFF42070000}" name="Conexión267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860" xr16:uid="{00000000-0015-0000-FFFF-FFFF43070000}" name="Conexión267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861" xr16:uid="{00000000-0015-0000-FFFF-FFFF44070000}" name="Conexión267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862" xr16:uid="{00000000-0015-0000-FFFF-FFFF45070000}" name="Conexión267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863" xr16:uid="{00000000-0015-0000-FFFF-FFFF46070000}" name="Conexión267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864" xr16:uid="{00000000-0015-0000-FFFF-FFFF47070000}" name="Conexión267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865" xr16:uid="{00000000-0015-0000-FFFF-FFFF48070000}" name="Conexión267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866" xr16:uid="{00000000-0015-0000-FFFF-FFFF49070000}" name="Conexión267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867" xr16:uid="{00000000-0015-0000-FFFF-FFFF4A070000}" name="Conexión267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868" xr16:uid="{00000000-0015-0000-FFFF-FFFF4B070000}" name="Conexión267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869" xr16:uid="{00000000-0015-0000-FFFF-FFFF4C070000}" name="Conexión26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1870" xr16:uid="{00000000-0015-0000-FFFF-FFFF4D070000}" name="Conexión268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871" xr16:uid="{00000000-0015-0000-FFFF-FFFF4E070000}" name="Conexión268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872" xr16:uid="{00000000-0015-0000-FFFF-FFFF4F070000}" name="Conexión268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873" xr16:uid="{00000000-0015-0000-FFFF-FFFF50070000}" name="Conexión268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874" xr16:uid="{00000000-0015-0000-FFFF-FFFF51070000}" name="Conexión268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875" xr16:uid="{00000000-0015-0000-FFFF-FFFF52070000}" name="Conexión268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876" xr16:uid="{00000000-0015-0000-FFFF-FFFF53070000}" name="Conexión268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877" xr16:uid="{00000000-0015-0000-FFFF-FFFF54070000}" name="Conexión268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878" xr16:uid="{00000000-0015-0000-FFFF-FFFF55070000}" name="Conexión268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879" xr16:uid="{00000000-0015-0000-FFFF-FFFF56070000}" name="Conexión268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880" xr16:uid="{00000000-0015-0000-FFFF-FFFF57070000}" name="Conexión26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1881" xr16:uid="{00000000-0015-0000-FFFF-FFFF58070000}" name="Conexión269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882" xr16:uid="{00000000-0015-0000-FFFF-FFFF59070000}" name="Conexión269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883" xr16:uid="{00000000-0015-0000-FFFF-FFFF5A070000}" name="Conexión269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884" xr16:uid="{00000000-0015-0000-FFFF-FFFF5B070000}" name="Conexión269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885" xr16:uid="{00000000-0015-0000-FFFF-FFFF5C070000}" name="Conexión2694" type="4" refreshedVersion="3" background="1" saveData="1">
    <webPr sourceData="1" parsePre="1" consecutive="1" xl2000="1" url="http://10.238.194.147:83/ssp_estadistica_vulnerable/cuaderno_vulnerable/exportar/concentrado_excel.php?mes=Mayo&amp;anio=2012&amp;origen=excel"/>
  </connection>
  <connection id="1886" xr16:uid="{00000000-0015-0000-FFFF-FFFF5D070000}" name="Conexión2695" type="4" refreshedVersion="3" background="1" saveData="1">
    <webPr sourceData="1" parsePre="1" consecutive="1" xl2000="1" url="http://10.238.194.147:83/ssp_estadistica_vulnerable/cuaderno_vulnerable/exportar/Pag_2_excel.php?mes=Mayo&amp;anio=2012&amp;origen=excel"/>
  </connection>
  <connection id="1887" xr16:uid="{00000000-0015-0000-FFFF-FFFF5E070000}" name="Conexión2696" type="4" refreshedVersion="3" background="1" saveData="1">
    <webPr sourceData="1" parsePre="1" consecutive="1" xl2000="1" url="http://10.238.194.147:83/ssp_estadistica_vulnerable/notas_vulnerable/notas_secciones_cuaderno.php?mes='Mayo'&amp;anio='2012'&amp;idSeccion='1' "/>
  </connection>
  <connection id="1888" xr16:uid="{00000000-0015-0000-FFFF-FFFF5F070000}" name="Conexión2697" type="4" refreshedVersion="3" background="1">
    <webPr sourceData="1" parsePre="1" consecutive="1" xl2000="1" url="http://10.238.194.147:83/ssp_estadistica_vulnerable/cuaderno_vulnerable/exportar/parametros_cuaderno_vulnerable.php"/>
  </connection>
  <connection id="1889" xr16:uid="{00000000-0015-0000-FFFF-FFFF60070000}" name="Conexión2698" type="4" refreshedVersion="3" background="1">
    <webPr sourceData="1" parsePre="1" consecutive="1" xl2000="1" url="http://10.238.194.147:83/ssp_estadistica_vulnerable/cuaderno_vulnerable/exportar/concentrado_excel.php?mes=Mayo&amp;anio=2012&amp;origen=excel"/>
  </connection>
  <connection id="1890" xr16:uid="{00000000-0015-0000-FFFF-FFFF61070000}" name="Conexión2699" type="4" refreshedVersion="3" background="1">
    <webPr sourceData="1" parsePre="1" consecutive="1" xl2000="1" url="http://10.238.194.147:83/ssp_estadistica_vulnerable/cuaderno_vulnerable/exportar/Pag_2_excel.php?mes=Mayo&amp;anio=2012&amp;origen=excel"/>
  </connection>
  <connection id="1891" xr16:uid="{00000000-0015-0000-FFFF-FFFF62070000}" name="Conexión27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1892" xr16:uid="{00000000-0015-0000-FFFF-FFFF63070000}" name="Conexión27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1893" xr16:uid="{00000000-0015-0000-FFFF-FFFF64070000}" name="Conexión2700" type="4" refreshedVersion="3" background="1">
    <webPr sourceData="1" parsePre="1" consecutive="1" xl2000="1" url="http://10.238.194.147:83/ssp_estadistica_vulnerable/notas_vulnerable/notas_secciones_cuaderno.php?mes='Mayo'&amp;anio='2012'&amp;idSeccion='1' "/>
  </connection>
  <connection id="1894" xr16:uid="{00000000-0015-0000-FFFF-FFFF65070000}" name="Conexión2701" type="4" refreshedVersion="3" background="1">
    <webPr sourceData="1" parsePre="1" consecutive="1" xl2000="1" url="http://10.238.194.147:83/ssp_estadistica_vulnerable/cuaderno_vulnerable/exportar/parametros_cuaderno_vulnerable.php"/>
  </connection>
  <connection id="1895" xr16:uid="{00000000-0015-0000-FFFF-FFFF66070000}" name="Conexión2702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896" xr16:uid="{00000000-0015-0000-FFFF-FFFF67070000}" name="Conexión270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897" xr16:uid="{00000000-0015-0000-FFFF-FFFF68070000}" name="Conexión270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898" xr16:uid="{00000000-0015-0000-FFFF-FFFF69070000}" name="Conexión270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899" xr16:uid="{00000000-0015-0000-FFFF-FFFF6A070000}" name="Conexión270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00" xr16:uid="{00000000-0015-0000-FFFF-FFFF6B070000}" name="Conexión270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01" xr16:uid="{00000000-0015-0000-FFFF-FFFF6C070000}" name="Conexión270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02" xr16:uid="{00000000-0015-0000-FFFF-FFFF6D070000}" name="Conexión270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1903" xr16:uid="{00000000-0015-0000-FFFF-FFFF6E070000}" name="Conexión27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1904" xr16:uid="{00000000-0015-0000-FFFF-FFFF6F070000}" name="Conexión271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1905" xr16:uid="{00000000-0015-0000-FFFF-FFFF70070000}" name="Conexión271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1906" xr16:uid="{00000000-0015-0000-FFFF-FFFF71070000}" name="Conexión271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1907" xr16:uid="{00000000-0015-0000-FFFF-FFFF72070000}" name="Conexión271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1908" xr16:uid="{00000000-0015-0000-FFFF-FFFF73070000}" name="Conexión271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1909" xr16:uid="{00000000-0015-0000-FFFF-FFFF74070000}" name="Conexión271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1910" xr16:uid="{00000000-0015-0000-FFFF-FFFF75070000}" name="Conexión271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1911" xr16:uid="{00000000-0015-0000-FFFF-FFFF76070000}" name="Conexión271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1912" xr16:uid="{00000000-0015-0000-FFFF-FFFF77070000}" name="Conexión271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1913" xr16:uid="{00000000-0015-0000-FFFF-FFFF78070000}" name="Conexión271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1914" xr16:uid="{00000000-0015-0000-FFFF-FFFF79070000}" name="Conexión27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1915" xr16:uid="{00000000-0015-0000-FFFF-FFFF7A070000}" name="Conexión272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1916" xr16:uid="{00000000-0015-0000-FFFF-FFFF7B070000}" name="Conexión272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1917" xr16:uid="{00000000-0015-0000-FFFF-FFFF7C070000}" name="Conexión272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1918" xr16:uid="{00000000-0015-0000-FFFF-FFFF7D070000}" name="Conexión272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1919" xr16:uid="{00000000-0015-0000-FFFF-FFFF7E070000}" name="Conexión272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1920" xr16:uid="{00000000-0015-0000-FFFF-FFFF7F070000}" name="Conexión272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1921" xr16:uid="{00000000-0015-0000-FFFF-FFFF80070000}" name="Conexión272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1922" xr16:uid="{00000000-0015-0000-FFFF-FFFF81070000}" name="Conexión272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1923" xr16:uid="{00000000-0015-0000-FFFF-FFFF82070000}" name="Conexión272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1924" xr16:uid="{00000000-0015-0000-FFFF-FFFF83070000}" name="Conexión272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1925" xr16:uid="{00000000-0015-0000-FFFF-FFFF84070000}" name="Conexión273" type="4" refreshedVersion="3" background="1" saveData="1">
    <webPr sourceData="1" parsePre="1" consecutive="1" xl2000="1" url="http://10.238.10.73:83/ssp_estadistica/cuaderno_vulnerable/exportar/parametros_cuaderno_vulnerable.php"/>
  </connection>
  <connection id="1926" xr16:uid="{00000000-0015-0000-FFFF-FFFF85070000}" name="Conexión273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1927" xr16:uid="{00000000-0015-0000-FFFF-FFFF86070000}" name="Conexión273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1928" xr16:uid="{00000000-0015-0000-FFFF-FFFF87070000}" name="Conexión273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1929" xr16:uid="{00000000-0015-0000-FFFF-FFFF88070000}" name="Conexión273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1930" xr16:uid="{00000000-0015-0000-FFFF-FFFF89070000}" name="Conexión273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1931" xr16:uid="{00000000-0015-0000-FFFF-FFFF8A070000}" name="Conexión273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1932" xr16:uid="{00000000-0015-0000-FFFF-FFFF8B070000}" name="Conexión273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1933" xr16:uid="{00000000-0015-0000-FFFF-FFFF8C070000}" name="Conexión273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1934" xr16:uid="{00000000-0015-0000-FFFF-FFFF8D070000}" name="Conexión273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1935" xr16:uid="{00000000-0015-0000-FFFF-FFFF8E070000}" name="Conexión273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1936" xr16:uid="{00000000-0015-0000-FFFF-FFFF8F070000}" name="Conexión274" type="4" refreshedVersion="3" background="1" saveData="1">
    <webPr sourceData="1" parsePre="1" consecutive="1" xl2000="1" url="http://10.238.10.73:83/ssp_estadistica/cuaderno_vulnerable/exportar/parametros_cuaderno_vulnerable.php"/>
  </connection>
  <connection id="1937" xr16:uid="{00000000-0015-0000-FFFF-FFFF90070000}" name="Conexión274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1938" xr16:uid="{00000000-0015-0000-FFFF-FFFF91070000}" name="Conexión274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1939" xr16:uid="{00000000-0015-0000-FFFF-FFFF92070000}" name="Conexión274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1940" xr16:uid="{00000000-0015-0000-FFFF-FFFF93070000}" name="Conexión274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1941" xr16:uid="{00000000-0015-0000-FFFF-FFFF94070000}" name="Conexión274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1942" xr16:uid="{00000000-0015-0000-FFFF-FFFF95070000}" name="Conexión274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1943" xr16:uid="{00000000-0015-0000-FFFF-FFFF96070000}" name="Conexión274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1944" xr16:uid="{00000000-0015-0000-FFFF-FFFF97070000}" name="Conexión274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1945" xr16:uid="{00000000-0015-0000-FFFF-FFFF98070000}" name="Conexión274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1946" xr16:uid="{00000000-0015-0000-FFFF-FFFF99070000}" name="Conexión274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1947" xr16:uid="{00000000-0015-0000-FFFF-FFFF9A070000}" name="Conexión27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1948" xr16:uid="{00000000-0015-0000-FFFF-FFFF9B070000}" name="Conexión275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1949" xr16:uid="{00000000-0015-0000-FFFF-FFFF9C070000}" name="Conexión275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1950" xr16:uid="{00000000-0015-0000-FFFF-FFFF9D070000}" name="Conexión275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1951" xr16:uid="{00000000-0015-0000-FFFF-FFFF9E070000}" name="Conexión275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1952" xr16:uid="{00000000-0015-0000-FFFF-FFFF9F070000}" name="Conexión275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1953" xr16:uid="{00000000-0015-0000-FFFF-FFFFA0070000}" name="Conexión275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1954" xr16:uid="{00000000-0015-0000-FFFF-FFFFA1070000}" name="Conexión275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1955" xr16:uid="{00000000-0015-0000-FFFF-FFFFA2070000}" name="Conexión275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1956" xr16:uid="{00000000-0015-0000-FFFF-FFFFA3070000}" name="Conexión275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1957" xr16:uid="{00000000-0015-0000-FFFF-FFFFA4070000}" name="Conexión275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1958" xr16:uid="{00000000-0015-0000-FFFF-FFFFA5070000}" name="Conexión2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1959" xr16:uid="{00000000-0015-0000-FFFF-FFFFA6070000}" name="Conexión276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1960" xr16:uid="{00000000-0015-0000-FFFF-FFFFA7070000}" name="Conexión2761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1961" xr16:uid="{00000000-0015-0000-FFFF-FFFFA8070000}" name="Conexión2762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1962" xr16:uid="{00000000-0015-0000-FFFF-FFFFA9070000}" name="Conexión2763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1963" xr16:uid="{00000000-0015-0000-FFFF-FFFFAA070000}" name="Conexión2764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1964" xr16:uid="{00000000-0015-0000-FFFF-FFFFAB070000}" name="Conexión2765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1965" xr16:uid="{00000000-0015-0000-FFFF-FFFFAC070000}" name="Conexión2766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1966" xr16:uid="{00000000-0015-0000-FFFF-FFFFAD070000}" name="Conexión2767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1967" xr16:uid="{00000000-0015-0000-FFFF-FFFFAE070000}" name="Conexión2768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1968" xr16:uid="{00000000-0015-0000-FFFF-FFFFAF070000}" name="Conexión2769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1969" xr16:uid="{00000000-0015-0000-FFFF-FFFFB0070000}" name="Conexión2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1970" xr16:uid="{00000000-0015-0000-FFFF-FFFFB1070000}" name="Conexión2770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1971" xr16:uid="{00000000-0015-0000-FFFF-FFFFB2070000}" name="Conexión2771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1972" xr16:uid="{00000000-0015-0000-FFFF-FFFFB3070000}" name="Conexión2772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1973" xr16:uid="{00000000-0015-0000-FFFF-FFFFB4070000}" name="Conexión2773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1974" xr16:uid="{00000000-0015-0000-FFFF-FFFFB5070000}" name="Conexión2774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1975" xr16:uid="{00000000-0015-0000-FFFF-FFFFB6070000}" name="Conexión2775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1976" xr16:uid="{00000000-0015-0000-FFFF-FFFFB7070000}" name="Conexión2776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1977" xr16:uid="{00000000-0015-0000-FFFF-FFFFB8070000}" name="Conexión2777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1978" xr16:uid="{00000000-0015-0000-FFFF-FFFFB9070000}" name="Conexión2778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1979" xr16:uid="{00000000-0015-0000-FFFF-FFFFBA070000}" name="Conexión2779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1980" xr16:uid="{00000000-0015-0000-FFFF-FFFFBB070000}" name="Conexión27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1981" xr16:uid="{00000000-0015-0000-FFFF-FFFFBC070000}" name="Conexión2780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1982" xr16:uid="{00000000-0015-0000-FFFF-FFFFBD070000}" name="Conexión2781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1983" xr16:uid="{00000000-0015-0000-FFFF-FFFFBE070000}" name="Conexión2782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1984" xr16:uid="{00000000-0015-0000-FFFF-FFFFBF070000}" name="Conexión2783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1985" xr16:uid="{00000000-0015-0000-FFFF-FFFFC0070000}" name="Conexión2784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1986" xr16:uid="{00000000-0015-0000-FFFF-FFFFC1070000}" name="Conexión2785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1987" xr16:uid="{00000000-0015-0000-FFFF-FFFFC2070000}" name="Conexión2786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1988" xr16:uid="{00000000-0015-0000-FFFF-FFFFC3070000}" name="Conexión2787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1989" xr16:uid="{00000000-0015-0000-FFFF-FFFFC4070000}" name="Conexión2788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1990" xr16:uid="{00000000-0015-0000-FFFF-FFFFC5070000}" name="Conexión2789" type="4" refreshedVersion="3" background="1">
    <webPr sourceData="1" parsePre="1" consecutive="1" xl2000="1" url="http://10.238.194.147:83/ssp_estadistica_vulnerable/cuaderno_vulnerable/exportar/parametros_cuaderno_vulnerable.php"/>
  </connection>
  <connection id="1991" xr16:uid="{00000000-0015-0000-FFFF-FFFFC6070000}" name="Conexión27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1992" xr16:uid="{00000000-0015-0000-FFFF-FFFFC7070000}" name="Conexión2790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1993" xr16:uid="{00000000-0015-0000-FFFF-FFFFC8070000}" name="Conexión2791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1994" xr16:uid="{00000000-0015-0000-FFFF-FFFFC9070000}" name="Conexión2792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1995" xr16:uid="{00000000-0015-0000-FFFF-FFFFCA070000}" name="Conexión2793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1996" xr16:uid="{00000000-0015-0000-FFFF-FFFFCB070000}" name="Conexión2794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1997" xr16:uid="{00000000-0015-0000-FFFF-FFFFCC070000}" name="Conexión2795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1998" xr16:uid="{00000000-0015-0000-FFFF-FFFFCD070000}" name="Conexión2796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1999" xr16:uid="{00000000-0015-0000-FFFF-FFFFCE070000}" name="Conexión2797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000" xr16:uid="{00000000-0015-0000-FFFF-FFFFCF070000}" name="Conexión2798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001" xr16:uid="{00000000-0015-0000-FFFF-FFFFD0070000}" name="Conexión2799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002" xr16:uid="{00000000-0015-0000-FFFF-FFFFD1070000}" name="Conexión28" type="4" refreshedVersion="3" background="1" saveData="1">
    <webPr sourceData="1" parsePre="1" consecutive="1" xl2000="1" url="http://10.238.10.73:83/ssp_estadistica/cuaderno_vulnerable/exportar/parametros_cuaderno_vulnerable.php"/>
  </connection>
  <connection id="2003" xr16:uid="{00000000-0015-0000-FFFF-FFFFD2070000}" name="Conexión28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004" xr16:uid="{00000000-0015-0000-FFFF-FFFFD3070000}" name="Conexión2800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005" xr16:uid="{00000000-0015-0000-FFFF-FFFFD4070000}" name="Conexión2801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006" xr16:uid="{00000000-0015-0000-FFFF-FFFFD5070000}" name="Conexión2802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007" xr16:uid="{00000000-0015-0000-FFFF-FFFFD6070000}" name="Conexión2803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008" xr16:uid="{00000000-0015-0000-FFFF-FFFFD7070000}" name="Conexión2804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009" xr16:uid="{00000000-0015-0000-FFFF-FFFFD8070000}" name="Conexión2805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010" xr16:uid="{00000000-0015-0000-FFFF-FFFFD9070000}" name="Conexión2806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011" xr16:uid="{00000000-0015-0000-FFFF-FFFFDA070000}" name="Conexión2807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012" xr16:uid="{00000000-0015-0000-FFFF-FFFFDB070000}" name="Conexión2808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013" xr16:uid="{00000000-0015-0000-FFFF-FFFFDC070000}" name="Conexión2809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014" xr16:uid="{00000000-0015-0000-FFFF-FFFFDD070000}" name="Conexión28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015" xr16:uid="{00000000-0015-0000-FFFF-FFFFDE070000}" name="Conexión2810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016" xr16:uid="{00000000-0015-0000-FFFF-FFFFDF070000}" name="Conexión2811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017" xr16:uid="{00000000-0015-0000-FFFF-FFFFE0070000}" name="Conexión2812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018" xr16:uid="{00000000-0015-0000-FFFF-FFFFE1070000}" name="Conexión2813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019" xr16:uid="{00000000-0015-0000-FFFF-FFFFE2070000}" name="Conexión2814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020" xr16:uid="{00000000-0015-0000-FFFF-FFFFE3070000}" name="Conexión2815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021" xr16:uid="{00000000-0015-0000-FFFF-FFFFE4070000}" name="Conexión2816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022" xr16:uid="{00000000-0015-0000-FFFF-FFFFE5070000}" name="Conexión2817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023" xr16:uid="{00000000-0015-0000-FFFF-FFFFE6070000}" name="Conexión2818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024" xr16:uid="{00000000-0015-0000-FFFF-FFFFE7070000}" name="Conexión2819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025" xr16:uid="{00000000-0015-0000-FFFF-FFFFE8070000}" name="Conexión28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026" xr16:uid="{00000000-0015-0000-FFFF-FFFFE9070000}" name="Conexión2820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027" xr16:uid="{00000000-0015-0000-FFFF-FFFFEA070000}" name="Conexión2821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028" xr16:uid="{00000000-0015-0000-FFFF-FFFFEB070000}" name="Conexión2822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029" xr16:uid="{00000000-0015-0000-FFFF-FFFFEC070000}" name="Conexión2823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030" xr16:uid="{00000000-0015-0000-FFFF-FFFFED070000}" name="Conexión2824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031" xr16:uid="{00000000-0015-0000-FFFF-FFFFEE070000}" name="Conexión2825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32" xr16:uid="{00000000-0015-0000-FFFF-FFFFEF070000}" name="Conexión2826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33" xr16:uid="{00000000-0015-0000-FFFF-FFFFF0070000}" name="Conexión2827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34" xr16:uid="{00000000-0015-0000-FFFF-FFFFF1070000}" name="Conexión2828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35" xr16:uid="{00000000-0015-0000-FFFF-FFFFF2070000}" name="Conexión2829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36" xr16:uid="{00000000-0015-0000-FFFF-FFFFF3070000}" name="Conexión28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037" xr16:uid="{00000000-0015-0000-FFFF-FFFFF4070000}" name="Conexión2830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38" xr16:uid="{00000000-0015-0000-FFFF-FFFFF5070000}" name="Conexión2831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39" xr16:uid="{00000000-0015-0000-FFFF-FFFFF6070000}" name="Conexión2832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40" xr16:uid="{00000000-0015-0000-FFFF-FFFFF7070000}" name="Conexión2833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41" xr16:uid="{00000000-0015-0000-FFFF-FFFFF8070000}" name="Conexión2834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42" xr16:uid="{00000000-0015-0000-FFFF-FFFFF9070000}" name="Conexión2835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43" xr16:uid="{00000000-0015-0000-FFFF-FFFFFA070000}" name="Conexión2836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44" xr16:uid="{00000000-0015-0000-FFFF-FFFFFB070000}" name="Conexión2837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45" xr16:uid="{00000000-0015-0000-FFFF-FFFFFC070000}" name="Conexión2838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46" xr16:uid="{00000000-0015-0000-FFFF-FFFFFD070000}" name="Conexión2839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47" xr16:uid="{00000000-0015-0000-FFFF-FFFFFE070000}" name="Conexión28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048" xr16:uid="{00000000-0015-0000-FFFF-FFFFFF070000}" name="Conexión2840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49" xr16:uid="{00000000-0015-0000-FFFF-FFFF00080000}" name="Conexión2841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50" xr16:uid="{00000000-0015-0000-FFFF-FFFF01080000}" name="Conexión2842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51" xr16:uid="{00000000-0015-0000-FFFF-FFFF02080000}" name="Conexión2843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52" xr16:uid="{00000000-0015-0000-FFFF-FFFF03080000}" name="Conexión2844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53" xr16:uid="{00000000-0015-0000-FFFF-FFFF04080000}" name="Conexión2845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54" xr16:uid="{00000000-0015-0000-FFFF-FFFF05080000}" name="Conexión2846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55" xr16:uid="{00000000-0015-0000-FFFF-FFFF06080000}" name="Conexión2847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56" xr16:uid="{00000000-0015-0000-FFFF-FFFF07080000}" name="Conexión2848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57" xr16:uid="{00000000-0015-0000-FFFF-FFFF08080000}" name="Conexión2849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058" xr16:uid="{00000000-0015-0000-FFFF-FFFF09080000}" name="Conexión28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059" xr16:uid="{00000000-0015-0000-FFFF-FFFF0A080000}" name="Conexión2850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060" xr16:uid="{00000000-0015-0000-FFFF-FFFF0B080000}" name="Conexión2851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061" xr16:uid="{00000000-0015-0000-FFFF-FFFF0C080000}" name="Conexión2852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062" xr16:uid="{00000000-0015-0000-FFFF-FFFF0D080000}" name="Conexión2853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063" xr16:uid="{00000000-0015-0000-FFFF-FFFF0E080000}" name="Conexión2854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064" xr16:uid="{00000000-0015-0000-FFFF-FFFF0F080000}" name="Conexión2855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065" xr16:uid="{00000000-0015-0000-FFFF-FFFF10080000}" name="Conexión2856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066" xr16:uid="{00000000-0015-0000-FFFF-FFFF11080000}" name="Conexión2857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067" xr16:uid="{00000000-0015-0000-FFFF-FFFF12080000}" name="Conexión2858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068" xr16:uid="{00000000-0015-0000-FFFF-FFFF13080000}" name="Conexión2859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069" xr16:uid="{00000000-0015-0000-FFFF-FFFF14080000}" name="Conexión28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070" xr16:uid="{00000000-0015-0000-FFFF-FFFF15080000}" name="Conexión2860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071" xr16:uid="{00000000-0015-0000-FFFF-FFFF16080000}" name="Conexión2861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072" xr16:uid="{00000000-0015-0000-FFFF-FFFF17080000}" name="Conexión2862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073" xr16:uid="{00000000-0015-0000-FFFF-FFFF18080000}" name="Conexión2863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074" xr16:uid="{00000000-0015-0000-FFFF-FFFF19080000}" name="Conexión2864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075" xr16:uid="{00000000-0015-0000-FFFF-FFFF1A080000}" name="Conexión2865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076" xr16:uid="{00000000-0015-0000-FFFF-FFFF1B080000}" name="Conexión2866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077" xr16:uid="{00000000-0015-0000-FFFF-FFFF1C080000}" name="Conexión2867" type="4" refreshedVersion="3" background="1" saveData="1">
    <webPr sourceData="1" parsePre="1" consecutive="1" xl2000="1" url="http://10.238.194.147:83/ssp_estadistica_vulnerable/cuaderno_vulnerable/exportar/Pag_3_excel.php?mes=Abril&amp;anio=2012&amp;origen=excel"/>
  </connection>
  <connection id="2078" xr16:uid="{00000000-0015-0000-FFFF-FFFF1D080000}" name="Conexión2868" type="4" refreshedVersion="3" background="1" saveData="1">
    <webPr sourceData="1" parsePre="1" consecutive="1" xl2000="1" url="http://10.238.194.147:83/ssp_estadistica_vulnerable/notas_vulnerable/notas_secciones_cuaderno.php?mes='Abril'&amp;anio='2012'&amp;idSeccion='2' "/>
  </connection>
  <connection id="2079" xr16:uid="{00000000-0015-0000-FFFF-FFFF1E080000}" name="Conexión2869" type="4" refreshedVersion="3" background="1" saveData="1">
    <webPr sourceData="1" parsePre="1" consecutive="1" xl2000="1" url="http://10.238.194.147:83/ssp_estadistica_vulnerable/cuaderno_vulnerable/exportar/Pag_4_excel.php?mes=Abril&amp;anio=2012&amp;origen=excel"/>
  </connection>
  <connection id="2080" xr16:uid="{00000000-0015-0000-FFFF-FFFF1F080000}" name="Conexión28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081" xr16:uid="{00000000-0015-0000-FFFF-FFFF20080000}" name="Conexión2870" type="4" refreshedVersion="3" background="1" saveData="1">
    <webPr sourceData="1" parsePre="1" consecutive="1" xl2000="1" url="http://10.238.194.147:83/ssp_estadistica_vulnerable/notas_vulnerable/notas_secciones_cuaderno.php?mes='Abril'&amp;anio='2012'&amp;idSeccion='3' "/>
  </connection>
  <connection id="2082" xr16:uid="{00000000-0015-0000-FFFF-FFFF21080000}" name="Conexión2871" type="4" refreshedVersion="3" background="1" saveData="1">
    <webPr sourceData="1" parsePre="1" consecutive="1" xl2000="1" url="http://10.238.194.147:83/ssp_estadistica_vulnerable/cuaderno_vulnerable/exportar/Pag_5_excel.php?mes=Abril&amp;anio=2012&amp;origen=excel"/>
  </connection>
  <connection id="2083" xr16:uid="{00000000-0015-0000-FFFF-FFFF22080000}" name="Conexión2872" type="4" refreshedVersion="3" background="1" saveData="1">
    <webPr sourceData="1" parsePre="1" consecutive="1" xl2000="1" url="http://10.238.194.147:83/ssp_estadistica_vulnerable/notas_vulnerable/notas_secciones_cuaderno.php?mes='Abril'&amp;anio='2012'&amp;idSeccion='4' "/>
  </connection>
  <connection id="2084" xr16:uid="{00000000-0015-0000-FFFF-FFFF23080000}" name="Conexión2873" type="4" refreshedVersion="3" background="1" saveData="1">
    <webPr sourceData="1" parsePre="1" consecutive="1" xl2000="1" url="http://10.238.194.147:83/ssp_estadistica_vulnerable/cuaderno_vulnerable/exportar/Pag_6_excel.php?mes=Abril&amp;anio=2012&amp;origen=excel"/>
  </connection>
  <connection id="2085" xr16:uid="{00000000-0015-0000-FFFF-FFFF24080000}" name="Conexión2874" type="4" refreshedVersion="3" background="1" saveData="1">
    <webPr sourceData="1" parsePre="1" consecutive="1" xl2000="1" url="http://10.238.194.147:83/ssp_estadistica_vulnerable/notas_vulnerable/notas_secciones_cuaderno.php?mes='Abril'&amp;anio='2012'&amp;idSeccion='5' "/>
  </connection>
  <connection id="2086" xr16:uid="{00000000-0015-0000-FFFF-FFFF25080000}" name="Conexión2875" type="4" refreshedVersion="3" background="1" saveData="1">
    <webPr sourceData="1" parsePre="1" consecutive="1" xl2000="1" url="http://10.238.194.147:83/ssp_estadistica_vulnerable/cuaderno_vulnerable/exportar/Pag_7_excel.php?mes=Abril&amp;anio=2012&amp;origen=excel"/>
  </connection>
  <connection id="2087" xr16:uid="{00000000-0015-0000-FFFF-FFFF26080000}" name="Conexión2876" type="4" refreshedVersion="3" background="1" saveData="1">
    <webPr sourceData="1" parsePre="1" consecutive="1" xl2000="1" url="http://10.238.194.147:83/ssp_estadistica_vulnerable/notas_vulnerable/notas_secciones_cuaderno.php?mes='Abril'&amp;anio='2012'&amp;idSeccion='6' "/>
  </connection>
  <connection id="2088" xr16:uid="{00000000-0015-0000-FFFF-FFFF27080000}" name="Conexión2877" type="4" refreshedVersion="3" background="1" saveData="1">
    <webPr sourceData="1" parsePre="1" consecutive="1" xl2000="1" url="http://10.238.194.147:83/ssp_estadistica_vulnerable/cuaderno_vulnerable/exportar/Pag_8_excel.php?mes=Abril&amp;anio=2012&amp;origen=excel"/>
  </connection>
  <connection id="2089" xr16:uid="{00000000-0015-0000-FFFF-FFFF28080000}" name="Conexión2878" type="4" refreshedVersion="3" background="1" saveData="1">
    <webPr sourceData="1" parsePre="1" consecutive="1" xl2000="1" url="http://10.238.194.147:83/ssp_estadistica_vulnerable/notas_vulnerable/notas_secciones_cuaderno.php?mes='Abril'&amp;anio='2012'&amp;idSeccion='7' "/>
  </connection>
  <connection id="2090" xr16:uid="{00000000-0015-0000-FFFF-FFFF29080000}" name="Conexión2879" type="4" refreshedVersion="3" background="1" saveData="1">
    <webPr sourceData="1" parsePre="1" consecutive="1" xl2000="1" url="http://10.238.194.147:83/ssp_estadistica_vulnerable/cuaderno_vulnerable/exportar/Pag_9_excel.php?mes=Abril&amp;anio=2012&amp;origen=excel"/>
  </connection>
  <connection id="2091" xr16:uid="{00000000-0015-0000-FFFF-FFFF2A080000}" name="Conexión2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092" xr16:uid="{00000000-0015-0000-FFFF-FFFF2B080000}" name="Conexión2880" type="4" refreshedVersion="3" background="1" saveData="1">
    <webPr sourceData="1" parsePre="1" consecutive="1" xl2000="1" url="http://10.238.194.147:83/ssp_estadistica_vulnerable/notas_vulnerable/notas_secciones_cuaderno.php?mes='Abril'&amp;anio='2012'&amp;idSeccion='8' "/>
  </connection>
  <connection id="2093" xr16:uid="{00000000-0015-0000-FFFF-FFFF2C080000}" name="Conexión2881" type="4" refreshedVersion="3" background="1" saveData="1">
    <webPr sourceData="1" parsePre="1" consecutive="1" xl2000="1" url="http://10.238.194.147:83/ssp_estadistica_vulnerable/cuaderno_vulnerable/exportar/Pag_10_excel.php?mes=Abril&amp;anio=2012&amp;origen=excel"/>
  </connection>
  <connection id="2094" xr16:uid="{00000000-0015-0000-FFFF-FFFF2D080000}" name="Conexión2882" type="4" refreshedVersion="3" background="1" saveData="1">
    <webPr sourceData="1" parsePre="1" consecutive="1" xl2000="1" url="http://10.238.194.147:83/ssp_estadistica_vulnerable/notas_vulnerable/notas_secciones_cuaderno.php?mes='Abril'&amp;anio='2012'&amp;idSeccion='9' "/>
  </connection>
  <connection id="2095" xr16:uid="{00000000-0015-0000-FFFF-FFFF2E080000}" name="Conexión2883" type="4" refreshedVersion="3" background="1" saveData="1">
    <webPr sourceData="1" parsePre="1" consecutive="1" xl2000="1" url="http://10.238.194.147:83/ssp_estadistica_vulnerable/cuaderno_vulnerable/exportar/Pag_11_excel.php?mes=Abril&amp;anio=2012&amp;origen=excel"/>
  </connection>
  <connection id="2096" xr16:uid="{00000000-0015-0000-FFFF-FFFF2F080000}" name="Conexión2884" type="4" refreshedVersion="3" background="1" saveData="1">
    <webPr sourceData="1" parsePre="1" consecutive="1" xl2000="1" url="http://10.238.194.147:83/ssp_estadistica_vulnerable/notas_vulnerable/notas_secciones_cuaderno.php?mes='Abril'&amp;anio='2012'&amp;idSeccion='10' "/>
  </connection>
  <connection id="2097" xr16:uid="{00000000-0015-0000-FFFF-FFFF30080000}" name="Conexión2885" type="4" refreshedVersion="3" background="1" saveData="1">
    <webPr sourceData="1" parsePre="1" consecutive="1" xl2000="1" url="http://10.238.194.147:83/ssp_estadistica_vulnerable/cuaderno_vulnerable/exportar/Pag_12_excel.php?mes=Abril&amp;anio=2012&amp;origen=excel"/>
  </connection>
  <connection id="2098" xr16:uid="{00000000-0015-0000-FFFF-FFFF31080000}" name="Conexión2886" type="4" refreshedVersion="3" background="1" saveData="1">
    <webPr sourceData="1" parsePre="1" consecutive="1" xl2000="1" url="http://10.238.194.147:83/ssp_estadistica_vulnerable/notas_vulnerable/notas_secciones_cuaderno.php?mes='Abril'&amp;anio='2012'&amp;idSeccion='11' "/>
  </connection>
  <connection id="2099" xr16:uid="{00000000-0015-0000-FFFF-FFFF32080000}" name="Conexión2887" type="4" refreshedVersion="3" background="1" saveData="1">
    <webPr sourceData="1" parsePre="1" consecutive="1" xl2000="1" url="http://10.238.194.147:83/ssp_estadistica_vulnerable/cuaderno_vulnerable/exportar/Pag_13_excel.php?mes=Abril&amp;anio=2012&amp;origen=excel"/>
  </connection>
  <connection id="2100" xr16:uid="{00000000-0015-0000-FFFF-FFFF33080000}" name="Conexión2888" type="4" refreshedVersion="3" background="1" saveData="1">
    <webPr sourceData="1" parsePre="1" consecutive="1" xl2000="1" url="http://10.238.194.147:83/ssp_estadistica_vulnerable/notas_vulnerable/notas_secciones_cuaderno.php?mes='Abril'&amp;anio='2012'&amp;idSeccion='13' "/>
  </connection>
  <connection id="2101" xr16:uid="{00000000-0015-0000-FFFF-FFFF34080000}" name="Conexión2889" type="4" refreshedVersion="3" background="1" saveData="1">
    <webPr sourceData="1" parsePre="1" consecutive="1" xl2000="1" url="http://10.238.194.147:83/ssp_estadistica_vulnerable/cuaderno_vulnerable/exportar/Pag_14_excel.php?mes=Abril&amp;anio=2012&amp;origen=excel"/>
  </connection>
  <connection id="2102" xr16:uid="{00000000-0015-0000-FFFF-FFFF35080000}" name="Conexión28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103" xr16:uid="{00000000-0015-0000-FFFF-FFFF36080000}" name="Conexión2890" type="4" refreshedVersion="3" background="1" saveData="1">
    <webPr sourceData="1" parsePre="1" consecutive="1" xl2000="1" url="http://10.238.194.147:83/ssp_estadistica_vulnerable/notas_vulnerable/notas_secciones_cuaderno.php?mes='Abril'&amp;anio='2012'&amp;idSeccion='14' "/>
  </connection>
  <connection id="2104" xr16:uid="{00000000-0015-0000-FFFF-FFFF37080000}" name="Conexión2891" type="4" refreshedVersion="3" background="1" saveData="1">
    <webPr sourceData="1" parsePre="1" consecutive="1" xl2000="1" url="http://10.238.194.147:83/ssp_estadistica_vulnerable/cuaderno_vulnerable/exportar/Pag_15_excel.php?mes=Abril&amp;anio=2012&amp;origen=excel"/>
  </connection>
  <connection id="2105" xr16:uid="{00000000-0015-0000-FFFF-FFFF38080000}" name="Conexión2892" type="4" refreshedVersion="3" background="1" saveData="1">
    <webPr sourceData="1" parsePre="1" consecutive="1" xl2000="1" url="http://10.238.194.147:83/ssp_estadistica_vulnerable/notas_vulnerable/notas_secciones_cuaderno.php?mes='Abril'&amp;anio='2012'&amp;idSeccion='15' "/>
  </connection>
  <connection id="2106" xr16:uid="{00000000-0015-0000-FFFF-FFFF39080000}" name="Conexión2893" type="4" refreshedVersion="3" background="1" saveData="1">
    <webPr sourceData="1" parsePre="1" consecutive="1" xl2000="1" url="http://10.238.194.147:83/ssp_estadistica_vulnerable/cuaderno_vulnerable/exportar/Pag_16_excel.php?mes=Abril&amp;anio=2012&amp;origen=excel"/>
  </connection>
  <connection id="2107" xr16:uid="{00000000-0015-0000-FFFF-FFFF3A080000}" name="Conexión2894" type="4" refreshedVersion="3" background="1" saveData="1">
    <webPr sourceData="1" parsePre="1" consecutive="1" xl2000="1" url="http://10.238.194.147:83/ssp_estadistica_vulnerable/notas_vulnerable/notas_secciones_cuaderno.php?mes='Abril'&amp;anio='2012'&amp;idSeccion='16' "/>
  </connection>
  <connection id="2108" xr16:uid="{00000000-0015-0000-FFFF-FFFF3B080000}" name="Conexión2895" type="4" refreshedVersion="3" background="1" saveData="1">
    <webPr sourceData="1" parsePre="1" consecutive="1" xl2000="1" url="http://10.238.194.147:83/ssp_estadistica_vulnerable/cuaderno_vulnerable/exportar/Pag_17_excel.php?mes=Abril&amp;anio=2012&amp;origen=excel"/>
  </connection>
  <connection id="2109" xr16:uid="{00000000-0015-0000-FFFF-FFFF3C080000}" name="Conexión2896" type="4" refreshedVersion="3" background="1" saveData="1">
    <webPr sourceData="1" parsePre="1" consecutive="1" xl2000="1" url="http://10.238.194.147:83/ssp_estadistica_vulnerable/notas_vulnerable/notas_secciones_cuaderno.php?mes='Abril'&amp;anio='2012'&amp;idSeccion='17' "/>
  </connection>
  <connection id="2110" xr16:uid="{00000000-0015-0000-FFFF-FFFF3D080000}" name="Conexión2897" type="4" refreshedVersion="3" background="1" saveData="1">
    <webPr sourceData="1" parsePre="1" consecutive="1" xl2000="1" url="http://10.238.194.147:83/ssp_estadistica_vulnerable/cuaderno_vulnerable/exportar/Pag_18_excel.php?mes=Abril&amp;anio=2012&amp;origen=excel"/>
  </connection>
  <connection id="2111" xr16:uid="{00000000-0015-0000-FFFF-FFFF3E080000}" name="Conexión2898" type="4" refreshedVersion="3" background="1" saveData="1">
    <webPr sourceData="1" parsePre="1" consecutive="1" xl2000="1" url="http://10.238.194.147:83/ssp_estadistica_vulnerable/notas_vulnerable/notas_secciones_cuaderno.php?mes='Abril'&amp;anio='2012'&amp;idSeccion='18' "/>
  </connection>
  <connection id="2112" xr16:uid="{00000000-0015-0000-FFFF-FFFF3F080000}" name="Conexión2899" type="4" refreshedVersion="3" background="1" saveData="1">
    <webPr sourceData="1" parsePre="1" consecutive="1" xl2000="1" url="http://10.238.194.147:83/ssp_estadistica_vulnerable/cuaderno_vulnerable/exportar/Pag_19_excel.php?mes=Abril&amp;anio=2012&amp;origen=excel"/>
  </connection>
  <connection id="2113" xr16:uid="{00000000-0015-0000-FFFF-FFFF40080000}" name="Conexión2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114" xr16:uid="{00000000-0015-0000-FFFF-FFFF41080000}" name="Conexión29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115" xr16:uid="{00000000-0015-0000-FFFF-FFFF42080000}" name="Conexión2900" type="4" refreshedVersion="3" background="1" saveData="1">
    <webPr sourceData="1" parsePre="1" consecutive="1" xl2000="1" url="http://10.238.194.147:83/ssp_estadistica_vulnerable/notas_vulnerable/notas_secciones_cuaderno.php?mes='Abril'&amp;anio='2012'&amp;idSeccion='19' "/>
  </connection>
  <connection id="2116" xr16:uid="{00000000-0015-0000-FFFF-FFFF43080000}" name="Conexión2901" type="4" refreshedVersion="3" background="1" saveData="1">
    <webPr sourceData="1" parsePre="1" consecutive="1" xl2000="1" url="http://10.238.194.147:83/ssp_estadistica_vulnerable/cuaderno_vulnerable/exportar/Pag_20_excel.php?mes=Abril&amp;anio=2012&amp;origen=excel"/>
  </connection>
  <connection id="2117" xr16:uid="{00000000-0015-0000-FFFF-FFFF44080000}" name="Conexión2902" type="4" refreshedVersion="3" background="1" saveData="1">
    <webPr sourceData="1" parsePre="1" consecutive="1" xl2000="1" url="http://10.238.194.147:83/ssp_estadistica_vulnerable/notas_vulnerable/notas_secciones_cuaderno.php?mes='Abril'&amp;anio='2012'&amp;idSeccion='20' "/>
  </connection>
  <connection id="2118" xr16:uid="{00000000-0015-0000-FFFF-FFFF45080000}" name="Conexión2903" type="4" refreshedVersion="3" background="1" saveData="1">
    <webPr sourceData="1" parsePre="1" consecutive="1" xl2000="1" url="http://10.238.194.147:83/ssp_estadistica_vulnerable/cuaderno_vulnerable/exportar/Pag_21_excel.php?mes=Abril&amp;anio=2012&amp;origen=excel"/>
  </connection>
  <connection id="2119" xr16:uid="{00000000-0015-0000-FFFF-FFFF46080000}" name="Conexión2904" type="4" refreshedVersion="3" background="1" saveData="1">
    <webPr sourceData="1" parsePre="1" consecutive="1" xl2000="1" url="http://10.238.194.147:83/ssp_estadistica_vulnerable/notas_vulnerable/notas_secciones_cuaderno.php?mes='Abril'&amp;anio='2012'&amp;idSeccion='21' "/>
  </connection>
  <connection id="2120" xr16:uid="{00000000-0015-0000-FFFF-FFFF47080000}" name="Conexión2905" type="4" refreshedVersion="3" background="1" saveData="1">
    <webPr sourceData="1" parsePre="1" consecutive="1" xl2000="1" url="http://10.238.194.147:83/ssp_estadistica_vulnerable/cuaderno_vulnerable/exportar/Pag_22_excel.php?mes=Abril&amp;anio=2012&amp;origen=excel"/>
  </connection>
  <connection id="2121" xr16:uid="{00000000-0015-0000-FFFF-FFFF48080000}" name="Conexión2906" type="4" refreshedVersion="3" background="1" saveData="1">
    <webPr sourceData="1" parsePre="1" consecutive="1" xl2000="1" url="http://10.238.194.147:83/ssp_estadistica_vulnerable/notas_vulnerable/notas_secciones_cuaderno.php?mes='Abril'&amp;anio='2012'&amp;idSeccion='22' "/>
  </connection>
  <connection id="2122" xr16:uid="{00000000-0015-0000-FFFF-FFFF49080000}" name="Conexión2907" type="4" refreshedVersion="3" background="1" saveData="1">
    <webPr sourceData="1" parsePre="1" consecutive="1" xl2000="1" url="http://10.238.194.147:83/ssp_estadistica_vulnerable/cuaderno_vulnerable/exportar/Pag_23_excel.php?mes=Abril&amp;anio=2012&amp;origen=excel"/>
  </connection>
  <connection id="2123" xr16:uid="{00000000-0015-0000-FFFF-FFFF4A080000}" name="Conexión2908" type="4" refreshedVersion="3" background="1" saveData="1">
    <webPr sourceData="1" parsePre="1" consecutive="1" xl2000="1" url="http://10.238.194.147:83/ssp_estadistica_vulnerable/notas_vulnerable/notas_secciones_cuaderno.php?mes='Abril'&amp;anio='2012'&amp;idSeccion='23' "/>
  </connection>
  <connection id="2124" xr16:uid="{00000000-0015-0000-FFFF-FFFF4B080000}" name="Conexión2909" type="4" refreshedVersion="3" background="1" saveData="1">
    <webPr sourceData="1" parsePre="1" consecutive="1" xl2000="1" url="http://10.238.194.147:83/ssp_estadistica_vulnerable/cuaderno_vulnerable/exportar/Pag_24_excel.php?mes=Abril&amp;anio=2012&amp;origen=excel"/>
  </connection>
  <connection id="2125" xr16:uid="{00000000-0015-0000-FFFF-FFFF4C080000}" name="Conexión29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126" xr16:uid="{00000000-0015-0000-FFFF-FFFF4D080000}" name="Conexión2910" type="4" refreshedVersion="3" background="1" saveData="1">
    <webPr sourceData="1" parsePre="1" consecutive="1" xl2000="1" url="http://10.238.194.147:83/ssp_estadistica_vulnerable/notas_vulnerable/notas_secciones_cuaderno.php?mes='Abril'&amp;anio='2012'&amp;idSeccion='24' "/>
  </connection>
  <connection id="2127" xr16:uid="{00000000-0015-0000-FFFF-FFFF4E080000}" name="Conexión2911" type="4" refreshedVersion="3" background="1" saveData="1">
    <webPr sourceData="1" parsePre="1" consecutive="1" xl2000="1" url="http://10.238.194.147:83/ssp_estadistica_vulnerable/cuaderno_vulnerable/exportar/Pag_25_excel.php?mes=Abril&amp;anio=2012&amp;origen=excel"/>
  </connection>
  <connection id="2128" xr16:uid="{00000000-0015-0000-FFFF-FFFF4F080000}" name="Conexión2912" type="4" refreshedVersion="3" background="1" saveData="1">
    <webPr sourceData="1" parsePre="1" consecutive="1" xl2000="1" url="http://10.238.194.147:83/ssp_estadistica_vulnerable/notas_vulnerable/notas_secciones_cuaderno.php?mes='Abril'&amp;anio='2012'&amp;idSeccion='25' "/>
  </connection>
  <connection id="2129" xr16:uid="{00000000-0015-0000-FFFF-FFFF50080000}" name="Conexión2913" type="4" refreshedVersion="3" background="1" saveData="1">
    <webPr sourceData="1" parsePre="1" consecutive="1" xl2000="1" url="http://10.238.194.147:83/ssp_estadistica_vulnerable/cuaderno_vulnerable/exportar/Pag_26_excel.php?mes=Abril&amp;anio=2012&amp;origen=excel"/>
  </connection>
  <connection id="2130" xr16:uid="{00000000-0015-0000-FFFF-FFFF51080000}" name="Conexión2914" type="4" refreshedVersion="3" background="1" saveData="1">
    <webPr sourceData="1" parsePre="1" consecutive="1" xl2000="1" url="http://10.238.194.147:83/ssp_estadistica_vulnerable/notas_vulnerable/notas_secciones_cuaderno.php?mes='Abril'&amp;anio='2012'&amp;idSeccion='26' "/>
  </connection>
  <connection id="2131" xr16:uid="{00000000-0015-0000-FFFF-FFFF52080000}" name="Conexión2915" type="4" refreshedVersion="3" background="1" saveData="1">
    <webPr sourceData="1" parsePre="1" consecutive="1" xl2000="1" url="http://10.238.194.147:83/ssp_estadistica_vulnerable/cuaderno_vulnerable/exportar/Pag_27_excel.php?mes=Abril&amp;anio=2012&amp;origen=excel"/>
  </connection>
  <connection id="2132" xr16:uid="{00000000-0015-0000-FFFF-FFFF53080000}" name="Conexión2916" type="4" refreshedVersion="3" background="1" saveData="1">
    <webPr sourceData="1" parsePre="1" consecutive="1" xl2000="1" url="http://10.238.194.147:83/ssp_estadistica_vulnerable/notas_vulnerable/notas_secciones_cuaderno.php?mes='Abril'&amp;anio='2012'&amp;idSeccion='27' "/>
  </connection>
  <connection id="2133" xr16:uid="{00000000-0015-0000-FFFF-FFFF54080000}" name="Conexión2917" type="4" refreshedVersion="3" background="1" saveData="1">
    <webPr sourceData="1" parsePre="1" consecutive="1" xl2000="1" url="http://10.238.194.147:83/ssp_estadistica_vulnerable/cuaderno_vulnerable/exportar/Pag_28_excel.php?mes=Abril&amp;anio=2012&amp;origen=excel"/>
  </connection>
  <connection id="2134" xr16:uid="{00000000-0015-0000-FFFF-FFFF55080000}" name="Conexión2918" type="4" refreshedVersion="3" background="1" saveData="1">
    <webPr sourceData="1" parsePre="1" consecutive="1" xl2000="1" url="http://10.238.194.147:83/ssp_estadistica_vulnerable/notas_vulnerable/notas_secciones_cuaderno.php?mes='Abril'&amp;anio='2012'&amp;idSeccion='28' "/>
  </connection>
  <connection id="2135" xr16:uid="{00000000-0015-0000-FFFF-FFFF56080000}" name="Conexión291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36" xr16:uid="{00000000-0015-0000-FFFF-FFFF57080000}" name="Conexión29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137" xr16:uid="{00000000-0015-0000-FFFF-FFFF58080000}" name="Conexión2920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38" xr16:uid="{00000000-0015-0000-FFFF-FFFF59080000}" name="Conexión2921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39" xr16:uid="{00000000-0015-0000-FFFF-FFFF5A080000}" name="Conexión2922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0" xr16:uid="{00000000-0015-0000-FFFF-FFFF5B080000}" name="Conexión2923" type="4" refreshedVersion="3" background="1">
    <webPr sourceData="1" parsePre="1" consecutive="1" xl2000="1" url="http://10.238.194.147:83/ssp_estadistica_vulnerable/cuaderno_vulnerable/exportar/parametros_cuaderno_vulnerable.php"/>
  </connection>
  <connection id="2141" xr16:uid="{00000000-0015-0000-FFFF-FFFF5C080000}" name="Conexión2924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42" xr16:uid="{00000000-0015-0000-FFFF-FFFF5D080000}" name="Conexión2925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43" xr16:uid="{00000000-0015-0000-FFFF-FFFF5E080000}" name="Conexión2926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44" xr16:uid="{00000000-0015-0000-FFFF-FFFF5F080000}" name="Conexión292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45" xr16:uid="{00000000-0015-0000-FFFF-FFFF60080000}" name="Conexión292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46" xr16:uid="{00000000-0015-0000-FFFF-FFFF61080000}" name="Conexión2929" type="4" refreshedVersion="3" background="1" saveData="1">
    <webPr sourceData="1" parsePre="1" consecutive="1" xl2000="1" url="http://10.238.194.147:83/ssp_estadistica_vulnerable/cuaderno_vulnerable/exportar/Pag_2_excel.php?mes=Abril&amp;anio=2012&amp;origen=excel"/>
  </connection>
  <connection id="2147" xr16:uid="{00000000-0015-0000-FFFF-FFFF62080000}" name="Conexión29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148" xr16:uid="{00000000-0015-0000-FFFF-FFFF63080000}" name="Conexión2930" type="4" refreshedVersion="3" background="1" saveData="1">
    <webPr sourceData="1" parsePre="1" consecutive="1" xl2000="1" url="http://10.238.194.147:83/ssp_estadistica_vulnerable/notas_vulnerable/notas_secciones_cuaderno.php?mes='Abril'&amp;anio='2012'&amp;idSeccion='1' "/>
  </connection>
  <connection id="2149" xr16:uid="{00000000-0015-0000-FFFF-FFFF64080000}" name="Conexión2931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0" xr16:uid="{00000000-0015-0000-FFFF-FFFF65080000}" name="Conexión2932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1" xr16:uid="{00000000-0015-0000-FFFF-FFFF66080000}" name="Conexión2933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2" xr16:uid="{00000000-0015-0000-FFFF-FFFF67080000}" name="Conexión2934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3" xr16:uid="{00000000-0015-0000-FFFF-FFFF68080000}" name="Conexión2935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4" xr16:uid="{00000000-0015-0000-FFFF-FFFF69080000}" name="Conexión2936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5" xr16:uid="{00000000-0015-0000-FFFF-FFFF6A080000}" name="Conexión293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156" xr16:uid="{00000000-0015-0000-FFFF-FFFF6B080000}" name="Conexión2938" type="4" refreshedVersion="3" background="1" saveData="1">
    <webPr sourceData="1" parsePre="1" consecutive="1" xl2000="1" url="http://10.238.194.147:83/ssp_estadistica_vulnerable/cuaderno_vulnerable/exportar/concentrado_excel.php?mes=Abril&amp;anio=2012&amp;origen=excel"/>
  </connection>
  <connection id="2157" xr16:uid="{00000000-0015-0000-FFFF-FFFF6C080000}" name="Conexión2939" type="4" refreshedVersion="3" background="1" saveData="1">
    <webPr sourceData="1" parsePre="1" consecutive="1" xl2000="1" url="http://10.238.194.147:83/ssp_estadistica_vulnerable/notas_vulnerable/notas_secciones_cuaderno.php?mes='Abril'&amp;anio='2012'&amp;idSeccion='29' "/>
  </connection>
  <connection id="2158" xr16:uid="{00000000-0015-0000-FFFF-FFFF6D080000}" name="Conexión29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159" xr16:uid="{00000000-0015-0000-FFFF-FFFF6E080000}" name="Conexión2940" type="4" refreshedVersion="3" background="1">
    <webPr sourceData="1" parsePre="1" consecutive="1" xl2000="1" url="http://10.238.194.147:83/ssp_estadistica_vulnerable/cuaderno_vulnerable/exportar/parametros_cuaderno_vulnerable.php"/>
  </connection>
  <connection id="2160" xr16:uid="{00000000-0015-0000-FFFF-FFFF6F080000}" name="Conexión2941" type="4" refreshedVersion="3" background="1">
    <webPr sourceData="1" parsePre="1" consecutive="1" xl2000="1" url="http://10.238.194.147:83/ssp_estadistica_vulnerable/cuaderno_vulnerable/exportar/concentrado_excel.php?mes=Abril&amp;anio=2012&amp;origen=excel"/>
  </connection>
  <connection id="2161" xr16:uid="{00000000-0015-0000-FFFF-FFFF70080000}" name="Conexión2942" type="4" refreshedVersion="3" background="1">
    <webPr sourceData="1" parsePre="1" consecutive="1" xl2000="1" url="http://10.238.194.147:83/ssp_estadistica_vulnerable/notas_vulnerable/notas_secciones_cuaderno.php?mes='Abril'&amp;anio='2012'&amp;idSeccion='29' "/>
  </connection>
  <connection id="2162" xr16:uid="{00000000-0015-0000-FFFF-FFFF71080000}" name="Conexión2943" type="4" refreshedVersion="3" background="1">
    <webPr sourceData="1" parsePre="1" consecutive="1" xl2000="1" url="http://10.238.194.147:83/ssp_estadistica_vulnerable/cuaderno_vulnerable/exportar/Pag_2_excel.php?mes=Abril&amp;anio=2012&amp;origen=excel"/>
  </connection>
  <connection id="2163" xr16:uid="{00000000-0015-0000-FFFF-FFFF72080000}" name="Conexión2944" type="4" refreshedVersion="3" background="1">
    <webPr sourceData="1" parsePre="1" consecutive="1" xl2000="1" url="http://10.238.194.147:83/ssp_estadistica_vulnerable/notas_vulnerable/notas_secciones_cuaderno.php?mes='Abril'&amp;anio='2012'&amp;idSeccion='1' "/>
  </connection>
  <connection id="2164" xr16:uid="{00000000-0015-0000-FFFF-FFFF73080000}" name="Conexión2945" type="4" refreshedVersion="3" background="1">
    <webPr sourceData="1" parsePre="1" consecutive="1" xl2000="1" url="http://10.238.194.147:83/ssp_estadistica_vulnerable/cuaderno_vulnerable/exportar/Pag_3_excel.php?mes=Abril&amp;anio=2012&amp;origen=excel"/>
  </connection>
  <connection id="2165" xr16:uid="{00000000-0015-0000-FFFF-FFFF74080000}" name="Conexión2946" type="4" refreshedVersion="3" background="1">
    <webPr sourceData="1" parsePre="1" consecutive="1" xl2000="1" url="http://10.238.194.147:83/ssp_estadistica_vulnerable/notas_vulnerable/notas_secciones_cuaderno.php?mes='Abril'&amp;anio='2012'&amp;idSeccion='2' "/>
  </connection>
  <connection id="2166" xr16:uid="{00000000-0015-0000-FFFF-FFFF75080000}" name="Conexión2947" type="4" refreshedVersion="3" background="1">
    <webPr sourceData="1" parsePre="1" consecutive="1" xl2000="1" url="http://10.238.194.147:83/ssp_estadistica_vulnerable/cuaderno_vulnerable/exportar/Pag_4_excel.php?mes=Abril&amp;anio=2012&amp;origen=excel"/>
  </connection>
  <connection id="2167" xr16:uid="{00000000-0015-0000-FFFF-FFFF76080000}" name="Conexión2948" type="4" refreshedVersion="3" background="1">
    <webPr sourceData="1" parsePre="1" consecutive="1" xl2000="1" url="http://10.238.194.147:83/ssp_estadistica_vulnerable/notas_vulnerable/notas_secciones_cuaderno.php?mes='Abril'&amp;anio='2012'&amp;idSeccion='3' "/>
  </connection>
  <connection id="2168" xr16:uid="{00000000-0015-0000-FFFF-FFFF77080000}" name="Conexión2949" type="4" refreshedVersion="3" background="1">
    <webPr sourceData="1" parsePre="1" consecutive="1" xl2000="1" url="http://10.238.194.147:83/ssp_estadistica_vulnerable/cuaderno_vulnerable/exportar/Pag_5_excel.php?mes=Abril&amp;anio=2012&amp;origen=excel"/>
  </connection>
  <connection id="2169" xr16:uid="{00000000-0015-0000-FFFF-FFFF78080000}" name="Conexión29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170" xr16:uid="{00000000-0015-0000-FFFF-FFFF79080000}" name="Conexión2950" type="4" refreshedVersion="3" background="1">
    <webPr sourceData="1" parsePre="1" consecutive="1" xl2000="1" url="http://10.238.194.147:83/ssp_estadistica_vulnerable/notas_vulnerable/notas_secciones_cuaderno.php?mes='Abril'&amp;anio='2012'&amp;idSeccion='4' "/>
  </connection>
  <connection id="2171" xr16:uid="{00000000-0015-0000-FFFF-FFFF7A080000}" name="Conexión2951" type="4" refreshedVersion="3" background="1">
    <webPr sourceData="1" parsePre="1" consecutive="1" xl2000="1" url="http://10.238.194.147:83/ssp_estadistica_vulnerable/cuaderno_vulnerable/exportar/Pag_6_excel.php?mes=Abril&amp;anio=2012&amp;origen=excel"/>
  </connection>
  <connection id="2172" xr16:uid="{00000000-0015-0000-FFFF-FFFF7B080000}" name="Conexión2952" type="4" refreshedVersion="3" background="1">
    <webPr sourceData="1" parsePre="1" consecutive="1" xl2000="1" url="http://10.238.194.147:83/ssp_estadistica_vulnerable/notas_vulnerable/notas_secciones_cuaderno.php?mes='Abril'&amp;anio='2012'&amp;idSeccion='5' "/>
  </connection>
  <connection id="2173" xr16:uid="{00000000-0015-0000-FFFF-FFFF7C080000}" name="Conexión2953" type="4" refreshedVersion="3" background="1">
    <webPr sourceData="1" parsePre="1" consecutive="1" xl2000="1" url="http://10.238.194.147:83/ssp_estadistica_vulnerable/cuaderno_vulnerable/exportar/Pag_7_excel.php?mes=Abril&amp;anio=2012&amp;origen=excel"/>
  </connection>
  <connection id="2174" xr16:uid="{00000000-0015-0000-FFFF-FFFF7D080000}" name="Conexión2954" type="4" refreshedVersion="3" background="1">
    <webPr sourceData="1" parsePre="1" consecutive="1" xl2000="1" url="http://10.238.194.147:83/ssp_estadistica_vulnerable/notas_vulnerable/notas_secciones_cuaderno.php?mes='Abril'&amp;anio='2012'&amp;idSeccion='6' "/>
  </connection>
  <connection id="2175" xr16:uid="{00000000-0015-0000-FFFF-FFFF7E080000}" name="Conexión2955" type="4" refreshedVersion="3" background="1">
    <webPr sourceData="1" parsePre="1" consecutive="1" xl2000="1" url="http://10.238.194.147:83/ssp_estadistica_vulnerable/cuaderno_vulnerable/exportar/Pag_8_excel.php?mes=Abril&amp;anio=2012&amp;origen=excel"/>
  </connection>
  <connection id="2176" xr16:uid="{00000000-0015-0000-FFFF-FFFF7F080000}" name="Conexión2956" type="4" refreshedVersion="3" background="1">
    <webPr sourceData="1" parsePre="1" consecutive="1" xl2000="1" url="http://10.238.194.147:83/ssp_estadistica_vulnerable/notas_vulnerable/notas_secciones_cuaderno.php?mes='Abril'&amp;anio='2012'&amp;idSeccion='7' "/>
  </connection>
  <connection id="2177" xr16:uid="{00000000-0015-0000-FFFF-FFFF80080000}" name="Conexión2957" type="4" refreshedVersion="3" background="1">
    <webPr sourceData="1" parsePre="1" consecutive="1" xl2000="1" url="http://10.238.194.147:83/ssp_estadistica_vulnerable/cuaderno_vulnerable/exportar/Pag_9_excel.php?mes=Abril&amp;anio=2012&amp;origen=excel"/>
  </connection>
  <connection id="2178" xr16:uid="{00000000-0015-0000-FFFF-FFFF81080000}" name="Conexión2958" type="4" refreshedVersion="3" background="1">
    <webPr sourceData="1" parsePre="1" consecutive="1" xl2000="1" url="http://10.238.194.147:83/ssp_estadistica_vulnerable/notas_vulnerable/notas_secciones_cuaderno.php?mes='Abril'&amp;anio='2012'&amp;idSeccion='8' "/>
  </connection>
  <connection id="2179" xr16:uid="{00000000-0015-0000-FFFF-FFFF82080000}" name="Conexión2959" type="4" refreshedVersion="3" background="1">
    <webPr sourceData="1" parsePre="1" consecutive="1" xl2000="1" url="http://10.238.194.147:83/ssp_estadistica_vulnerable/cuaderno_vulnerable/exportar/Pag_10_excel.php?mes=Abril&amp;anio=2012&amp;origen=excel"/>
  </connection>
  <connection id="2180" xr16:uid="{00000000-0015-0000-FFFF-FFFF83080000}" name="Conexión29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181" xr16:uid="{00000000-0015-0000-FFFF-FFFF84080000}" name="Conexión2960" type="4" refreshedVersion="3" background="1">
    <webPr sourceData="1" parsePre="1" consecutive="1" xl2000="1" url="http://10.238.194.147:83/ssp_estadistica_vulnerable/notas_vulnerable/notas_secciones_cuaderno.php?mes='Abril'&amp;anio='2012'&amp;idSeccion='9' "/>
  </connection>
  <connection id="2182" xr16:uid="{00000000-0015-0000-FFFF-FFFF85080000}" name="Conexión2961" type="4" refreshedVersion="3" background="1">
    <webPr sourceData="1" parsePre="1" consecutive="1" xl2000="1" url="http://10.238.194.147:83/ssp_estadistica_vulnerable/cuaderno_vulnerable/exportar/Pag_11_excel.php?mes=Abril&amp;anio=2012&amp;origen=excel"/>
  </connection>
  <connection id="2183" xr16:uid="{00000000-0015-0000-FFFF-FFFF86080000}" name="Conexión2962" type="4" refreshedVersion="3" background="1">
    <webPr sourceData="1" parsePre="1" consecutive="1" xl2000="1" url="http://10.238.194.147:83/ssp_estadistica_vulnerable/notas_vulnerable/notas_secciones_cuaderno.php?mes='Abril'&amp;anio='2012'&amp;idSeccion='10' "/>
  </connection>
  <connection id="2184" xr16:uid="{00000000-0015-0000-FFFF-FFFF87080000}" name="Conexión2963" type="4" refreshedVersion="3" background="1">
    <webPr sourceData="1" parsePre="1" consecutive="1" xl2000="1" url="http://10.238.194.147:83/ssp_estadistica_vulnerable/cuaderno_vulnerable/exportar/Pag_12_excel.php?mes=Abril&amp;anio=2012&amp;origen=excel"/>
  </connection>
  <connection id="2185" xr16:uid="{00000000-0015-0000-FFFF-FFFF88080000}" name="Conexión2964" type="4" refreshedVersion="3" background="1">
    <webPr sourceData="1" parsePre="1" consecutive="1" xl2000="1" url="http://10.238.194.147:83/ssp_estadistica_vulnerable/notas_vulnerable/notas_secciones_cuaderno.php?mes='Abril'&amp;anio='2012'&amp;idSeccion='11' "/>
  </connection>
  <connection id="2186" xr16:uid="{00000000-0015-0000-FFFF-FFFF89080000}" name="Conexión2965" type="4" refreshedVersion="3" background="1">
    <webPr sourceData="1" parsePre="1" consecutive="1" xl2000="1" url="http://10.238.194.147:83/ssp_estadistica_vulnerable/cuaderno_vulnerable/exportar/Pag_13_excel.php?mes=Abril&amp;anio=2012&amp;origen=excel"/>
  </connection>
  <connection id="2187" xr16:uid="{00000000-0015-0000-FFFF-FFFF8A080000}" name="Conexión2966" type="4" refreshedVersion="3" background="1">
    <webPr sourceData="1" parsePre="1" consecutive="1" xl2000="1" url="http://10.238.194.147:83/ssp_estadistica_vulnerable/notas_vulnerable/notas_secciones_cuaderno.php?mes='Abril'&amp;anio='2012'&amp;idSeccion='13' "/>
  </connection>
  <connection id="2188" xr16:uid="{00000000-0015-0000-FFFF-FFFF8B080000}" name="Conexión2967" type="4" refreshedVersion="3" background="1">
    <webPr sourceData="1" parsePre="1" consecutive="1" xl2000="1" url="http://10.238.194.147:83/ssp_estadistica_vulnerable/cuaderno_vulnerable/exportar/Pag_14_excel.php?mes=Abril&amp;anio=2012&amp;origen=excel"/>
  </connection>
  <connection id="2189" xr16:uid="{00000000-0015-0000-FFFF-FFFF8C080000}" name="Conexión2968" type="4" refreshedVersion="3" background="1">
    <webPr sourceData="1" parsePre="1" consecutive="1" xl2000="1" url="http://10.238.194.147:83/ssp_estadistica_vulnerable/notas_vulnerable/notas_secciones_cuaderno.php?mes='Abril'&amp;anio='2012'&amp;idSeccion='14' "/>
  </connection>
  <connection id="2190" xr16:uid="{00000000-0015-0000-FFFF-FFFF8D080000}" name="Conexión2969" type="4" refreshedVersion="3" background="1">
    <webPr sourceData="1" parsePre="1" consecutive="1" xl2000="1" url="http://10.238.194.147:83/ssp_estadistica_vulnerable/cuaderno_vulnerable/exportar/Pag_15_excel.php?mes=Abril&amp;anio=2012&amp;origen=excel"/>
  </connection>
  <connection id="2191" xr16:uid="{00000000-0015-0000-FFFF-FFFF8E080000}" name="Conexión29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192" xr16:uid="{00000000-0015-0000-FFFF-FFFF8F080000}" name="Conexión2970" type="4" refreshedVersion="3" background="1">
    <webPr sourceData="1" parsePre="1" consecutive="1" xl2000="1" url="http://10.238.194.147:83/ssp_estadistica_vulnerable/notas_vulnerable/notas_secciones_cuaderno.php?mes='Abril'&amp;anio='2012'&amp;idSeccion='15' "/>
  </connection>
  <connection id="2193" xr16:uid="{00000000-0015-0000-FFFF-FFFF90080000}" name="Conexión2971" type="4" refreshedVersion="3" background="1">
    <webPr sourceData="1" parsePre="1" consecutive="1" xl2000="1" url="http://10.238.194.147:83/ssp_estadistica_vulnerable/cuaderno_vulnerable/exportar/Pag_16_excel.php?mes=Abril&amp;anio=2012&amp;origen=excel"/>
  </connection>
  <connection id="2194" xr16:uid="{00000000-0015-0000-FFFF-FFFF91080000}" name="Conexión2972" type="4" refreshedVersion="3" background="1">
    <webPr sourceData="1" parsePre="1" consecutive="1" xl2000="1" url="http://10.238.194.147:83/ssp_estadistica_vulnerable/notas_vulnerable/notas_secciones_cuaderno.php?mes='Abril'&amp;anio='2012'&amp;idSeccion='16' "/>
  </connection>
  <connection id="2195" xr16:uid="{00000000-0015-0000-FFFF-FFFF92080000}" name="Conexión2973" type="4" refreshedVersion="3" background="1">
    <webPr sourceData="1" parsePre="1" consecutive="1" xl2000="1" url="http://10.238.194.147:83/ssp_estadistica_vulnerable/cuaderno_vulnerable/exportar/Pag_17_excel.php?mes=Abril&amp;anio=2012&amp;origen=excel"/>
  </connection>
  <connection id="2196" xr16:uid="{00000000-0015-0000-FFFF-FFFF93080000}" name="Conexión2974" type="4" refreshedVersion="3" background="1">
    <webPr sourceData="1" parsePre="1" consecutive="1" xl2000="1" url="http://10.238.194.147:83/ssp_estadistica_vulnerable/notas_vulnerable/notas_secciones_cuaderno.php?mes='Abril'&amp;anio='2012'&amp;idSeccion='17' "/>
  </connection>
  <connection id="2197" xr16:uid="{00000000-0015-0000-FFFF-FFFF94080000}" name="Conexión2975" type="4" refreshedVersion="3" background="1">
    <webPr sourceData="1" parsePre="1" consecutive="1" xl2000="1" url="http://10.238.194.147:83/ssp_estadistica_vulnerable/cuaderno_vulnerable/exportar/Pag_18_excel.php?mes=Abril&amp;anio=2012&amp;origen=excel"/>
  </connection>
  <connection id="2198" xr16:uid="{00000000-0015-0000-FFFF-FFFF95080000}" name="Conexión2976" type="4" refreshedVersion="3" background="1">
    <webPr sourceData="1" parsePre="1" consecutive="1" xl2000="1" url="http://10.238.194.147:83/ssp_estadistica_vulnerable/notas_vulnerable/notas_secciones_cuaderno.php?mes='Abril'&amp;anio='2012'&amp;idSeccion='18' "/>
  </connection>
  <connection id="2199" xr16:uid="{00000000-0015-0000-FFFF-FFFF96080000}" name="Conexión2977" type="4" refreshedVersion="3" background="1">
    <webPr sourceData="1" parsePre="1" consecutive="1" xl2000="1" url="http://10.238.194.147:83/ssp_estadistica_vulnerable/cuaderno_vulnerable/exportar/Pag_19_excel.php?mes=Abril&amp;anio=2012&amp;origen=excel"/>
  </connection>
  <connection id="2200" xr16:uid="{00000000-0015-0000-FFFF-FFFF97080000}" name="Conexión2978" type="4" refreshedVersion="3" background="1">
    <webPr sourceData="1" parsePre="1" consecutive="1" xl2000="1" url="http://10.238.194.147:83/ssp_estadistica_vulnerable/notas_vulnerable/notas_secciones_cuaderno.php?mes='Abril'&amp;anio='2012'&amp;idSeccion='19' "/>
  </connection>
  <connection id="2201" xr16:uid="{00000000-0015-0000-FFFF-FFFF98080000}" name="Conexión2979" type="4" refreshedVersion="3" background="1">
    <webPr sourceData="1" parsePre="1" consecutive="1" xl2000="1" url="http://10.238.194.147:83/ssp_estadistica_vulnerable/cuaderno_vulnerable/exportar/Pag_20_excel.php?mes=Abril&amp;anio=2012&amp;origen=excel"/>
  </connection>
  <connection id="2202" xr16:uid="{00000000-0015-0000-FFFF-FFFF99080000}" name="Conexión29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203" xr16:uid="{00000000-0015-0000-FFFF-FFFF9A080000}" name="Conexión2980" type="4" refreshedVersion="3" background="1">
    <webPr sourceData="1" parsePre="1" consecutive="1" xl2000="1" url="http://10.238.194.147:83/ssp_estadistica_vulnerable/notas_vulnerable/notas_secciones_cuaderno.php?mes='Abril'&amp;anio='2012'&amp;idSeccion='20' "/>
  </connection>
  <connection id="2204" xr16:uid="{00000000-0015-0000-FFFF-FFFF9B080000}" name="Conexión2981" type="4" refreshedVersion="3" background="1">
    <webPr sourceData="1" parsePre="1" consecutive="1" xl2000="1" url="http://10.238.194.147:83/ssp_estadistica_vulnerable/cuaderno_vulnerable/exportar/Pag_21_excel.php?mes=Abril&amp;anio=2012&amp;origen=excel"/>
  </connection>
  <connection id="2205" xr16:uid="{00000000-0015-0000-FFFF-FFFF9C080000}" name="Conexión2982" type="4" refreshedVersion="3" background="1">
    <webPr sourceData="1" parsePre="1" consecutive="1" xl2000="1" url="http://10.238.194.147:83/ssp_estadistica_vulnerable/notas_vulnerable/notas_secciones_cuaderno.php?mes='Abril'&amp;anio='2012'&amp;idSeccion='21' "/>
  </connection>
  <connection id="2206" xr16:uid="{00000000-0015-0000-FFFF-FFFF9D080000}" name="Conexión2983" type="4" refreshedVersion="3" background="1">
    <webPr sourceData="1" parsePre="1" consecutive="1" xl2000="1" url="http://10.238.194.147:83/ssp_estadistica_vulnerable/cuaderno_vulnerable/exportar/Pag_22_excel.php?mes=Abril&amp;anio=2012&amp;origen=excel"/>
  </connection>
  <connection id="2207" xr16:uid="{00000000-0015-0000-FFFF-FFFF9E080000}" name="Conexión2984" type="4" refreshedVersion="3" background="1">
    <webPr sourceData="1" parsePre="1" consecutive="1" xl2000="1" url="http://10.238.194.147:83/ssp_estadistica_vulnerable/notas_vulnerable/notas_secciones_cuaderno.php?mes='Abril'&amp;anio='2012'&amp;idSeccion='22' "/>
  </connection>
  <connection id="2208" xr16:uid="{00000000-0015-0000-FFFF-FFFF9F080000}" name="Conexión2985" type="4" refreshedVersion="3" background="1">
    <webPr sourceData="1" parsePre="1" consecutive="1" xl2000="1" url="http://10.238.194.147:83/ssp_estadistica_vulnerable/cuaderno_vulnerable/exportar/Pag_23_excel.php?mes=Abril&amp;anio=2012&amp;origen=excel"/>
  </connection>
  <connection id="2209" xr16:uid="{00000000-0015-0000-FFFF-FFFFA0080000}" name="Conexión2986" type="4" refreshedVersion="3" background="1">
    <webPr sourceData="1" parsePre="1" consecutive="1" xl2000="1" url="http://10.238.194.147:83/ssp_estadistica_vulnerable/notas_vulnerable/notas_secciones_cuaderno.php?mes='Abril'&amp;anio='2012'&amp;idSeccion='23' "/>
  </connection>
  <connection id="2210" xr16:uid="{00000000-0015-0000-FFFF-FFFFA1080000}" name="Conexión2987" type="4" refreshedVersion="3" background="1">
    <webPr sourceData="1" parsePre="1" consecutive="1" xl2000="1" url="http://10.238.194.147:83/ssp_estadistica_vulnerable/cuaderno_vulnerable/exportar/Pag_24_excel.php?mes=Abril&amp;anio=2012&amp;origen=excel"/>
  </connection>
  <connection id="2211" xr16:uid="{00000000-0015-0000-FFFF-FFFFA2080000}" name="Conexión2988" type="4" refreshedVersion="3" background="1">
    <webPr sourceData="1" parsePre="1" consecutive="1" xl2000="1" url="http://10.238.194.147:83/ssp_estadistica_vulnerable/notas_vulnerable/notas_secciones_cuaderno.php?mes='Abril'&amp;anio='2012'&amp;idSeccion='24' "/>
  </connection>
  <connection id="2212" xr16:uid="{00000000-0015-0000-FFFF-FFFFA3080000}" name="Conexión2989" type="4" refreshedVersion="3" background="1">
    <webPr sourceData="1" parsePre="1" consecutive="1" xl2000="1" url="http://10.238.194.147:83/ssp_estadistica_vulnerable/cuaderno_vulnerable/exportar/Pag_25_excel.php?mes=Abril&amp;anio=2012&amp;origen=excel"/>
  </connection>
  <connection id="2213" xr16:uid="{00000000-0015-0000-FFFF-FFFFA4080000}" name="Conexión29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214" xr16:uid="{00000000-0015-0000-FFFF-FFFFA5080000}" name="Conexión2990" type="4" refreshedVersion="3" background="1">
    <webPr sourceData="1" parsePre="1" consecutive="1" xl2000="1" url="http://10.238.194.147:83/ssp_estadistica_vulnerable/notas_vulnerable/notas_secciones_cuaderno.php?mes='Abril'&amp;anio='2012'&amp;idSeccion='25' "/>
  </connection>
  <connection id="2215" xr16:uid="{00000000-0015-0000-FFFF-FFFFA6080000}" name="Conexión2991" type="4" refreshedVersion="3" background="1">
    <webPr sourceData="1" parsePre="1" consecutive="1" xl2000="1" url="http://10.238.194.147:83/ssp_estadistica_vulnerable/cuaderno_vulnerable/exportar/Pag_26_excel.php?mes=Abril&amp;anio=2012&amp;origen=excel"/>
  </connection>
  <connection id="2216" xr16:uid="{00000000-0015-0000-FFFF-FFFFA7080000}" name="Conexión2992" type="4" refreshedVersion="3" background="1">
    <webPr sourceData="1" parsePre="1" consecutive="1" xl2000="1" url="http://10.238.194.147:83/ssp_estadistica_vulnerable/notas_vulnerable/notas_secciones_cuaderno.php?mes='Abril'&amp;anio='2012'&amp;idSeccion='26' "/>
  </connection>
  <connection id="2217" xr16:uid="{00000000-0015-0000-FFFF-FFFFA8080000}" name="Conexión2993" type="4" refreshedVersion="3" background="1">
    <webPr sourceData="1" parsePre="1" consecutive="1" xl2000="1" url="http://10.238.194.147:83/ssp_estadistica_vulnerable/cuaderno_vulnerable/exportar/Pag_27_excel.php?mes=Abril&amp;anio=2012&amp;origen=excel"/>
  </connection>
  <connection id="2218" xr16:uid="{00000000-0015-0000-FFFF-FFFFA9080000}" name="Conexión2994" type="4" refreshedVersion="3" background="1">
    <webPr sourceData="1" parsePre="1" consecutive="1" xl2000="1" url="http://10.238.194.147:83/ssp_estadistica_vulnerable/notas_vulnerable/notas_secciones_cuaderno.php?mes='Abril'&amp;anio='2012'&amp;idSeccion='27' "/>
  </connection>
  <connection id="2219" xr16:uid="{00000000-0015-0000-FFFF-FFFFAA080000}" name="Conexión2995" type="4" refreshedVersion="3" background="1">
    <webPr sourceData="1" parsePre="1" consecutive="1" xl2000="1" url="http://10.238.194.147:83/ssp_estadistica_vulnerable/cuaderno_vulnerable/exportar/Pag_28_excel.php?mes=Abril&amp;anio=2012&amp;origen=excel"/>
  </connection>
  <connection id="2220" xr16:uid="{00000000-0015-0000-FFFF-FFFFAB080000}" name="Conexión2996" type="4" refreshedVersion="3" background="1">
    <webPr sourceData="1" parsePre="1" consecutive="1" xl2000="1" url="http://10.238.194.147:83/ssp_estadistica_vulnerable/notas_vulnerable/notas_secciones_cuaderno.php?mes='Abril'&amp;anio='2012'&amp;idSeccion='28' "/>
  </connection>
  <connection id="2221" xr16:uid="{00000000-0015-0000-FFFF-FFFFAC080000}" name="Conexión2997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2" xr16:uid="{00000000-0015-0000-FFFF-FFFFAD080000}" name="Conexión2998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223" xr16:uid="{00000000-0015-0000-FFFF-FFFFAE080000}" name="Conexión2999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224" xr16:uid="{00000000-0015-0000-FFFF-FFFFAF080000}" name="Conexión3" type="4" refreshedVersion="3" background="1">
    <webPr sourceData="1" parsePre="1" consecutive="1" xl2000="1" url="http://10.238.10.73:83/ssp_estadistica/cuaderno_vulnerable/exportar/parametros_cuaderno_vulnerable.php"/>
  </connection>
  <connection id="2225" xr16:uid="{00000000-0015-0000-FFFF-FFFFB0080000}" name="Conexión3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226" xr16:uid="{00000000-0015-0000-FFFF-FFFFB1080000}" name="Conexión30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227" xr16:uid="{00000000-0015-0000-FFFF-FFFFB2080000}" name="Conexión3000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228" xr16:uid="{00000000-0015-0000-FFFF-FFFFB3080000}" name="Conexión3001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229" xr16:uid="{00000000-0015-0000-FFFF-FFFFB4080000}" name="Conexión3002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230" xr16:uid="{00000000-0015-0000-FFFF-FFFFB5080000}" name="Conexión3003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231" xr16:uid="{00000000-0015-0000-FFFF-FFFFB6080000}" name="Conexión3004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232" xr16:uid="{00000000-0015-0000-FFFF-FFFFB7080000}" name="Conexión3005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233" xr16:uid="{00000000-0015-0000-FFFF-FFFFB8080000}" name="Conexión3006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234" xr16:uid="{00000000-0015-0000-FFFF-FFFFB9080000}" name="Conexión3007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235" xr16:uid="{00000000-0015-0000-FFFF-FFFFBA080000}" name="Conexión3008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236" xr16:uid="{00000000-0015-0000-FFFF-FFFFBB080000}" name="Conexión3009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237" xr16:uid="{00000000-0015-0000-FFFF-FFFFBC080000}" name="Conexión301" type="4" refreshedVersion="3" background="1" saveData="1">
    <webPr sourceData="1" parsePre="1" consecutive="1" xl2000="1" url="http://10.238.10.73:83/ssp_estadistica/cuaderno_vulnerable/exportar/parametros_cuaderno_vulnerable.php"/>
  </connection>
  <connection id="2238" xr16:uid="{00000000-0015-0000-FFFF-FFFFBD080000}" name="Conexión3010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239" xr16:uid="{00000000-0015-0000-FFFF-FFFFBE080000}" name="Conexión3011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240" xr16:uid="{00000000-0015-0000-FFFF-FFFFBF080000}" name="Conexión3012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241" xr16:uid="{00000000-0015-0000-FFFF-FFFFC0080000}" name="Conexión3013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242" xr16:uid="{00000000-0015-0000-FFFF-FFFFC1080000}" name="Conexión3014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243" xr16:uid="{00000000-0015-0000-FFFF-FFFFC2080000}" name="Conexión3015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244" xr16:uid="{00000000-0015-0000-FFFF-FFFFC3080000}" name="Conexión3016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245" xr16:uid="{00000000-0015-0000-FFFF-FFFFC4080000}" name="Conexión3017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246" xr16:uid="{00000000-0015-0000-FFFF-FFFFC5080000}" name="Conexión3018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247" xr16:uid="{00000000-0015-0000-FFFF-FFFFC6080000}" name="Conexión3019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248" xr16:uid="{00000000-0015-0000-FFFF-FFFFC7080000}" name="Conexión302" type="4" refreshedVersion="3" background="1" saveData="1">
    <webPr sourceData="1" parsePre="1" consecutive="1" xl2000="1" url="http://10.238.10.73:83/ssp_estadistica/cuaderno_vulnerable/exportar/parametros_cuaderno_vulnerable.php"/>
  </connection>
  <connection id="2249" xr16:uid="{00000000-0015-0000-FFFF-FFFFC8080000}" name="Conexión3020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250" xr16:uid="{00000000-0015-0000-FFFF-FFFFC9080000}" name="Conexión3021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251" xr16:uid="{00000000-0015-0000-FFFF-FFFFCA080000}" name="Conexión3022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252" xr16:uid="{00000000-0015-0000-FFFF-FFFFCB080000}" name="Conexión3023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253" xr16:uid="{00000000-0015-0000-FFFF-FFFFCC080000}" name="Conexión3024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254" xr16:uid="{00000000-0015-0000-FFFF-FFFFCD080000}" name="Conexión3025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255" xr16:uid="{00000000-0015-0000-FFFF-FFFFCE080000}" name="Conexión3026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256" xr16:uid="{00000000-0015-0000-FFFF-FFFFCF080000}" name="Conexión3027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257" xr16:uid="{00000000-0015-0000-FFFF-FFFFD0080000}" name="Conexión3028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258" xr16:uid="{00000000-0015-0000-FFFF-FFFFD1080000}" name="Conexión3029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259" xr16:uid="{00000000-0015-0000-FFFF-FFFFD2080000}" name="Conexión30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260" xr16:uid="{00000000-0015-0000-FFFF-FFFFD3080000}" name="Conexión3030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261" xr16:uid="{00000000-0015-0000-FFFF-FFFFD4080000}" name="Conexión3031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262" xr16:uid="{00000000-0015-0000-FFFF-FFFFD5080000}" name="Conexión3032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263" xr16:uid="{00000000-0015-0000-FFFF-FFFFD6080000}" name="Conexión3033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264" xr16:uid="{00000000-0015-0000-FFFF-FFFFD7080000}" name="Conexión3034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265" xr16:uid="{00000000-0015-0000-FFFF-FFFFD8080000}" name="Conexión3035" type="4" refreshedVersion="3" background="1">
    <webPr sourceData="1" parsePre="1" consecutive="1" xl2000="1" url="http://10.238.194.147:83/ssp_estadistica_vulnerable/cuaderno_vulnerable/exportar/parametros_cuaderno_vulnerable.php"/>
  </connection>
  <connection id="2266" xr16:uid="{00000000-0015-0000-FFFF-FFFFD9080000}" name="Conexión3036" type="4" refreshedVersion="3" background="1">
    <webPr sourceData="1" parsePre="1" consecutive="1" xl2000="1" url="http://10.238.194.147:83/ssp_estadistica_vulnerable/cuaderno_vulnerable/exportar/concentrado_excel.php?mes=Junio&amp;anio=2012&amp;origen=excel"/>
  </connection>
  <connection id="2267" xr16:uid="{00000000-0015-0000-FFFF-FFFFDA080000}" name="Conexión3037" type="4" refreshedVersion="3" background="1">
    <webPr sourceData="1" parsePre="1" consecutive="1" xl2000="1" url="http://10.238.194.147:83/ssp_estadistica_vulnerable/notas_vulnerable/notas_secciones_cuaderno.php?mes='Junio'&amp;anio='2012'&amp;idSeccion='29' "/>
  </connection>
  <connection id="2268" xr16:uid="{00000000-0015-0000-FFFF-FFFFDB080000}" name="Conexión3038" type="4" refreshedVersion="3" background="1">
    <webPr sourceData="1" parsePre="1" consecutive="1" xl2000="1" url="http://10.238.194.147:83/ssp_estadistica_vulnerable/cuaderno_vulnerable/exportar/Pag_2_excel.php?mes=Junio&amp;anio=2012&amp;origen=excel"/>
  </connection>
  <connection id="2269" xr16:uid="{00000000-0015-0000-FFFF-FFFFDC080000}" name="Conexión3039" type="4" refreshedVersion="3" background="1">
    <webPr sourceData="1" parsePre="1" consecutive="1" xl2000="1" url="http://10.238.194.147:83/ssp_estadistica_vulnerable/notas_vulnerable/notas_secciones_cuaderno.php?mes='Junio'&amp;anio='2012'&amp;idSeccion='1' "/>
  </connection>
  <connection id="2270" xr16:uid="{00000000-0015-0000-FFFF-FFFFDD080000}" name="Conexión3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271" xr16:uid="{00000000-0015-0000-FFFF-FFFFDE080000}" name="Conexión3040" type="4" refreshedVersion="3" background="1">
    <webPr sourceData="1" parsePre="1" consecutive="1" xl2000="1" url="http://10.238.194.147:83/ssp_estadistica_vulnerable/cuaderno_vulnerable/exportar/Pag_3_excel.php?mes=Junio&amp;anio=2012&amp;origen=excel"/>
  </connection>
  <connection id="2272" xr16:uid="{00000000-0015-0000-FFFF-FFFFDF080000}" name="Conexión3041" type="4" refreshedVersion="3" background="1">
    <webPr sourceData="1" parsePre="1" consecutive="1" xl2000="1" url="http://10.238.194.147:83/ssp_estadistica_vulnerable/notas_vulnerable/notas_secciones_cuaderno.php?mes='Junio'&amp;anio='2012'&amp;idSeccion='2' "/>
  </connection>
  <connection id="2273" xr16:uid="{00000000-0015-0000-FFFF-FFFFE0080000}" name="Conexión3042" type="4" refreshedVersion="3" background="1">
    <webPr sourceData="1" parsePre="1" consecutive="1" xl2000="1" url="http://10.238.194.147:83/ssp_estadistica_vulnerable/cuaderno_vulnerable/exportar/Pag_4_excel.php?mes=Junio&amp;anio=2012&amp;origen=excel"/>
  </connection>
  <connection id="2274" xr16:uid="{00000000-0015-0000-FFFF-FFFFE1080000}" name="Conexión3043" type="4" refreshedVersion="3" background="1">
    <webPr sourceData="1" parsePre="1" consecutive="1" xl2000="1" url="http://10.238.194.147:83/ssp_estadistica_vulnerable/notas_vulnerable/notas_secciones_cuaderno.php?mes='Junio'&amp;anio='2012'&amp;idSeccion='3' "/>
  </connection>
  <connection id="2275" xr16:uid="{00000000-0015-0000-FFFF-FFFFE2080000}" name="Conexión3044" type="4" refreshedVersion="3" background="1">
    <webPr sourceData="1" parsePre="1" consecutive="1" xl2000="1" url="http://10.238.194.147:83/ssp_estadistica_vulnerable/cuaderno_vulnerable/exportar/Pag_5_excel.php?mes=Junio&amp;anio=2012&amp;origen=excel"/>
  </connection>
  <connection id="2276" xr16:uid="{00000000-0015-0000-FFFF-FFFFE3080000}" name="Conexión3045" type="4" refreshedVersion="3" background="1">
    <webPr sourceData="1" parsePre="1" consecutive="1" xl2000="1" url="http://10.238.194.147:83/ssp_estadistica_vulnerable/notas_vulnerable/notas_secciones_cuaderno.php?mes='Junio'&amp;anio='2012'&amp;idSeccion='4' "/>
  </connection>
  <connection id="2277" xr16:uid="{00000000-0015-0000-FFFF-FFFFE4080000}" name="Conexión3046" type="4" refreshedVersion="3" background="1">
    <webPr sourceData="1" parsePre="1" consecutive="1" xl2000="1" url="http://10.238.194.147:83/ssp_estadistica_vulnerable/cuaderno_vulnerable/exportar/Pag_6_excel.php?mes=Junio&amp;anio=2012&amp;origen=excel"/>
  </connection>
  <connection id="2278" xr16:uid="{00000000-0015-0000-FFFF-FFFFE5080000}" name="Conexión3047" type="4" refreshedVersion="3" background="1">
    <webPr sourceData="1" parsePre="1" consecutive="1" xl2000="1" url="http://10.238.194.147:83/ssp_estadistica_vulnerable/notas_vulnerable/notas_secciones_cuaderno.php?mes='Junio'&amp;anio='2012'&amp;idSeccion='5' "/>
  </connection>
  <connection id="2279" xr16:uid="{00000000-0015-0000-FFFF-FFFFE6080000}" name="Conexión3048" type="4" refreshedVersion="3" background="1">
    <webPr sourceData="1" parsePre="1" consecutive="1" xl2000="1" url="http://10.238.194.147:83/ssp_estadistica_vulnerable/cuaderno_vulnerable/exportar/Pag_7_excel.php?mes=Junio&amp;anio=2012&amp;origen=excel"/>
  </connection>
  <connection id="2280" xr16:uid="{00000000-0015-0000-FFFF-FFFFE7080000}" name="Conexión3049" type="4" refreshedVersion="3" background="1">
    <webPr sourceData="1" parsePre="1" consecutive="1" xl2000="1" url="http://10.238.194.147:83/ssp_estadistica_vulnerable/notas_vulnerable/notas_secciones_cuaderno.php?mes='Junio'&amp;anio='2012'&amp;idSeccion='6' "/>
  </connection>
  <connection id="2281" xr16:uid="{00000000-0015-0000-FFFF-FFFFE8080000}" name="Conexión305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282" xr16:uid="{00000000-0015-0000-FFFF-FFFFE9080000}" name="Conexión3050" type="4" refreshedVersion="3" background="1">
    <webPr sourceData="1" parsePre="1" consecutive="1" xl2000="1" url="http://10.238.194.147:83/ssp_estadistica_vulnerable/cuaderno_vulnerable/exportar/Pag_8_excel.php?mes=Junio&amp;anio=2012&amp;origen=excel"/>
  </connection>
  <connection id="2283" xr16:uid="{00000000-0015-0000-FFFF-FFFFEA080000}" name="Conexión3051" type="4" refreshedVersion="3" background="1">
    <webPr sourceData="1" parsePre="1" consecutive="1" xl2000="1" url="http://10.238.194.147:83/ssp_estadistica_vulnerable/notas_vulnerable/notas_secciones_cuaderno.php?mes='Junio'&amp;anio='2012'&amp;idSeccion='7' "/>
  </connection>
  <connection id="2284" xr16:uid="{00000000-0015-0000-FFFF-FFFFEB080000}" name="Conexión3052" type="4" refreshedVersion="3" background="1">
    <webPr sourceData="1" parsePre="1" consecutive="1" xl2000="1" url="http://10.238.194.147:83/ssp_estadistica_vulnerable/cuaderno_vulnerable/exportar/Pag_9_excel.php?mes=Junio&amp;anio=2012&amp;origen=excel"/>
  </connection>
  <connection id="2285" xr16:uid="{00000000-0015-0000-FFFF-FFFFEC080000}" name="Conexión3053" type="4" refreshedVersion="3" background="1">
    <webPr sourceData="1" parsePre="1" consecutive="1" xl2000="1" url="http://10.238.194.147:83/ssp_estadistica_vulnerable/notas_vulnerable/notas_secciones_cuaderno.php?mes='Junio'&amp;anio='2012'&amp;idSeccion='8' "/>
  </connection>
  <connection id="2286" xr16:uid="{00000000-0015-0000-FFFF-FFFFED080000}" name="Conexión3054" type="4" refreshedVersion="3" background="1">
    <webPr sourceData="1" parsePre="1" consecutive="1" xl2000="1" url="http://10.238.194.147:83/ssp_estadistica_vulnerable/cuaderno_vulnerable/exportar/Pag_10_excel.php?mes=Junio&amp;anio=2012&amp;origen=excel"/>
  </connection>
  <connection id="2287" xr16:uid="{00000000-0015-0000-FFFF-FFFFEE080000}" name="Conexión3055" type="4" refreshedVersion="3" background="1">
    <webPr sourceData="1" parsePre="1" consecutive="1" xl2000="1" url="http://10.238.194.147:83/ssp_estadistica_vulnerable/notas_vulnerable/notas_secciones_cuaderno.php?mes='Junio'&amp;anio='2012'&amp;idSeccion='9' "/>
  </connection>
  <connection id="2288" xr16:uid="{00000000-0015-0000-FFFF-FFFFEF080000}" name="Conexión3056" type="4" refreshedVersion="3" background="1">
    <webPr sourceData="1" parsePre="1" consecutive="1" xl2000="1" url="http://10.238.194.147:83/ssp_estadistica_vulnerable/cuaderno_vulnerable/exportar/Pag_11_excel.php?mes=Junio&amp;anio=2012&amp;origen=excel"/>
  </connection>
  <connection id="2289" xr16:uid="{00000000-0015-0000-FFFF-FFFFF0080000}" name="Conexión3057" type="4" refreshedVersion="3" background="1">
    <webPr sourceData="1" parsePre="1" consecutive="1" xl2000="1" url="http://10.238.194.147:83/ssp_estadistica_vulnerable/notas_vulnerable/notas_secciones_cuaderno.php?mes='Junio'&amp;anio='2012'&amp;idSeccion='10' "/>
  </connection>
  <connection id="2290" xr16:uid="{00000000-0015-0000-FFFF-FFFFF1080000}" name="Conexión3058" type="4" refreshedVersion="3" background="1">
    <webPr sourceData="1" parsePre="1" consecutive="1" xl2000="1" url="http://10.238.194.147:83/ssp_estadistica_vulnerable/cuaderno_vulnerable/exportar/Pag_12_excel.php?mes=Junio&amp;anio=2012&amp;origen=excel"/>
  </connection>
  <connection id="2291" xr16:uid="{00000000-0015-0000-FFFF-FFFFF2080000}" name="Conexión3059" type="4" refreshedVersion="3" background="1">
    <webPr sourceData="1" parsePre="1" consecutive="1" xl2000="1" url="http://10.238.194.147:83/ssp_estadistica_vulnerable/notas_vulnerable/notas_secciones_cuaderno.php?mes='Junio'&amp;anio='2012'&amp;idSeccion='11' "/>
  </connection>
  <connection id="2292" xr16:uid="{00000000-0015-0000-FFFF-FFFFF3080000}" name="Conexión30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293" xr16:uid="{00000000-0015-0000-FFFF-FFFFF4080000}" name="Conexión3060" type="4" refreshedVersion="3" background="1">
    <webPr sourceData="1" parsePre="1" consecutive="1" xl2000="1" url="http://10.238.194.147:83/ssp_estadistica_vulnerable/cuaderno_vulnerable/exportar/Pag_13_excel.php?mes=Junio&amp;anio=2012&amp;origen=excel"/>
  </connection>
  <connection id="2294" xr16:uid="{00000000-0015-0000-FFFF-FFFFF5080000}" name="Conexión3061" type="4" refreshedVersion="3" background="1">
    <webPr sourceData="1" parsePre="1" consecutive="1" xl2000="1" url="http://10.238.194.147:83/ssp_estadistica_vulnerable/notas_vulnerable/notas_secciones_cuaderno.php?mes='Junio'&amp;anio='2012'&amp;idSeccion='13' "/>
  </connection>
  <connection id="2295" xr16:uid="{00000000-0015-0000-FFFF-FFFFF6080000}" name="Conexión3062" type="4" refreshedVersion="3" background="1">
    <webPr sourceData="1" parsePre="1" consecutive="1" xl2000="1" url="http://10.238.194.147:83/ssp_estadistica_vulnerable/cuaderno_vulnerable/exportar/Pag_14_excel.php?mes=Junio&amp;anio=2012&amp;origen=excel"/>
  </connection>
  <connection id="2296" xr16:uid="{00000000-0015-0000-FFFF-FFFFF7080000}" name="Conexión3063" type="4" refreshedVersion="3" background="1">
    <webPr sourceData="1" parsePre="1" consecutive="1" xl2000="1" url="http://10.238.194.147:83/ssp_estadistica_vulnerable/notas_vulnerable/notas_secciones_cuaderno.php?mes='Junio'&amp;anio='2012'&amp;idSeccion='14' "/>
  </connection>
  <connection id="2297" xr16:uid="{00000000-0015-0000-FFFF-FFFFF8080000}" name="Conexión3064" type="4" refreshedVersion="3" background="1">
    <webPr sourceData="1" parsePre="1" consecutive="1" xl2000="1" url="http://10.238.194.147:83/ssp_estadistica_vulnerable/cuaderno_vulnerable/exportar/Pag_15_excel.php?mes=Junio&amp;anio=2012&amp;origen=excel"/>
  </connection>
  <connection id="2298" xr16:uid="{00000000-0015-0000-FFFF-FFFFF9080000}" name="Conexión3065" type="4" refreshedVersion="3" background="1">
    <webPr sourceData="1" parsePre="1" consecutive="1" xl2000="1" url="http://10.238.194.147:83/ssp_estadistica_vulnerable/notas_vulnerable/notas_secciones_cuaderno.php?mes='Junio'&amp;anio='2012'&amp;idSeccion='15' "/>
  </connection>
  <connection id="2299" xr16:uid="{00000000-0015-0000-FFFF-FFFFFA080000}" name="Conexión3066" type="4" refreshedVersion="3" background="1">
    <webPr sourceData="1" parsePre="1" consecutive="1" xl2000="1" url="http://10.238.194.147:83/ssp_estadistica_vulnerable/cuaderno_vulnerable/exportar/Pag_16_excel.php?mes=Junio&amp;anio=2012&amp;origen=excel"/>
  </connection>
  <connection id="2300" xr16:uid="{00000000-0015-0000-FFFF-FFFFFB080000}" name="Conexión3067" type="4" refreshedVersion="3" background="1">
    <webPr sourceData="1" parsePre="1" consecutive="1" xl2000="1" url="http://10.238.194.147:83/ssp_estadistica_vulnerable/notas_vulnerable/notas_secciones_cuaderno.php?mes='Junio'&amp;anio='2012'&amp;idSeccion='16' "/>
  </connection>
  <connection id="2301" xr16:uid="{00000000-0015-0000-FFFF-FFFFFC080000}" name="Conexión3068" type="4" refreshedVersion="3" background="1">
    <webPr sourceData="1" parsePre="1" consecutive="1" xl2000="1" url="http://10.238.194.147:83/ssp_estadistica_vulnerable/cuaderno_vulnerable/exportar/Pag_17_excel.php?mes=Junio&amp;anio=2012&amp;origen=excel"/>
  </connection>
  <connection id="2302" xr16:uid="{00000000-0015-0000-FFFF-FFFFFD080000}" name="Conexión3069" type="4" refreshedVersion="3" background="1">
    <webPr sourceData="1" parsePre="1" consecutive="1" xl2000="1" url="http://10.238.194.147:83/ssp_estadistica_vulnerable/notas_vulnerable/notas_secciones_cuaderno.php?mes='Junio'&amp;anio='2012'&amp;idSeccion='17' "/>
  </connection>
  <connection id="2303" xr16:uid="{00000000-0015-0000-FFFF-FFFFFE080000}" name="Conexión307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304" xr16:uid="{00000000-0015-0000-FFFF-FFFFFF080000}" name="Conexión3070" type="4" refreshedVersion="3" background="1">
    <webPr sourceData="1" parsePre="1" consecutive="1" xl2000="1" url="http://10.238.194.147:83/ssp_estadistica_vulnerable/cuaderno_vulnerable/exportar/Pag_18_excel.php?mes=Junio&amp;anio=2012&amp;origen=excel"/>
  </connection>
  <connection id="2305" xr16:uid="{00000000-0015-0000-FFFF-FFFF00090000}" name="Conexión3071" type="4" refreshedVersion="3" background="1">
    <webPr sourceData="1" parsePre="1" consecutive="1" xl2000="1" url="http://10.238.194.147:83/ssp_estadistica_vulnerable/notas_vulnerable/notas_secciones_cuaderno.php?mes='Junio'&amp;anio='2012'&amp;idSeccion='18' "/>
  </connection>
  <connection id="2306" xr16:uid="{00000000-0015-0000-FFFF-FFFF01090000}" name="Conexión3072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07" xr16:uid="{00000000-0015-0000-FFFF-FFFF02090000}" name="Conexión3073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08" xr16:uid="{00000000-0015-0000-FFFF-FFFF03090000}" name="Conexión3074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09" xr16:uid="{00000000-0015-0000-FFFF-FFFF04090000}" name="Conexión3075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10" xr16:uid="{00000000-0015-0000-FFFF-FFFF05090000}" name="Conexión3076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11" xr16:uid="{00000000-0015-0000-FFFF-FFFF06090000}" name="Conexión3077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12" xr16:uid="{00000000-0015-0000-FFFF-FFFF07090000}" name="Conexión3078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13" xr16:uid="{00000000-0015-0000-FFFF-FFFF08090000}" name="Conexión3079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14" xr16:uid="{00000000-0015-0000-FFFF-FFFF09090000}" name="Conexión308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315" xr16:uid="{00000000-0015-0000-FFFF-FFFF0A090000}" name="Conexión3080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16" xr16:uid="{00000000-0015-0000-FFFF-FFFF0B090000}" name="Conexión3081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17" xr16:uid="{00000000-0015-0000-FFFF-FFFF0C090000}" name="Conexión3082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18" xr16:uid="{00000000-0015-0000-FFFF-FFFF0D090000}" name="Conexión3083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19" xr16:uid="{00000000-0015-0000-FFFF-FFFF0E090000}" name="Conexión3084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20" xr16:uid="{00000000-0015-0000-FFFF-FFFF0F090000}" name="Conexión3085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21" xr16:uid="{00000000-0015-0000-FFFF-FFFF10090000}" name="Conexión3086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22" xr16:uid="{00000000-0015-0000-FFFF-FFFF11090000}" name="Conexión3087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23" xr16:uid="{00000000-0015-0000-FFFF-FFFF12090000}" name="Conexión3088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24" xr16:uid="{00000000-0015-0000-FFFF-FFFF13090000}" name="Conexión3089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25" xr16:uid="{00000000-0015-0000-FFFF-FFFF14090000}" name="Conexión30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326" xr16:uid="{00000000-0015-0000-FFFF-FFFF15090000}" name="Conexión3090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27" xr16:uid="{00000000-0015-0000-FFFF-FFFF16090000}" name="Conexión3091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28" xr16:uid="{00000000-0015-0000-FFFF-FFFF17090000}" name="Conexión3092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29" xr16:uid="{00000000-0015-0000-FFFF-FFFF18090000}" name="Conexión3093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30" xr16:uid="{00000000-0015-0000-FFFF-FFFF19090000}" name="Conexión3094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31" xr16:uid="{00000000-0015-0000-FFFF-FFFF1A090000}" name="Conexión3095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32" xr16:uid="{00000000-0015-0000-FFFF-FFFF1B090000}" name="Conexión3096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33" xr16:uid="{00000000-0015-0000-FFFF-FFFF1C090000}" name="Conexión3097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34" xr16:uid="{00000000-0015-0000-FFFF-FFFF1D090000}" name="Conexión3098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35" xr16:uid="{00000000-0015-0000-FFFF-FFFF1E090000}" name="Conexión3099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36" xr16:uid="{00000000-0015-0000-FFFF-FFFF1F090000}" name="Conexión3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337" xr16:uid="{00000000-0015-0000-FFFF-FFFF20090000}" name="Conexión31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338" xr16:uid="{00000000-0015-0000-FFFF-FFFF21090000}" name="Conexión3100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39" xr16:uid="{00000000-0015-0000-FFFF-FFFF22090000}" name="Conexión3101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40" xr16:uid="{00000000-0015-0000-FFFF-FFFF23090000}" name="Conexión3102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41" xr16:uid="{00000000-0015-0000-FFFF-FFFF24090000}" name="Conexión3103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42" xr16:uid="{00000000-0015-0000-FFFF-FFFF25090000}" name="Conexión3104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43" xr16:uid="{00000000-0015-0000-FFFF-FFFF26090000}" name="Conexión3105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44" xr16:uid="{00000000-0015-0000-FFFF-FFFF27090000}" name="Conexión3106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45" xr16:uid="{00000000-0015-0000-FFFF-FFFF28090000}" name="Conexión3107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46" xr16:uid="{00000000-0015-0000-FFFF-FFFF29090000}" name="Conexión3108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47" xr16:uid="{00000000-0015-0000-FFFF-FFFF2A090000}" name="Conexión3109" type="4" refreshedVersion="3" background="1" saveData="1">
    <webPr sourceData="1" parsePre="1" consecutive="1" xl2000="1" url="http://10.238.194.147:83/ssp_estadistica_vulnerable/cuaderno_vulnerable/exportar/parametros_cuaderno_vulnerable.php"/>
  </connection>
  <connection id="2348" xr16:uid="{00000000-0015-0000-FFFF-FFFF2B090000}" name="Conexión311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349" xr16:uid="{00000000-0015-0000-FFFF-FFFF2C090000}" name="Conexión3110" type="4" refreshedVersion="3" background="1" saveData="1">
    <webPr sourceData="1" parsePre="1" consecutive="1" xl2000="1" url="http://10.238.194.147:83/ssp_estadistica_vulnerable/cuaderno_vulnerable/exportar/concentrado_excel.php?mes=Junio&amp;anio=2012&amp;origen=excel"/>
  </connection>
  <connection id="2350" xr16:uid="{00000000-0015-0000-FFFF-FFFF2D090000}" name="Conexión3111" type="4" refreshedVersion="3" background="1" saveData="1">
    <webPr sourceData="1" parsePre="1" consecutive="1" xl2000="1" url="http://10.238.194.147:83/ssp_estadistica_vulnerable/notas_vulnerable/notas_secciones_cuaderno.php?mes='Junio'&amp;anio='2012'&amp;idSeccion='29' "/>
  </connection>
  <connection id="2351" xr16:uid="{00000000-0015-0000-FFFF-FFFF2E090000}" name="Conexión3112" type="4" refreshedVersion="3" background="1" saveData="1">
    <webPr sourceData="1" parsePre="1" consecutive="1" xl2000="1" url="http://10.238.194.147:83/ssp_estadistica_vulnerable/cuaderno_vulnerable/exportar/Pag_2_excel.php?mes=Junio&amp;anio=2012&amp;origen=excel"/>
  </connection>
  <connection id="2352" xr16:uid="{00000000-0015-0000-FFFF-FFFF2F090000}" name="Conexión3113" type="4" refreshedVersion="3" background="1" saveData="1">
    <webPr sourceData="1" parsePre="1" consecutive="1" xl2000="1" url="http://10.238.194.147:83/ssp_estadistica_vulnerable/notas_vulnerable/notas_secciones_cuaderno.php?mes='Junio'&amp;anio='2012'&amp;idSeccion='1' "/>
  </connection>
  <connection id="2353" xr16:uid="{00000000-0015-0000-FFFF-FFFF30090000}" name="Conexión3114" type="4" refreshedVersion="3" background="1" saveData="1">
    <webPr sourceData="1" parsePre="1" consecutive="1" xl2000="1" url="http://10.238.194.147:83/ssp_estadistica_vulnerable/cuaderno_vulnerable/exportar/Pag_3_excel.php?mes=Junio&amp;anio=2012&amp;origen=excel"/>
  </connection>
  <connection id="2354" xr16:uid="{00000000-0015-0000-FFFF-FFFF31090000}" name="Conexión3115" type="4" refreshedVersion="3" background="1" saveData="1">
    <webPr sourceData="1" parsePre="1" consecutive="1" xl2000="1" url="http://10.238.194.147:83/ssp_estadistica_vulnerable/notas_vulnerable/notas_secciones_cuaderno.php?mes='Junio'&amp;anio='2012'&amp;idSeccion='2' "/>
  </connection>
  <connection id="2355" xr16:uid="{00000000-0015-0000-FFFF-FFFF32090000}" name="Conexión3116" type="4" refreshedVersion="3" background="1" saveData="1">
    <webPr sourceData="1" parsePre="1" consecutive="1" xl2000="1" url="http://10.238.194.147:83/ssp_estadistica_vulnerable/cuaderno_vulnerable/exportar/Pag_4_excel.php?mes=Junio&amp;anio=2012&amp;origen=excel"/>
  </connection>
  <connection id="2356" xr16:uid="{00000000-0015-0000-FFFF-FFFF33090000}" name="Conexión3117" type="4" refreshedVersion="3" background="1" saveData="1">
    <webPr sourceData="1" parsePre="1" consecutive="1" xl2000="1" url="http://10.238.194.147:83/ssp_estadistica_vulnerable/notas_vulnerable/notas_secciones_cuaderno.php?mes='Junio'&amp;anio='2012'&amp;idSeccion='3' "/>
  </connection>
  <connection id="2357" xr16:uid="{00000000-0015-0000-FFFF-FFFF34090000}" name="Conexión3118" type="4" refreshedVersion="3" background="1" saveData="1">
    <webPr sourceData="1" parsePre="1" consecutive="1" xl2000="1" url="http://10.238.194.147:83/ssp_estadistica_vulnerable/cuaderno_vulnerable/exportar/Pag_5_excel.php?mes=Junio&amp;anio=2012&amp;origen=excel"/>
  </connection>
  <connection id="2358" xr16:uid="{00000000-0015-0000-FFFF-FFFF35090000}" name="Conexión3119" type="4" refreshedVersion="3" background="1" saveData="1">
    <webPr sourceData="1" parsePre="1" consecutive="1" xl2000="1" url="http://10.238.194.147:83/ssp_estadistica_vulnerable/notas_vulnerable/notas_secciones_cuaderno.php?mes='Junio'&amp;anio='2012'&amp;idSeccion='4' "/>
  </connection>
  <connection id="2359" xr16:uid="{00000000-0015-0000-FFFF-FFFF36090000}" name="Conexión31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360" xr16:uid="{00000000-0015-0000-FFFF-FFFF37090000}" name="Conexión3120" type="4" refreshedVersion="3" background="1" saveData="1">
    <webPr sourceData="1" parsePre="1" consecutive="1" xl2000="1" url="http://10.238.194.147:83/ssp_estadistica_vulnerable/cuaderno_vulnerable/exportar/Pag_6_excel.php?mes=Junio&amp;anio=2012&amp;origen=excel"/>
  </connection>
  <connection id="2361" xr16:uid="{00000000-0015-0000-FFFF-FFFF38090000}" name="Conexión3121" type="4" refreshedVersion="3" background="1" saveData="1">
    <webPr sourceData="1" parsePre="1" consecutive="1" xl2000="1" url="http://10.238.194.147:83/ssp_estadistica_vulnerable/notas_vulnerable/notas_secciones_cuaderno.php?mes='Junio'&amp;anio='2012'&amp;idSeccion='5' "/>
  </connection>
  <connection id="2362" xr16:uid="{00000000-0015-0000-FFFF-FFFF39090000}" name="Conexión3122" type="4" refreshedVersion="3" background="1" saveData="1">
    <webPr sourceData="1" parsePre="1" consecutive="1" xl2000="1" url="http://10.238.194.147:83/ssp_estadistica_vulnerable/cuaderno_vulnerable/exportar/Pag_7_excel.php?mes=Junio&amp;anio=2012&amp;origen=excel"/>
  </connection>
  <connection id="2363" xr16:uid="{00000000-0015-0000-FFFF-FFFF3A090000}" name="Conexión3123" type="4" refreshedVersion="3" background="1" saveData="1">
    <webPr sourceData="1" parsePre="1" consecutive="1" xl2000="1" url="http://10.238.194.147:83/ssp_estadistica_vulnerable/notas_vulnerable/notas_secciones_cuaderno.php?mes='Junio'&amp;anio='2012'&amp;idSeccion='6' "/>
  </connection>
  <connection id="2364" xr16:uid="{00000000-0015-0000-FFFF-FFFF3B090000}" name="Conexión3124" type="4" refreshedVersion="3" background="1" saveData="1">
    <webPr sourceData="1" parsePre="1" consecutive="1" xl2000="1" url="http://10.238.194.147:83/ssp_estadistica_vulnerable/cuaderno_vulnerable/exportar/Pag_8_excel.php?mes=Junio&amp;anio=2012&amp;origen=excel"/>
  </connection>
  <connection id="2365" xr16:uid="{00000000-0015-0000-FFFF-FFFF3C090000}" name="Conexión3125" type="4" refreshedVersion="3" background="1" saveData="1">
    <webPr sourceData="1" parsePre="1" consecutive="1" xl2000="1" url="http://10.238.194.147:83/ssp_estadistica_vulnerable/notas_vulnerable/notas_secciones_cuaderno.php?mes='Junio'&amp;anio='2012'&amp;idSeccion='7' "/>
  </connection>
  <connection id="2366" xr16:uid="{00000000-0015-0000-FFFF-FFFF3D090000}" name="Conexión3126" type="4" refreshedVersion="3" background="1" saveData="1">
    <webPr sourceData="1" parsePre="1" consecutive="1" xl2000="1" url="http://10.238.194.147:83/ssp_estadistica_vulnerable/cuaderno_vulnerable/exportar/Pag_9_excel.php?mes=Junio&amp;anio=2012&amp;origen=excel"/>
  </connection>
  <connection id="2367" xr16:uid="{00000000-0015-0000-FFFF-FFFF3E090000}" name="Conexión3127" type="4" refreshedVersion="3" background="1" saveData="1">
    <webPr sourceData="1" parsePre="1" consecutive="1" xl2000="1" url="http://10.238.194.147:83/ssp_estadistica_vulnerable/notas_vulnerable/notas_secciones_cuaderno.php?mes='Junio'&amp;anio='2012'&amp;idSeccion='8' "/>
  </connection>
  <connection id="2368" xr16:uid="{00000000-0015-0000-FFFF-FFFF3F090000}" name="Conexión3128" type="4" refreshedVersion="3" background="1" saveData="1">
    <webPr sourceData="1" parsePre="1" consecutive="1" xl2000="1" url="http://10.238.194.147:83/ssp_estadistica_vulnerable/cuaderno_vulnerable/exportar/Pag_10_excel.php?mes=Junio&amp;anio=2012&amp;origen=excel"/>
  </connection>
  <connection id="2369" xr16:uid="{00000000-0015-0000-FFFF-FFFF40090000}" name="Conexión3129" type="4" refreshedVersion="3" background="1" saveData="1">
    <webPr sourceData="1" parsePre="1" consecutive="1" xl2000="1" url="http://10.238.194.147:83/ssp_estadistica_vulnerable/notas_vulnerable/notas_secciones_cuaderno.php?mes='Junio'&amp;anio='2012'&amp;idSeccion='9' "/>
  </connection>
  <connection id="2370" xr16:uid="{00000000-0015-0000-FFFF-FFFF41090000}" name="Conexión31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371" xr16:uid="{00000000-0015-0000-FFFF-FFFF42090000}" name="Conexión3130" type="4" refreshedVersion="3" background="1" saveData="1">
    <webPr sourceData="1" parsePre="1" consecutive="1" xl2000="1" url="http://10.238.194.147:83/ssp_estadistica_vulnerable/cuaderno_vulnerable/exportar/Pag_11_excel.php?mes=Junio&amp;anio=2012&amp;origen=excel"/>
  </connection>
  <connection id="2372" xr16:uid="{00000000-0015-0000-FFFF-FFFF43090000}" name="Conexión3131" type="4" refreshedVersion="3" background="1" saveData="1">
    <webPr sourceData="1" parsePre="1" consecutive="1" xl2000="1" url="http://10.238.194.147:83/ssp_estadistica_vulnerable/notas_vulnerable/notas_secciones_cuaderno.php?mes='Junio'&amp;anio='2012'&amp;idSeccion='10' "/>
  </connection>
  <connection id="2373" xr16:uid="{00000000-0015-0000-FFFF-FFFF44090000}" name="Conexión3132" type="4" refreshedVersion="3" background="1" saveData="1">
    <webPr sourceData="1" parsePre="1" consecutive="1" xl2000="1" url="http://10.238.194.147:83/ssp_estadistica_vulnerable/cuaderno_vulnerable/exportar/Pag_12_excel.php?mes=Junio&amp;anio=2012&amp;origen=excel"/>
  </connection>
  <connection id="2374" xr16:uid="{00000000-0015-0000-FFFF-FFFF45090000}" name="Conexión3133" type="4" refreshedVersion="3" background="1" saveData="1">
    <webPr sourceData="1" parsePre="1" consecutive="1" xl2000="1" url="http://10.238.194.147:83/ssp_estadistica_vulnerable/notas_vulnerable/notas_secciones_cuaderno.php?mes='Junio'&amp;anio='2012'&amp;idSeccion='11' "/>
  </connection>
  <connection id="2375" xr16:uid="{00000000-0015-0000-FFFF-FFFF46090000}" name="Conexión3134" type="4" refreshedVersion="3" background="1" saveData="1">
    <webPr sourceData="1" parsePre="1" consecutive="1" xl2000="1" url="http://10.238.194.147:83/ssp_estadistica_vulnerable/cuaderno_vulnerable/exportar/Pag_13_excel.php?mes=Junio&amp;anio=2012&amp;origen=excel"/>
  </connection>
  <connection id="2376" xr16:uid="{00000000-0015-0000-FFFF-FFFF47090000}" name="Conexión3135" type="4" refreshedVersion="3" background="1" saveData="1">
    <webPr sourceData="1" parsePre="1" consecutive="1" xl2000="1" url="http://10.238.194.147:83/ssp_estadistica_vulnerable/notas_vulnerable/notas_secciones_cuaderno.php?mes='Junio'&amp;anio='2012'&amp;idSeccion='13' "/>
  </connection>
  <connection id="2377" xr16:uid="{00000000-0015-0000-FFFF-FFFF48090000}" name="Conexión3136" type="4" refreshedVersion="3" background="1" saveData="1">
    <webPr sourceData="1" parsePre="1" consecutive="1" xl2000="1" url="http://10.238.194.147:83/ssp_estadistica_vulnerable/cuaderno_vulnerable/exportar/Pag_14_excel.php?mes=Junio&amp;anio=2012&amp;origen=excel"/>
  </connection>
  <connection id="2378" xr16:uid="{00000000-0015-0000-FFFF-FFFF49090000}" name="Conexión3137" type="4" refreshedVersion="3" background="1" saveData="1">
    <webPr sourceData="1" parsePre="1" consecutive="1" xl2000="1" url="http://10.238.194.147:83/ssp_estadistica_vulnerable/notas_vulnerable/notas_secciones_cuaderno.php?mes='Junio'&amp;anio='2012'&amp;idSeccion='14' "/>
  </connection>
  <connection id="2379" xr16:uid="{00000000-0015-0000-FFFF-FFFF4A090000}" name="Conexión3138" type="4" refreshedVersion="3" background="1" saveData="1">
    <webPr sourceData="1" parsePre="1" consecutive="1" xl2000="1" url="http://10.238.194.147:83/ssp_estadistica_vulnerable/cuaderno_vulnerable/exportar/Pag_15_excel.php?mes=Junio&amp;anio=2012&amp;origen=excel"/>
  </connection>
  <connection id="2380" xr16:uid="{00000000-0015-0000-FFFF-FFFF4B090000}" name="Conexión3139" type="4" refreshedVersion="3" background="1" saveData="1">
    <webPr sourceData="1" parsePre="1" consecutive="1" xl2000="1" url="http://10.238.194.147:83/ssp_estadistica_vulnerable/notas_vulnerable/notas_secciones_cuaderno.php?mes='Junio'&amp;anio='2012'&amp;idSeccion='15' "/>
  </connection>
  <connection id="2381" xr16:uid="{00000000-0015-0000-FFFF-FFFF4C090000}" name="Conexión31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382" xr16:uid="{00000000-0015-0000-FFFF-FFFF4D090000}" name="Conexión3140" type="4" refreshedVersion="3" background="1" saveData="1">
    <webPr sourceData="1" parsePre="1" consecutive="1" xl2000="1" url="http://10.238.194.147:83/ssp_estadistica_vulnerable/cuaderno_vulnerable/exportar/Pag_16_excel.php?mes=Junio&amp;anio=2012&amp;origen=excel"/>
  </connection>
  <connection id="2383" xr16:uid="{00000000-0015-0000-FFFF-FFFF4E090000}" name="Conexión3141" type="4" refreshedVersion="3" background="1" saveData="1">
    <webPr sourceData="1" parsePre="1" consecutive="1" xl2000="1" url="http://10.238.194.147:83/ssp_estadistica_vulnerable/notas_vulnerable/notas_secciones_cuaderno.php?mes='Junio'&amp;anio='2012'&amp;idSeccion='16' "/>
  </connection>
  <connection id="2384" xr16:uid="{00000000-0015-0000-FFFF-FFFF4F090000}" name="Conexión3142" type="4" refreshedVersion="3" background="1" saveData="1">
    <webPr sourceData="1" parsePre="1" consecutive="1" xl2000="1" url="http://10.238.194.147:83/ssp_estadistica_vulnerable/cuaderno_vulnerable/exportar/Pag_17_excel.php?mes=Junio&amp;anio=2012&amp;origen=excel"/>
  </connection>
  <connection id="2385" xr16:uid="{00000000-0015-0000-FFFF-FFFF50090000}" name="Conexión3143" type="4" refreshedVersion="3" background="1" saveData="1">
    <webPr sourceData="1" parsePre="1" consecutive="1" xl2000="1" url="http://10.238.194.147:83/ssp_estadistica_vulnerable/notas_vulnerable/notas_secciones_cuaderno.php?mes='Junio'&amp;anio='2012'&amp;idSeccion='17' "/>
  </connection>
  <connection id="2386" xr16:uid="{00000000-0015-0000-FFFF-FFFF51090000}" name="Conexión3144" type="4" refreshedVersion="3" background="1" saveData="1">
    <webPr sourceData="1" parsePre="1" consecutive="1" xl2000="1" url="http://10.238.194.147:83/ssp_estadistica_vulnerable/cuaderno_vulnerable/exportar/Pag_18_excel.php?mes=Junio&amp;anio=2012&amp;origen=excel"/>
  </connection>
  <connection id="2387" xr16:uid="{00000000-0015-0000-FFFF-FFFF52090000}" name="Conexión3145" type="4" refreshedVersion="3" background="1" saveData="1">
    <webPr sourceData="1" parsePre="1" consecutive="1" xl2000="1" url="http://10.238.194.147:83/ssp_estadistica_vulnerable/notas_vulnerable/notas_secciones_cuaderno.php?mes='Junio'&amp;anio='2012'&amp;idSeccion='18' "/>
  </connection>
  <connection id="2388" xr16:uid="{00000000-0015-0000-FFFF-FFFF53090000}" name="Conexión3146" type="4" refreshedVersion="3" background="1" saveData="1">
    <webPr sourceData="1" parsePre="1" consecutive="1" xl2000="1" url="http://10.238.194.147:83/ssp_estadistica_vulnerable/cuaderno_vulnerable/exportar/Pag_19_excel.php?mes=Junio&amp;anio=2012&amp;origen=excel"/>
  </connection>
  <connection id="2389" xr16:uid="{00000000-0015-0000-FFFF-FFFF54090000}" name="Conexión3147" type="4" refreshedVersion="3" background="1" saveData="1">
    <webPr sourceData="1" parsePre="1" consecutive="1" xl2000="1" url="http://10.238.194.147:83/ssp_estadistica_vulnerable/notas_vulnerable/notas_secciones_cuaderno.php?mes='Junio'&amp;anio='2012'&amp;idSeccion='19' "/>
  </connection>
  <connection id="2390" xr16:uid="{00000000-0015-0000-FFFF-FFFF55090000}" name="Conexión3148" type="4" refreshedVersion="3" background="1" saveData="1">
    <webPr sourceData="1" parsePre="1" consecutive="1" xl2000="1" url="http://10.238.194.147:83/ssp_estadistica_vulnerable/cuaderno_vulnerable/exportar/Pag_20_excel.php?mes=Junio&amp;anio=2012&amp;origen=excel"/>
  </connection>
  <connection id="2391" xr16:uid="{00000000-0015-0000-FFFF-FFFF56090000}" name="Conexión3149" type="4" refreshedVersion="3" background="1" saveData="1">
    <webPr sourceData="1" parsePre="1" consecutive="1" xl2000="1" url="http://10.238.194.147:83/ssp_estadistica_vulnerable/notas_vulnerable/notas_secciones_cuaderno.php?mes='Junio'&amp;anio='2012'&amp;idSeccion='20' "/>
  </connection>
  <connection id="2392" xr16:uid="{00000000-0015-0000-FFFF-FFFF57090000}" name="Conexión315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393" xr16:uid="{00000000-0015-0000-FFFF-FFFF58090000}" name="Conexión3150" type="4" refreshedVersion="3" background="1" saveData="1">
    <webPr sourceData="1" parsePre="1" consecutive="1" xl2000="1" url="http://10.238.194.147:83/ssp_estadistica_vulnerable/cuaderno_vulnerable/exportar/Pag_21_excel.php?mes=Junio&amp;anio=2012&amp;origen=excel"/>
  </connection>
  <connection id="2394" xr16:uid="{00000000-0015-0000-FFFF-FFFF59090000}" name="Conexión3151" type="4" refreshedVersion="3" background="1" saveData="1">
    <webPr sourceData="1" parsePre="1" consecutive="1" xl2000="1" url="http://10.238.194.147:83/ssp_estadistica_vulnerable/notas_vulnerable/notas_secciones_cuaderno.php?mes='Junio'&amp;anio='2012'&amp;idSeccion='21' "/>
  </connection>
  <connection id="2395" xr16:uid="{00000000-0015-0000-FFFF-FFFF5A090000}" name="Conexión3152" type="4" refreshedVersion="3" background="1" saveData="1">
    <webPr sourceData="1" parsePre="1" consecutive="1" xl2000="1" url="http://10.238.194.147:83/ssp_estadistica_vulnerable/cuaderno_vulnerable/exportar/Pag_22_excel.php?mes=Junio&amp;anio=2012&amp;origen=excel"/>
  </connection>
  <connection id="2396" xr16:uid="{00000000-0015-0000-FFFF-FFFF5B090000}" name="Conexión3153" type="4" refreshedVersion="3" background="1" saveData="1">
    <webPr sourceData="1" parsePre="1" consecutive="1" xl2000="1" url="http://10.238.194.147:83/ssp_estadistica_vulnerable/notas_vulnerable/notas_secciones_cuaderno.php?mes='Junio'&amp;anio='2012'&amp;idSeccion='22' "/>
  </connection>
  <connection id="2397" xr16:uid="{00000000-0015-0000-FFFF-FFFF5C090000}" name="Conexión31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398" xr16:uid="{00000000-0015-0000-FFFF-FFFF5D090000}" name="Conexión3155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399" xr16:uid="{00000000-0015-0000-FFFF-FFFF5E090000}" name="Conexión3156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00" xr16:uid="{00000000-0015-0000-FFFF-FFFF5F090000}" name="Conexión3157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01" xr16:uid="{00000000-0015-0000-FFFF-FFFF60090000}" name="Conexión3158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02" xr16:uid="{00000000-0015-0000-FFFF-FFFF61090000}" name="Conexión3159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03" xr16:uid="{00000000-0015-0000-FFFF-FFFF62090000}" name="Conexión316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404" xr16:uid="{00000000-0015-0000-FFFF-FFFF63090000}" name="Conexión3160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05" xr16:uid="{00000000-0015-0000-FFFF-FFFF64090000}" name="Conexión3161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06" xr16:uid="{00000000-0015-0000-FFFF-FFFF65090000}" name="Conexión3162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07" xr16:uid="{00000000-0015-0000-FFFF-FFFF66090000}" name="Conexión3163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08" xr16:uid="{00000000-0015-0000-FFFF-FFFF67090000}" name="Conexión3164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09" xr16:uid="{00000000-0015-0000-FFFF-FFFF68090000}" name="Conexión3165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10" xr16:uid="{00000000-0015-0000-FFFF-FFFF69090000}" name="Conexión3166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11" xr16:uid="{00000000-0015-0000-FFFF-FFFF6A090000}" name="Conexión3167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12" xr16:uid="{00000000-0015-0000-FFFF-FFFF6B090000}" name="Conexión3168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13" xr16:uid="{00000000-0015-0000-FFFF-FFFF6C090000}" name="Conexión3169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14" xr16:uid="{00000000-0015-0000-FFFF-FFFF6D090000}" name="Conexión317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415" xr16:uid="{00000000-0015-0000-FFFF-FFFF6E090000}" name="Conexión3170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16" xr16:uid="{00000000-0015-0000-FFFF-FFFF6F090000}" name="Conexión3171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17" xr16:uid="{00000000-0015-0000-FFFF-FFFF70090000}" name="Conexión3172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18" xr16:uid="{00000000-0015-0000-FFFF-FFFF71090000}" name="Conexión3173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19" xr16:uid="{00000000-0015-0000-FFFF-FFFF72090000}" name="Conexión3174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20" xr16:uid="{00000000-0015-0000-FFFF-FFFF73090000}" name="Conexión3175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21" xr16:uid="{00000000-0015-0000-FFFF-FFFF74090000}" name="Conexión3176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22" xr16:uid="{00000000-0015-0000-FFFF-FFFF75090000}" name="Conexión3177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23" xr16:uid="{00000000-0015-0000-FFFF-FFFF76090000}" name="Conexión3178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24" xr16:uid="{00000000-0015-0000-FFFF-FFFF77090000}" name="Conexión3179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25" xr16:uid="{00000000-0015-0000-FFFF-FFFF78090000}" name="Conexión318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426" xr16:uid="{00000000-0015-0000-FFFF-FFFF79090000}" name="Conexión3180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27" xr16:uid="{00000000-0015-0000-FFFF-FFFF7A090000}" name="Conexión318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28" xr16:uid="{00000000-0015-0000-FFFF-FFFF7B090000}" name="Conexión3182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29" xr16:uid="{00000000-0015-0000-FFFF-FFFF7C090000}" name="Conexión3183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30" xr16:uid="{00000000-0015-0000-FFFF-FFFF7D090000}" name="Conexión3184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31" xr16:uid="{00000000-0015-0000-FFFF-FFFF7E090000}" name="Conexión3185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32" xr16:uid="{00000000-0015-0000-FFFF-FFFF7F090000}" name="Conexión3186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33" xr16:uid="{00000000-0015-0000-FFFF-FFFF80090000}" name="Conexión3187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34" xr16:uid="{00000000-0015-0000-FFFF-FFFF81090000}" name="Conexión3188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35" xr16:uid="{00000000-0015-0000-FFFF-FFFF82090000}" name="Conexión3189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36" xr16:uid="{00000000-0015-0000-FFFF-FFFF83090000}" name="Conexión319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437" xr16:uid="{00000000-0015-0000-FFFF-FFFF84090000}" name="Conexión3190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38" xr16:uid="{00000000-0015-0000-FFFF-FFFF85090000}" name="Conexión3191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39" xr16:uid="{00000000-0015-0000-FFFF-FFFF86090000}" name="Conexión3192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40" xr16:uid="{00000000-0015-0000-FFFF-FFFF87090000}" name="Conexión3193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41" xr16:uid="{00000000-0015-0000-FFFF-FFFF88090000}" name="Conexión3194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42" xr16:uid="{00000000-0015-0000-FFFF-FFFF89090000}" name="Conexión3195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43" xr16:uid="{00000000-0015-0000-FFFF-FFFF8A090000}" name="Conexión3196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44" xr16:uid="{00000000-0015-0000-FFFF-FFFF8B090000}" name="Conexión3197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45" xr16:uid="{00000000-0015-0000-FFFF-FFFF8C090000}" name="Conexión3198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46" xr16:uid="{00000000-0015-0000-FFFF-FFFF8D090000}" name="Conexión3199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47" xr16:uid="{00000000-0015-0000-FFFF-FFFF8E090000}" name="Conexión32" type="4" refreshedVersion="0" background="1">
    <webPr url="http://10.238.10.73:83/ssp_estadistica/cuaderno_vulnerable/exportar/parametros_cuaderno_vulnerable.php" htmlTables="1" htmlFormat="all"/>
  </connection>
  <connection id="2448" xr16:uid="{00000000-0015-0000-FFFF-FFFF8F090000}" name="Conexión32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449" xr16:uid="{00000000-0015-0000-FFFF-FFFF90090000}" name="Conexión3200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50" xr16:uid="{00000000-0015-0000-FFFF-FFFF91090000}" name="Conexión3201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51" xr16:uid="{00000000-0015-0000-FFFF-FFFF92090000}" name="Conexión3202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52" xr16:uid="{00000000-0015-0000-FFFF-FFFF93090000}" name="Conexión3203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53" xr16:uid="{00000000-0015-0000-FFFF-FFFF94090000}" name="Conexión3204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54" xr16:uid="{00000000-0015-0000-FFFF-FFFF95090000}" name="Conexión3205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455" xr16:uid="{00000000-0015-0000-FFFF-FFFF96090000}" name="Conexión3206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456" xr16:uid="{00000000-0015-0000-FFFF-FFFF97090000}" name="Conexión3207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457" xr16:uid="{00000000-0015-0000-FFFF-FFFF98090000}" name="Conexión3208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458" xr16:uid="{00000000-0015-0000-FFFF-FFFF99090000}" name="Conexión3209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459" xr16:uid="{00000000-0015-0000-FFFF-FFFF9A090000}" name="Conexión321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460" xr16:uid="{00000000-0015-0000-FFFF-FFFF9B090000}" name="Conexión3210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461" xr16:uid="{00000000-0015-0000-FFFF-FFFF9C090000}" name="Conexión3211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462" xr16:uid="{00000000-0015-0000-FFFF-FFFF9D090000}" name="Conexión3212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463" xr16:uid="{00000000-0015-0000-FFFF-FFFF9E090000}" name="Conexión3213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464" xr16:uid="{00000000-0015-0000-FFFF-FFFF9F090000}" name="Conexión3214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465" xr16:uid="{00000000-0015-0000-FFFF-FFFFA0090000}" name="Conexión3215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466" xr16:uid="{00000000-0015-0000-FFFF-FFFFA1090000}" name="Conexión3216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467" xr16:uid="{00000000-0015-0000-FFFF-FFFFA2090000}" name="Conexión3217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468" xr16:uid="{00000000-0015-0000-FFFF-FFFFA3090000}" name="Conexión3218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469" xr16:uid="{00000000-0015-0000-FFFF-FFFFA4090000}" name="Conexión3219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470" xr16:uid="{00000000-0015-0000-FFFF-FFFFA5090000}" name="Conexión32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471" xr16:uid="{00000000-0015-0000-FFFF-FFFFA6090000}" name="Conexión3220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472" xr16:uid="{00000000-0015-0000-FFFF-FFFFA7090000}" name="Conexión3221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473" xr16:uid="{00000000-0015-0000-FFFF-FFFFA8090000}" name="Conexión322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474" xr16:uid="{00000000-0015-0000-FFFF-FFFFA9090000}" name="Conexión3223" type="4" refreshedVersion="3" background="1" saveData="1">
    <webPr sourceData="1" parsePre="1" consecutive="1" xl2000="1" url="http://10.238.194.148:8080/ssp_estadistica_vulnerable/cuaderno_vulnerable/exportar/concentrado_excel.php?mes=Julio&amp;anio=2012&amp;origen=excel"/>
  </connection>
  <connection id="2475" xr16:uid="{00000000-0015-0000-FFFF-FFFFAA090000}" name="Conexión3224" type="4" refreshedVersion="3" background="1" saveData="1">
    <webPr sourceData="1" parsePre="1" consecutive="1" xl2000="1" url="http://10.238.194.148:8080/ssp_estadistica_vulnerable/notas_vulnerable/notas_secciones_cuaderno.php?mes='Julio'&amp;anio='2012'&amp;idSeccion='29' "/>
  </connection>
  <connection id="2476" xr16:uid="{00000000-0015-0000-FFFF-FFFFAB090000}" name="Conexión3225" type="4" refreshedVersion="3" background="1" saveData="1">
    <webPr sourceData="1" parsePre="1" consecutive="1" xl2000="1" url="http://10.238.194.148:8080/ssp_estadistica_vulnerable/cuaderno_vulnerable/exportar/Pag_2_excel.php?mes=Julio&amp;anio=2012&amp;origen=excel"/>
  </connection>
  <connection id="2477" xr16:uid="{00000000-0015-0000-FFFF-FFFFAC090000}" name="Conexión3226" type="4" refreshedVersion="3" background="1" saveData="1">
    <webPr sourceData="1" parsePre="1" consecutive="1" xl2000="1" url="http://10.238.194.148:8080/ssp_estadistica_vulnerable/notas_vulnerable/notas_secciones_cuaderno.php?mes='Julio'&amp;anio='2012'&amp;idSeccion='1' "/>
  </connection>
  <connection id="2478" xr16:uid="{00000000-0015-0000-FFFF-FFFFAD090000}" name="Conexión3227" type="4" refreshedVersion="3" background="1" saveData="1">
    <webPr sourceData="1" parsePre="1" consecutive="1" xl2000="1" url="http://10.238.194.148:8080/ssp_estadistica_vulnerable/cuaderno_vulnerable/exportar/Pag_3_excel.php?mes=Julio&amp;anio=2012&amp;origen=excel"/>
  </connection>
  <connection id="2479" xr16:uid="{00000000-0015-0000-FFFF-FFFFAE090000}" name="Conexión3228" type="4" refreshedVersion="3" background="1" saveData="1">
    <webPr sourceData="1" parsePre="1" consecutive="1" xl2000="1" url="http://10.238.194.148:8080/ssp_estadistica_vulnerable/notas_vulnerable/notas_secciones_cuaderno.php?mes='Julio'&amp;anio='2012'&amp;idSeccion='2' "/>
  </connection>
  <connection id="2480" xr16:uid="{00000000-0015-0000-FFFF-FFFFAF090000}" name="Conexión3229" type="4" refreshedVersion="3" background="1" saveData="1">
    <webPr sourceData="1" parsePre="1" consecutive="1" xl2000="1" url="http://10.238.194.148:8080/ssp_estadistica_vulnerable/cuaderno_vulnerable/exportar/Pag_4_excel.php?mes=Julio&amp;anio=2012&amp;origen=excel"/>
  </connection>
  <connection id="2481" xr16:uid="{00000000-0015-0000-FFFF-FFFFB0090000}" name="Conexión323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482" xr16:uid="{00000000-0015-0000-FFFF-FFFFB1090000}" name="Conexión3230" type="4" refreshedVersion="3" background="1" saveData="1">
    <webPr sourceData="1" parsePre="1" consecutive="1" xl2000="1" url="http://10.238.194.148:8080/ssp_estadistica_vulnerable/notas_vulnerable/notas_secciones_cuaderno.php?mes='Julio'&amp;anio='2012'&amp;idSeccion='3' "/>
  </connection>
  <connection id="2483" xr16:uid="{00000000-0015-0000-FFFF-FFFFB2090000}" name="Conexión3231" type="4" refreshedVersion="3" background="1" saveData="1">
    <webPr sourceData="1" parsePre="1" consecutive="1" xl2000="1" url="http://10.238.194.148:8080/ssp_estadistica_vulnerable/cuaderno_vulnerable/exportar/Pag_5_excel.php?mes=Julio&amp;anio=2012&amp;origen=excel"/>
  </connection>
  <connection id="2484" xr16:uid="{00000000-0015-0000-FFFF-FFFFB3090000}" name="Conexión3232" type="4" refreshedVersion="3" background="1" saveData="1">
    <webPr sourceData="1" parsePre="1" consecutive="1" xl2000="1" url="http://10.238.194.148:8080/ssp_estadistica_vulnerable/notas_vulnerable/notas_secciones_cuaderno.php?mes='Julio'&amp;anio='2012'&amp;idSeccion='4' "/>
  </connection>
  <connection id="2485" xr16:uid="{00000000-0015-0000-FFFF-FFFFB4090000}" name="Conexión3233" type="4" refreshedVersion="3" background="1" saveData="1">
    <webPr sourceData="1" parsePre="1" consecutive="1" xl2000="1" url="http://10.238.194.148:8080/ssp_estadistica_vulnerable/cuaderno_vulnerable/exportar/Pag_6_excel.php?mes=Julio&amp;anio=2012&amp;origen=excel"/>
  </connection>
  <connection id="2486" xr16:uid="{00000000-0015-0000-FFFF-FFFFB5090000}" name="Conexión3234" type="4" refreshedVersion="3" background="1" saveData="1">
    <webPr sourceData="1" parsePre="1" consecutive="1" xl2000="1" url="http://10.238.194.148:8080/ssp_estadistica_vulnerable/notas_vulnerable/notas_secciones_cuaderno.php?mes='Julio'&amp;anio='2012'&amp;idSeccion='5' "/>
  </connection>
  <connection id="2487" xr16:uid="{00000000-0015-0000-FFFF-FFFFB6090000}" name="Conexión3235" type="4" refreshedVersion="3" background="1" saveData="1">
    <webPr sourceData="1" parsePre="1" consecutive="1" xl2000="1" url="http://10.238.194.148:8080/ssp_estadistica_vulnerable/cuaderno_vulnerable/exportar/Pag_7_excel.php?mes=Julio&amp;anio=2012&amp;origen=excel"/>
  </connection>
  <connection id="2488" xr16:uid="{00000000-0015-0000-FFFF-FFFFB7090000}" name="Conexión3236" type="4" refreshedVersion="3" background="1" saveData="1">
    <webPr sourceData="1" parsePre="1" consecutive="1" xl2000="1" url="http://10.238.194.148:8080/ssp_estadistica_vulnerable/notas_vulnerable/notas_secciones_cuaderno.php?mes='Julio'&amp;anio='2012'&amp;idSeccion='6' "/>
  </connection>
  <connection id="2489" xr16:uid="{00000000-0015-0000-FFFF-FFFFB8090000}" name="Conexión3237" type="4" refreshedVersion="3" background="1" saveData="1">
    <webPr sourceData="1" parsePre="1" consecutive="1" xl2000="1" url="http://10.238.194.148:8080/ssp_estadistica_vulnerable/cuaderno_vulnerable/exportar/Pag_8_excel.php?mes=Julio&amp;anio=2012&amp;origen=excel"/>
  </connection>
  <connection id="2490" xr16:uid="{00000000-0015-0000-FFFF-FFFFB9090000}" name="Conexión3238" type="4" refreshedVersion="3" background="1" saveData="1">
    <webPr sourceData="1" parsePre="1" consecutive="1" xl2000="1" url="http://10.238.194.148:8080/ssp_estadistica_vulnerable/notas_vulnerable/notas_secciones_cuaderno.php?mes='Julio'&amp;anio='2012'&amp;idSeccion='7' "/>
  </connection>
  <connection id="2491" xr16:uid="{00000000-0015-0000-FFFF-FFFFBA090000}" name="Conexión3239" type="4" refreshedVersion="3" background="1" saveData="1">
    <webPr sourceData="1" parsePre="1" consecutive="1" xl2000="1" url="http://10.238.194.148:8080/ssp_estadistica_vulnerable/cuaderno_vulnerable/exportar/Pag_9_excel.php?mes=Julio&amp;anio=2012&amp;origen=excel"/>
  </connection>
  <connection id="2492" xr16:uid="{00000000-0015-0000-FFFF-FFFFBB090000}" name="Conexión324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493" xr16:uid="{00000000-0015-0000-FFFF-FFFFBC090000}" name="Conexión3240" type="4" refreshedVersion="3" background="1" saveData="1">
    <webPr sourceData="1" parsePre="1" consecutive="1" xl2000="1" url="http://10.238.194.148:8080/ssp_estadistica_vulnerable/notas_vulnerable/notas_secciones_cuaderno.php?mes='Julio'&amp;anio='2012'&amp;idSeccion='8' "/>
  </connection>
  <connection id="2494" xr16:uid="{00000000-0015-0000-FFFF-FFFFBD090000}" name="Conexión3241" type="4" refreshedVersion="3" background="1" saveData="1">
    <webPr sourceData="1" parsePre="1" consecutive="1" xl2000="1" url="http://10.238.194.148:8080/ssp_estadistica_vulnerable/cuaderno_vulnerable/exportar/Pag_10_excel.php?mes=Julio&amp;anio=2012&amp;origen=excel"/>
  </connection>
  <connection id="2495" xr16:uid="{00000000-0015-0000-FFFF-FFFFBE090000}" name="Conexión3242" type="4" refreshedVersion="3" background="1" saveData="1">
    <webPr sourceData="1" parsePre="1" consecutive="1" xl2000="1" url="http://10.238.194.148:8080/ssp_estadistica_vulnerable/notas_vulnerable/notas_secciones_cuaderno.php?mes='Julio'&amp;anio='2012'&amp;idSeccion='9' "/>
  </connection>
  <connection id="2496" xr16:uid="{00000000-0015-0000-FFFF-FFFFBF090000}" name="Conexión3243" type="4" refreshedVersion="3" background="1" saveData="1">
    <webPr sourceData="1" parsePre="1" consecutive="1" xl2000="1" url="http://10.238.194.148:8080/ssp_estadistica_vulnerable/cuaderno_vulnerable/exportar/Pag_11_excel.php?mes=Julio&amp;anio=2012&amp;origen=excel"/>
  </connection>
  <connection id="2497" xr16:uid="{00000000-0015-0000-FFFF-FFFFC0090000}" name="Conexión3244" type="4" refreshedVersion="3" background="1" saveData="1">
    <webPr sourceData="1" parsePre="1" consecutive="1" xl2000="1" url="http://10.238.194.148:8080/ssp_estadistica_vulnerable/notas_vulnerable/notas_secciones_cuaderno.php?mes='Julio'&amp;anio='2012'&amp;idSeccion='10' "/>
  </connection>
  <connection id="2498" xr16:uid="{00000000-0015-0000-FFFF-FFFFC1090000}" name="Conexión3245" type="4" refreshedVersion="3" background="1" saveData="1">
    <webPr sourceData="1" parsePre="1" consecutive="1" xl2000="1" url="http://10.238.194.148:8080/ssp_estadistica_vulnerable/cuaderno_vulnerable/exportar/Pag_12_excel.php?mes=Julio&amp;anio=2012&amp;origen=excel"/>
  </connection>
  <connection id="2499" xr16:uid="{00000000-0015-0000-FFFF-FFFFC2090000}" name="Conexión3246" type="4" refreshedVersion="3" background="1" saveData="1">
    <webPr sourceData="1" parsePre="1" consecutive="1" xl2000="1" url="http://10.238.194.148:8080/ssp_estadistica_vulnerable/notas_vulnerable/notas_secciones_cuaderno.php?mes='Julio'&amp;anio='2012'&amp;idSeccion='11' "/>
  </connection>
  <connection id="2500" xr16:uid="{00000000-0015-0000-FFFF-FFFFC3090000}" name="Conexión3247" type="4" refreshedVersion="3" background="1" saveData="1">
    <webPr sourceData="1" parsePre="1" consecutive="1" xl2000="1" url="http://10.238.194.148:8080/ssp_estadistica_vulnerable/cuaderno_vulnerable/exportar/Pag_13_excel.php?mes=Julio&amp;anio=2012&amp;origen=excel"/>
  </connection>
  <connection id="2501" xr16:uid="{00000000-0015-0000-FFFF-FFFFC4090000}" name="Conexión3248" type="4" refreshedVersion="3" background="1" saveData="1">
    <webPr sourceData="1" parsePre="1" consecutive="1" xl2000="1" url="http://10.238.194.148:8080/ssp_estadistica_vulnerable/notas_vulnerable/notas_secciones_cuaderno.php?mes='Julio'&amp;anio='2012'&amp;idSeccion='13' "/>
  </connection>
  <connection id="2502" xr16:uid="{00000000-0015-0000-FFFF-FFFFC5090000}" name="Conexión3249" type="4" refreshedVersion="3" background="1" saveData="1">
    <webPr sourceData="1" parsePre="1" consecutive="1" xl2000="1" url="http://10.238.194.148:8080/ssp_estadistica_vulnerable/cuaderno_vulnerable/exportar/Pag_14_excel.php?mes=Julio&amp;anio=2012&amp;origen=excel"/>
  </connection>
  <connection id="2503" xr16:uid="{00000000-0015-0000-FFFF-FFFFC6090000}" name="Conexión325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504" xr16:uid="{00000000-0015-0000-FFFF-FFFFC7090000}" name="Conexión3250" type="4" refreshedVersion="3" background="1" saveData="1">
    <webPr sourceData="1" parsePre="1" consecutive="1" xl2000="1" url="http://10.238.194.148:8080/ssp_estadistica_vulnerable/notas_vulnerable/notas_secciones_cuaderno.php?mes='Julio'&amp;anio='2012'&amp;idSeccion='14' "/>
  </connection>
  <connection id="2505" xr16:uid="{00000000-0015-0000-FFFF-FFFFC8090000}" name="Conexión3251" type="4" refreshedVersion="3" background="1" saveData="1">
    <webPr sourceData="1" parsePre="1" consecutive="1" xl2000="1" url="http://10.238.194.148:8080/ssp_estadistica_vulnerable/cuaderno_vulnerable/exportar/Pag_15_excel.php?mes=Julio&amp;anio=2012&amp;origen=excel"/>
  </connection>
  <connection id="2506" xr16:uid="{00000000-0015-0000-FFFF-FFFFC9090000}" name="Conexión3252" type="4" refreshedVersion="3" background="1" saveData="1">
    <webPr sourceData="1" parsePre="1" consecutive="1" xl2000="1" url="http://10.238.194.148:8080/ssp_estadistica_vulnerable/notas_vulnerable/notas_secciones_cuaderno.php?mes='Julio'&amp;anio='2012'&amp;idSeccion='15' "/>
  </connection>
  <connection id="2507" xr16:uid="{00000000-0015-0000-FFFF-FFFFCA090000}" name="Conexión3253" type="4" refreshedVersion="3" background="1" saveData="1">
    <webPr sourceData="1" parsePre="1" consecutive="1" xl2000="1" url="http://10.238.194.148:8080/ssp_estadistica_vulnerable/cuaderno_vulnerable/exportar/Pag_16_excel.php?mes=Julio&amp;anio=2012&amp;origen=excel"/>
  </connection>
  <connection id="2508" xr16:uid="{00000000-0015-0000-FFFF-FFFFCB090000}" name="Conexión3254" type="4" refreshedVersion="3" background="1" saveData="1">
    <webPr sourceData="1" parsePre="1" consecutive="1" xl2000="1" url="http://10.238.194.148:8080/ssp_estadistica_vulnerable/notas_vulnerable/notas_secciones_cuaderno.php?mes='Julio'&amp;anio='2012'&amp;idSeccion='16' "/>
  </connection>
  <connection id="2509" xr16:uid="{00000000-0015-0000-FFFF-FFFFCC090000}" name="Conexión3255" type="4" refreshedVersion="3" background="1" saveData="1">
    <webPr sourceData="1" parsePre="1" consecutive="1" xl2000="1" url="http://10.238.194.148:8080/ssp_estadistica_vulnerable/cuaderno_vulnerable/exportar/Pag_17_excel.php?mes=Julio&amp;anio=2012&amp;origen=excel"/>
  </connection>
  <connection id="2510" xr16:uid="{00000000-0015-0000-FFFF-FFFFCD090000}" name="Conexión3256" type="4" refreshedVersion="3" background="1" saveData="1">
    <webPr sourceData="1" parsePre="1" consecutive="1" xl2000="1" url="http://10.238.194.148:8080/ssp_estadistica_vulnerable/notas_vulnerable/notas_secciones_cuaderno.php?mes='Julio'&amp;anio='2012'&amp;idSeccion='17' "/>
  </connection>
  <connection id="2511" xr16:uid="{00000000-0015-0000-FFFF-FFFFCE090000}" name="Conexión3257" type="4" refreshedVersion="3" background="1" saveData="1">
    <webPr sourceData="1" parsePre="1" consecutive="1" xl2000="1" url="http://10.238.194.148:8080/ssp_estadistica_vulnerable/cuaderno_vulnerable/exportar/Pag_18_excel.php?mes=Julio&amp;anio=2012&amp;origen=excel"/>
  </connection>
  <connection id="2512" xr16:uid="{00000000-0015-0000-FFFF-FFFFCF090000}" name="Conexión3258" type="4" refreshedVersion="3" background="1" saveData="1">
    <webPr sourceData="1" parsePre="1" consecutive="1" xl2000="1" url="http://10.238.194.148:8080/ssp_estadistica_vulnerable/notas_vulnerable/notas_secciones_cuaderno.php?mes='Julio'&amp;anio='2012'&amp;idSeccion='18' "/>
  </connection>
  <connection id="2513" xr16:uid="{00000000-0015-0000-FFFF-FFFFD0090000}" name="Conexión3259" type="4" refreshedVersion="3" background="1" saveData="1">
    <webPr sourceData="1" parsePre="1" consecutive="1" xl2000="1" url="http://10.238.194.148:8080/ssp_estadistica_vulnerable/cuaderno_vulnerable/exportar/Pag_19_excel.php?mes=Julio&amp;anio=2012&amp;origen=excel"/>
  </connection>
  <connection id="2514" xr16:uid="{00000000-0015-0000-FFFF-FFFFD1090000}" name="Conexión326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515" xr16:uid="{00000000-0015-0000-FFFF-FFFFD2090000}" name="Conexión3260" type="4" refreshedVersion="3" background="1" saveData="1">
    <webPr sourceData="1" parsePre="1" consecutive="1" xl2000="1" url="http://10.238.194.148:8080/ssp_estadistica_vulnerable/notas_vulnerable/notas_secciones_cuaderno.php?mes='Julio'&amp;anio='2012'&amp;idSeccion='19' "/>
  </connection>
  <connection id="2516" xr16:uid="{00000000-0015-0000-FFFF-FFFFD3090000}" name="Conexión3261" type="4" refreshedVersion="3" background="1" saveData="1">
    <webPr sourceData="1" parsePre="1" consecutive="1" xl2000="1" url="http://10.238.194.148:8080/ssp_estadistica_vulnerable/cuaderno_vulnerable/exportar/Pag_20_excel.php?mes=Julio&amp;anio=2012&amp;origen=excel"/>
  </connection>
  <connection id="2517" xr16:uid="{00000000-0015-0000-FFFF-FFFFD4090000}" name="Conexión3262" type="4" refreshedVersion="3" background="1" saveData="1">
    <webPr sourceData="1" parsePre="1" consecutive="1" xl2000="1" url="http://10.238.194.148:8080/ssp_estadistica_vulnerable/notas_vulnerable/notas_secciones_cuaderno.php?mes='Julio'&amp;anio='2012'&amp;idSeccion='20' "/>
  </connection>
  <connection id="2518" xr16:uid="{00000000-0015-0000-FFFF-FFFFD5090000}" name="Conexión3263" type="4" refreshedVersion="3" background="1" saveData="1">
    <webPr sourceData="1" parsePre="1" consecutive="1" xl2000="1" url="http://10.238.194.148:8080/ssp_estadistica_vulnerable/cuaderno_vulnerable/exportar/Pag_21_excel.php?mes=Julio&amp;anio=2012&amp;origen=excel"/>
  </connection>
  <connection id="2519" xr16:uid="{00000000-0015-0000-FFFF-FFFFD6090000}" name="Conexión3264" type="4" refreshedVersion="3" background="1" saveData="1">
    <webPr sourceData="1" parsePre="1" consecutive="1" xl2000="1" url="http://10.238.194.148:8080/ssp_estadistica_vulnerable/notas_vulnerable/notas_secciones_cuaderno.php?mes='Julio'&amp;anio='2012'&amp;idSeccion='21' "/>
  </connection>
  <connection id="2520" xr16:uid="{00000000-0015-0000-FFFF-FFFFD7090000}" name="Conexión3265" type="4" refreshedVersion="3" background="1" saveData="1">
    <webPr sourceData="1" parsePre="1" consecutive="1" xl2000="1" url="http://10.238.194.148:8080/ssp_estadistica_vulnerable/cuaderno_vulnerable/exportar/Pag_22_excel.php?mes=Julio&amp;anio=2012&amp;origen=excel"/>
  </connection>
  <connection id="2521" xr16:uid="{00000000-0015-0000-FFFF-FFFFD8090000}" name="Conexión3266" type="4" refreshedVersion="3" background="1" saveData="1">
    <webPr sourceData="1" parsePre="1" consecutive="1" xl2000="1" url="http://10.238.194.148:8080/ssp_estadistica_vulnerable/notas_vulnerable/notas_secciones_cuaderno.php?mes='Julio'&amp;anio='2012'&amp;idSeccion='22' "/>
  </connection>
  <connection id="2522" xr16:uid="{00000000-0015-0000-FFFF-FFFFD9090000}" name="Conexión3267" type="4" refreshedVersion="3" background="1" saveData="1">
    <webPr sourceData="1" parsePre="1" consecutive="1" xl2000="1" url="http://10.238.194.148:8080/ssp_estadistica_vulnerable/cuaderno_vulnerable/exportar/Pag_23_excel.php?mes=Julio&amp;anio=2012&amp;origen=excel"/>
  </connection>
  <connection id="2523" xr16:uid="{00000000-0015-0000-FFFF-FFFFDA090000}" name="Conexión3268" type="4" refreshedVersion="3" background="1" saveData="1">
    <webPr sourceData="1" parsePre="1" consecutive="1" xl2000="1" url="http://10.238.194.148:8080/ssp_estadistica_vulnerable/notas_vulnerable/notas_secciones_cuaderno.php?mes='Julio'&amp;anio='2012'&amp;idSeccion='23' "/>
  </connection>
  <connection id="2524" xr16:uid="{00000000-0015-0000-FFFF-FFFFDB090000}" name="Conexión3269" type="4" refreshedVersion="3" background="1" saveData="1">
    <webPr sourceData="1" parsePre="1" consecutive="1" xl2000="1" url="http://10.238.194.148:8080/ssp_estadistica_vulnerable/cuaderno_vulnerable/exportar/Pag_24_excel.php?mes=Julio&amp;anio=2012&amp;origen=excel"/>
  </connection>
  <connection id="2525" xr16:uid="{00000000-0015-0000-FFFF-FFFFDC090000}" name="Conexión327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526" xr16:uid="{00000000-0015-0000-FFFF-FFFFDD090000}" name="Conexión3270" type="4" refreshedVersion="3" background="1" saveData="1">
    <webPr sourceData="1" parsePre="1" consecutive="1" xl2000="1" url="http://10.238.194.148:8080/ssp_estadistica_vulnerable/notas_vulnerable/notas_secciones_cuaderno.php?mes='Julio'&amp;anio='2012'&amp;idSeccion='24' "/>
  </connection>
  <connection id="2527" xr16:uid="{00000000-0015-0000-FFFF-FFFFDE090000}" name="Conexión327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28" xr16:uid="{00000000-0015-0000-FFFF-FFFFDF090000}" name="Conexión3272" type="4" refreshedVersion="3" background="1" saveData="1">
    <webPr sourceData="1" parsePre="1" consecutive="1" xl2000="1" url="http://10.238.194.148:8080/ssp_estadistica_vulnerable/cuaderno_vulnerable/exportar/concentrado_excel.php?mes=Junio&amp;anio=2012&amp;origen=excel"/>
  </connection>
  <connection id="2529" xr16:uid="{00000000-0015-0000-FFFF-FFFFE0090000}" name="Conexión3273" type="4" refreshedVersion="3" background="1" saveData="1">
    <webPr sourceData="1" parsePre="1" consecutive="1" xl2000="1" url="http://10.238.194.148:8080/ssp_estadistica_vulnerable/notas_vulnerable/notas_secciones_cuaderno.php?mes='Junio'&amp;anio='2012'&amp;idSeccion='29' "/>
  </connection>
  <connection id="2530" xr16:uid="{00000000-0015-0000-FFFF-FFFFE1090000}" name="Conexión3274" type="4" refreshedVersion="3" background="1" saveData="1">
    <webPr sourceData="1" parsePre="1" consecutive="1" xl2000="1" url="http://10.238.194.148:8080/ssp_estadistica_vulnerable/cuaderno_vulnerable/exportar/Pag_2_excel.php?mes=Junio&amp;anio=2012&amp;origen=excel"/>
  </connection>
  <connection id="2531" xr16:uid="{00000000-0015-0000-FFFF-FFFFE2090000}" name="Conexión3275" type="4" refreshedVersion="3" background="1" saveData="1">
    <webPr sourceData="1" parsePre="1" consecutive="1" xl2000="1" url="http://10.238.194.148:8080/ssp_estadistica_vulnerable/notas_vulnerable/notas_secciones_cuaderno.php?mes='Junio'&amp;anio='2012'&amp;idSeccion='1' "/>
  </connection>
  <connection id="2532" xr16:uid="{00000000-0015-0000-FFFF-FFFFE3090000}" name="Conexión3276" type="4" refreshedVersion="3" background="1" saveData="1">
    <webPr sourceData="1" parsePre="1" consecutive="1" xl2000="1" url="http://10.238.194.148:8080/ssp_estadistica_vulnerable/cuaderno_vulnerable/exportar/Pag_3_excel.php?mes=Junio&amp;anio=2012&amp;origen=excel"/>
  </connection>
  <connection id="2533" xr16:uid="{00000000-0015-0000-FFFF-FFFFE4090000}" name="Conexión3277" type="4" refreshedVersion="3" background="1" saveData="1">
    <webPr sourceData="1" parsePre="1" consecutive="1" xl2000="1" url="http://10.238.194.148:8080/ssp_estadistica_vulnerable/notas_vulnerable/notas_secciones_cuaderno.php?mes='Junio'&amp;anio='2012'&amp;idSeccion='2' "/>
  </connection>
  <connection id="2534" xr16:uid="{00000000-0015-0000-FFFF-FFFFE5090000}" name="Conexión3278" type="4" refreshedVersion="3" background="1" saveData="1">
    <webPr sourceData="1" parsePre="1" consecutive="1" xl2000="1" url="http://10.238.194.148:8080/ssp_estadistica_vulnerable/cuaderno_vulnerable/exportar/Pag_4_excel.php?mes=Junio&amp;anio=2012&amp;origen=excel"/>
  </connection>
  <connection id="2535" xr16:uid="{00000000-0015-0000-FFFF-FFFFE6090000}" name="Conexión3279" type="4" refreshedVersion="3" background="1" saveData="1">
    <webPr sourceData="1" parsePre="1" consecutive="1" xl2000="1" url="http://10.238.194.148:8080/ssp_estadistica_vulnerable/notas_vulnerable/notas_secciones_cuaderno.php?mes='Junio'&amp;anio='2012'&amp;idSeccion='3' "/>
  </connection>
  <connection id="2536" xr16:uid="{00000000-0015-0000-FFFF-FFFFE7090000}" name="Conexión328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537" xr16:uid="{00000000-0015-0000-FFFF-FFFFE8090000}" name="Conexión3280" type="4" refreshedVersion="3" background="1" saveData="1">
    <webPr sourceData="1" parsePre="1" consecutive="1" xl2000="1" url="http://10.238.194.148:8080/ssp_estadistica_vulnerable/cuaderno_vulnerable/exportar/Pag_5_excel.php?mes=Junio&amp;anio=2012&amp;origen=excel"/>
  </connection>
  <connection id="2538" xr16:uid="{00000000-0015-0000-FFFF-FFFFE9090000}" name="Conexión3281" type="4" refreshedVersion="3" background="1" saveData="1">
    <webPr sourceData="1" parsePre="1" consecutive="1" xl2000="1" url="http://10.238.194.148:8080/ssp_estadistica_vulnerable/notas_vulnerable/notas_secciones_cuaderno.php?mes='Junio'&amp;anio='2012'&amp;idSeccion='4' "/>
  </connection>
  <connection id="2539" xr16:uid="{00000000-0015-0000-FFFF-FFFFEA090000}" name="Conexión3282" type="4" refreshedVersion="3" background="1" saveData="1">
    <webPr sourceData="1" parsePre="1" consecutive="1" xl2000="1" url="http://10.238.194.148:8080/ssp_estadistica_vulnerable/cuaderno_vulnerable/exportar/Pag_6_excel.php?mes=Junio&amp;anio=2012&amp;origen=excel"/>
  </connection>
  <connection id="2540" xr16:uid="{00000000-0015-0000-FFFF-FFFFEB090000}" name="Conexión3283" type="4" refreshedVersion="3" background="1" saveData="1">
    <webPr sourceData="1" parsePre="1" consecutive="1" xl2000="1" url="http://10.238.194.148:8080/ssp_estadistica_vulnerable/notas_vulnerable/notas_secciones_cuaderno.php?mes='Junio'&amp;anio='2012'&amp;idSeccion='5' "/>
  </connection>
  <connection id="2541" xr16:uid="{00000000-0015-0000-FFFF-FFFFEC090000}" name="Conexión3284" type="4" refreshedVersion="3" background="1" saveData="1">
    <webPr sourceData="1" parsePre="1" consecutive="1" xl2000="1" url="http://10.238.194.148:8080/ssp_estadistica_vulnerable/cuaderno_vulnerable/exportar/Pag_7_excel.php?mes=Junio&amp;anio=2012&amp;origen=excel"/>
  </connection>
  <connection id="2542" xr16:uid="{00000000-0015-0000-FFFF-FFFFED090000}" name="Conexión3285" type="4" refreshedVersion="3" background="1" saveData="1">
    <webPr sourceData="1" parsePre="1" consecutive="1" xl2000="1" url="http://10.238.194.148:8080/ssp_estadistica_vulnerable/notas_vulnerable/notas_secciones_cuaderno.php?mes='Junio'&amp;anio='2012'&amp;idSeccion='6' "/>
  </connection>
  <connection id="2543" xr16:uid="{00000000-0015-0000-FFFF-FFFFEE090000}" name="Conexión3286" type="4" refreshedVersion="3" background="1" saveData="1">
    <webPr sourceData="1" parsePre="1" consecutive="1" xl2000="1" url="http://10.238.194.148:8080/ssp_estadistica_vulnerable/cuaderno_vulnerable/exportar/Pag_8_excel.php?mes=Junio&amp;anio=2012&amp;origen=excel"/>
  </connection>
  <connection id="2544" xr16:uid="{00000000-0015-0000-FFFF-FFFFEF090000}" name="Conexión3287" type="4" refreshedVersion="3" background="1" saveData="1">
    <webPr sourceData="1" parsePre="1" consecutive="1" xl2000="1" url="http://10.238.194.148:8080/ssp_estadistica_vulnerable/notas_vulnerable/notas_secciones_cuaderno.php?mes='Junio'&amp;anio='2012'&amp;idSeccion='7' "/>
  </connection>
  <connection id="2545" xr16:uid="{00000000-0015-0000-FFFF-FFFFF0090000}" name="Conexión3288" type="4" refreshedVersion="3" background="1" saveData="1">
    <webPr sourceData="1" parsePre="1" consecutive="1" xl2000="1" url="http://10.238.194.148:8080/ssp_estadistica_vulnerable/cuaderno_vulnerable/exportar/Pag_9_excel.php?mes=Junio&amp;anio=2012&amp;origen=excel"/>
  </connection>
  <connection id="2546" xr16:uid="{00000000-0015-0000-FFFF-FFFFF1090000}" name="Conexión3289" type="4" refreshedVersion="3" background="1" saveData="1">
    <webPr sourceData="1" parsePre="1" consecutive="1" xl2000="1" url="http://10.238.194.148:8080/ssp_estadistica_vulnerable/notas_vulnerable/notas_secciones_cuaderno.php?mes='Junio'&amp;anio='2012'&amp;idSeccion='8' "/>
  </connection>
  <connection id="2547" xr16:uid="{00000000-0015-0000-FFFF-FFFFF2090000}" name="Conexión32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48" xr16:uid="{00000000-0015-0000-FFFF-FFFFF3090000}" name="Conexión3290" type="4" refreshedVersion="3" background="1" saveData="1">
    <webPr sourceData="1" parsePre="1" consecutive="1" xl2000="1" url="http://10.238.194.148:8080/ssp_estadistica_vulnerable/cuaderno_vulnerable/exportar/Pag_10_excel.php?mes=Junio&amp;anio=2012&amp;origen=excel"/>
  </connection>
  <connection id="2549" xr16:uid="{00000000-0015-0000-FFFF-FFFFF4090000}" name="Conexión329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550" xr16:uid="{00000000-0015-0000-FFFF-FFFFF5090000}" name="Conexión3292" type="4" refreshedVersion="3" background="1" saveData="1">
    <webPr sourceData="1" parsePre="1" consecutive="1" xl2000="1" url="http://10.238.194.148:8080/ssp_estadistica_vulnerable/notas_vulnerable/notas_secciones_cuaderno.php?mes='Junio'&amp;anio='2012'&amp;idSeccion='9' "/>
  </connection>
  <connection id="2551" xr16:uid="{00000000-0015-0000-FFFF-FFFFF6090000}" name="Conexión3293" type="4" refreshedVersion="3" background="1" saveData="1">
    <webPr sourceData="1" parsePre="1" consecutive="1" xl2000="1" url="http://10.238.194.148:8080/ssp_estadistica_vulnerable/cuaderno_vulnerable/exportar/Pag_11_excel.php?mes=Junio&amp;anio=2012&amp;origen=excel"/>
  </connection>
  <connection id="2552" xr16:uid="{00000000-0015-0000-FFFF-FFFFF7090000}" name="Conexión3294" type="4" refreshedVersion="3" background="1" saveData="1">
    <webPr sourceData="1" parsePre="1" consecutive="1" xl2000="1" url="http://10.238.194.148:8080/ssp_estadistica_vulnerable/notas_vulnerable/notas_secciones_cuaderno.php?mes='Junio'&amp;anio='2012'&amp;idSeccion='10' "/>
  </connection>
  <connection id="2553" xr16:uid="{00000000-0015-0000-FFFF-FFFFF8090000}" name="Conexión3295" type="4" refreshedVersion="3" background="1" saveData="1">
    <webPr sourceData="1" parsePre="1" consecutive="1" xl2000="1" url="http://10.238.194.148:8080/ssp_estadistica_vulnerable/cuaderno_vulnerable/exportar/Pag_12_excel.php?mes=Junio&amp;anio=2012&amp;origen=excel"/>
  </connection>
  <connection id="2554" xr16:uid="{00000000-0015-0000-FFFF-FFFFF9090000}" name="Conexión3296" type="4" refreshedVersion="3" background="1" saveData="1">
    <webPr sourceData="1" parsePre="1" consecutive="1" xl2000="1" url="http://10.238.194.148:8080/ssp_estadistica_vulnerable/notas_vulnerable/notas_secciones_cuaderno.php?mes='Junio'&amp;anio='2012'&amp;idSeccion='11' "/>
  </connection>
  <connection id="2555" xr16:uid="{00000000-0015-0000-FFFF-FFFFFA090000}" name="Conexión3297" type="4" refreshedVersion="3" background="1" saveData="1">
    <webPr sourceData="1" parsePre="1" consecutive="1" xl2000="1" url="http://10.238.194.148:8080/ssp_estadistica_vulnerable/cuaderno_vulnerable/exportar/Pag_13_excel.php?mes=Junio&amp;anio=2012&amp;origen=excel"/>
  </connection>
  <connection id="2556" xr16:uid="{00000000-0015-0000-FFFF-FFFFFB090000}" name="Conexión3298" type="4" refreshedVersion="3" background="1" saveData="1">
    <webPr sourceData="1" parsePre="1" consecutive="1" xl2000="1" url="http://10.238.194.148:8080/ssp_estadistica_vulnerable/notas_vulnerable/notas_secciones_cuaderno.php?mes='Junio'&amp;anio='2012'&amp;idSeccion='13' "/>
  </connection>
  <connection id="2557" xr16:uid="{00000000-0015-0000-FFFF-FFFFFC090000}" name="Conexión3299" type="4" refreshedVersion="3" background="1" saveData="1">
    <webPr sourceData="1" parsePre="1" consecutive="1" xl2000="1" url="http://10.238.194.148:8080/ssp_estadistica_vulnerable/cuaderno_vulnerable/exportar/Pag_14_excel.php?mes=Junio&amp;anio=2012&amp;origen=excel"/>
  </connection>
  <connection id="2558" xr16:uid="{00000000-0015-0000-FFFF-FFFFFD090000}" name="Conexión33" type="4" refreshedVersion="0" background="1">
    <webPr url="http://10.238.10.73:83/ssp_estadistica/cuaderno_vulnerable/exportar/parametros_cuaderno_vulnerable.php" htmlTables="1" htmlFormat="all"/>
  </connection>
  <connection id="2559" xr16:uid="{00000000-0015-0000-FFFF-FFFFFE090000}" name="Conexión330" type="4" refreshedVersion="3" background="1" saveData="1">
    <webPr sourceData="1" parsePre="1" consecutive="1" xl2000="1" url="http://10.238.10.73:83/ssp_estadistica/cuaderno_vulnerable/exportar/parametros_cuaderno_vulnerable.php"/>
  </connection>
  <connection id="2560" xr16:uid="{00000000-0015-0000-FFFF-FFFFFF090000}" name="Conexión3300" type="4" refreshedVersion="3" background="1" saveData="1">
    <webPr sourceData="1" parsePre="1" consecutive="1" xl2000="1" url="http://10.238.194.148:8080/ssp_estadistica_vulnerable/notas_vulnerable/notas_secciones_cuaderno.php?mes='Junio'&amp;anio='2012'&amp;idSeccion='14' "/>
  </connection>
  <connection id="2561" xr16:uid="{00000000-0015-0000-FFFF-FFFF000A0000}" name="Conexión3301" type="4" refreshedVersion="3" background="1" saveData="1">
    <webPr sourceData="1" parsePre="1" consecutive="1" xl2000="1" url="http://10.238.194.148:8080/ssp_estadistica_vulnerable/cuaderno_vulnerable/exportar/Pag_15_excel.php?mes=Junio&amp;anio=2012&amp;origen=excel"/>
  </connection>
  <connection id="2562" xr16:uid="{00000000-0015-0000-FFFF-FFFF010A0000}" name="Conexión3302" type="4" refreshedVersion="3" background="1" saveData="1">
    <webPr sourceData="1" parsePre="1" consecutive="1" xl2000="1" url="http://10.238.194.148:8080/ssp_estadistica_vulnerable/notas_vulnerable/notas_secciones_cuaderno.php?mes='Junio'&amp;anio='2012'&amp;idSeccion='15' "/>
  </connection>
  <connection id="2563" xr16:uid="{00000000-0015-0000-FFFF-FFFF020A0000}" name="Conexión3303" type="4" refreshedVersion="3" background="1" saveData="1">
    <webPr sourceData="1" parsePre="1" consecutive="1" xl2000="1" url="http://10.238.194.148:8080/ssp_estadistica_vulnerable/cuaderno_vulnerable/exportar/Pag_16_excel.php?mes=Junio&amp;anio=2012&amp;origen=excel"/>
  </connection>
  <connection id="2564" xr16:uid="{00000000-0015-0000-FFFF-FFFF030A0000}" name="Conexión3304" type="4" refreshedVersion="3" background="1" saveData="1">
    <webPr sourceData="1" parsePre="1" consecutive="1" xl2000="1" url="http://10.238.194.148:8080/ssp_estadistica_vulnerable/notas_vulnerable/notas_secciones_cuaderno.php?mes='Junio'&amp;anio='2012'&amp;idSeccion='16' "/>
  </connection>
  <connection id="2565" xr16:uid="{00000000-0015-0000-FFFF-FFFF040A0000}" name="Conexión3305" type="4" refreshedVersion="3" background="1" saveData="1">
    <webPr sourceData="1" parsePre="1" consecutive="1" xl2000="1" url="http://10.238.194.148:8080/ssp_estadistica_vulnerable/cuaderno_vulnerable/exportar/Pag_17_excel.php?mes=Junio&amp;anio=2012&amp;origen=excel"/>
  </connection>
  <connection id="2566" xr16:uid="{00000000-0015-0000-FFFF-FFFF050A0000}" name="Conexión3306" type="4" refreshedVersion="3" background="1" saveData="1">
    <webPr sourceData="1" parsePre="1" consecutive="1" xl2000="1" url="http://10.238.194.148:8080/ssp_estadistica_vulnerable/notas_vulnerable/notas_secciones_cuaderno.php?mes='Junio'&amp;anio='2012'&amp;idSeccion='17' "/>
  </connection>
  <connection id="2567" xr16:uid="{00000000-0015-0000-FFFF-FFFF060A0000}" name="Conexión3307" type="4" refreshedVersion="3" background="1" saveData="1">
    <webPr sourceData="1" parsePre="1" consecutive="1" xl2000="1" url="http://10.238.194.148:8080/ssp_estadistica_vulnerable/cuaderno_vulnerable/exportar/Pag_18_excel.php?mes=Junio&amp;anio=2012&amp;origen=excel"/>
  </connection>
  <connection id="2568" xr16:uid="{00000000-0015-0000-FFFF-FFFF070A0000}" name="Conexión3308" type="4" refreshedVersion="3" background="1" saveData="1">
    <webPr sourceData="1" parsePre="1" consecutive="1" xl2000="1" url="http://10.238.194.148:8080/ssp_estadistica_vulnerable/notas_vulnerable/notas_secciones_cuaderno.php?mes='Junio'&amp;anio='2012'&amp;idSeccion='18' "/>
  </connection>
  <connection id="2569" xr16:uid="{00000000-0015-0000-FFFF-FFFF080A0000}" name="Conexión330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570" xr16:uid="{00000000-0015-0000-FFFF-FFFF090A0000}" name="Conexión33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2571" xr16:uid="{00000000-0015-0000-FFFF-FFFF0A0A0000}" name="Conexión3310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572" xr16:uid="{00000000-0015-0000-FFFF-FFFF0B0A0000}" name="Conexión3311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573" xr16:uid="{00000000-0015-0000-FFFF-FFFF0C0A0000}" name="Conexión3312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574" xr16:uid="{00000000-0015-0000-FFFF-FFFF0D0A0000}" name="Conexión3313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575" xr16:uid="{00000000-0015-0000-FFFF-FFFF0E0A0000}" name="Conexión3314" type="4" refreshedVersion="3" background="1" saveData="1">
    <webPr sourceData="1" parsePre="1" consecutive="1" xl2000="1" url="http://10.238.194.148:8080/ssp_estadistica_vulnerable/cuaderno_vulnerable/exportar/Pag_3_excel.php?mes=Agosto&amp;anio=2012&amp;origen=excel"/>
  </connection>
  <connection id="2576" xr16:uid="{00000000-0015-0000-FFFF-FFFF0F0A0000}" name="Conexión3315" type="4" refreshedVersion="3" background="1" saveData="1">
    <webPr sourceData="1" parsePre="1" consecutive="1" xl2000="1" url="http://10.238.194.148:8080/ssp_estadistica_vulnerable/notas_vulnerable/notas_secciones_cuaderno.php?mes='Agosto'&amp;anio='2012'&amp;idSeccion='2' "/>
  </connection>
  <connection id="2577" xr16:uid="{00000000-0015-0000-FFFF-FFFF100A0000}" name="Conexión3316" type="4" refreshedVersion="3" background="1" saveData="1">
    <webPr sourceData="1" parsePre="1" consecutive="1" xl2000="1" url="http://10.238.194.148:8080/ssp_estadistica_vulnerable/cuaderno_vulnerable/exportar/Pag_4_excel.php?mes=Agosto&amp;anio=2012&amp;origen=excel"/>
  </connection>
  <connection id="2578" xr16:uid="{00000000-0015-0000-FFFF-FFFF110A0000}" name="Conexión3317" type="4" refreshedVersion="3" background="1" saveData="1">
    <webPr sourceData="1" parsePre="1" consecutive="1" xl2000="1" url="http://10.238.194.148:8080/ssp_estadistica_vulnerable/notas_vulnerable/notas_secciones_cuaderno.php?mes='Agosto'&amp;anio='2012'&amp;idSeccion='3' "/>
  </connection>
  <connection id="2579" xr16:uid="{00000000-0015-0000-FFFF-FFFF120A0000}" name="Conexión3318" type="4" refreshedVersion="3" background="1" saveData="1">
    <webPr sourceData="1" parsePre="1" consecutive="1" xl2000="1" url="http://10.238.194.148:8080/ssp_estadistica_vulnerable/cuaderno_vulnerable/exportar/Pag_5_excel.php?mes=Agosto&amp;anio=2012&amp;origen=excel"/>
  </connection>
  <connection id="2580" xr16:uid="{00000000-0015-0000-FFFF-FFFF130A0000}" name="Conexión3319" type="4" refreshedVersion="3" background="1" saveData="1">
    <webPr sourceData="1" parsePre="1" consecutive="1" xl2000="1" url="http://10.238.194.148:8080/ssp_estadistica_vulnerable/notas_vulnerable/notas_secciones_cuaderno.php?mes='Agosto'&amp;anio='2012'&amp;idSeccion='4' "/>
  </connection>
  <connection id="2581" xr16:uid="{00000000-0015-0000-FFFF-FFFF140A0000}" name="Conexión33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2582" xr16:uid="{00000000-0015-0000-FFFF-FFFF150A0000}" name="Conexión3320" type="4" refreshedVersion="3" background="1" saveData="1">
    <webPr sourceData="1" parsePre="1" consecutive="1" xl2000="1" url="http://10.238.194.148:8080/ssp_estadistica_vulnerable/cuaderno_vulnerable/exportar/Pag_6_excel.php?mes=Agosto&amp;anio=2012&amp;origen=excel"/>
  </connection>
  <connection id="2583" xr16:uid="{00000000-0015-0000-FFFF-FFFF160A0000}" name="Conexión3321" type="4" refreshedVersion="3" background="1" saveData="1">
    <webPr sourceData="1" parsePre="1" consecutive="1" xl2000="1" url="http://10.238.194.148:8080/ssp_estadistica_vulnerable/notas_vulnerable/notas_secciones_cuaderno.php?mes='Agosto'&amp;anio='2012'&amp;idSeccion='5' "/>
  </connection>
  <connection id="2584" xr16:uid="{00000000-0015-0000-FFFF-FFFF170A0000}" name="Conexión3322" type="4" refreshedVersion="3" background="1" saveData="1">
    <webPr sourceData="1" parsePre="1" consecutive="1" xl2000="1" url="http://10.238.194.148:8080/ssp_estadistica_vulnerable/cuaderno_vulnerable/exportar/Pag_7_excel.php?mes=Agosto&amp;anio=2012&amp;origen=excel"/>
  </connection>
  <connection id="2585" xr16:uid="{00000000-0015-0000-FFFF-FFFF180A0000}" name="Conexión3323" type="4" refreshedVersion="3" background="1" saveData="1">
    <webPr sourceData="1" parsePre="1" consecutive="1" xl2000="1" url="http://10.238.194.148:8080/ssp_estadistica_vulnerable/notas_vulnerable/notas_secciones_cuaderno.php?mes='Agosto'&amp;anio='2012'&amp;idSeccion='6' "/>
  </connection>
  <connection id="2586" xr16:uid="{00000000-0015-0000-FFFF-FFFF190A0000}" name="Conexión3324" type="4" refreshedVersion="3" background="1" saveData="1">
    <webPr sourceData="1" parsePre="1" consecutive="1" xl2000="1" url="http://10.238.194.148:8080/ssp_estadistica_vulnerable/cuaderno_vulnerable/exportar/Pag_8_excel.php?mes=Agosto&amp;anio=2012&amp;origen=excel"/>
  </connection>
  <connection id="2587" xr16:uid="{00000000-0015-0000-FFFF-FFFF1A0A0000}" name="Conexión3325" type="4" refreshedVersion="3" background="1" saveData="1">
    <webPr sourceData="1" parsePre="1" consecutive="1" xl2000="1" url="http://10.238.194.148:8080/ssp_estadistica_vulnerable/notas_vulnerable/notas_secciones_cuaderno.php?mes='Agosto'&amp;anio='2012'&amp;idSeccion='7' "/>
  </connection>
  <connection id="2588" xr16:uid="{00000000-0015-0000-FFFF-FFFF1B0A0000}" name="Conexión3326" type="4" refreshedVersion="3" background="1" saveData="1">
    <webPr sourceData="1" parsePre="1" consecutive="1" xl2000="1" url="http://10.238.194.148:8080/ssp_estadistica_vulnerable/cuaderno_vulnerable/exportar/Pag_9_excel.php?mes=Agosto&amp;anio=2012&amp;origen=excel"/>
  </connection>
  <connection id="2589" xr16:uid="{00000000-0015-0000-FFFF-FFFF1C0A0000}" name="Conexión3327" type="4" refreshedVersion="3" background="1" saveData="1">
    <webPr sourceData="1" parsePre="1" consecutive="1" xl2000="1" url="http://10.238.194.148:8080/ssp_estadistica_vulnerable/notas_vulnerable/notas_secciones_cuaderno.php?mes='Agosto'&amp;anio='2012'&amp;idSeccion='8' "/>
  </connection>
  <connection id="2590" xr16:uid="{00000000-0015-0000-FFFF-FFFF1D0A0000}" name="Conexión3328" type="4" refreshedVersion="3" background="1" saveData="1">
    <webPr sourceData="1" parsePre="1" consecutive="1" xl2000="1" url="http://10.238.194.148:8080/ssp_estadistica_vulnerable/cuaderno_vulnerable/exportar/Pag_10_excel.php?mes=Agosto&amp;anio=2012&amp;origen=excel"/>
  </connection>
  <connection id="2591" xr16:uid="{00000000-0015-0000-FFFF-FFFF1E0A0000}" name="Conexión3329" type="4" refreshedVersion="3" background="1" saveData="1">
    <webPr sourceData="1" parsePre="1" consecutive="1" xl2000="1" url="http://10.238.194.148:8080/ssp_estadistica_vulnerable/notas_vulnerable/notas_secciones_cuaderno.php?mes='Agosto'&amp;anio='2012'&amp;idSeccion='9' "/>
  </connection>
  <connection id="2592" xr16:uid="{00000000-0015-0000-FFFF-FFFF1F0A0000}" name="Conexión33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2593" xr16:uid="{00000000-0015-0000-FFFF-FFFF200A0000}" name="Conexión3330" type="4" refreshedVersion="3" background="1" saveData="1">
    <webPr sourceData="1" parsePre="1" consecutive="1" xl2000="1" url="http://10.238.194.148:8080/ssp_estadistica_vulnerable/cuaderno_vulnerable/exportar/Pag_11_excel.php?mes=Agosto&amp;anio=2012&amp;origen=excel"/>
  </connection>
  <connection id="2594" xr16:uid="{00000000-0015-0000-FFFF-FFFF210A0000}" name="Conexión3331" type="4" refreshedVersion="3" background="1" saveData="1">
    <webPr sourceData="1" parsePre="1" consecutive="1" xl2000="1" url="http://10.238.194.148:8080/ssp_estadistica_vulnerable/notas_vulnerable/notas_secciones_cuaderno.php?mes='Agosto'&amp;anio='2012'&amp;idSeccion='10' "/>
  </connection>
  <connection id="2595" xr16:uid="{00000000-0015-0000-FFFF-FFFF220A0000}" name="Conexión3332" type="4" refreshedVersion="3" background="1" saveData="1">
    <webPr sourceData="1" parsePre="1" consecutive="1" xl2000="1" url="http://10.238.194.148:8080/ssp_estadistica_vulnerable/cuaderno_vulnerable/exportar/Pag_12_excel.php?mes=Agosto&amp;anio=2012&amp;origen=excel"/>
  </connection>
  <connection id="2596" xr16:uid="{00000000-0015-0000-FFFF-FFFF230A0000}" name="Conexión3333" type="4" refreshedVersion="3" background="1" saveData="1">
    <webPr sourceData="1" parsePre="1" consecutive="1" xl2000="1" url="http://10.238.194.148:8080/ssp_estadistica_vulnerable/notas_vulnerable/notas_secciones_cuaderno.php?mes='Agosto'&amp;anio='2012'&amp;idSeccion='11' "/>
  </connection>
  <connection id="2597" xr16:uid="{00000000-0015-0000-FFFF-FFFF240A0000}" name="Conexión3334" type="4" refreshedVersion="3" background="1" saveData="1">
    <webPr sourceData="1" parsePre="1" consecutive="1" xl2000="1" url="http://10.238.194.148:8080/ssp_estadistica_vulnerable/cuaderno_vulnerable/exportar/Pag_13_excel.php?mes=Agosto&amp;anio=2012&amp;origen=excel"/>
  </connection>
  <connection id="2598" xr16:uid="{00000000-0015-0000-FFFF-FFFF250A0000}" name="Conexión3335" type="4" refreshedVersion="3" background="1" saveData="1">
    <webPr sourceData="1" parsePre="1" consecutive="1" xl2000="1" url="http://10.238.194.148:8080/ssp_estadistica_vulnerable/notas_vulnerable/notas_secciones_cuaderno.php?mes='Agosto'&amp;anio='2012'&amp;idSeccion='13' "/>
  </connection>
  <connection id="2599" xr16:uid="{00000000-0015-0000-FFFF-FFFF260A0000}" name="Conexión3336" type="4" refreshedVersion="3" background="1" saveData="1">
    <webPr sourceData="1" parsePre="1" consecutive="1" xl2000="1" url="http://10.238.194.148:8080/ssp_estadistica_vulnerable/cuaderno_vulnerable/exportar/Pag_14_excel.php?mes=Agosto&amp;anio=2012&amp;origen=excel"/>
  </connection>
  <connection id="2600" xr16:uid="{00000000-0015-0000-FFFF-FFFF270A0000}" name="Conexión3337" type="4" refreshedVersion="3" background="1" saveData="1">
    <webPr sourceData="1" parsePre="1" consecutive="1" xl2000="1" url="http://10.238.194.148:8080/ssp_estadistica_vulnerable/notas_vulnerable/notas_secciones_cuaderno.php?mes='Agosto'&amp;anio='2012'&amp;idSeccion='14' "/>
  </connection>
  <connection id="2601" xr16:uid="{00000000-0015-0000-FFFF-FFFF280A0000}" name="Conexión3338" type="4" refreshedVersion="3" background="1" saveData="1">
    <webPr sourceData="1" parsePre="1" consecutive="1" xl2000="1" url="http://10.238.194.148:8080/ssp_estadistica_vulnerable/cuaderno_vulnerable/exportar/Pag_15_excel.php?mes=Agosto&amp;anio=2012&amp;origen=excel"/>
  </connection>
  <connection id="2602" xr16:uid="{00000000-0015-0000-FFFF-FFFF290A0000}" name="Conexión3339" type="4" refreshedVersion="3" background="1" saveData="1">
    <webPr sourceData="1" parsePre="1" consecutive="1" xl2000="1" url="http://10.238.194.148:8080/ssp_estadistica_vulnerable/notas_vulnerable/notas_secciones_cuaderno.php?mes='Agosto'&amp;anio='2012'&amp;idSeccion='15' "/>
  </connection>
  <connection id="2603" xr16:uid="{00000000-0015-0000-FFFF-FFFF2A0A0000}" name="Conexión33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2604" xr16:uid="{00000000-0015-0000-FFFF-FFFF2B0A0000}" name="Conexión3340" type="4" refreshedVersion="3" background="1" saveData="1">
    <webPr sourceData="1" parsePre="1" consecutive="1" xl2000="1" url="http://10.238.194.148:8080/ssp_estadistica_vulnerable/cuaderno_vulnerable/exportar/Pag_16_excel.php?mes=Agosto&amp;anio=2012&amp;origen=excel"/>
  </connection>
  <connection id="2605" xr16:uid="{00000000-0015-0000-FFFF-FFFF2C0A0000}" name="Conexión3341" type="4" refreshedVersion="3" background="1" saveData="1">
    <webPr sourceData="1" parsePre="1" consecutive="1" xl2000="1" url="http://10.238.194.148:8080/ssp_estadistica_vulnerable/notas_vulnerable/notas_secciones_cuaderno.php?mes='Agosto'&amp;anio='2012'&amp;idSeccion='16' "/>
  </connection>
  <connection id="2606" xr16:uid="{00000000-0015-0000-FFFF-FFFF2D0A0000}" name="Conexión3342" type="4" refreshedVersion="3" background="1" saveData="1">
    <webPr sourceData="1" parsePre="1" consecutive="1" xl2000="1" url="http://10.238.194.148:8080/ssp_estadistica_vulnerable/cuaderno_vulnerable/exportar/Pag_17_excel.php?mes=Agosto&amp;anio=2012&amp;origen=excel"/>
  </connection>
  <connection id="2607" xr16:uid="{00000000-0015-0000-FFFF-FFFF2E0A0000}" name="Conexión3343" type="4" refreshedVersion="3" background="1" saveData="1">
    <webPr sourceData="1" parsePre="1" consecutive="1" xl2000="1" url="http://10.238.194.148:8080/ssp_estadistica_vulnerable/notas_vulnerable/notas_secciones_cuaderno.php?mes='Agosto'&amp;anio='2012'&amp;idSeccion='17' "/>
  </connection>
  <connection id="2608" xr16:uid="{00000000-0015-0000-FFFF-FFFF2F0A0000}" name="Conexión3344" type="4" refreshedVersion="3" background="1" saveData="1">
    <webPr sourceData="1" parsePre="1" consecutive="1" xl2000="1" url="http://10.238.194.148:8080/ssp_estadistica_vulnerable/cuaderno_vulnerable/exportar/Pag_18_excel.php?mes=Agosto&amp;anio=2012&amp;origen=excel"/>
  </connection>
  <connection id="2609" xr16:uid="{00000000-0015-0000-FFFF-FFFF300A0000}" name="Conexión3345" type="4" refreshedVersion="3" background="1" saveData="1">
    <webPr sourceData="1" parsePre="1" consecutive="1" xl2000="1" url="http://10.238.194.148:8080/ssp_estadistica_vulnerable/notas_vulnerable/notas_secciones_cuaderno.php?mes='Agosto'&amp;anio='2012'&amp;idSeccion='18' "/>
  </connection>
  <connection id="2610" xr16:uid="{00000000-0015-0000-FFFF-FFFF310A0000}" name="Conexión3346" type="4" refreshedVersion="3" background="1">
    <webPr sourceData="1" parsePre="1" consecutive="1" xl2000="1" url="http://10.238.194.148:8080/ssp_estadistica_vulnerable/cuaderno_vulnerable/exportar/parametros_cuaderno_vulnerable.php"/>
  </connection>
  <connection id="2611" xr16:uid="{00000000-0015-0000-FFFF-FFFF320A0000}" name="Conexión3347" type="4" refreshedVersion="3" background="1">
    <webPr sourceData="1" parsePre="1" consecutive="1" xl2000="1" url="http://10.238.194.148:8080/ssp_estadistica_vulnerable/cuaderno_vulnerable/exportar/concentrado_excel.php?mes=Agosto&amp;anio=2012&amp;origen=excel"/>
  </connection>
  <connection id="2612" xr16:uid="{00000000-0015-0000-FFFF-FFFF330A0000}" name="Conexión3348" type="4" refreshedVersion="3" background="1">
    <webPr sourceData="1" parsePre="1" consecutive="1" xl2000="1" url="http://10.238.194.148:8080/ssp_estadistica_vulnerable/notas_vulnerable/notas_secciones_cuaderno.php?mes='Agosto'&amp;anio='2012'&amp;idSeccion='29' "/>
  </connection>
  <connection id="2613" xr16:uid="{00000000-0015-0000-FFFF-FFFF340A0000}" name="Conexión3349" type="4" refreshedVersion="3" background="1">
    <webPr sourceData="1" parsePre="1" consecutive="1" xl2000="1" url="http://10.238.194.148:8080/ssp_estadistica_vulnerable/cuaderno_vulnerable/exportar/Pag_2_excel.php?mes=Agosto&amp;anio=2012&amp;origen=excel"/>
  </connection>
  <connection id="2614" xr16:uid="{00000000-0015-0000-FFFF-FFFF350A0000}" name="Conexión33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2615" xr16:uid="{00000000-0015-0000-FFFF-FFFF360A0000}" name="Conexión3350" type="4" refreshedVersion="3" background="1">
    <webPr sourceData="1" parsePre="1" consecutive="1" xl2000="1" url="http://10.238.194.148:8080/ssp_estadistica_vulnerable/notas_vulnerable/notas_secciones_cuaderno.php?mes='Agosto'&amp;anio='2012'&amp;idSeccion='1' "/>
  </connection>
  <connection id="2616" xr16:uid="{00000000-0015-0000-FFFF-FFFF370A0000}" name="Conexión335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17" xr16:uid="{00000000-0015-0000-FFFF-FFFF380A0000}" name="Conexión3352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18" xr16:uid="{00000000-0015-0000-FFFF-FFFF390A0000}" name="Conexión3353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19" xr16:uid="{00000000-0015-0000-FFFF-FFFF3A0A0000}" name="Conexión3354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0" xr16:uid="{00000000-0015-0000-FFFF-FFFF3B0A0000}" name="Conexión3355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1" xr16:uid="{00000000-0015-0000-FFFF-FFFF3C0A0000}" name="Conexión335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2" xr16:uid="{00000000-0015-0000-FFFF-FFFF3D0A0000}" name="Conexión3357" type="4" refreshedVersion="3" background="1" saveData="1">
    <webPr sourceData="1" parsePre="1" consecutive="1" xl2000="1" url="http://10.238.194.148:8080/ssp_estadistica_vulnerable/cuaderno_vulnerable/exportar/concentrado_excel.php?mes=Agosto&amp;anio=2012&amp;origen=excel"/>
  </connection>
  <connection id="2623" xr16:uid="{00000000-0015-0000-FFFF-FFFF3E0A0000}" name="Conexión3358" type="4" refreshedVersion="3" background="1" saveData="1">
    <webPr sourceData="1" parsePre="1" consecutive="1" xl2000="1" url="http://10.238.194.148:8080/ssp_estadistica_vulnerable/notas_vulnerable/notas_secciones_cuaderno.php?mes='Agosto'&amp;anio='2012'&amp;idSeccion='29' "/>
  </connection>
  <connection id="2624" xr16:uid="{00000000-0015-0000-FFFF-FFFF3F0A0000}" name="Conexión3359" type="4" refreshedVersion="3" background="1" saveData="1">
    <webPr sourceData="1" parsePre="1" consecutive="1" xl2000="1" url="http://10.238.194.148:8080/ssp_estadistica_vulnerable/cuaderno_vulnerable/exportar/Pag_2_excel.php?mes=Agosto&amp;anio=2012&amp;origen=excel"/>
  </connection>
  <connection id="2625" xr16:uid="{00000000-0015-0000-FFFF-FFFF400A0000}" name="Conexión3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2626" xr16:uid="{00000000-0015-0000-FFFF-FFFF410A0000}" name="Conexión3360" type="4" refreshedVersion="3" background="1" saveData="1">
    <webPr sourceData="1" parsePre="1" consecutive="1" xl2000="1" url="http://10.238.194.148:8080/ssp_estadistica_vulnerable/notas_vulnerable/notas_secciones_cuaderno.php?mes='Agosto'&amp;anio='2012'&amp;idSeccion='1' "/>
  </connection>
  <connection id="2627" xr16:uid="{00000000-0015-0000-FFFF-FFFF420A0000}" name="Conexión336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28" xr16:uid="{00000000-0015-0000-FFFF-FFFF430A0000}" name="Conexión3362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29" xr16:uid="{00000000-0015-0000-FFFF-FFFF440A0000}" name="Conexión336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30" xr16:uid="{00000000-0015-0000-FFFF-FFFF450A0000}" name="Conexión3364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31" xr16:uid="{00000000-0015-0000-FFFF-FFFF460A0000}" name="Conexión336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32" xr16:uid="{00000000-0015-0000-FFFF-FFFF470A0000}" name="Conexión3366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33" xr16:uid="{00000000-0015-0000-FFFF-FFFF480A0000}" name="Conexión336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34" xr16:uid="{00000000-0015-0000-FFFF-FFFF490A0000}" name="Conexión3368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35" xr16:uid="{00000000-0015-0000-FFFF-FFFF4A0A0000}" name="Conexión336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36" xr16:uid="{00000000-0015-0000-FFFF-FFFF4B0A0000}" name="Conexión33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2637" xr16:uid="{00000000-0015-0000-FFFF-FFFF4C0A0000}" name="Conexión3370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38" xr16:uid="{00000000-0015-0000-FFFF-FFFF4D0A0000}" name="Conexión33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39" xr16:uid="{00000000-0015-0000-FFFF-FFFF4E0A0000}" name="Conexión3372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40" xr16:uid="{00000000-0015-0000-FFFF-FFFF4F0A0000}" name="Conexión33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41" xr16:uid="{00000000-0015-0000-FFFF-FFFF500A0000}" name="Conexión3374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42" xr16:uid="{00000000-0015-0000-FFFF-FFFF510A0000}" name="Conexión337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43" xr16:uid="{00000000-0015-0000-FFFF-FFFF520A0000}" name="Conexión3376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44" xr16:uid="{00000000-0015-0000-FFFF-FFFF530A0000}" name="Conexión337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45" xr16:uid="{00000000-0015-0000-FFFF-FFFF540A0000}" name="Conexión3378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46" xr16:uid="{00000000-0015-0000-FFFF-FFFF550A0000}" name="Conexión337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47" xr16:uid="{00000000-0015-0000-FFFF-FFFF560A0000}" name="Conexión33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2648" xr16:uid="{00000000-0015-0000-FFFF-FFFF570A0000}" name="Conexión3380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49" xr16:uid="{00000000-0015-0000-FFFF-FFFF580A0000}" name="Conexión338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650" xr16:uid="{00000000-0015-0000-FFFF-FFFF590A0000}" name="Conexión3382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651" xr16:uid="{00000000-0015-0000-FFFF-FFFF5A0A0000}" name="Conexión338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652" xr16:uid="{00000000-0015-0000-FFFF-FFFF5B0A0000}" name="Conexión3384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653" xr16:uid="{00000000-0015-0000-FFFF-FFFF5C0A0000}" name="Conexión338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654" xr16:uid="{00000000-0015-0000-FFFF-FFFF5D0A0000}" name="Conexión3386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655" xr16:uid="{00000000-0015-0000-FFFF-FFFF5E0A0000}" name="Conexión338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656" xr16:uid="{00000000-0015-0000-FFFF-FFFF5F0A0000}" name="Conexión3388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657" xr16:uid="{00000000-0015-0000-FFFF-FFFF600A0000}" name="Conexión338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658" xr16:uid="{00000000-0015-0000-FFFF-FFFF610A0000}" name="Conexión33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2659" xr16:uid="{00000000-0015-0000-FFFF-FFFF620A0000}" name="Conexión3390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660" xr16:uid="{00000000-0015-0000-FFFF-FFFF630A0000}" name="Conexión339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661" xr16:uid="{00000000-0015-0000-FFFF-FFFF640A0000}" name="Conexión3392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662" xr16:uid="{00000000-0015-0000-FFFF-FFFF650A0000}" name="Conexión339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663" xr16:uid="{00000000-0015-0000-FFFF-FFFF660A0000}" name="Conexión3394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664" xr16:uid="{00000000-0015-0000-FFFF-FFFF670A0000}" name="Conexión339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665" xr16:uid="{00000000-0015-0000-FFFF-FFFF680A0000}" name="Conexión3396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666" xr16:uid="{00000000-0015-0000-FFFF-FFFF690A0000}" name="Conexión3397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667" xr16:uid="{00000000-0015-0000-FFFF-FFFF6A0A0000}" name="Conexión3398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668" xr16:uid="{00000000-0015-0000-FFFF-FFFF6B0A0000}" name="Conexión3399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669" xr16:uid="{00000000-0015-0000-FFFF-FFFF6C0A0000}" name="Conexión34" type="4" refreshedVersion="3" background="1" saveData="1">
    <webPr sourceData="1" parsePre="1" consecutive="1" xl2000="1" url="http://10.238.10.73:83/ssp_estadistica/cuaderno_vulnerable/exportar/parametros_cuaderno_vulnerable.php"/>
  </connection>
  <connection id="2670" xr16:uid="{00000000-0015-0000-FFFF-FFFF6D0A0000}" name="Conexión34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2671" xr16:uid="{00000000-0015-0000-FFFF-FFFF6E0A0000}" name="Conexión3400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672" xr16:uid="{00000000-0015-0000-FFFF-FFFF6F0A0000}" name="Conexión340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673" xr16:uid="{00000000-0015-0000-FFFF-FFFF700A0000}" name="Conexión3402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674" xr16:uid="{00000000-0015-0000-FFFF-FFFF710A0000}" name="Conexión340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675" xr16:uid="{00000000-0015-0000-FFFF-FFFF720A0000}" name="Conexión3404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676" xr16:uid="{00000000-0015-0000-FFFF-FFFF730A0000}" name="Conexión3405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677" xr16:uid="{00000000-0015-0000-FFFF-FFFF740A0000}" name="Conexión34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678" xr16:uid="{00000000-0015-0000-FFFF-FFFF750A0000}" name="Conexión3407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679" xr16:uid="{00000000-0015-0000-FFFF-FFFF760A0000}" name="Conexión340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680" xr16:uid="{00000000-0015-0000-FFFF-FFFF770A0000}" name="Conexión3409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681" xr16:uid="{00000000-0015-0000-FFFF-FFFF780A0000}" name="Conexión34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2682" xr16:uid="{00000000-0015-0000-FFFF-FFFF790A0000}" name="Conexión341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683" xr16:uid="{00000000-0015-0000-FFFF-FFFF7A0A0000}" name="Conexión3411" type="4" refreshedVersion="3" background="1" saveData="1">
    <webPr sourceData="1" parsePre="1" consecutive="1" xl2000="1" url="http://10.238.194.148:8080/ssp_estadistica_vulnerable/cuaderno_vulnerable/exportar/Pag_3_excel.php?mes=Noviembre&amp;anio=2012&amp;origen=excel"/>
  </connection>
  <connection id="2684" xr16:uid="{00000000-0015-0000-FFFF-FFFF7B0A0000}" name="Conexión341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' "/>
  </connection>
  <connection id="2685" xr16:uid="{00000000-0015-0000-FFFF-FFFF7C0A0000}" name="Conexión3413" type="4" refreshedVersion="3" background="1" saveData="1">
    <webPr sourceData="1" parsePre="1" consecutive="1" xl2000="1" url="http://10.238.194.148:8080/ssp_estadistica_vulnerable/cuaderno_vulnerable/exportar/Pag_4_excel.php?mes=Noviembre&amp;anio=2012&amp;origen=excel"/>
  </connection>
  <connection id="2686" xr16:uid="{00000000-0015-0000-FFFF-FFFF7D0A0000}" name="Conexión341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3' "/>
  </connection>
  <connection id="2687" xr16:uid="{00000000-0015-0000-FFFF-FFFF7E0A0000}" name="Conexión3415" type="4" refreshedVersion="3" background="1" saveData="1">
    <webPr sourceData="1" parsePre="1" consecutive="1" xl2000="1" url="http://10.238.194.148:8080/ssp_estadistica_vulnerable/cuaderno_vulnerable/exportar/Pag_5_excel.php?mes=Noviembre&amp;anio=2012&amp;origen=excel"/>
  </connection>
  <connection id="2688" xr16:uid="{00000000-0015-0000-FFFF-FFFF7F0A0000}" name="Conexión341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4' "/>
  </connection>
  <connection id="2689" xr16:uid="{00000000-0015-0000-FFFF-FFFF800A0000}" name="Conexión3417" type="4" refreshedVersion="3" background="1" saveData="1">
    <webPr sourceData="1" parsePre="1" consecutive="1" xl2000="1" url="http://10.238.194.148:8080/ssp_estadistica_vulnerable/cuaderno_vulnerable/exportar/Pag_6_excel.php?mes=Noviembre&amp;anio=2012&amp;origen=excel"/>
  </connection>
  <connection id="2690" xr16:uid="{00000000-0015-0000-FFFF-FFFF810A0000}" name="Conexión341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5' "/>
  </connection>
  <connection id="2691" xr16:uid="{00000000-0015-0000-FFFF-FFFF820A0000}" name="Conexión3419" type="4" refreshedVersion="3" background="1" saveData="1">
    <webPr sourceData="1" parsePre="1" consecutive="1" xl2000="1" url="http://10.238.194.148:8080/ssp_estadistica_vulnerable/cuaderno_vulnerable/exportar/Pag_7_excel.php?mes=Noviembre&amp;anio=2012&amp;origen=excel"/>
  </connection>
  <connection id="2692" xr16:uid="{00000000-0015-0000-FFFF-FFFF830A0000}" name="Conexión34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2693" xr16:uid="{00000000-0015-0000-FFFF-FFFF840A0000}" name="Conexión342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6' "/>
  </connection>
  <connection id="2694" xr16:uid="{00000000-0015-0000-FFFF-FFFF850A0000}" name="Conexión3421" type="4" refreshedVersion="3" background="1" saveData="1">
    <webPr sourceData="1" parsePre="1" consecutive="1" xl2000="1" url="http://10.238.194.148:8080/ssp_estadistica_vulnerable/cuaderno_vulnerable/exportar/Pag_8_excel.php?mes=Noviembre&amp;anio=2012&amp;origen=excel"/>
  </connection>
  <connection id="2695" xr16:uid="{00000000-0015-0000-FFFF-FFFF860A0000}" name="Conexión342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7' "/>
  </connection>
  <connection id="2696" xr16:uid="{00000000-0015-0000-FFFF-FFFF870A0000}" name="Conexión3423" type="4" refreshedVersion="3" background="1" saveData="1">
    <webPr sourceData="1" parsePre="1" consecutive="1" xl2000="1" url="http://10.238.194.148:8080/ssp_estadistica_vulnerable/cuaderno_vulnerable/exportar/Pag_9_excel.php?mes=Noviembre&amp;anio=2012&amp;origen=excel"/>
  </connection>
  <connection id="2697" xr16:uid="{00000000-0015-0000-FFFF-FFFF880A0000}" name="Conexión342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8' "/>
  </connection>
  <connection id="2698" xr16:uid="{00000000-0015-0000-FFFF-FFFF890A0000}" name="Conexión3425" type="4" refreshedVersion="3" background="1" saveData="1">
    <webPr sourceData="1" parsePre="1" consecutive="1" xl2000="1" url="http://10.238.194.148:8080/ssp_estadistica_vulnerable/cuaderno_vulnerable/exportar/Pag_10_excel.php?mes=Noviembre&amp;anio=2012&amp;origen=excel"/>
  </connection>
  <connection id="2699" xr16:uid="{00000000-0015-0000-FFFF-FFFF8A0A0000}" name="Conexión342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9' "/>
  </connection>
  <connection id="2700" xr16:uid="{00000000-0015-0000-FFFF-FFFF8B0A0000}" name="Conexión3427" type="4" refreshedVersion="3" background="1" saveData="1">
    <webPr sourceData="1" parsePre="1" consecutive="1" xl2000="1" url="http://10.238.194.148:8080/ssp_estadistica_vulnerable/cuaderno_vulnerable/exportar/Pag_11_excel.php?mes=Noviembre&amp;anio=2012&amp;origen=excel"/>
  </connection>
  <connection id="2701" xr16:uid="{00000000-0015-0000-FFFF-FFFF8C0A0000}" name="Conexión342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0' "/>
  </connection>
  <connection id="2702" xr16:uid="{00000000-0015-0000-FFFF-FFFF8D0A0000}" name="Conexión3429" type="4" refreshedVersion="3" background="1" saveData="1">
    <webPr sourceData="1" parsePre="1" consecutive="1" xl2000="1" url="http://10.238.194.148:8080/ssp_estadistica_vulnerable/cuaderno_vulnerable/exportar/Pag_12_excel.php?mes=Noviembre&amp;anio=2012&amp;origen=excel"/>
  </connection>
  <connection id="2703" xr16:uid="{00000000-0015-0000-FFFF-FFFF8E0A0000}" name="Conexión34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2704" xr16:uid="{00000000-0015-0000-FFFF-FFFF8F0A0000}" name="Conexión343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1' "/>
  </connection>
  <connection id="2705" xr16:uid="{00000000-0015-0000-FFFF-FFFF900A0000}" name="Conexión3431" type="4" refreshedVersion="3" background="1" saveData="1">
    <webPr sourceData="1" parsePre="1" consecutive="1" xl2000="1" url="http://10.238.194.148:8080/ssp_estadistica_vulnerable/cuaderno_vulnerable/exportar/Pag_13_excel.php?mes=Noviembre&amp;anio=2012&amp;origen=excel"/>
  </connection>
  <connection id="2706" xr16:uid="{00000000-0015-0000-FFFF-FFFF910A0000}" name="Conexión343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3' "/>
  </connection>
  <connection id="2707" xr16:uid="{00000000-0015-0000-FFFF-FFFF920A0000}" name="Conexión3433" type="4" refreshedVersion="3" background="1" saveData="1">
    <webPr sourceData="1" parsePre="1" consecutive="1" xl2000="1" url="http://10.238.194.148:8080/ssp_estadistica_vulnerable/cuaderno_vulnerable/exportar/Pag_14_excel.php?mes=Noviembre&amp;anio=2012&amp;origen=excel"/>
  </connection>
  <connection id="2708" xr16:uid="{00000000-0015-0000-FFFF-FFFF930A0000}" name="Conexión343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4' "/>
  </connection>
  <connection id="2709" xr16:uid="{00000000-0015-0000-FFFF-FFFF940A0000}" name="Conexión3435" type="4" refreshedVersion="3" background="1" saveData="1">
    <webPr sourceData="1" parsePre="1" consecutive="1" xl2000="1" url="http://10.238.194.148:8080/ssp_estadistica_vulnerable/cuaderno_vulnerable/exportar/Pag_15_excel.php?mes=Noviembre&amp;anio=2012&amp;origen=excel"/>
  </connection>
  <connection id="2710" xr16:uid="{00000000-0015-0000-FFFF-FFFF950A0000}" name="Conexión343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5' "/>
  </connection>
  <connection id="2711" xr16:uid="{00000000-0015-0000-FFFF-FFFF960A0000}" name="Conexión3437" type="4" refreshedVersion="3" background="1" saveData="1">
    <webPr sourceData="1" parsePre="1" consecutive="1" xl2000="1" url="http://10.238.194.148:8080/ssp_estadistica_vulnerable/cuaderno_vulnerable/exportar/Pag_16_excel.php?mes=Noviembre&amp;anio=2012&amp;origen=excel"/>
  </connection>
  <connection id="2712" xr16:uid="{00000000-0015-0000-FFFF-FFFF970A0000}" name="Conexión343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6' "/>
  </connection>
  <connection id="2713" xr16:uid="{00000000-0015-0000-FFFF-FFFF980A0000}" name="Conexión3439" type="4" refreshedVersion="3" background="1" saveData="1">
    <webPr sourceData="1" parsePre="1" consecutive="1" xl2000="1" url="http://10.238.194.148:8080/ssp_estadistica_vulnerable/cuaderno_vulnerable/exportar/Pag_17_excel.php?mes=Noviembre&amp;anio=2012&amp;origen=excel"/>
  </connection>
  <connection id="2714" xr16:uid="{00000000-0015-0000-FFFF-FFFF990A0000}" name="Conexión34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2715" xr16:uid="{00000000-0015-0000-FFFF-FFFF9A0A0000}" name="Conexión344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7' "/>
  </connection>
  <connection id="2716" xr16:uid="{00000000-0015-0000-FFFF-FFFF9B0A0000}" name="Conexión3441" type="4" refreshedVersion="3" background="1" saveData="1">
    <webPr sourceData="1" parsePre="1" consecutive="1" xl2000="1" url="http://10.238.194.148:8080/ssp_estadistica_vulnerable/cuaderno_vulnerable/exportar/Pag_18_excel.php?mes=Noviembre&amp;anio=2012&amp;origen=excel"/>
  </connection>
  <connection id="2717" xr16:uid="{00000000-0015-0000-FFFF-FFFF9C0A0000}" name="Conexión3442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8' "/>
  </connection>
  <connection id="2718" xr16:uid="{00000000-0015-0000-FFFF-FFFF9D0A0000}" name="Conexión3443" type="4" refreshedVersion="3" background="1" saveData="1">
    <webPr sourceData="1" parsePre="1" consecutive="1" xl2000="1" url="http://10.238.194.148:8080/ssp_estadistica_vulnerable/cuaderno_vulnerable/exportar/Pag_19_excel.php?mes=Noviembre&amp;anio=2012&amp;origen=excel"/>
  </connection>
  <connection id="2719" xr16:uid="{00000000-0015-0000-FFFF-FFFF9E0A0000}" name="Conexión3444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9' "/>
  </connection>
  <connection id="2720" xr16:uid="{00000000-0015-0000-FFFF-FFFF9F0A0000}" name="Conexión3445" type="4" refreshedVersion="3" background="1" saveData="1">
    <webPr sourceData="1" parsePre="1" consecutive="1" xl2000="1" url="http://10.238.194.148:8080/ssp_estadistica_vulnerable/cuaderno_vulnerable/exportar/Pag_20_excel.php?mes=Noviembre&amp;anio=2012&amp;origen=excel"/>
  </connection>
  <connection id="2721" xr16:uid="{00000000-0015-0000-FFFF-FFFFA00A0000}" name="Conexión3446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0' "/>
  </connection>
  <connection id="2722" xr16:uid="{00000000-0015-0000-FFFF-FFFFA10A0000}" name="Conexión3447" type="4" refreshedVersion="3" background="1" saveData="1">
    <webPr sourceData="1" parsePre="1" consecutive="1" xl2000="1" url="http://10.238.194.148:8080/ssp_estadistica_vulnerable/cuaderno_vulnerable/exportar/Pag_21_excel.php?mes=Noviembre&amp;anio=2012&amp;origen=excel"/>
  </connection>
  <connection id="2723" xr16:uid="{00000000-0015-0000-FFFF-FFFFA20A0000}" name="Conexión3448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1' "/>
  </connection>
  <connection id="2724" xr16:uid="{00000000-0015-0000-FFFF-FFFFA30A0000}" name="Conexión3449" type="4" refreshedVersion="3" background="1" saveData="1">
    <webPr sourceData="1" parsePre="1" consecutive="1" xl2000="1" url="http://10.238.194.148:8080/ssp_estadistica_vulnerable/cuaderno_vulnerable/exportar/Pag_22_excel.php?mes=Noviembre&amp;anio=2012&amp;origen=excel"/>
  </connection>
  <connection id="2725" xr16:uid="{00000000-0015-0000-FFFF-FFFFA40A0000}" name="Conexión34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2726" xr16:uid="{00000000-0015-0000-FFFF-FFFFA50A0000}" name="Conexión3450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2' "/>
  </connection>
  <connection id="2727" xr16:uid="{00000000-0015-0000-FFFF-FFFFA60A0000}" name="Conexión3451" type="4" refreshedVersion="3" background="1">
    <webPr sourceData="1" parsePre="1" consecutive="1" xl2000="1" url="http://10.238.194.148:8080/ssp_estadistica_vulnerable/cuaderno_vulnerable/exportar/parametros_cuaderno_vulnerable.php"/>
  </connection>
  <connection id="2728" xr16:uid="{00000000-0015-0000-FFFF-FFFFA70A0000}" name="Conexión3452" type="4" refreshedVersion="3" background="1">
    <webPr sourceData="1" parsePre="1" consecutive="1" xl2000="1" url="http://10.238.194.148:8080/ssp_estadistica_vulnerable/cuaderno_vulnerable/exportar/concentrado_excel.php?mes=Noviembre&amp;anio=2012&amp;origen=excel"/>
  </connection>
  <connection id="2729" xr16:uid="{00000000-0015-0000-FFFF-FFFFA80A0000}" name="Conexión3453" type="4" refreshedVersion="3" background="1">
    <webPr sourceData="1" parsePre="1" consecutive="1" xl2000="1" url="http://10.238.194.148:8080/ssp_estadistica_vulnerable/notas_vulnerable/notas_secciones_cuaderno.php?mes='Noviembre'&amp;anio='2012'&amp;idSeccion='29' "/>
  </connection>
  <connection id="2730" xr16:uid="{00000000-0015-0000-FFFF-FFFFA90A0000}" name="Conexión3454" type="4" refreshedVersion="3" background="1">
    <webPr sourceData="1" parsePre="1" consecutive="1" xl2000="1" url="http://10.238.194.148:8080/ssp_estadistica_vulnerable/cuaderno_vulnerable/exportar/Pag_2_excel.php?mes=Noviembre&amp;anio=2012&amp;origen=excel"/>
  </connection>
  <connection id="2731" xr16:uid="{00000000-0015-0000-FFFF-FFFFAA0A0000}" name="Conexión3455" type="4" refreshedVersion="3" background="1">
    <webPr sourceData="1" parsePre="1" consecutive="1" xl2000="1" url="http://10.238.194.148:8080/ssp_estadistica_vulnerable/notas_vulnerable/notas_secciones_cuaderno.php?mes='Noviembre'&amp;anio='2012'&amp;idSeccion='1' "/>
  </connection>
  <connection id="2732" xr16:uid="{00000000-0015-0000-FFFF-FFFFAB0A0000}" name="Conexión3456" type="4" refreshedVersion="3" background="1">
    <webPr sourceData="1" parsePre="1" consecutive="1" xl2000="1" url="http://10.238.194.148:8080/ssp_estadistica_vulnerable/cuaderno_vulnerable/exportar/Pag_3_excel.php?mes=Noviembre&amp;anio=2012&amp;origen=excel"/>
  </connection>
  <connection id="2733" xr16:uid="{00000000-0015-0000-FFFF-FFFFAC0A0000}" name="Conexión3457" type="4" refreshedVersion="3" background="1">
    <webPr sourceData="1" parsePre="1" consecutive="1" xl2000="1" url="http://10.238.194.148:8080/ssp_estadistica_vulnerable/notas_vulnerable/notas_secciones_cuaderno.php?mes='Noviembre'&amp;anio='2012'&amp;idSeccion='2' "/>
  </connection>
  <connection id="2734" xr16:uid="{00000000-0015-0000-FFFF-FFFFAD0A0000}" name="Conexión3458" type="4" refreshedVersion="3" background="1">
    <webPr sourceData="1" parsePre="1" consecutive="1" xl2000="1" url="http://10.238.194.148:8080/ssp_estadistica_vulnerable/cuaderno_vulnerable/exportar/Pag_4_excel.php?mes=Noviembre&amp;anio=2012&amp;origen=excel"/>
  </connection>
  <connection id="2735" xr16:uid="{00000000-0015-0000-FFFF-FFFFAE0A0000}" name="Conexión3459" type="4" refreshedVersion="3" background="1">
    <webPr sourceData="1" parsePre="1" consecutive="1" xl2000="1" url="http://10.238.194.148:8080/ssp_estadistica_vulnerable/notas_vulnerable/notas_secciones_cuaderno.php?mes='Noviembre'&amp;anio='2012'&amp;idSeccion='3' "/>
  </connection>
  <connection id="2736" xr16:uid="{00000000-0015-0000-FFFF-FFFFAF0A0000}" name="Conexión3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2737" xr16:uid="{00000000-0015-0000-FFFF-FFFFB00A0000}" name="Conexión3460" type="4" refreshedVersion="3" background="1">
    <webPr sourceData="1" parsePre="1" consecutive="1" xl2000="1" url="http://10.238.194.148:8080/ssp_estadistica_vulnerable/cuaderno_vulnerable/exportar/Pag_5_excel.php?mes=Noviembre&amp;anio=2012&amp;origen=excel"/>
  </connection>
  <connection id="2738" xr16:uid="{00000000-0015-0000-FFFF-FFFFB10A0000}" name="Conexión3461" type="4" refreshedVersion="3" background="1">
    <webPr sourceData="1" parsePre="1" consecutive="1" xl2000="1" url="http://10.238.194.148:8080/ssp_estadistica_vulnerable/notas_vulnerable/notas_secciones_cuaderno.php?mes='Noviembre'&amp;anio='2012'&amp;idSeccion='4' "/>
  </connection>
  <connection id="2739" xr16:uid="{00000000-0015-0000-FFFF-FFFFB20A0000}" name="Conexión3462" type="4" refreshedVersion="3" background="1">
    <webPr sourceData="1" parsePre="1" consecutive="1" xl2000="1" url="http://10.238.194.148:8080/ssp_estadistica_vulnerable/cuaderno_vulnerable/exportar/Pag_6_excel.php?mes=Noviembre&amp;anio=2012&amp;origen=excel"/>
  </connection>
  <connection id="2740" xr16:uid="{00000000-0015-0000-FFFF-FFFFB30A0000}" name="Conexión3463" type="4" refreshedVersion="3" background="1">
    <webPr sourceData="1" parsePre="1" consecutive="1" xl2000="1" url="http://10.238.194.148:8080/ssp_estadistica_vulnerable/notas_vulnerable/notas_secciones_cuaderno.php?mes='Noviembre'&amp;anio='2012'&amp;idSeccion='5' "/>
  </connection>
  <connection id="2741" xr16:uid="{00000000-0015-0000-FFFF-FFFFB40A0000}" name="Conexión3464" type="4" refreshedVersion="3" background="1">
    <webPr sourceData="1" parsePre="1" consecutive="1" xl2000="1" url="http://10.238.194.148:8080/ssp_estadistica_vulnerable/cuaderno_vulnerable/exportar/Pag_7_excel.php?mes=Noviembre&amp;anio=2012&amp;origen=excel"/>
  </connection>
  <connection id="2742" xr16:uid="{00000000-0015-0000-FFFF-FFFFB50A0000}" name="Conexión3465" type="4" refreshedVersion="3" background="1">
    <webPr sourceData="1" parsePre="1" consecutive="1" xl2000="1" url="http://10.238.194.148:8080/ssp_estadistica_vulnerable/notas_vulnerable/notas_secciones_cuaderno.php?mes='Noviembre'&amp;anio='2012'&amp;idSeccion='6' "/>
  </connection>
  <connection id="2743" xr16:uid="{00000000-0015-0000-FFFF-FFFFB60A0000}" name="Conexión3466" type="4" refreshedVersion="3" background="1">
    <webPr sourceData="1" parsePre="1" consecutive="1" xl2000="1" url="http://10.238.194.148:8080/ssp_estadistica_vulnerable/cuaderno_vulnerable/exportar/Pag_8_excel.php?mes=Noviembre&amp;anio=2012&amp;origen=excel"/>
  </connection>
  <connection id="2744" xr16:uid="{00000000-0015-0000-FFFF-FFFFB70A0000}" name="Conexión3467" type="4" refreshedVersion="3" background="1">
    <webPr sourceData="1" parsePre="1" consecutive="1" xl2000="1" url="http://10.238.194.148:8080/ssp_estadistica_vulnerable/notas_vulnerable/notas_secciones_cuaderno.php?mes='Noviembre'&amp;anio='2012'&amp;idSeccion='7' "/>
  </connection>
  <connection id="2745" xr16:uid="{00000000-0015-0000-FFFF-FFFFB80A0000}" name="Conexión3468" type="4" refreshedVersion="0" background="1">
    <webPr url="http://10.238.194.148:8080/ssp_estadistica_vulnerable/cuaderno_vulnerable/exportar/Pag_9_excel.php?mes=Noviembre&amp;anio=2012&amp;origen=excel" htmlTables="1" htmlFormat="all"/>
  </connection>
  <connection id="2746" xr16:uid="{00000000-0015-0000-FFFF-FFFFB90A0000}" name="Conexión346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47" xr16:uid="{00000000-0015-0000-FFFF-FFFFBA0A0000}" name="Conexión34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2748" xr16:uid="{00000000-0015-0000-FFFF-FFFFBB0A0000}" name="Conexión3470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49" xr16:uid="{00000000-0015-0000-FFFF-FFFFBC0A0000}" name="Conexión3471" type="4" refreshedVersion="3" background="1" saveData="1">
    <webPr sourceData="1" parsePre="1" consecutive="1" xl2000="1" url="http://10.238.194.148:8080/ssp_estadistica_vulnerable/notas_vulnerable/notas_secciones_cuaderno.php?mes='Noviembre'&amp;anio='2012'&amp;idSeccion='29' "/>
  </connection>
  <connection id="2750" xr16:uid="{00000000-0015-0000-FFFF-FFFFBD0A0000}" name="Conexión3472" type="4" refreshedVersion="3" background="1" saveData="1">
    <webPr sourceData="1" parsePre="1" consecutive="1" xl2000="1" url="http://10.238.194.148:8080/ssp_estadistica_vulnerable/cuaderno_vulnerable/exportar/Pag_2_excel.php?mes=Noviembre&amp;anio=2012&amp;origen=excel"/>
  </connection>
  <connection id="2751" xr16:uid="{00000000-0015-0000-FFFF-FFFFBE0A0000}" name="Conexión3473" type="4" refreshedVersion="3" background="1" saveData="1">
    <webPr sourceData="1" parsePre="1" consecutive="1" xl2000="1" url="http://10.238.194.148:8080/ssp_estadistica_vulnerable/notas_vulnerable/notas_secciones_cuaderno.php?mes='Noviembre'&amp;anio='2012'&amp;idSeccion='1' "/>
  </connection>
  <connection id="2752" xr16:uid="{00000000-0015-0000-FFFF-FFFFBF0A0000}" name="Conexión347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53" xr16:uid="{00000000-0015-0000-FFFF-FFFFC00A0000}" name="Conexión3475" type="4" refreshedVersion="3" background="1" saveData="1">
    <webPr sourceData="1" parsePre="1" consecutive="1" xl2000="1" url="http://10.238.194.148:8080/ssp_estadistica_vulnerable/cuaderno_vulnerable/exportar/concentrado_excel.php?mes=Noviembre&amp;anio=2012&amp;origen=excel"/>
  </connection>
  <connection id="2754" xr16:uid="{00000000-0015-0000-FFFF-FFFFC10A0000}" name="Conexión3476" type="4" refreshedVersion="3" background="1">
    <webPr sourceData="1" parsePre="1" consecutive="1" xl2000="1" url="http://10.238.194.148:8080/ssp_estadistica_vulnerable/cuaderno_vulnerable/exportar/parametros_cuaderno_vulnerable.php"/>
  </connection>
  <connection id="2755" xr16:uid="{00000000-0015-0000-FFFF-FFFFC20A0000}" name="Conexión3477" type="4" refreshedVersion="3" background="1">
    <webPr sourceData="1" parsePre="1" consecutive="1" xl2000="1" url="http://10.238.194.148:8080/ssp_estadistica_vulnerable/cuaderno_vulnerable/exportar/parametros_cuaderno_vulnerable.php"/>
  </connection>
  <connection id="2756" xr16:uid="{00000000-0015-0000-FFFF-FFFFC30A0000}" name="Conexión3478" type="4" refreshedVersion="3" background="1">
    <webPr sourceData="1" parsePre="1" consecutive="1" xl2000="1" url="http://10.238.194.148:8080/ssp_estadistica_vulnerable/cuaderno_vulnerable/exportar/parametros_cuaderno_vulnerable.php"/>
  </connection>
  <connection id="2757" xr16:uid="{00000000-0015-0000-FFFF-FFFFC40A0000}" name="Conexión3479" type="4" refreshedVersion="3" background="1">
    <webPr sourceData="1" parsePre="1" consecutive="1" xl2000="1" url="http://10.238.194.148:8080/ssp_estadistica_vulnerable/cuaderno_vulnerable/exportar/parametros_cuaderno_vulnerable.php"/>
  </connection>
  <connection id="2758" xr16:uid="{00000000-0015-0000-FFFF-FFFFC50A0000}" name="Conexión34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2759" xr16:uid="{00000000-0015-0000-FFFF-FFFFC60A0000}" name="Conexión3480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0" xr16:uid="{00000000-0015-0000-FFFF-FFFFC70A0000}" name="Conexión3481" type="4" refreshedVersion="3" background="1">
    <webPr sourceData="1" parsePre="1" consecutive="1" xl2000="1" url="http://10.238.194.148:8080/ssp_estadistica_vulnerable/cuaderno_vulnerable/exportar/parametros_cuaderno_vulnerable.php"/>
  </connection>
  <connection id="2761" xr16:uid="{00000000-0015-0000-FFFF-FFFFC80A0000}" name="Conexión348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2" xr16:uid="{00000000-0015-0000-FFFF-FFFFC90A0000}" name="Conexión348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3" xr16:uid="{00000000-0015-0000-FFFF-FFFFCA0A0000}" name="Conexión348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64" xr16:uid="{00000000-0015-0000-FFFF-FFFFCB0A0000}" name="Conexión348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65" xr16:uid="{00000000-0015-0000-FFFF-FFFFCC0A0000}" name="Conexión3486" type="4" refreshedVersion="3" background="1">
    <webPr sourceData="1" parsePre="1" consecutive="1" xl2000="1" url="http://10.238.194.148:8080/ssp_estadistica_vulnerable/cuaderno_vulnerable/exportar/parametros_cuaderno_vulnerable.php"/>
  </connection>
  <connection id="2766" xr16:uid="{00000000-0015-0000-FFFF-FFFFCD0A0000}" name="Conexión3487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2767" xr16:uid="{00000000-0015-0000-FFFF-FFFFCE0A0000}" name="Conexión3488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2768" xr16:uid="{00000000-0015-0000-FFFF-FFFFCF0A0000}" name="Conexión3489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2769" xr16:uid="{00000000-0015-0000-FFFF-FFFFD00A0000}" name="Conexión34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2770" xr16:uid="{00000000-0015-0000-FFFF-FFFFD10A0000}" name="Conexión3490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2771" xr16:uid="{00000000-0015-0000-FFFF-FFFFD20A0000}" name="Conexión349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2" xr16:uid="{00000000-0015-0000-FFFF-FFFFD30A0000}" name="Conexión349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73" xr16:uid="{00000000-0015-0000-FFFF-FFFFD40A0000}" name="Conexión34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74" xr16:uid="{00000000-0015-0000-FFFF-FFFFD50A0000}" name="Conexión349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75" xr16:uid="{00000000-0015-0000-FFFF-FFFFD60A0000}" name="Conexión34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76" xr16:uid="{00000000-0015-0000-FFFF-FFFFD70A0000}" name="Conexión3496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2777" xr16:uid="{00000000-0015-0000-FFFF-FFFFD80A0000}" name="Conexión3497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2778" xr16:uid="{00000000-0015-0000-FFFF-FFFFD90A0000}" name="Conexión349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79" xr16:uid="{00000000-0015-0000-FFFF-FFFFDA0A0000}" name="Conexión349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0" xr16:uid="{00000000-0015-0000-FFFF-FFFFDB0A0000}" name="Conexión35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2781" xr16:uid="{00000000-0015-0000-FFFF-FFFFDC0A0000}" name="Conexión35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2782" xr16:uid="{00000000-0015-0000-FFFF-FFFFDD0A0000}" name="Conexión35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83" xr16:uid="{00000000-0015-0000-FFFF-FFFFDE0A0000}" name="Conexión350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84" xr16:uid="{00000000-0015-0000-FFFF-FFFFDF0A0000}" name="Conexión35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85" xr16:uid="{00000000-0015-0000-FFFF-FFFFE00A0000}" name="Conexión350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86" xr16:uid="{00000000-0015-0000-FFFF-FFFFE10A0000}" name="Conexión35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87" xr16:uid="{00000000-0015-0000-FFFF-FFFFE20A0000}" name="Conexión350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88" xr16:uid="{00000000-0015-0000-FFFF-FFFFE30A0000}" name="Conexión350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89" xr16:uid="{00000000-0015-0000-FFFF-FFFFE40A0000}" name="Conexión35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790" xr16:uid="{00000000-0015-0000-FFFF-FFFFE50A0000}" name="Conexión350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791" xr16:uid="{00000000-0015-0000-FFFF-FFFFE60A0000}" name="Conexión35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792" xr16:uid="{00000000-0015-0000-FFFF-FFFFE70A0000}" name="Conexión35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2793" xr16:uid="{00000000-0015-0000-FFFF-FFFFE80A0000}" name="Conexión351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794" xr16:uid="{00000000-0015-0000-FFFF-FFFFE90A0000}" name="Conexión35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795" xr16:uid="{00000000-0015-0000-FFFF-FFFFEA0A0000}" name="Conexión351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796" xr16:uid="{00000000-0015-0000-FFFF-FFFFEB0A0000}" name="Conexión35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797" xr16:uid="{00000000-0015-0000-FFFF-FFFFEC0A0000}" name="Conexión351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798" xr16:uid="{00000000-0015-0000-FFFF-FFFFED0A0000}" name="Conexión351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799" xr16:uid="{00000000-0015-0000-FFFF-FFFFEE0A0000}" name="Conexión35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00" xr16:uid="{00000000-0015-0000-FFFF-FFFFEF0A0000}" name="Conexión351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01" xr16:uid="{00000000-0015-0000-FFFF-FFFFF00A0000}" name="Conexión35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02" xr16:uid="{00000000-0015-0000-FFFF-FFFFF10A0000}" name="Conexión351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03" xr16:uid="{00000000-0015-0000-FFFF-FFFFF20A0000}" name="Conexión35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2804" xr16:uid="{00000000-0015-0000-FFFF-FFFFF30A0000}" name="Conexión35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05" xr16:uid="{00000000-0015-0000-FFFF-FFFFF40A0000}" name="Conexión352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06" xr16:uid="{00000000-0015-0000-FFFF-FFFFF50A0000}" name="Conexión35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07" xr16:uid="{00000000-0015-0000-FFFF-FFFFF60A0000}" name="Conexión352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08" xr16:uid="{00000000-0015-0000-FFFF-FFFFF70A0000}" name="Conexión35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09" xr16:uid="{00000000-0015-0000-FFFF-FFFFF80A0000}" name="Conexión352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10" xr16:uid="{00000000-0015-0000-FFFF-FFFFF90A0000}" name="Conexión352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11" xr16:uid="{00000000-0015-0000-FFFF-FFFFFA0A0000}" name="Conexión35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12" xr16:uid="{00000000-0015-0000-FFFF-FFFFFB0A0000}" name="Conexión352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13" xr16:uid="{00000000-0015-0000-FFFF-FFFFFC0A0000}" name="Conexión35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14" xr16:uid="{00000000-0015-0000-FFFF-FFFFFD0A0000}" name="Conexión35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2815" xr16:uid="{00000000-0015-0000-FFFF-FFFFFE0A0000}" name="Conexión353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16" xr16:uid="{00000000-0015-0000-FFFF-FFFFFF0A0000}" name="Conexión35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17" xr16:uid="{00000000-0015-0000-FFFF-FFFF000B0000}" name="Conexión353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18" xr16:uid="{00000000-0015-0000-FFFF-FFFF010B0000}" name="Conexión35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19" xr16:uid="{00000000-0015-0000-FFFF-FFFF020B0000}" name="Conexión353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20" xr16:uid="{00000000-0015-0000-FFFF-FFFF030B0000}" name="Conexión35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21" xr16:uid="{00000000-0015-0000-FFFF-FFFF040B0000}" name="Conexión353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22" xr16:uid="{00000000-0015-0000-FFFF-FFFF050B0000}" name="Conexión35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23" xr16:uid="{00000000-0015-0000-FFFF-FFFF060B0000}" name="Conexión3538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24" xr16:uid="{00000000-0015-0000-FFFF-FFFF070B0000}" name="Conexión3539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25" xr16:uid="{00000000-0015-0000-FFFF-FFFF080B0000}" name="Conexión35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2826" xr16:uid="{00000000-0015-0000-FFFF-FFFF090B0000}" name="Conexión354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27" xr16:uid="{00000000-0015-0000-FFFF-FFFF0A0B0000}" name="Conexión3541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28" xr16:uid="{00000000-0015-0000-FFFF-FFFF0B0B0000}" name="Conexión35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29" xr16:uid="{00000000-0015-0000-FFFF-FFFF0C0B0000}" name="Conexión3543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30" xr16:uid="{00000000-0015-0000-FFFF-FFFF0D0B0000}" name="Conexión35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31" xr16:uid="{00000000-0015-0000-FFFF-FFFF0E0B0000}" name="Conexión3545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32" xr16:uid="{00000000-0015-0000-FFFF-FFFF0F0B0000}" name="Conexión35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33" xr16:uid="{00000000-0015-0000-FFFF-FFFF100B0000}" name="Conexión3547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34" xr16:uid="{00000000-0015-0000-FFFF-FFFF110B0000}" name="Conexión35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35" xr16:uid="{00000000-0015-0000-FFFF-FFFF120B0000}" name="Conexión3549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36" xr16:uid="{00000000-0015-0000-FFFF-FFFF130B0000}" name="Conexión35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2837" xr16:uid="{00000000-0015-0000-FFFF-FFFF140B0000}" name="Conexión35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38" xr16:uid="{00000000-0015-0000-FFFF-FFFF150B0000}" name="Conexión3551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39" xr16:uid="{00000000-0015-0000-FFFF-FFFF160B0000}" name="Conexión35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40" xr16:uid="{00000000-0015-0000-FFFF-FFFF170B0000}" name="Conexión3553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41" xr16:uid="{00000000-0015-0000-FFFF-FFFF180B0000}" name="Conexión3554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42" xr16:uid="{00000000-0015-0000-FFFF-FFFF190B0000}" name="Conexión35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43" xr16:uid="{00000000-0015-0000-FFFF-FFFF1A0B0000}" name="Conexión3556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44" xr16:uid="{00000000-0015-0000-FFFF-FFFF1B0B0000}" name="Conexión35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45" xr16:uid="{00000000-0015-0000-FFFF-FFFF1C0B0000}" name="Conexión3558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46" xr16:uid="{00000000-0015-0000-FFFF-FFFF1D0B0000}" name="Conexión35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47" xr16:uid="{00000000-0015-0000-FFFF-FFFF1E0B0000}" name="Conexión35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2848" xr16:uid="{00000000-0015-0000-FFFF-FFFF1F0B0000}" name="Conexión3560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49" xr16:uid="{00000000-0015-0000-FFFF-FFFF200B0000}" name="Conexión35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50" xr16:uid="{00000000-0015-0000-FFFF-FFFF210B0000}" name="Conexión3562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51" xr16:uid="{00000000-0015-0000-FFFF-FFFF220B0000}" name="Conexión35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52" xr16:uid="{00000000-0015-0000-FFFF-FFFF230B0000}" name="Conexión3564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53" xr16:uid="{00000000-0015-0000-FFFF-FFFF240B0000}" name="Conexión35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54" xr16:uid="{00000000-0015-0000-FFFF-FFFF250B0000}" name="Conexión3566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55" xr16:uid="{00000000-0015-0000-FFFF-FFFF260B0000}" name="Conexión35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56" xr16:uid="{00000000-0015-0000-FFFF-FFFF270B0000}" name="Conexión3568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57" xr16:uid="{00000000-0015-0000-FFFF-FFFF280B0000}" name="Conexión35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58" xr16:uid="{00000000-0015-0000-FFFF-FFFF290B0000}" name="Conexión357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2859" xr16:uid="{00000000-0015-0000-FFFF-FFFF2A0B0000}" name="Conexión357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60" xr16:uid="{00000000-0015-0000-FFFF-FFFF2B0B0000}" name="Conexión357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61" xr16:uid="{00000000-0015-0000-FFFF-FFFF2C0B0000}" name="Conexión35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62" xr16:uid="{00000000-0015-0000-FFFF-FFFF2D0B0000}" name="Conexión357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63" xr16:uid="{00000000-0015-0000-FFFF-FFFF2E0B0000}" name="Conexión35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64" xr16:uid="{00000000-0015-0000-FFFF-FFFF2F0B0000}" name="Conexión357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65" xr16:uid="{00000000-0015-0000-FFFF-FFFF300B0000}" name="Conexión35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66" xr16:uid="{00000000-0015-0000-FFFF-FFFF310B0000}" name="Conexión357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67" xr16:uid="{00000000-0015-0000-FFFF-FFFF320B0000}" name="Conexión35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68" xr16:uid="{00000000-0015-0000-FFFF-FFFF330B0000}" name="Conexión357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69" xr16:uid="{00000000-0015-0000-FFFF-FFFF340B0000}" name="Conexión35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2870" xr16:uid="{00000000-0015-0000-FFFF-FFFF350B0000}" name="Conexión35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71" xr16:uid="{00000000-0015-0000-FFFF-FFFF360B0000}" name="Conexión358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72" xr16:uid="{00000000-0015-0000-FFFF-FFFF370B0000}" name="Conexión35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73" xr16:uid="{00000000-0015-0000-FFFF-FFFF380B0000}" name="Conexión358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74" xr16:uid="{00000000-0015-0000-FFFF-FFFF390B0000}" name="Conexión35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75" xr16:uid="{00000000-0015-0000-FFFF-FFFF3A0B0000}" name="Conexión358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76" xr16:uid="{00000000-0015-0000-FFFF-FFFF3B0B0000}" name="Conexión35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77" xr16:uid="{00000000-0015-0000-FFFF-FFFF3C0B0000}" name="Conexión358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878" xr16:uid="{00000000-0015-0000-FFFF-FFFF3D0B0000}" name="Conexión35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879" xr16:uid="{00000000-0015-0000-FFFF-FFFF3E0B0000}" name="Conexión358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880" xr16:uid="{00000000-0015-0000-FFFF-FFFF3F0B0000}" name="Conexión359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2881" xr16:uid="{00000000-0015-0000-FFFF-FFFF400B0000}" name="Conexión359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882" xr16:uid="{00000000-0015-0000-FFFF-FFFF410B0000}" name="Conexión35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883" xr16:uid="{00000000-0015-0000-FFFF-FFFF420B0000}" name="Conexión359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884" xr16:uid="{00000000-0015-0000-FFFF-FFFF430B0000}" name="Conexión35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885" xr16:uid="{00000000-0015-0000-FFFF-FFFF440B0000}" name="Conexión359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886" xr16:uid="{00000000-0015-0000-FFFF-FFFF450B0000}" name="Conexión35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887" xr16:uid="{00000000-0015-0000-FFFF-FFFF460B0000}" name="Conexión359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888" xr16:uid="{00000000-0015-0000-FFFF-FFFF470B0000}" name="Conexión35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889" xr16:uid="{00000000-0015-0000-FFFF-FFFF480B0000}" name="Conexión359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890" xr16:uid="{00000000-0015-0000-FFFF-FFFF490B0000}" name="Conexión35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891" xr16:uid="{00000000-0015-0000-FFFF-FFFF4A0B0000}" name="Conexión36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2892" xr16:uid="{00000000-0015-0000-FFFF-FFFF4B0B0000}" name="Conexión360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2893" xr16:uid="{00000000-0015-0000-FFFF-FFFF4C0B0000}" name="Conexión360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894" xr16:uid="{00000000-0015-0000-FFFF-FFFF4D0B0000}" name="Conexión36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895" xr16:uid="{00000000-0015-0000-FFFF-FFFF4E0B0000}" name="Conexión360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896" xr16:uid="{00000000-0015-0000-FFFF-FFFF4F0B0000}" name="Conexión36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897" xr16:uid="{00000000-0015-0000-FFFF-FFFF500B0000}" name="Conexión360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898" xr16:uid="{00000000-0015-0000-FFFF-FFFF510B0000}" name="Conexión36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899" xr16:uid="{00000000-0015-0000-FFFF-FFFF520B0000}" name="Conexión360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00" xr16:uid="{00000000-0015-0000-FFFF-FFFF530B0000}" name="Conexión36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01" xr16:uid="{00000000-0015-0000-FFFF-FFFF540B0000}" name="Conexión360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02" xr16:uid="{00000000-0015-0000-FFFF-FFFF550B0000}" name="Conexión36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03" xr16:uid="{00000000-0015-0000-FFFF-FFFF560B0000}" name="Conexión361" type="4" refreshedVersion="3" background="1">
    <webPr sourceData="1" parsePre="1" consecutive="1" xl2000="1" url="http://10.238.10.73:83/ssp_estadistica/cuaderno_vulnerable/exportar/Pag_5_excel.php?mes=Enero&amp;anio=2011&amp;origen=excel"/>
  </connection>
  <connection id="2904" xr16:uid="{00000000-0015-0000-FFFF-FFFF570B0000}" name="Conexión361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05" xr16:uid="{00000000-0015-0000-FFFF-FFFF580B0000}" name="Conexión361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06" xr16:uid="{00000000-0015-0000-FFFF-FFFF590B0000}" name="Conexión36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07" xr16:uid="{00000000-0015-0000-FFFF-FFFF5A0B0000}" name="Conexión361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08" xr16:uid="{00000000-0015-0000-FFFF-FFFF5B0B0000}" name="Conexión36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09" xr16:uid="{00000000-0015-0000-FFFF-FFFF5C0B0000}" name="Conexión361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10" xr16:uid="{00000000-0015-0000-FFFF-FFFF5D0B0000}" name="Conexión36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11" xr16:uid="{00000000-0015-0000-FFFF-FFFF5E0B0000}" name="Conexión361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12" xr16:uid="{00000000-0015-0000-FFFF-FFFF5F0B0000}" name="Conexión36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13" xr16:uid="{00000000-0015-0000-FFFF-FFFF600B0000}" name="Conexión361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14" xr16:uid="{00000000-0015-0000-FFFF-FFFF610B0000}" name="Conexión362" type="4" refreshedVersion="3" background="1">
    <webPr sourceData="1" parsePre="1" consecutive="1" xl2000="1" url="http://10.238.10.73:83/ssp_estadistica/cuaderno_vulnerable/exportar/Pag_6_excel.php?mes=Enero&amp;anio=2011&amp;origen=excel"/>
  </connection>
  <connection id="2915" xr16:uid="{00000000-0015-0000-FFFF-FFFF620B0000}" name="Conexión36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16" xr16:uid="{00000000-0015-0000-FFFF-FFFF630B0000}" name="Conexión362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17" xr16:uid="{00000000-0015-0000-FFFF-FFFF640B0000}" name="Conexión36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18" xr16:uid="{00000000-0015-0000-FFFF-FFFF650B0000}" name="Conexión362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19" xr16:uid="{00000000-0015-0000-FFFF-FFFF660B0000}" name="Conexión36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20" xr16:uid="{00000000-0015-0000-FFFF-FFFF670B0000}" name="Conexión362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21" xr16:uid="{00000000-0015-0000-FFFF-FFFF680B0000}" name="Conexión36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22" xr16:uid="{00000000-0015-0000-FFFF-FFFF690B0000}" name="Conexión362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23" xr16:uid="{00000000-0015-0000-FFFF-FFFF6A0B0000}" name="Conexión36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24" xr16:uid="{00000000-0015-0000-FFFF-FFFF6B0B0000}" name="Conexión362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25" xr16:uid="{00000000-0015-0000-FFFF-FFFF6C0B0000}" name="Conexión363" type="4" refreshedVersion="3" background="1">
    <webPr sourceData="1" parsePre="1" consecutive="1" xl2000="1" url="http://10.238.10.73:83/ssp_estadistica/cuaderno_vulnerable/exportar/Pag_7_excel.php?mes=Enero&amp;anio=2011&amp;origen=excel"/>
  </connection>
  <connection id="2926" xr16:uid="{00000000-0015-0000-FFFF-FFFF6D0B0000}" name="Conexión36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27" xr16:uid="{00000000-0015-0000-FFFF-FFFF6E0B0000}" name="Conexión363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28" xr16:uid="{00000000-0015-0000-FFFF-FFFF6F0B0000}" name="Conexión363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29" xr16:uid="{00000000-0015-0000-FFFF-FFFF700B0000}" name="Conexión36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30" xr16:uid="{00000000-0015-0000-FFFF-FFFF710B0000}" name="Conexión363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31" xr16:uid="{00000000-0015-0000-FFFF-FFFF720B0000}" name="Conexión36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32" xr16:uid="{00000000-0015-0000-FFFF-FFFF730B0000}" name="Conexión363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33" xr16:uid="{00000000-0015-0000-FFFF-FFFF740B0000}" name="Conexión36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34" xr16:uid="{00000000-0015-0000-FFFF-FFFF750B0000}" name="Conexión363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35" xr16:uid="{00000000-0015-0000-FFFF-FFFF760B0000}" name="Conexión36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36" xr16:uid="{00000000-0015-0000-FFFF-FFFF770B0000}" name="Conexión364" type="4" refreshedVersion="3" background="1">
    <webPr sourceData="1" parsePre="1" consecutive="1" xl2000="1" url="http://10.238.10.73:83/ssp_estadistica/cuaderno_vulnerable/exportar/Pag_8_excel.php?mes=Enero&amp;anio=2011&amp;origen=excel"/>
  </connection>
  <connection id="2937" xr16:uid="{00000000-0015-0000-FFFF-FFFF780B0000}" name="Conexión364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38" xr16:uid="{00000000-0015-0000-FFFF-FFFF790B0000}" name="Conexión36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39" xr16:uid="{00000000-0015-0000-FFFF-FFFF7A0B0000}" name="Conexión364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40" xr16:uid="{00000000-0015-0000-FFFF-FFFF7B0B0000}" name="Conexión36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41" xr16:uid="{00000000-0015-0000-FFFF-FFFF7C0B0000}" name="Conexión364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42" xr16:uid="{00000000-0015-0000-FFFF-FFFF7D0B0000}" name="Conexión36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43" xr16:uid="{00000000-0015-0000-FFFF-FFFF7E0B0000}" name="Conexión364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44" xr16:uid="{00000000-0015-0000-FFFF-FFFF7F0B0000}" name="Conexión36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45" xr16:uid="{00000000-0015-0000-FFFF-FFFF800B0000}" name="Conexión364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46" xr16:uid="{00000000-0015-0000-FFFF-FFFF810B0000}" name="Conexión36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47" xr16:uid="{00000000-0015-0000-FFFF-FFFF820B0000}" name="Conexión365" type="4" refreshedVersion="3" background="1">
    <webPr sourceData="1" parsePre="1" consecutive="1" xl2000="1" url="http://10.238.10.73:83/ssp_estadistica/cuaderno_vulnerable/exportar/Pag_9_excel.php?mes=Enero&amp;anio=2011&amp;origen=excel"/>
  </connection>
  <connection id="2948" xr16:uid="{00000000-0015-0000-FFFF-FFFF830B0000}" name="Conexión365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49" xr16:uid="{00000000-0015-0000-FFFF-FFFF840B0000}" name="Conexión36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50" xr16:uid="{00000000-0015-0000-FFFF-FFFF850B0000}" name="Conexión365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51" xr16:uid="{00000000-0015-0000-FFFF-FFFF860B0000}" name="Conexión36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52" xr16:uid="{00000000-0015-0000-FFFF-FFFF870B0000}" name="Conexión365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53" xr16:uid="{00000000-0015-0000-FFFF-FFFF880B0000}" name="Conexión3655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54" xr16:uid="{00000000-0015-0000-FFFF-FFFF890B0000}" name="Conexión36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55" xr16:uid="{00000000-0015-0000-FFFF-FFFF8A0B0000}" name="Conexión3657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56" xr16:uid="{00000000-0015-0000-FFFF-FFFF8B0B0000}" name="Conexión36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57" xr16:uid="{00000000-0015-0000-FFFF-FFFF8C0B0000}" name="Conexión3659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58" xr16:uid="{00000000-0015-0000-FFFF-FFFF8D0B0000}" name="Conexión366" type="4" refreshedVersion="3" background="1">
    <webPr sourceData="1" parsePre="1" consecutive="1" xl2000="1" url="http://10.238.10.73:83/ssp_estadistica/cuaderno_vulnerable/exportar/Pag_10_excel.php?mes=Enero&amp;anio=2011&amp;origen=excel"/>
  </connection>
  <connection id="2959" xr16:uid="{00000000-0015-0000-FFFF-FFFF8E0B0000}" name="Conexión36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60" xr16:uid="{00000000-0015-0000-FFFF-FFFF8F0B0000}" name="Conexión3661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61" xr16:uid="{00000000-0015-0000-FFFF-FFFF900B0000}" name="Conexión36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62" xr16:uid="{00000000-0015-0000-FFFF-FFFF910B0000}" name="Conexión3663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63" xr16:uid="{00000000-0015-0000-FFFF-FFFF920B0000}" name="Conexión36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64" xr16:uid="{00000000-0015-0000-FFFF-FFFF930B0000}" name="Conexión3665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65" xr16:uid="{00000000-0015-0000-FFFF-FFFF940B0000}" name="Conexión36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66" xr16:uid="{00000000-0015-0000-FFFF-FFFF950B0000}" name="Conexión3667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67" xr16:uid="{00000000-0015-0000-FFFF-FFFF960B0000}" name="Conexión36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68" xr16:uid="{00000000-0015-0000-FFFF-FFFF970B0000}" name="Conexión3669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69" xr16:uid="{00000000-0015-0000-FFFF-FFFF980B0000}" name="Conexión367" type="4" refreshedVersion="3" background="1">
    <webPr sourceData="1" parsePre="1" consecutive="1" xl2000="1" url="http://10.238.10.73:83/ssp_estadistica/cuaderno_vulnerable/exportar/Pag_11_excel.php?mes=Enero&amp;anio=2011&amp;origen=excel"/>
  </connection>
  <connection id="2970" xr16:uid="{00000000-0015-0000-FFFF-FFFF990B0000}" name="Conexión36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71" xr16:uid="{00000000-0015-0000-FFFF-FFFF9A0B0000}" name="Conexión3671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72" xr16:uid="{00000000-0015-0000-FFFF-FFFF9B0B0000}" name="Conexión36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2973" xr16:uid="{00000000-0015-0000-FFFF-FFFF9C0B0000}" name="Conexión3673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2974" xr16:uid="{00000000-0015-0000-FFFF-FFFF9D0B0000}" name="Conexión36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2975" xr16:uid="{00000000-0015-0000-FFFF-FFFF9E0B0000}" name="Conexión3675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2976" xr16:uid="{00000000-0015-0000-FFFF-FFFF9F0B0000}" name="Conexión36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2977" xr16:uid="{00000000-0015-0000-FFFF-FFFFA00B0000}" name="Conexión3677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2978" xr16:uid="{00000000-0015-0000-FFFF-FFFFA10B0000}" name="Conexión36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2979" xr16:uid="{00000000-0015-0000-FFFF-FFFFA20B0000}" name="Conexión367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2980" xr16:uid="{00000000-0015-0000-FFFF-FFFFA30B0000}" name="Conexión368" type="4" refreshedVersion="3" background="1">
    <webPr sourceData="1" parsePre="1" consecutive="1" xl2000="1" url="http://10.238.10.73:83/ssp_estadistica/cuaderno_vulnerable/exportar/Pag_12_excel.php?mes=Enero&amp;anio=2011&amp;origen=excel"/>
  </connection>
  <connection id="2981" xr16:uid="{00000000-0015-0000-FFFF-FFFFA40B0000}" name="Conexión368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2982" xr16:uid="{00000000-0015-0000-FFFF-FFFFA50B0000}" name="Conexión36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2983" xr16:uid="{00000000-0015-0000-FFFF-FFFFA60B0000}" name="Conexión368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2984" xr16:uid="{00000000-0015-0000-FFFF-FFFFA70B0000}" name="Conexión36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2985" xr16:uid="{00000000-0015-0000-FFFF-FFFFA80B0000}" name="Conexión368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2986" xr16:uid="{00000000-0015-0000-FFFF-FFFFA90B0000}" name="Conexión36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2987" xr16:uid="{00000000-0015-0000-FFFF-FFFFAA0B0000}" name="Conexión368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2988" xr16:uid="{00000000-0015-0000-FFFF-FFFFAB0B0000}" name="Conexión36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2989" xr16:uid="{00000000-0015-0000-FFFF-FFFFAC0B0000}" name="Conexión368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2990" xr16:uid="{00000000-0015-0000-FFFF-FFFFAD0B0000}" name="Conexión36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2991" xr16:uid="{00000000-0015-0000-FFFF-FFFFAE0B0000}" name="Conexión369" type="4" refreshedVersion="3" background="1">
    <webPr sourceData="1" parsePre="1" consecutive="1" xl2000="1" url="http://10.238.10.73:83/ssp_estadistica/cuaderno_vulnerable/exportar/Pag_13_excel.php?mes=Enero&amp;anio=2011&amp;origen=excel"/>
  </connection>
  <connection id="2992" xr16:uid="{00000000-0015-0000-FFFF-FFFFAF0B0000}" name="Conexión369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2993" xr16:uid="{00000000-0015-0000-FFFF-FFFFB00B0000}" name="Conexión36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2994" xr16:uid="{00000000-0015-0000-FFFF-FFFFB10B0000}" name="Conexión369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2995" xr16:uid="{00000000-0015-0000-FFFF-FFFFB20B0000}" name="Conexión36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2996" xr16:uid="{00000000-0015-0000-FFFF-FFFFB30B0000}" name="Conexión369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2997" xr16:uid="{00000000-0015-0000-FFFF-FFFFB40B0000}" name="Conexión36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2998" xr16:uid="{00000000-0015-0000-FFFF-FFFFB50B0000}" name="Conexión369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2999" xr16:uid="{00000000-0015-0000-FFFF-FFFFB60B0000}" name="Conexión36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00" xr16:uid="{00000000-0015-0000-FFFF-FFFFB70B0000}" name="Conexión369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01" xr16:uid="{00000000-0015-0000-FFFF-FFFFB80B0000}" name="Conexión36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02" xr16:uid="{00000000-0015-0000-FFFF-FFFFB90B0000}" name="Conexión37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003" xr16:uid="{00000000-0015-0000-FFFF-FFFFBA0B0000}" name="Conexión370" type="4" refreshedVersion="3" background="1">
    <webPr sourceData="1" parsePre="1" consecutive="1" xl2000="1" url="http://10.238.10.73:83/ssp_estadistica/cuaderno_vulnerable/exportar/Pag_14_excel.php?mes=Enero&amp;anio=2011&amp;origen=excel"/>
  </connection>
  <connection id="3004" xr16:uid="{00000000-0015-0000-FFFF-FFFFBB0B0000}" name="Conexión370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05" xr16:uid="{00000000-0015-0000-FFFF-FFFFBC0B0000}" name="Conexión37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06" xr16:uid="{00000000-0015-0000-FFFF-FFFFBD0B0000}" name="Conexión370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07" xr16:uid="{00000000-0015-0000-FFFF-FFFFBE0B0000}" name="Conexión37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08" xr16:uid="{00000000-0015-0000-FFFF-FFFFBF0B0000}" name="Conexión370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09" xr16:uid="{00000000-0015-0000-FFFF-FFFFC00B0000}" name="Conexión37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10" xr16:uid="{00000000-0015-0000-FFFF-FFFFC10B0000}" name="Conexión370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11" xr16:uid="{00000000-0015-0000-FFFF-FFFFC20B0000}" name="Conexión370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12" xr16:uid="{00000000-0015-0000-FFFF-FFFFC30B0000}" name="Conexión37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13" xr16:uid="{00000000-0015-0000-FFFF-FFFFC40B0000}" name="Conexión370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14" xr16:uid="{00000000-0015-0000-FFFF-FFFFC50B0000}" name="Conexión371" type="4" refreshedVersion="3" background="1">
    <webPr sourceData="1" parsePre="1" consecutive="1" xl2000="1" url="http://10.238.10.73:83/ssp_estadistica/cuaderno_vulnerable/exportar/Pag_15_excel.php?mes=Enero&amp;anio=2011&amp;origen=excel"/>
  </connection>
  <connection id="3015" xr16:uid="{00000000-0015-0000-FFFF-FFFFC60B0000}" name="Conexión37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16" xr16:uid="{00000000-0015-0000-FFFF-FFFFC70B0000}" name="Conexión371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17" xr16:uid="{00000000-0015-0000-FFFF-FFFFC80B0000}" name="Conexión371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18" xr16:uid="{00000000-0015-0000-FFFF-FFFFC90B0000}" name="Conexión371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19" xr16:uid="{00000000-0015-0000-FFFF-FFFFCA0B0000}" name="Conexión371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20" xr16:uid="{00000000-0015-0000-FFFF-FFFFCB0B0000}" name="Conexión371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21" xr16:uid="{00000000-0015-0000-FFFF-FFFFCC0B0000}" name="Conexión371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22" xr16:uid="{00000000-0015-0000-FFFF-FFFFCD0B0000}" name="Conexión371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23" xr16:uid="{00000000-0015-0000-FFFF-FFFFCE0B0000}" name="Conexión371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24" xr16:uid="{00000000-0015-0000-FFFF-FFFFCF0B0000}" name="Conexión371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25" xr16:uid="{00000000-0015-0000-FFFF-FFFFD00B0000}" name="Conexión372" type="4" refreshedVersion="3" background="1">
    <webPr sourceData="1" parsePre="1" consecutive="1" xl2000="1" url="http://10.238.10.73:83/ssp_estadistica/cuaderno_vulnerable/exportar/Pag_16_excel.php?mes=Enero&amp;anio=2011&amp;origen=excel"/>
  </connection>
  <connection id="3026" xr16:uid="{00000000-0015-0000-FFFF-FFFFD10B0000}" name="Conexión372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27" xr16:uid="{00000000-0015-0000-FFFF-FFFFD20B0000}" name="Conexión372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28" xr16:uid="{00000000-0015-0000-FFFF-FFFFD30B0000}" name="Conexión372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29" xr16:uid="{00000000-0015-0000-FFFF-FFFFD40B0000}" name="Conexión372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30" xr16:uid="{00000000-0015-0000-FFFF-FFFFD50B0000}" name="Conexión372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31" xr16:uid="{00000000-0015-0000-FFFF-FFFFD60B0000}" name="Conexión372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32" xr16:uid="{00000000-0015-0000-FFFF-FFFFD70B0000}" name="Conexión372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33" xr16:uid="{00000000-0015-0000-FFFF-FFFFD80B0000}" name="Conexión372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34" xr16:uid="{00000000-0015-0000-FFFF-FFFFD90B0000}" name="Conexión372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35" xr16:uid="{00000000-0015-0000-FFFF-FFFFDA0B0000}" name="Conexión372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36" xr16:uid="{00000000-0015-0000-FFFF-FFFFDB0B0000}" name="Conexión373" type="4" refreshedVersion="3" background="1">
    <webPr sourceData="1" parsePre="1" consecutive="1" xl2000="1" url="http://10.238.10.73:83/ssp_estadistica/cuaderno_vulnerable/exportar/Pag_17_excel.php?mes=Enero&amp;anio=2011&amp;origen=excel"/>
  </connection>
  <connection id="3037" xr16:uid="{00000000-0015-0000-FFFF-FFFFDC0B0000}" name="Conexión373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38" xr16:uid="{00000000-0015-0000-FFFF-FFFFDD0B0000}" name="Conexión373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39" xr16:uid="{00000000-0015-0000-FFFF-FFFFDE0B0000}" name="Conexión373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40" xr16:uid="{00000000-0015-0000-FFFF-FFFFDF0B0000}" name="Conexión373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41" xr16:uid="{00000000-0015-0000-FFFF-FFFFE00B0000}" name="Conexión373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42" xr16:uid="{00000000-0015-0000-FFFF-FFFFE10B0000}" name="Conexión373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43" xr16:uid="{00000000-0015-0000-FFFF-FFFFE20B0000}" name="Conexión373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44" xr16:uid="{00000000-0015-0000-FFFF-FFFFE30B0000}" name="Conexión37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45" xr16:uid="{00000000-0015-0000-FFFF-FFFFE40B0000}" name="Conexión373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46" xr16:uid="{00000000-0015-0000-FFFF-FFFFE50B0000}" name="Conexión37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47" xr16:uid="{00000000-0015-0000-FFFF-FFFFE60B0000}" name="Conexión374" type="4" refreshedVersion="3" background="1">
    <webPr sourceData="1" parsePre="1" consecutive="1" xl2000="1" url="http://10.238.10.73:83/ssp_estadistica/cuaderno_vulnerable/exportar/Pag_18_excel.php?mes=Enero&amp;anio=2011&amp;origen=excel"/>
  </connection>
  <connection id="3048" xr16:uid="{00000000-0015-0000-FFFF-FFFFE70B0000}" name="Conexión374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49" xr16:uid="{00000000-0015-0000-FFFF-FFFFE80B0000}" name="Conexión37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50" xr16:uid="{00000000-0015-0000-FFFF-FFFFE90B0000}" name="Conexión374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51" xr16:uid="{00000000-0015-0000-FFFF-FFFFEA0B0000}" name="Conexión37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52" xr16:uid="{00000000-0015-0000-FFFF-FFFFEB0B0000}" name="Conexión374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53" xr16:uid="{00000000-0015-0000-FFFF-FFFFEC0B0000}" name="Conexión37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54" xr16:uid="{00000000-0015-0000-FFFF-FFFFED0B0000}" name="Conexión374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55" xr16:uid="{00000000-0015-0000-FFFF-FFFFEE0B0000}" name="Conexión37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56" xr16:uid="{00000000-0015-0000-FFFF-FFFFEF0B0000}" name="Conexión374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57" xr16:uid="{00000000-0015-0000-FFFF-FFFFF00B0000}" name="Conexión37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58" xr16:uid="{00000000-0015-0000-FFFF-FFFFF10B0000}" name="Conexión375" type="4" refreshedVersion="3" background="1">
    <webPr sourceData="1" parsePre="1" consecutive="1" xl2000="1" url="http://10.238.10.73:83/ssp_estadistica/cuaderno_vulnerable/exportar/Pag_19_excel.php?mes=Enero&amp;anio=2011&amp;origen=excel"/>
  </connection>
  <connection id="3059" xr16:uid="{00000000-0015-0000-FFFF-FFFFF20B0000}" name="Conexión375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60" xr16:uid="{00000000-0015-0000-FFFF-FFFFF30B0000}" name="Conexión37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61" xr16:uid="{00000000-0015-0000-FFFF-FFFFF40B0000}" name="Conexión375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62" xr16:uid="{00000000-0015-0000-FFFF-FFFFF50B0000}" name="Conexión37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63" xr16:uid="{00000000-0015-0000-FFFF-FFFFF60B0000}" name="Conexión375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64" xr16:uid="{00000000-0015-0000-FFFF-FFFFF70B0000}" name="Conexión37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65" xr16:uid="{00000000-0015-0000-FFFF-FFFFF80B0000}" name="Conexión375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066" xr16:uid="{00000000-0015-0000-FFFF-FFFFF90B0000}" name="Conexión37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067" xr16:uid="{00000000-0015-0000-FFFF-FFFFFA0B0000}" name="Conexión375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068" xr16:uid="{00000000-0015-0000-FFFF-FFFFFB0B0000}" name="Conexión37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069" xr16:uid="{00000000-0015-0000-FFFF-FFFFFC0B0000}" name="Conexión376" type="4" refreshedVersion="3" background="1">
    <webPr sourceData="1" parsePre="1" consecutive="1" xl2000="1" url="http://10.238.10.73:83/ssp_estadistica/cuaderno_vulnerable/exportar/Pag_20_excel.php?mes=Enero&amp;anio=2011&amp;origen=excel"/>
  </connection>
  <connection id="3070" xr16:uid="{00000000-0015-0000-FFFF-FFFFFD0B0000}" name="Conexión376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071" xr16:uid="{00000000-0015-0000-FFFF-FFFFFE0B0000}" name="Conexión37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072" xr16:uid="{00000000-0015-0000-FFFF-FFFFFF0B0000}" name="Conexión376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073" xr16:uid="{00000000-0015-0000-FFFF-FFFF000C0000}" name="Conexión37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074" xr16:uid="{00000000-0015-0000-FFFF-FFFF010C0000}" name="Conexión376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075" xr16:uid="{00000000-0015-0000-FFFF-FFFF020C0000}" name="Conexión37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076" xr16:uid="{00000000-0015-0000-FFFF-FFFF030C0000}" name="Conexión3766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077" xr16:uid="{00000000-0015-0000-FFFF-FFFF040C0000}" name="Conexión3767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078" xr16:uid="{00000000-0015-0000-FFFF-FFFF050C0000}" name="Conexión37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079" xr16:uid="{00000000-0015-0000-FFFF-FFFF060C0000}" name="Conexión3769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080" xr16:uid="{00000000-0015-0000-FFFF-FFFF070C0000}" name="Conexión377" type="4" refreshedVersion="3" background="1">
    <webPr sourceData="1" parsePre="1" consecutive="1" xl2000="1" url="http://10.238.10.73:83/ssp_estadistica/cuaderno_vulnerable/exportar/Pag_21_excel.php?mes=Enero&amp;anio=2011&amp;origen=excel"/>
  </connection>
  <connection id="3081" xr16:uid="{00000000-0015-0000-FFFF-FFFF080C0000}" name="Conexión37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082" xr16:uid="{00000000-0015-0000-FFFF-FFFF090C0000}" name="Conexión3771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083" xr16:uid="{00000000-0015-0000-FFFF-FFFF0A0C0000}" name="Conexión37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084" xr16:uid="{00000000-0015-0000-FFFF-FFFF0B0C0000}" name="Conexión3773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085" xr16:uid="{00000000-0015-0000-FFFF-FFFF0C0C0000}" name="Conexión37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086" xr16:uid="{00000000-0015-0000-FFFF-FFFF0D0C0000}" name="Conexión3775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087" xr16:uid="{00000000-0015-0000-FFFF-FFFF0E0C0000}" name="Conexión37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088" xr16:uid="{00000000-0015-0000-FFFF-FFFF0F0C0000}" name="Conexión3777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089" xr16:uid="{00000000-0015-0000-FFFF-FFFF100C0000}" name="Conexión37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090" xr16:uid="{00000000-0015-0000-FFFF-FFFF110C0000}" name="Conexión3779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091" xr16:uid="{00000000-0015-0000-FFFF-FFFF120C0000}" name="Conexión378" type="4" refreshedVersion="3" background="1">
    <webPr sourceData="1" parsePre="1" consecutive="1" xl2000="1" url="http://10.238.10.73:83/ssp_estadistica/cuaderno_vulnerable/exportar/Pag_22_excel.php?mes=Enero&amp;anio=2011&amp;origen=excel"/>
  </connection>
  <connection id="3092" xr16:uid="{00000000-0015-0000-FFFF-FFFF130C0000}" name="Conexión37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093" xr16:uid="{00000000-0015-0000-FFFF-FFFF140C0000}" name="Conexión3781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094" xr16:uid="{00000000-0015-0000-FFFF-FFFF150C0000}" name="Conexión37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095" xr16:uid="{00000000-0015-0000-FFFF-FFFF160C0000}" name="Conexión3783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096" xr16:uid="{00000000-0015-0000-FFFF-FFFF170C0000}" name="Conexión37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097" xr16:uid="{00000000-0015-0000-FFFF-FFFF180C0000}" name="Conexión3785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098" xr16:uid="{00000000-0015-0000-FFFF-FFFF190C0000}" name="Conexión37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099" xr16:uid="{00000000-0015-0000-FFFF-FFFF1A0C0000}" name="Conexión3787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00" xr16:uid="{00000000-0015-0000-FFFF-FFFF1B0C0000}" name="Conexión37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01" xr16:uid="{00000000-0015-0000-FFFF-FFFF1C0C0000}" name="Conexión3789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02" xr16:uid="{00000000-0015-0000-FFFF-FFFF1D0C0000}" name="Conexión379" type="4" refreshedVersion="3" background="1">
    <webPr sourceData="1" parsePre="1" consecutive="1" xl2000="1" url="http://10.238.10.73:83/ssp_estadistica/cuaderno_vulnerable/exportar/Pag_23_excel.php?mes=Enero&amp;anio=2011&amp;origen=excel"/>
  </connection>
  <connection id="3103" xr16:uid="{00000000-0015-0000-FFFF-FFFF1E0C0000}" name="Conexión37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04" xr16:uid="{00000000-0015-0000-FFFF-FFFF1F0C0000}" name="Conexión3791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05" xr16:uid="{00000000-0015-0000-FFFF-FFFF200C0000}" name="Conexión37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06" xr16:uid="{00000000-0015-0000-FFFF-FFFF210C0000}" name="Conexión3793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07" xr16:uid="{00000000-0015-0000-FFFF-FFFF220C0000}" name="Conexión37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08" xr16:uid="{00000000-0015-0000-FFFF-FFFF230C0000}" name="Conexión3795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09" xr16:uid="{00000000-0015-0000-FFFF-FFFF240C0000}" name="Conexión37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10" xr16:uid="{00000000-0015-0000-FFFF-FFFF250C0000}" name="Conexión3797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11" xr16:uid="{00000000-0015-0000-FFFF-FFFF260C0000}" name="Conexión37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12" xr16:uid="{00000000-0015-0000-FFFF-FFFF270C0000}" name="Conexión3799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13" xr16:uid="{00000000-0015-0000-FFFF-FFFF280C0000}" name="Conexión38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114" xr16:uid="{00000000-0015-0000-FFFF-FFFF290C0000}" name="Conexión380" type="4" refreshedVersion="3" background="1">
    <webPr sourceData="1" parsePre="1" consecutive="1" xl2000="1" url="http://10.238.10.73:83/ssp_estadistica/cuaderno_vulnerable/exportar/Pag_24_excel.php?mes=Enero&amp;anio=2011&amp;origen=excel"/>
  </connection>
  <connection id="3115" xr16:uid="{00000000-0015-0000-FFFF-FFFF2A0C0000}" name="Conexión3800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16" xr16:uid="{00000000-0015-0000-FFFF-FFFF2B0C0000}" name="Conexión38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17" xr16:uid="{00000000-0015-0000-FFFF-FFFF2C0C0000}" name="Conexión3802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18" xr16:uid="{00000000-0015-0000-FFFF-FFFF2D0C0000}" name="Conexión38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19" xr16:uid="{00000000-0015-0000-FFFF-FFFF2E0C0000}" name="Conexión3804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120" xr16:uid="{00000000-0015-0000-FFFF-FFFF2F0C0000}" name="Conexión38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121" xr16:uid="{00000000-0015-0000-FFFF-FFFF300C0000}" name="Conexión3806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122" xr16:uid="{00000000-0015-0000-FFFF-FFFF310C0000}" name="Conexión38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123" xr16:uid="{00000000-0015-0000-FFFF-FFFF320C0000}" name="Conexión3808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124" xr16:uid="{00000000-0015-0000-FFFF-FFFF330C0000}" name="Conexión38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125" xr16:uid="{00000000-0015-0000-FFFF-FFFF340C0000}" name="Conexión381" type="4" refreshedVersion="3" background="1">
    <webPr sourceData="1" parsePre="1" consecutive="1" xl2000="1" url="http://10.238.10.73:83/ssp_estadistica/cuaderno_vulnerable/exportar/Pag_25_excel.php?mes=Enero&amp;anio=2011&amp;origen=excel"/>
  </connection>
  <connection id="3126" xr16:uid="{00000000-0015-0000-FFFF-FFFF350C0000}" name="Conexión3810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127" xr16:uid="{00000000-0015-0000-FFFF-FFFF360C0000}" name="Conexión38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128" xr16:uid="{00000000-0015-0000-FFFF-FFFF370C0000}" name="Conexión3812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129" xr16:uid="{00000000-0015-0000-FFFF-FFFF380C0000}" name="Conexión38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130" xr16:uid="{00000000-0015-0000-FFFF-FFFF390C0000}" name="Conexión3814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131" xr16:uid="{00000000-0015-0000-FFFF-FFFF3A0C0000}" name="Conexión38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132" xr16:uid="{00000000-0015-0000-FFFF-FFFF3B0C0000}" name="Conexión3816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133" xr16:uid="{00000000-0015-0000-FFFF-FFFF3C0C0000}" name="Conexión38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134" xr16:uid="{00000000-0015-0000-FFFF-FFFF3D0C0000}" name="Conexión3818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135" xr16:uid="{00000000-0015-0000-FFFF-FFFF3E0C0000}" name="Conexión38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136" xr16:uid="{00000000-0015-0000-FFFF-FFFF3F0C0000}" name="Conexión382" type="4" refreshedVersion="3" background="1">
    <webPr sourceData="1" parsePre="1" consecutive="1" xl2000="1" url="http://10.238.10.73:83/ssp_estadistica/cuaderno_vulnerable/exportar/Pag_26_excel.php?mes=Enero&amp;anio=2011&amp;origen=excel"/>
  </connection>
  <connection id="3137" xr16:uid="{00000000-0015-0000-FFFF-FFFF400C0000}" name="Conexión3820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138" xr16:uid="{00000000-0015-0000-FFFF-FFFF410C0000}" name="Conexión38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139" xr16:uid="{00000000-0015-0000-FFFF-FFFF420C0000}" name="Conexión3822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140" xr16:uid="{00000000-0015-0000-FFFF-FFFF430C0000}" name="Conexión38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141" xr16:uid="{00000000-0015-0000-FFFF-FFFF440C0000}" name="Conexión3824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142" xr16:uid="{00000000-0015-0000-FFFF-FFFF450C0000}" name="Conexión38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143" xr16:uid="{00000000-0015-0000-FFFF-FFFF460C0000}" name="Conexión3826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144" xr16:uid="{00000000-0015-0000-FFFF-FFFF470C0000}" name="Conexión38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145" xr16:uid="{00000000-0015-0000-FFFF-FFFF480C0000}" name="Conexión3828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146" xr16:uid="{00000000-0015-0000-FFFF-FFFF490C0000}" name="Conexión38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147" xr16:uid="{00000000-0015-0000-FFFF-FFFF4A0C0000}" name="Conexión383" type="4" refreshedVersion="3" background="1">
    <webPr sourceData="1" parsePre="1" consecutive="1" xl2000="1" url="http://10.238.10.73:83/ssp_estadistica/cuaderno_vulnerable/exportar/Pag_27_excel.php?mes=Enero&amp;anio=2011&amp;origen=excel"/>
  </connection>
  <connection id="3148" xr16:uid="{00000000-0015-0000-FFFF-FFFF4B0C0000}" name="Conexión3830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149" xr16:uid="{00000000-0015-0000-FFFF-FFFF4C0C0000}" name="Conexión38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150" xr16:uid="{00000000-0015-0000-FFFF-FFFF4D0C0000}" name="Conexión3832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151" xr16:uid="{00000000-0015-0000-FFFF-FFFF4E0C0000}" name="Conexión38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152" xr16:uid="{00000000-0015-0000-FFFF-FFFF4F0C0000}" name="Conexión3834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153" xr16:uid="{00000000-0015-0000-FFFF-FFFF500C0000}" name="Conexión3835" type="4" refreshedVersion="3" background="1">
    <webPr sourceData="1" parsePre="1" consecutive="1" xl2000="1" url="http://10.238.194.148:8080/ssp_estadistica_vulnerable/cuaderno_vulnerable/exportar/parametros_cuaderno_vulnerable.php"/>
  </connection>
  <connection id="3154" xr16:uid="{00000000-0015-0000-FFFF-FFFF510C0000}" name="Conexión3836" type="4" refreshedVersion="3" background="1">
    <webPr sourceData="1" parsePre="1" consecutive="1" xl2000="1" url="http://10.238.194.148:8080/ssp_estadistica_vulnerable/cuaderno_vulnerable/exportar/concentrado_excel.php?mes=Diciembre&amp;anio=2012&amp;origen=excel"/>
  </connection>
  <connection id="3155" xr16:uid="{00000000-0015-0000-FFFF-FFFF520C0000}" name="Conexión3837" type="4" refreshedVersion="3" background="1">
    <webPr sourceData="1" parsePre="1" consecutive="1" xl2000="1" url="http://10.238.194.148:8080/ssp_estadistica_vulnerable/notas_vulnerable/notas_secciones_cuaderno.php?mes='Diciembre'&amp;anio='2012'&amp;idSeccion='29' "/>
  </connection>
  <connection id="3156" xr16:uid="{00000000-0015-0000-FFFF-FFFF530C0000}" name="Conexión3838" type="4" refreshedVersion="3" background="1">
    <webPr sourceData="1" parsePre="1" consecutive="1" xl2000="1" url="http://10.238.194.148:8080/ssp_estadistica_vulnerable/cuaderno_vulnerable/exportar/Pag_2_excel.php?mes=Diciembre&amp;anio=2012&amp;origen=excel"/>
  </connection>
  <connection id="3157" xr16:uid="{00000000-0015-0000-FFFF-FFFF540C0000}" name="Conexión3839" type="4" refreshedVersion="3" background="1">
    <webPr sourceData="1" parsePre="1" consecutive="1" xl2000="1" url="http://10.238.194.148:8080/ssp_estadistica_vulnerable/notas_vulnerable/notas_secciones_cuaderno.php?mes='Diciembre'&amp;anio='2012'&amp;idSeccion='1' "/>
  </connection>
  <connection id="3158" xr16:uid="{00000000-0015-0000-FFFF-FFFF550C0000}" name="Conexión38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3159" xr16:uid="{00000000-0015-0000-FFFF-FFFF560C0000}" name="Conexión3840" type="4" refreshedVersion="3" background="1">
    <webPr sourceData="1" parsePre="1" consecutive="1" xl2000="1" url="http://10.238.194.148:8080/ssp_estadistica_vulnerable/cuaderno_vulnerable/exportar/Pag_3_excel.php?mes=Diciembre&amp;anio=2012&amp;origen=excel"/>
  </connection>
  <connection id="3160" xr16:uid="{00000000-0015-0000-FFFF-FFFF570C0000}" name="Conexión3841" type="4" refreshedVersion="3" background="1">
    <webPr sourceData="1" parsePre="1" consecutive="1" xl2000="1" url="http://10.238.194.148:8080/ssp_estadistica_vulnerable/notas_vulnerable/notas_secciones_cuaderno.php?mes='Diciembre'&amp;anio='2012'&amp;idSeccion='2' "/>
  </connection>
  <connection id="3161" xr16:uid="{00000000-0015-0000-FFFF-FFFF580C0000}" name="Conexión3842" type="4" refreshedVersion="3" background="1">
    <webPr sourceData="1" parsePre="1" consecutive="1" xl2000="1" url="http://10.238.194.148:8080/ssp_estadistica_vulnerable/cuaderno_vulnerable/exportar/Pag_4_excel.php?mes=Diciembre&amp;anio=2012&amp;origen=excel"/>
  </connection>
  <connection id="3162" xr16:uid="{00000000-0015-0000-FFFF-FFFF590C0000}" name="Conexión3843" type="4" refreshedVersion="3" background="1">
    <webPr sourceData="1" parsePre="1" consecutive="1" xl2000="1" url="http://10.238.194.148:8080/ssp_estadistica_vulnerable/notas_vulnerable/notas_secciones_cuaderno.php?mes='Diciembre'&amp;anio='2012'&amp;idSeccion='3' "/>
  </connection>
  <connection id="3163" xr16:uid="{00000000-0015-0000-FFFF-FFFF5A0C0000}" name="Conexión3844" type="4" refreshedVersion="3" background="1">
    <webPr sourceData="1" parsePre="1" consecutive="1" xl2000="1" url="http://10.238.194.148:8080/ssp_estadistica_vulnerable/cuaderno_vulnerable/exportar/Pag_5_excel.php?mes=Diciembre&amp;anio=2012&amp;origen=excel"/>
  </connection>
  <connection id="3164" xr16:uid="{00000000-0015-0000-FFFF-FFFF5B0C0000}" name="Conexión3845" type="4" refreshedVersion="3" background="1">
    <webPr sourceData="1" parsePre="1" consecutive="1" xl2000="1" url="http://10.238.194.148:8080/ssp_estadistica_vulnerable/notas_vulnerable/notas_secciones_cuaderno.php?mes='Diciembre'&amp;anio='2012'&amp;idSeccion='4' "/>
  </connection>
  <connection id="3165" xr16:uid="{00000000-0015-0000-FFFF-FFFF5C0C0000}" name="Conexión3846" type="4" refreshedVersion="3" background="1">
    <webPr sourceData="1" parsePre="1" consecutive="1" xl2000="1" url="http://10.238.194.148:8080/ssp_estadistica_vulnerable/cuaderno_vulnerable/exportar/Pag_6_excel.php?mes=Diciembre&amp;anio=2012&amp;origen=excel"/>
  </connection>
  <connection id="3166" xr16:uid="{00000000-0015-0000-FFFF-FFFF5D0C0000}" name="Conexión3847" type="4" refreshedVersion="3" background="1">
    <webPr sourceData="1" parsePre="1" consecutive="1" xl2000="1" url="http://10.238.194.148:8080/ssp_estadistica_vulnerable/notas_vulnerable/notas_secciones_cuaderno.php?mes='Diciembre'&amp;anio='2012'&amp;idSeccion='5' "/>
  </connection>
  <connection id="3167" xr16:uid="{00000000-0015-0000-FFFF-FFFF5E0C0000}" name="Conexión3848" type="4" refreshedVersion="3" background="1">
    <webPr sourceData="1" parsePre="1" consecutive="1" xl2000="1" url="http://10.238.194.148:8080/ssp_estadistica_vulnerable/cuaderno_vulnerable/exportar/Pag_7_excel.php?mes=Diciembre&amp;anio=2012&amp;origen=excel"/>
  </connection>
  <connection id="3168" xr16:uid="{00000000-0015-0000-FFFF-FFFF5F0C0000}" name="Conexión3849" type="4" refreshedVersion="3" background="1">
    <webPr sourceData="1" parsePre="1" consecutive="1" xl2000="1" url="http://10.238.194.148:8080/ssp_estadistica_vulnerable/notas_vulnerable/notas_secciones_cuaderno.php?mes='Diciembre'&amp;anio='2012'&amp;idSeccion='6' "/>
  </connection>
  <connection id="3169" xr16:uid="{00000000-0015-0000-FFFF-FFFF600C0000}" name="Conexión385" type="4" refreshedVersion="3" background="1">
    <webPr sourceData="1" parsePre="1" consecutive="1" xl2000="1" url="http://10.238.10.73:83/ssp_estadistica/cuaderno_vulnerable/exportar/parametros_cuaderno_vulnerable.php"/>
  </connection>
  <connection id="3170" xr16:uid="{00000000-0015-0000-FFFF-FFFF610C0000}" name="Conexión3850" type="4" refreshedVersion="3" background="1">
    <webPr sourceData="1" parsePre="1" consecutive="1" xl2000="1" url="http://10.238.194.148:8080/ssp_estadistica_vulnerable/cuaderno_vulnerable/exportar/Pag_8_excel.php?mes=Diciembre&amp;anio=2012&amp;origen=excel"/>
  </connection>
  <connection id="3171" xr16:uid="{00000000-0015-0000-FFFF-FFFF620C0000}" name="Conexión3851" type="4" refreshedVersion="3" background="1">
    <webPr sourceData="1" parsePre="1" consecutive="1" xl2000="1" url="http://10.238.194.148:8080/ssp_estadistica_vulnerable/notas_vulnerable/notas_secciones_cuaderno.php?mes='Diciembre'&amp;anio='2012'&amp;idSeccion='7' "/>
  </connection>
  <connection id="3172" xr16:uid="{00000000-0015-0000-FFFF-FFFF630C0000}" name="Conexión3852" type="4" refreshedVersion="3" background="1">
    <webPr sourceData="1" parsePre="1" consecutive="1" xl2000="1" url="http://10.238.194.148:8080/ssp_estadistica_vulnerable/cuaderno_vulnerable/exportar/Pag_9_excel.php?mes=Diciembre&amp;anio=2012&amp;origen=excel"/>
  </connection>
  <connection id="3173" xr16:uid="{00000000-0015-0000-FFFF-FFFF640C0000}" name="Conexión3853" type="4" refreshedVersion="3" background="1">
    <webPr sourceData="1" parsePre="1" consecutive="1" xl2000="1" url="http://10.238.194.148:8080/ssp_estadistica_vulnerable/notas_vulnerable/notas_secciones_cuaderno.php?mes='Diciembre'&amp;anio='2012'&amp;idSeccion='8' "/>
  </connection>
  <connection id="3174" xr16:uid="{00000000-0015-0000-FFFF-FFFF650C0000}" name="Conexión3854" type="4" refreshedVersion="3" background="1">
    <webPr sourceData="1" parsePre="1" consecutive="1" xl2000="1" url="http://10.238.194.148:8080/ssp_estadistica_vulnerable/cuaderno_vulnerable/exportar/Pag_10_excel.php?mes=Diciembre&amp;anio=2012&amp;origen=excel"/>
  </connection>
  <connection id="3175" xr16:uid="{00000000-0015-0000-FFFF-FFFF660C0000}" name="Conexión3855" type="4" refreshedVersion="3" background="1">
    <webPr sourceData="1" parsePre="1" consecutive="1" xl2000="1" url="http://10.238.194.148:8080/ssp_estadistica_vulnerable/notas_vulnerable/notas_secciones_cuaderno.php?mes='Diciembre'&amp;anio='2012'&amp;idSeccion='9' "/>
  </connection>
  <connection id="3176" xr16:uid="{00000000-0015-0000-FFFF-FFFF670C0000}" name="Conexión3856" type="4" refreshedVersion="3" background="1">
    <webPr sourceData="1" parsePre="1" consecutive="1" xl2000="1" url="http://10.238.194.148:8080/ssp_estadistica_vulnerable/cuaderno_vulnerable/exportar/Pag_11_excel.php?mes=Diciembre&amp;anio=2012&amp;origen=excel"/>
  </connection>
  <connection id="3177" xr16:uid="{00000000-0015-0000-FFFF-FFFF680C0000}" name="Conexión3857" type="4" refreshedVersion="3" background="1">
    <webPr sourceData="1" parsePre="1" consecutive="1" xl2000="1" url="http://10.238.194.148:8080/ssp_estadistica_vulnerable/notas_vulnerable/notas_secciones_cuaderno.php?mes='Diciembre'&amp;anio='2012'&amp;idSeccion='10' "/>
  </connection>
  <connection id="3178" xr16:uid="{00000000-0015-0000-FFFF-FFFF690C0000}" name="Conexión3858" type="4" refreshedVersion="3" background="1">
    <webPr sourceData="1" parsePre="1" consecutive="1" xl2000="1" url="http://10.238.194.148:8080/ssp_estadistica_vulnerable/cuaderno_vulnerable/exportar/Pag_12_excel.php?mes=Diciembre&amp;anio=2012&amp;origen=excel"/>
  </connection>
  <connection id="3179" xr16:uid="{00000000-0015-0000-FFFF-FFFF6A0C0000}" name="Conexión3859" type="4" refreshedVersion="3" background="1">
    <webPr sourceData="1" parsePre="1" consecutive="1" xl2000="1" url="http://10.238.194.148:8080/ssp_estadistica_vulnerable/notas_vulnerable/notas_secciones_cuaderno.php?mes='Diciembre'&amp;anio='2012'&amp;idSeccion='11' "/>
  </connection>
  <connection id="3180" xr16:uid="{00000000-0015-0000-FFFF-FFFF6B0C0000}" name="Conexión386" type="4" refreshedVersion="3" background="1" saveData="1">
    <webPr sourceData="1" parsePre="1" consecutive="1" xl2000="1" url="http://10.238.10.73:83/ssp_estadistica/cuaderno_vulnerable/exportar/parametros_cuaderno_vulnerable.php"/>
  </connection>
  <connection id="3181" xr16:uid="{00000000-0015-0000-FFFF-FFFF6C0C0000}" name="Conexión3860" type="4" refreshedVersion="3" background="1">
    <webPr sourceData="1" parsePre="1" consecutive="1" xl2000="1" url="http://10.238.194.148:8080/ssp_estadistica_vulnerable/cuaderno_vulnerable/exportar/Pag_13_excel.php?mes=Diciembre&amp;anio=2012&amp;origen=excel"/>
  </connection>
  <connection id="3182" xr16:uid="{00000000-0015-0000-FFFF-FFFF6D0C0000}" name="Conexión3861" type="4" refreshedVersion="3" background="1">
    <webPr sourceData="1" parsePre="1" consecutive="1" xl2000="1" url="http://10.238.194.148:8080/ssp_estadistica_vulnerable/notas_vulnerable/notas_secciones_cuaderno.php?mes='Diciembre'&amp;anio='2012'&amp;idSeccion='13' "/>
  </connection>
  <connection id="3183" xr16:uid="{00000000-0015-0000-FFFF-FFFF6E0C0000}" name="Conexión3862" type="4" refreshedVersion="3" background="1">
    <webPr sourceData="1" parsePre="1" consecutive="1" xl2000="1" url="http://10.238.194.148:8080/ssp_estadistica_vulnerable/cuaderno_vulnerable/exportar/Pag_14_excel.php?mes=Diciembre&amp;anio=2012&amp;origen=excel"/>
  </connection>
  <connection id="3184" xr16:uid="{00000000-0015-0000-FFFF-FFFF6F0C0000}" name="Conexión3863" type="4" refreshedVersion="3" background="1">
    <webPr sourceData="1" parsePre="1" consecutive="1" xl2000="1" url="http://10.238.194.148:8080/ssp_estadistica_vulnerable/notas_vulnerable/notas_secciones_cuaderno.php?mes='Diciembre'&amp;anio='2012'&amp;idSeccion='14' "/>
  </connection>
  <connection id="3185" xr16:uid="{00000000-0015-0000-FFFF-FFFF700C0000}" name="Conexión3864" type="4" refreshedVersion="3" background="1">
    <webPr sourceData="1" parsePre="1" consecutive="1" xl2000="1" url="http://10.238.194.148:8080/ssp_estadistica_vulnerable/cuaderno_vulnerable/exportar/Pag_15_excel.php?mes=Diciembre&amp;anio=2012&amp;origen=excel"/>
  </connection>
  <connection id="3186" xr16:uid="{00000000-0015-0000-FFFF-FFFF710C0000}" name="Conexión3865" type="4" refreshedVersion="3" background="1">
    <webPr sourceData="1" parsePre="1" consecutive="1" xl2000="1" url="http://10.238.194.148:8080/ssp_estadistica_vulnerable/notas_vulnerable/notas_secciones_cuaderno.php?mes='Diciembre'&amp;anio='2012'&amp;idSeccion='15' "/>
  </connection>
  <connection id="3187" xr16:uid="{00000000-0015-0000-FFFF-FFFF720C0000}" name="Conexión3866" type="4" refreshedVersion="3" background="1">
    <webPr sourceData="1" parsePre="1" consecutive="1" xl2000="1" url="http://10.238.194.148:8080/ssp_estadistica_vulnerable/cuaderno_vulnerable/exportar/Pag_16_excel.php?mes=Diciembre&amp;anio=2012&amp;origen=excel"/>
  </connection>
  <connection id="3188" xr16:uid="{00000000-0015-0000-FFFF-FFFF730C0000}" name="Conexión3867" type="4" refreshedVersion="3" background="1">
    <webPr sourceData="1" parsePre="1" consecutive="1" xl2000="1" url="http://10.238.194.148:8080/ssp_estadistica_vulnerable/notas_vulnerable/notas_secciones_cuaderno.php?mes='Diciembre'&amp;anio='2012'&amp;idSeccion='16' "/>
  </connection>
  <connection id="3189" xr16:uid="{00000000-0015-0000-FFFF-FFFF740C0000}" name="Conexión3868" type="4" refreshedVersion="3" background="1">
    <webPr sourceData="1" parsePre="1" consecutive="1" xl2000="1" url="http://10.238.194.148:8080/ssp_estadistica_vulnerable/cuaderno_vulnerable/exportar/Pag_17_excel.php?mes=Diciembre&amp;anio=2012&amp;origen=excel"/>
  </connection>
  <connection id="3190" xr16:uid="{00000000-0015-0000-FFFF-FFFF750C0000}" name="Conexión3869" type="4" refreshedVersion="3" background="1">
    <webPr sourceData="1" parsePre="1" consecutive="1" xl2000="1" url="http://10.238.194.148:8080/ssp_estadistica_vulnerable/notas_vulnerable/notas_secciones_cuaderno.php?mes='Diciembre'&amp;anio='2012'&amp;idSeccion='17' "/>
  </connection>
  <connection id="3191" xr16:uid="{00000000-0015-0000-FFFF-FFFF760C0000}" name="Conexión38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192" xr16:uid="{00000000-0015-0000-FFFF-FFFF770C0000}" name="Conexión3870" type="4" refreshedVersion="3" background="1">
    <webPr sourceData="1" parsePre="1" consecutive="1" xl2000="1" url="http://10.238.194.148:8080/ssp_estadistica_vulnerable/cuaderno_vulnerable/exportar/Pag_18_excel.php?mes=Diciembre&amp;anio=2012&amp;origen=excel"/>
  </connection>
  <connection id="3193" xr16:uid="{00000000-0015-0000-FFFF-FFFF780C0000}" name="Conexión3871" type="4" refreshedVersion="3" background="1">
    <webPr sourceData="1" parsePre="1" consecutive="1" xl2000="1" url="http://10.238.194.148:8080/ssp_estadistica_vulnerable/notas_vulnerable/notas_secciones_cuaderno.php?mes='Diciembre'&amp;anio='2012'&amp;idSeccion='18' "/>
  </connection>
  <connection id="3194" xr16:uid="{00000000-0015-0000-FFFF-FFFF790C0000}" name="Conexión387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195" xr16:uid="{00000000-0015-0000-FFFF-FFFF7A0C0000}" name="Conexión387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196" xr16:uid="{00000000-0015-0000-FFFF-FFFF7B0C0000}" name="Conexión38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197" xr16:uid="{00000000-0015-0000-FFFF-FFFF7C0C0000}" name="Conexión387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198" xr16:uid="{00000000-0015-0000-FFFF-FFFF7D0C0000}" name="Conexión38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199" xr16:uid="{00000000-0015-0000-FFFF-FFFF7E0C0000}" name="Conexión387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00" xr16:uid="{00000000-0015-0000-FFFF-FFFF7F0C0000}" name="Conexión38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01" xr16:uid="{00000000-0015-0000-FFFF-FFFF800C0000}" name="Conexión387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02" xr16:uid="{00000000-0015-0000-FFFF-FFFF810C0000}" name="Conexión38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203" xr16:uid="{00000000-0015-0000-FFFF-FFFF820C0000}" name="Conexión38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04" xr16:uid="{00000000-0015-0000-FFFF-FFFF830C0000}" name="Conexión388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05" xr16:uid="{00000000-0015-0000-FFFF-FFFF840C0000}" name="Conexión38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06" xr16:uid="{00000000-0015-0000-FFFF-FFFF850C0000}" name="Conexión388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07" xr16:uid="{00000000-0015-0000-FFFF-FFFF860C0000}" name="Conexión38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08" xr16:uid="{00000000-0015-0000-FFFF-FFFF870C0000}" name="Conexión388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09" xr16:uid="{00000000-0015-0000-FFFF-FFFF880C0000}" name="Conexión38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10" xr16:uid="{00000000-0015-0000-FFFF-FFFF890C0000}" name="Conexión388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11" xr16:uid="{00000000-0015-0000-FFFF-FFFF8A0C0000}" name="Conexión38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12" xr16:uid="{00000000-0015-0000-FFFF-FFFF8B0C0000}" name="Conexión388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13" xr16:uid="{00000000-0015-0000-FFFF-FFFF8C0C0000}" name="Conexión3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214" xr16:uid="{00000000-0015-0000-FFFF-FFFF8D0C0000}" name="Conexión38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15" xr16:uid="{00000000-0015-0000-FFFF-FFFF8E0C0000}" name="Conexión389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16" xr16:uid="{00000000-0015-0000-FFFF-FFFF8F0C0000}" name="Conexión38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17" xr16:uid="{00000000-0015-0000-FFFF-FFFF900C0000}" name="Conexión389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18" xr16:uid="{00000000-0015-0000-FFFF-FFFF910C0000}" name="Conexión38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19" xr16:uid="{00000000-0015-0000-FFFF-FFFF920C0000}" name="Conexión389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20" xr16:uid="{00000000-0015-0000-FFFF-FFFF930C0000}" name="Conexión389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21" xr16:uid="{00000000-0015-0000-FFFF-FFFF940C0000}" name="Conexión389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22" xr16:uid="{00000000-0015-0000-FFFF-FFFF950C0000}" name="Conexión389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23" xr16:uid="{00000000-0015-0000-FFFF-FFFF960C0000}" name="Conexión389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24" xr16:uid="{00000000-0015-0000-FFFF-FFFF970C0000}" name="Conexión39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225" xr16:uid="{00000000-0015-0000-FFFF-FFFF980C0000}" name="Conexión39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226" xr16:uid="{00000000-0015-0000-FFFF-FFFF990C0000}" name="Conexión390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27" xr16:uid="{00000000-0015-0000-FFFF-FFFF9A0C0000}" name="Conexión390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28" xr16:uid="{00000000-0015-0000-FFFF-FFFF9B0C0000}" name="Conexión390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29" xr16:uid="{00000000-0015-0000-FFFF-FFFF9C0C0000}" name="Conexión390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30" xr16:uid="{00000000-0015-0000-FFFF-FFFF9D0C0000}" name="Conexión390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31" xr16:uid="{00000000-0015-0000-FFFF-FFFF9E0C0000}" name="Conexión390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32" xr16:uid="{00000000-0015-0000-FFFF-FFFF9F0C0000}" name="Conexión390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33" xr16:uid="{00000000-0015-0000-FFFF-FFFFA00C0000}" name="Conexión390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34" xr16:uid="{00000000-0015-0000-FFFF-FFFFA10C0000}" name="Conexión390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35" xr16:uid="{00000000-0015-0000-FFFF-FFFFA20C0000}" name="Conexión390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36" xr16:uid="{00000000-0015-0000-FFFF-FFFFA30C0000}" name="Conexión39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237" xr16:uid="{00000000-0015-0000-FFFF-FFFFA40C0000}" name="Conexión391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38" xr16:uid="{00000000-0015-0000-FFFF-FFFFA50C0000}" name="Conexión391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39" xr16:uid="{00000000-0015-0000-FFFF-FFFFA60C0000}" name="Conexión391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40" xr16:uid="{00000000-0015-0000-FFFF-FFFFA70C0000}" name="Conexión39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41" xr16:uid="{00000000-0015-0000-FFFF-FFFFA80C0000}" name="Conexión391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42" xr16:uid="{00000000-0015-0000-FFFF-FFFFA90C0000}" name="Conexión39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43" xr16:uid="{00000000-0015-0000-FFFF-FFFFAA0C0000}" name="Conexión391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44" xr16:uid="{00000000-0015-0000-FFFF-FFFFAB0C0000}" name="Conexión39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45" xr16:uid="{00000000-0015-0000-FFFF-FFFFAC0C0000}" name="Conexión391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46" xr16:uid="{00000000-0015-0000-FFFF-FFFFAD0C0000}" name="Conexión39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47" xr16:uid="{00000000-0015-0000-FFFF-FFFFAE0C0000}" name="Conexión39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248" xr16:uid="{00000000-0015-0000-FFFF-FFFFAF0C0000}" name="Conexión392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49" xr16:uid="{00000000-0015-0000-FFFF-FFFFB00C0000}" name="Conexión39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50" xr16:uid="{00000000-0015-0000-FFFF-FFFFB10C0000}" name="Conexión392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51" xr16:uid="{00000000-0015-0000-FFFF-FFFFB20C0000}" name="Conexión39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52" xr16:uid="{00000000-0015-0000-FFFF-FFFFB30C0000}" name="Conexión392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53" xr16:uid="{00000000-0015-0000-FFFF-FFFFB40C0000}" name="Conexión39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54" xr16:uid="{00000000-0015-0000-FFFF-FFFFB50C0000}" name="Conexión392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255" xr16:uid="{00000000-0015-0000-FFFF-FFFFB60C0000}" name="Conexión39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256" xr16:uid="{00000000-0015-0000-FFFF-FFFFB70C0000}" name="Conexión392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257" xr16:uid="{00000000-0015-0000-FFFF-FFFFB80C0000}" name="Conexión39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258" xr16:uid="{00000000-0015-0000-FFFF-FFFFB90C0000}" name="Conexión393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259" xr16:uid="{00000000-0015-0000-FFFF-FFFFBA0C0000}" name="Conexión393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260" xr16:uid="{00000000-0015-0000-FFFF-FFFFBB0C0000}" name="Conexión39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261" xr16:uid="{00000000-0015-0000-FFFF-FFFFBC0C0000}" name="Conexión393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262" xr16:uid="{00000000-0015-0000-FFFF-FFFFBD0C0000}" name="Conexión39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263" xr16:uid="{00000000-0015-0000-FFFF-FFFFBE0C0000}" name="Conexión393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264" xr16:uid="{00000000-0015-0000-FFFF-FFFFBF0C0000}" name="Conexión39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265" xr16:uid="{00000000-0015-0000-FFFF-FFFFC00C0000}" name="Conexión393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266" xr16:uid="{00000000-0015-0000-FFFF-FFFFC10C0000}" name="Conexión39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267" xr16:uid="{00000000-0015-0000-FFFF-FFFFC20C0000}" name="Conexión393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268" xr16:uid="{00000000-0015-0000-FFFF-FFFFC30C0000}" name="Conexión39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269" xr16:uid="{00000000-0015-0000-FFFF-FFFFC40C0000}" name="Conexión394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270" xr16:uid="{00000000-0015-0000-FFFF-FFFFC50C0000}" name="Conexión394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271" xr16:uid="{00000000-0015-0000-FFFF-FFFFC60C0000}" name="Conexión394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272" xr16:uid="{00000000-0015-0000-FFFF-FFFFC70C0000}" name="Conexión394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273" xr16:uid="{00000000-0015-0000-FFFF-FFFFC80C0000}" name="Conexión39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274" xr16:uid="{00000000-0015-0000-FFFF-FFFFC90C0000}" name="Conexión394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275" xr16:uid="{00000000-0015-0000-FFFF-FFFFCA0C0000}" name="Conexión39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276" xr16:uid="{00000000-0015-0000-FFFF-FFFFCB0C0000}" name="Conexión394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277" xr16:uid="{00000000-0015-0000-FFFF-FFFFCC0C0000}" name="Conexión39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278" xr16:uid="{00000000-0015-0000-FFFF-FFFFCD0C0000}" name="Conexión394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279" xr16:uid="{00000000-0015-0000-FFFF-FFFFCE0C0000}" name="Conexión39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280" xr16:uid="{00000000-0015-0000-FFFF-FFFFCF0C0000}" name="Conexión395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281" xr16:uid="{00000000-0015-0000-FFFF-FFFFD00C0000}" name="Conexión395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282" xr16:uid="{00000000-0015-0000-FFFF-FFFFD10C0000}" name="Conexión39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283" xr16:uid="{00000000-0015-0000-FFFF-FFFFD20C0000}" name="Conexión3952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284" xr16:uid="{00000000-0015-0000-FFFF-FFFFD30C0000}" name="Conexión3953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285" xr16:uid="{00000000-0015-0000-FFFF-FFFFD40C0000}" name="Conexión39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286" xr16:uid="{00000000-0015-0000-FFFF-FFFFD50C0000}" name="Conexión3955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287" xr16:uid="{00000000-0015-0000-FFFF-FFFFD60C0000}" name="Conexión39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288" xr16:uid="{00000000-0015-0000-FFFF-FFFFD70C0000}" name="Conexión3957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289" xr16:uid="{00000000-0015-0000-FFFF-FFFFD80C0000}" name="Conexión39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290" xr16:uid="{00000000-0015-0000-FFFF-FFFFD90C0000}" name="Conexión3959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291" xr16:uid="{00000000-0015-0000-FFFF-FFFFDA0C0000}" name="Conexión396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292" xr16:uid="{00000000-0015-0000-FFFF-FFFFDB0C0000}" name="Conexión39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293" xr16:uid="{00000000-0015-0000-FFFF-FFFFDC0C0000}" name="Conexión3961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294" xr16:uid="{00000000-0015-0000-FFFF-FFFFDD0C0000}" name="Conexión39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295" xr16:uid="{00000000-0015-0000-FFFF-FFFFDE0C0000}" name="Conexión3963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296" xr16:uid="{00000000-0015-0000-FFFF-FFFFDF0C0000}" name="Conexión39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297" xr16:uid="{00000000-0015-0000-FFFF-FFFFE00C0000}" name="Conexión3965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298" xr16:uid="{00000000-0015-0000-FFFF-FFFFE10C0000}" name="Conexión39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299" xr16:uid="{00000000-0015-0000-FFFF-FFFFE20C0000}" name="Conexión3967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00" xr16:uid="{00000000-0015-0000-FFFF-FFFFE30C0000}" name="Conexión39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01" xr16:uid="{00000000-0015-0000-FFFF-FFFFE40C0000}" name="Conexión3969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02" xr16:uid="{00000000-0015-0000-FFFF-FFFFE50C0000}" name="Conexión39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303" xr16:uid="{00000000-0015-0000-FFFF-FFFFE60C0000}" name="Conexión39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04" xr16:uid="{00000000-0015-0000-FFFF-FFFFE70C0000}" name="Conexión3971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05" xr16:uid="{00000000-0015-0000-FFFF-FFFFE80C0000}" name="Conexión39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06" xr16:uid="{00000000-0015-0000-FFFF-FFFFE90C0000}" name="Conexión3973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07" xr16:uid="{00000000-0015-0000-FFFF-FFFFEA0C0000}" name="Conexión39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08" xr16:uid="{00000000-0015-0000-FFFF-FFFFEB0C0000}" name="Conexión3975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09" xr16:uid="{00000000-0015-0000-FFFF-FFFFEC0C0000}" name="Conexión39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10" xr16:uid="{00000000-0015-0000-FFFF-FFFFED0C0000}" name="Conexión3977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11" xr16:uid="{00000000-0015-0000-FFFF-FFFFEE0C0000}" name="Conexión39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12" xr16:uid="{00000000-0015-0000-FFFF-FFFFEF0C0000}" name="Conexión3979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13" xr16:uid="{00000000-0015-0000-FFFF-FFFFF00C0000}" name="Conexión39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314" xr16:uid="{00000000-0015-0000-FFFF-FFFFF10C0000}" name="Conexión39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15" xr16:uid="{00000000-0015-0000-FFFF-FFFFF20C0000}" name="Conexión3981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16" xr16:uid="{00000000-0015-0000-FFFF-FFFFF30C0000}" name="Conexión39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17" xr16:uid="{00000000-0015-0000-FFFF-FFFFF40C0000}" name="Conexión3983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18" xr16:uid="{00000000-0015-0000-FFFF-FFFFF50C0000}" name="Conexión39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19" xr16:uid="{00000000-0015-0000-FFFF-FFFFF60C0000}" name="Conexión3985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20" xr16:uid="{00000000-0015-0000-FFFF-FFFFF70C0000}" name="Conexión39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21" xr16:uid="{00000000-0015-0000-FFFF-FFFFF80C0000}" name="Conexión3987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22" xr16:uid="{00000000-0015-0000-FFFF-FFFFF90C0000}" name="Conexión398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23" xr16:uid="{00000000-0015-0000-FFFF-FFFFFA0C0000}" name="Conexión3989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24" xr16:uid="{00000000-0015-0000-FFFF-FFFFFB0C0000}" name="Conexión399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325" xr16:uid="{00000000-0015-0000-FFFF-FFFFFC0C0000}" name="Conexión399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26" xr16:uid="{00000000-0015-0000-FFFF-FFFFFD0C0000}" name="Conexión3991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27" xr16:uid="{00000000-0015-0000-FFFF-FFFFFE0C0000}" name="Conexión399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28" xr16:uid="{00000000-0015-0000-FFFF-FFFFFF0C0000}" name="Conexión3993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29" xr16:uid="{00000000-0015-0000-FFFF-FFFF000D0000}" name="Conexión399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30" xr16:uid="{00000000-0015-0000-FFFF-FFFF010D0000}" name="Conexión39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31" xr16:uid="{00000000-0015-0000-FFFF-FFFF020D0000}" name="Conexión3996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32" xr16:uid="{00000000-0015-0000-FFFF-FFFF030D0000}" name="Conexión39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33" xr16:uid="{00000000-0015-0000-FFFF-FFFF040D0000}" name="Conexión3998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34" xr16:uid="{00000000-0015-0000-FFFF-FFFF050D0000}" name="Conexión39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35" xr16:uid="{00000000-0015-0000-FFFF-FFFF060D0000}" name="Conexión4" type="4" refreshedVersion="3" background="1" saveData="1">
    <webPr sourceData="1" parsePre="1" consecutive="1" xl2000="1" url="http://10.238.10.73:83/ssp_estadistica/cuaderno_vulnerable/exportar/parametros_cuaderno_vulnerable.php"/>
  </connection>
  <connection id="3336" xr16:uid="{00000000-0015-0000-FFFF-FFFF070D0000}" name="Conexión40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337" xr16:uid="{00000000-0015-0000-FFFF-FFFF080D0000}" name="Conexión4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338" xr16:uid="{00000000-0015-0000-FFFF-FFFF090D0000}" name="Conexión4000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39" xr16:uid="{00000000-0015-0000-FFFF-FFFF0A0D0000}" name="Conexión40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40" xr16:uid="{00000000-0015-0000-FFFF-FFFF0B0D0000}" name="Conexión4002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41" xr16:uid="{00000000-0015-0000-FFFF-FFFF0C0D0000}" name="Conexión40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42" xr16:uid="{00000000-0015-0000-FFFF-FFFF0D0D0000}" name="Conexión4004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43" xr16:uid="{00000000-0015-0000-FFFF-FFFF0E0D0000}" name="Conexión40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44" xr16:uid="{00000000-0015-0000-FFFF-FFFF0F0D0000}" name="Conexión4006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45" xr16:uid="{00000000-0015-0000-FFFF-FFFF100D0000}" name="Conexión40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46" xr16:uid="{00000000-0015-0000-FFFF-FFFF110D0000}" name="Conexión4008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47" xr16:uid="{00000000-0015-0000-FFFF-FFFF120D0000}" name="Conexión40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48" xr16:uid="{00000000-0015-0000-FFFF-FFFF130D0000}" name="Conexión401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349" xr16:uid="{00000000-0015-0000-FFFF-FFFF140D0000}" name="Conexión4010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50" xr16:uid="{00000000-0015-0000-FFFF-FFFF150D0000}" name="Conexión40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351" xr16:uid="{00000000-0015-0000-FFFF-FFFF160D0000}" name="Conexión4012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352" xr16:uid="{00000000-0015-0000-FFFF-FFFF170D0000}" name="Conexión40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353" xr16:uid="{00000000-0015-0000-FFFF-FFFF180D0000}" name="Conexión4014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354" xr16:uid="{00000000-0015-0000-FFFF-FFFF190D0000}" name="Conexión40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355" xr16:uid="{00000000-0015-0000-FFFF-FFFF1A0D0000}" name="Conexión4016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356" xr16:uid="{00000000-0015-0000-FFFF-FFFF1B0D0000}" name="Conexión40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357" xr16:uid="{00000000-0015-0000-FFFF-FFFF1C0D0000}" name="Conexión4018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358" xr16:uid="{00000000-0015-0000-FFFF-FFFF1D0D0000}" name="Conexión40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359" xr16:uid="{00000000-0015-0000-FFFF-FFFF1E0D0000}" name="Conexión40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360" xr16:uid="{00000000-0015-0000-FFFF-FFFF1F0D0000}" name="Conexión4020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361" xr16:uid="{00000000-0015-0000-FFFF-FFFF200D0000}" name="Conexión40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362" xr16:uid="{00000000-0015-0000-FFFF-FFFF210D0000}" name="Conexión4022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363" xr16:uid="{00000000-0015-0000-FFFF-FFFF220D0000}" name="Conexión40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364" xr16:uid="{00000000-0015-0000-FFFF-FFFF230D0000}" name="Conexión4024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365" xr16:uid="{00000000-0015-0000-FFFF-FFFF240D0000}" name="Conexión40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366" xr16:uid="{00000000-0015-0000-FFFF-FFFF250D0000}" name="Conexión4026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367" xr16:uid="{00000000-0015-0000-FFFF-FFFF260D0000}" name="Conexión40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368" xr16:uid="{00000000-0015-0000-FFFF-FFFF270D0000}" name="Conexión4028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369" xr16:uid="{00000000-0015-0000-FFFF-FFFF280D0000}" name="Conexión40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370" xr16:uid="{00000000-0015-0000-FFFF-FFFF290D0000}" name="Conexión403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371" xr16:uid="{00000000-0015-0000-FFFF-FFFF2A0D0000}" name="Conexión4030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372" xr16:uid="{00000000-0015-0000-FFFF-FFFF2B0D0000}" name="Conexión40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373" xr16:uid="{00000000-0015-0000-FFFF-FFFF2C0D0000}" name="Conexión4032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374" xr16:uid="{00000000-0015-0000-FFFF-FFFF2D0D0000}" name="Conexión40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375" xr16:uid="{00000000-0015-0000-FFFF-FFFF2E0D0000}" name="Conexión4034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376" xr16:uid="{00000000-0015-0000-FFFF-FFFF2F0D0000}" name="Conexión40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377" xr16:uid="{00000000-0015-0000-FFFF-FFFF300D0000}" name="Conexión4036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378" xr16:uid="{00000000-0015-0000-FFFF-FFFF310D0000}" name="Conexión403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379" xr16:uid="{00000000-0015-0000-FFFF-FFFF320D0000}" name="Conexión4038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380" xr16:uid="{00000000-0015-0000-FFFF-FFFF330D0000}" name="Conexión403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381" xr16:uid="{00000000-0015-0000-FFFF-FFFF340D0000}" name="Conexión404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382" xr16:uid="{00000000-0015-0000-FFFF-FFFF350D0000}" name="Conexión40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383" xr16:uid="{00000000-0015-0000-FFFF-FFFF360D0000}" name="Conexión4041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384" xr16:uid="{00000000-0015-0000-FFFF-FFFF370D0000}" name="Conexión404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385" xr16:uid="{00000000-0015-0000-FFFF-FFFF380D0000}" name="Conexión4043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386" xr16:uid="{00000000-0015-0000-FFFF-FFFF390D0000}" name="Conexión404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387" xr16:uid="{00000000-0015-0000-FFFF-FFFF3A0D0000}" name="Conexión4045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388" xr16:uid="{00000000-0015-0000-FFFF-FFFF3B0D0000}" name="Conexión404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389" xr16:uid="{00000000-0015-0000-FFFF-FFFF3C0D0000}" name="Conexión4047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390" xr16:uid="{00000000-0015-0000-FFFF-FFFF3D0D0000}" name="Conexión404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391" xr16:uid="{00000000-0015-0000-FFFF-FFFF3E0D0000}" name="Conexión4049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392" xr16:uid="{00000000-0015-0000-FFFF-FFFF3F0D0000}" name="Conexión405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393" xr16:uid="{00000000-0015-0000-FFFF-FFFF400D0000}" name="Conexión405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394" xr16:uid="{00000000-0015-0000-FFFF-FFFF410D0000}" name="Conexión4051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395" xr16:uid="{00000000-0015-0000-FFFF-FFFF420D0000}" name="Conexión405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396" xr16:uid="{00000000-0015-0000-FFFF-FFFF430D0000}" name="Conexión4053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397" xr16:uid="{00000000-0015-0000-FFFF-FFFF440D0000}" name="Conexión405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398" xr16:uid="{00000000-0015-0000-FFFF-FFFF450D0000}" name="Conexión4055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399" xr16:uid="{00000000-0015-0000-FFFF-FFFF460D0000}" name="Conexión405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00" xr16:uid="{00000000-0015-0000-FFFF-FFFF470D0000}" name="Conexión4057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01" xr16:uid="{00000000-0015-0000-FFFF-FFFF480D0000}" name="Conexión405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02" xr16:uid="{00000000-0015-0000-FFFF-FFFF490D0000}" name="Conexión4059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03" xr16:uid="{00000000-0015-0000-FFFF-FFFF4A0D0000}" name="Conexión406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404" xr16:uid="{00000000-0015-0000-FFFF-FFFF4B0D0000}" name="Conexión406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05" xr16:uid="{00000000-0015-0000-FFFF-FFFF4C0D0000}" name="Conexión4061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06" xr16:uid="{00000000-0015-0000-FFFF-FFFF4D0D0000}" name="Conexión406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07" xr16:uid="{00000000-0015-0000-FFFF-FFFF4E0D0000}" name="Conexión4063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08" xr16:uid="{00000000-0015-0000-FFFF-FFFF4F0D0000}" name="Conexión406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09" xr16:uid="{00000000-0015-0000-FFFF-FFFF500D0000}" name="Conexión4065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10" xr16:uid="{00000000-0015-0000-FFFF-FFFF510D0000}" name="Conexión406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11" xr16:uid="{00000000-0015-0000-FFFF-FFFF520D0000}" name="Conexión4067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12" xr16:uid="{00000000-0015-0000-FFFF-FFFF530D0000}" name="Conexión406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13" xr16:uid="{00000000-0015-0000-FFFF-FFFF540D0000}" name="Conexión4069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14" xr16:uid="{00000000-0015-0000-FFFF-FFFF550D0000}" name="Conexión407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415" xr16:uid="{00000000-0015-0000-FFFF-FFFF560D0000}" name="Conexión407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16" xr16:uid="{00000000-0015-0000-FFFF-FFFF570D0000}" name="Conexión4071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17" xr16:uid="{00000000-0015-0000-FFFF-FFFF580D0000}" name="Conexión407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18" xr16:uid="{00000000-0015-0000-FFFF-FFFF590D0000}" name="Conexión4073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19" xr16:uid="{00000000-0015-0000-FFFF-FFFF5A0D0000}" name="Conexión407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20" xr16:uid="{00000000-0015-0000-FFFF-FFFF5B0D0000}" name="Conexión4075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21" xr16:uid="{00000000-0015-0000-FFFF-FFFF5C0D0000}" name="Conexión407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22" xr16:uid="{00000000-0015-0000-FFFF-FFFF5D0D0000}" name="Conexión4077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23" xr16:uid="{00000000-0015-0000-FFFF-FFFF5E0D0000}" name="Conexión4078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24" xr16:uid="{00000000-0015-0000-FFFF-FFFF5F0D0000}" name="Conexión4079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25" xr16:uid="{00000000-0015-0000-FFFF-FFFF600D0000}" name="Conexión40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426" xr16:uid="{00000000-0015-0000-FFFF-FFFF610D0000}" name="Conexión4080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27" xr16:uid="{00000000-0015-0000-FFFF-FFFF620D0000}" name="Conexión4081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28" xr16:uid="{00000000-0015-0000-FFFF-FFFF630D0000}" name="Conexión4082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29" xr16:uid="{00000000-0015-0000-FFFF-FFFF640D0000}" name="Conexión4083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30" xr16:uid="{00000000-0015-0000-FFFF-FFFF650D0000}" name="Conexión4084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31" xr16:uid="{00000000-0015-0000-FFFF-FFFF660D0000}" name="Conexión4085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32" xr16:uid="{00000000-0015-0000-FFFF-FFFF670D0000}" name="Conexión4086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33" xr16:uid="{00000000-0015-0000-FFFF-FFFF680D0000}" name="Conexión4087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34" xr16:uid="{00000000-0015-0000-FFFF-FFFF690D0000}" name="Conexión4088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35" xr16:uid="{00000000-0015-0000-FFFF-FFFF6A0D0000}" name="Conexión40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36" xr16:uid="{00000000-0015-0000-FFFF-FFFF6B0D0000}" name="Conexión409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437" xr16:uid="{00000000-0015-0000-FFFF-FFFF6C0D0000}" name="Conexión4090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38" xr16:uid="{00000000-0015-0000-FFFF-FFFF6D0D0000}" name="Conexión40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39" xr16:uid="{00000000-0015-0000-FFFF-FFFF6E0D0000}" name="Conexión4092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440" xr16:uid="{00000000-0015-0000-FFFF-FFFF6F0D0000}" name="Conexión40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441" xr16:uid="{00000000-0015-0000-FFFF-FFFF700D0000}" name="Conexión4094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442" xr16:uid="{00000000-0015-0000-FFFF-FFFF710D0000}" name="Conexión409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443" xr16:uid="{00000000-0015-0000-FFFF-FFFF720D0000}" name="Conexión4096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444" xr16:uid="{00000000-0015-0000-FFFF-FFFF730D0000}" name="Conexión409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445" xr16:uid="{00000000-0015-0000-FFFF-FFFF740D0000}" name="Conexión4098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446" xr16:uid="{00000000-0015-0000-FFFF-FFFF750D0000}" name="Conexión409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447" xr16:uid="{00000000-0015-0000-FFFF-FFFF760D0000}" name="Conexión41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3448" xr16:uid="{00000000-0015-0000-FFFF-FFFF770D0000}" name="Conexión410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449" xr16:uid="{00000000-0015-0000-FFFF-FFFF780D0000}" name="Conexión4100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450" xr16:uid="{00000000-0015-0000-FFFF-FFFF790D0000}" name="Conexión410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451" xr16:uid="{00000000-0015-0000-FFFF-FFFF7A0D0000}" name="Conexión4102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452" xr16:uid="{00000000-0015-0000-FFFF-FFFF7B0D0000}" name="Conexión410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453" xr16:uid="{00000000-0015-0000-FFFF-FFFF7C0D0000}" name="Conexión4104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454" xr16:uid="{00000000-0015-0000-FFFF-FFFF7D0D0000}" name="Conexión410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455" xr16:uid="{00000000-0015-0000-FFFF-FFFF7E0D0000}" name="Conexión4106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456" xr16:uid="{00000000-0015-0000-FFFF-FFFF7F0D0000}" name="Conexión410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457" xr16:uid="{00000000-0015-0000-FFFF-FFFF800D0000}" name="Conexión4108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458" xr16:uid="{00000000-0015-0000-FFFF-FFFF810D0000}" name="Conexión410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459" xr16:uid="{00000000-0015-0000-FFFF-FFFF820D0000}" name="Conexión411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460" xr16:uid="{00000000-0015-0000-FFFF-FFFF830D0000}" name="Conexión4110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461" xr16:uid="{00000000-0015-0000-FFFF-FFFF840D0000}" name="Conexión411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462" xr16:uid="{00000000-0015-0000-FFFF-FFFF850D0000}" name="Conexión4112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463" xr16:uid="{00000000-0015-0000-FFFF-FFFF860D0000}" name="Conexión411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464" xr16:uid="{00000000-0015-0000-FFFF-FFFF870D0000}" name="Conexión4114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465" xr16:uid="{00000000-0015-0000-FFFF-FFFF880D0000}" name="Conexión411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466" xr16:uid="{00000000-0015-0000-FFFF-FFFF890D0000}" name="Conexión4116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467" xr16:uid="{00000000-0015-0000-FFFF-FFFF8A0D0000}" name="Conexión411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468" xr16:uid="{00000000-0015-0000-FFFF-FFFF8B0D0000}" name="Conexión4118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469" xr16:uid="{00000000-0015-0000-FFFF-FFFF8C0D0000}" name="Conexión411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470" xr16:uid="{00000000-0015-0000-FFFF-FFFF8D0D0000}" name="Conexión412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471" xr16:uid="{00000000-0015-0000-FFFF-FFFF8E0D0000}" name="Conexión4120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472" xr16:uid="{00000000-0015-0000-FFFF-FFFF8F0D0000}" name="Conexión412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473" xr16:uid="{00000000-0015-0000-FFFF-FFFF900D0000}" name="Conexión4122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474" xr16:uid="{00000000-0015-0000-FFFF-FFFF910D0000}" name="Conexión412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475" xr16:uid="{00000000-0015-0000-FFFF-FFFF920D0000}" name="Conexión4124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476" xr16:uid="{00000000-0015-0000-FFFF-FFFF930D0000}" name="Conexión412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477" xr16:uid="{00000000-0015-0000-FFFF-FFFF940D0000}" name="Conexión4126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478" xr16:uid="{00000000-0015-0000-FFFF-FFFF950D0000}" name="Conexión412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479" xr16:uid="{00000000-0015-0000-FFFF-FFFF960D0000}" name="Conexión4128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480" xr16:uid="{00000000-0015-0000-FFFF-FFFF970D0000}" name="Conexión412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481" xr16:uid="{00000000-0015-0000-FFFF-FFFF980D0000}" name="Conexión413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482" xr16:uid="{00000000-0015-0000-FFFF-FFFF990D0000}" name="Conexión4130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483" xr16:uid="{00000000-0015-0000-FFFF-FFFF9A0D0000}" name="Conexión413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484" xr16:uid="{00000000-0015-0000-FFFF-FFFF9B0D0000}" name="Conexión4132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485" xr16:uid="{00000000-0015-0000-FFFF-FFFF9C0D0000}" name="Conexión413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486" xr16:uid="{00000000-0015-0000-FFFF-FFFF9D0D0000}" name="Conexión4134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487" xr16:uid="{00000000-0015-0000-FFFF-FFFF9E0D0000}" name="Conexión413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488" xr16:uid="{00000000-0015-0000-FFFF-FFFF9F0D0000}" name="Conexión4136" type="4" refreshedVersion="3" background="1">
    <webPr sourceData="1" parsePre="1" consecutive="1" xl2000="1" url="http://10.238.194.148:8080/ssp_estadistica_vulnerable/cuaderno_vulnerable/exportar/parametros_cuaderno_vulnerable.php"/>
  </connection>
  <connection id="3489" xr16:uid="{00000000-0015-0000-FFFF-FFFFA00D0000}" name="Conexión4137" type="4" refreshedVersion="3" background="1">
    <webPr sourceData="1" parsePre="1" consecutive="1" xl2000="1" url="http://10.238.194.148:8080/ssp_estadistica_vulnerable/cuaderno_vulnerable/exportar/concentrado_excel.php?mes=Diciembre&amp;anio=2013&amp;origen=excel"/>
  </connection>
  <connection id="3490" xr16:uid="{00000000-0015-0000-FFFF-FFFFA10D0000}" name="Conexión4138" type="4" refreshedVersion="3" background="1">
    <webPr sourceData="1" parsePre="1" consecutive="1" xl2000="1" url="http://10.238.194.148:8080/ssp_estadistica_vulnerable/notas_vulnerable/notas_secciones_cuaderno.php?mes='Diciembre'&amp;anio='2013'&amp;idSeccion='29' "/>
  </connection>
  <connection id="3491" xr16:uid="{00000000-0015-0000-FFFF-FFFFA20D0000}" name="Conexión4139" type="4" refreshedVersion="3" background="1">
    <webPr sourceData="1" parsePre="1" consecutive="1" xl2000="1" url="http://10.238.194.148:8080/ssp_estadistica_vulnerable/cuaderno_vulnerable/exportar/Pag_2_excel.php?mes=Diciembre&amp;anio=2013&amp;origen=excel"/>
  </connection>
  <connection id="3492" xr16:uid="{00000000-0015-0000-FFFF-FFFFA30D0000}" name="Conexión414" type="4" refreshedVersion="3" background="1" saveData="1">
    <webPr sourceData="1" parsePre="1" consecutive="1" xl2000="1" url="http://10.238.10.73:83/ssp_estadistica/cuaderno_vulnerable/exportar/parametros_cuaderno_vulnerable.php"/>
  </connection>
  <connection id="3493" xr16:uid="{00000000-0015-0000-FFFF-FFFFA40D0000}" name="Conexión4140" type="4" refreshedVersion="3" background="1">
    <webPr sourceData="1" parsePre="1" consecutive="1" xl2000="1" url="http://10.238.194.148:8080/ssp_estadistica_vulnerable/notas_vulnerable/notas_secciones_cuaderno.php?mes='Diciembre'&amp;anio='2013'&amp;idSeccion='1' "/>
  </connection>
  <connection id="3494" xr16:uid="{00000000-0015-0000-FFFF-FFFFA50D0000}" name="Conexión4141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495" xr16:uid="{00000000-0015-0000-FFFF-FFFFA60D0000}" name="Conexión4142" type="4" refreshedVersion="3" background="1" saveData="1">
    <webPr sourceData="1" parsePre="1" consecutive="1" xl2000="1" url="http://10.238.194.148:8080/ssp_estadistica_vulnerable/cuaderno_vulnerable/exportar/concentrado_excel.php?mes=Diciembre&amp;anio=2012&amp;origen=excel"/>
  </connection>
  <connection id="3496" xr16:uid="{00000000-0015-0000-FFFF-FFFFA70D0000}" name="Conexión414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9' "/>
  </connection>
  <connection id="3497" xr16:uid="{00000000-0015-0000-FFFF-FFFFA80D0000}" name="Conexión4144" type="4" refreshedVersion="3" background="1" saveData="1">
    <webPr sourceData="1" parsePre="1" consecutive="1" xl2000="1" url="http://10.238.194.148:8080/ssp_estadistica_vulnerable/cuaderno_vulnerable/exportar/Pag_2_excel.php?mes=Diciembre&amp;anio=2012&amp;origen=excel"/>
  </connection>
  <connection id="3498" xr16:uid="{00000000-0015-0000-FFFF-FFFFA90D0000}" name="Conexión414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' "/>
  </connection>
  <connection id="3499" xr16:uid="{00000000-0015-0000-FFFF-FFFFAA0D0000}" name="Conexión4146" type="4" refreshedVersion="3" background="1" saveData="1">
    <webPr sourceData="1" parsePre="1" consecutive="1" xl2000="1" url="http://10.238.194.148:8080/ssp_estadistica_vulnerable/cuaderno_vulnerable/exportar/Pag_3_excel.php?mes=Diciembre&amp;anio=2012&amp;origen=excel"/>
  </connection>
  <connection id="3500" xr16:uid="{00000000-0015-0000-FFFF-FFFFAB0D0000}" name="Conexión414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' "/>
  </connection>
  <connection id="3501" xr16:uid="{00000000-0015-0000-FFFF-FFFFAC0D0000}" name="Conexión4148" type="4" refreshedVersion="3" background="1" saveData="1">
    <webPr sourceData="1" parsePre="1" consecutive="1" xl2000="1" url="http://10.238.194.148:8080/ssp_estadistica_vulnerable/cuaderno_vulnerable/exportar/Pag_4_excel.php?mes=Diciembre&amp;anio=2012&amp;origen=excel"/>
  </connection>
  <connection id="3502" xr16:uid="{00000000-0015-0000-FFFF-FFFFAD0D0000}" name="Conexión414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3' "/>
  </connection>
  <connection id="3503" xr16:uid="{00000000-0015-0000-FFFF-FFFFAE0D0000}" name="Conexión41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504" xr16:uid="{00000000-0015-0000-FFFF-FFFFAF0D0000}" name="Conexión4150" type="4" refreshedVersion="3" background="1" saveData="1">
    <webPr sourceData="1" parsePre="1" consecutive="1" xl2000="1" url="http://10.238.194.148:8080/ssp_estadistica_vulnerable/cuaderno_vulnerable/exportar/Pag_5_excel.php?mes=Diciembre&amp;anio=2012&amp;origen=excel"/>
  </connection>
  <connection id="3505" xr16:uid="{00000000-0015-0000-FFFF-FFFFB00D0000}" name="Conexión415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4' "/>
  </connection>
  <connection id="3506" xr16:uid="{00000000-0015-0000-FFFF-FFFFB10D0000}" name="Conexión4152" type="4" refreshedVersion="3" background="1" saveData="1">
    <webPr sourceData="1" parsePre="1" consecutive="1" xl2000="1" url="http://10.238.194.148:8080/ssp_estadistica_vulnerable/cuaderno_vulnerable/exportar/Pag_6_excel.php?mes=Diciembre&amp;anio=2012&amp;origen=excel"/>
  </connection>
  <connection id="3507" xr16:uid="{00000000-0015-0000-FFFF-FFFFB20D0000}" name="Conexión415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5' "/>
  </connection>
  <connection id="3508" xr16:uid="{00000000-0015-0000-FFFF-FFFFB30D0000}" name="Conexión4154" type="4" refreshedVersion="3" background="1" saveData="1">
    <webPr sourceData="1" parsePre="1" consecutive="1" xl2000="1" url="http://10.238.194.148:8080/ssp_estadistica_vulnerable/cuaderno_vulnerable/exportar/Pag_7_excel.php?mes=Diciembre&amp;anio=2012&amp;origen=excel"/>
  </connection>
  <connection id="3509" xr16:uid="{00000000-0015-0000-FFFF-FFFFB40D0000}" name="Conexión415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6' "/>
  </connection>
  <connection id="3510" xr16:uid="{00000000-0015-0000-FFFF-FFFFB50D0000}" name="Conexión4156" type="4" refreshedVersion="3" background="1" saveData="1">
    <webPr sourceData="1" parsePre="1" consecutive="1" xl2000="1" url="http://10.238.194.148:8080/ssp_estadistica_vulnerable/cuaderno_vulnerable/exportar/Pag_8_excel.php?mes=Diciembre&amp;anio=2012&amp;origen=excel"/>
  </connection>
  <connection id="3511" xr16:uid="{00000000-0015-0000-FFFF-FFFFB60D0000}" name="Conexión415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7' "/>
  </connection>
  <connection id="3512" xr16:uid="{00000000-0015-0000-FFFF-FFFFB70D0000}" name="Conexión4158" type="4" refreshedVersion="3" background="1" saveData="1">
    <webPr sourceData="1" parsePre="1" consecutive="1" xl2000="1" url="http://10.238.194.148:8080/ssp_estadistica_vulnerable/cuaderno_vulnerable/exportar/Pag_9_excel.php?mes=Diciembre&amp;anio=2012&amp;origen=excel"/>
  </connection>
  <connection id="3513" xr16:uid="{00000000-0015-0000-FFFF-FFFFB80D0000}" name="Conexión415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8' "/>
  </connection>
  <connection id="3514" xr16:uid="{00000000-0015-0000-FFFF-FFFFB90D0000}" name="Conexión41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515" xr16:uid="{00000000-0015-0000-FFFF-FFFFBA0D0000}" name="Conexión4160" type="4" refreshedVersion="3" background="1" saveData="1">
    <webPr sourceData="1" parsePre="1" consecutive="1" xl2000="1" url="http://10.238.194.148:8080/ssp_estadistica_vulnerable/cuaderno_vulnerable/exportar/Pag_10_excel.php?mes=Diciembre&amp;anio=2012&amp;origen=excel"/>
  </connection>
  <connection id="3516" xr16:uid="{00000000-0015-0000-FFFF-FFFFBB0D0000}" name="Conexión416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9' "/>
  </connection>
  <connection id="3517" xr16:uid="{00000000-0015-0000-FFFF-FFFFBC0D0000}" name="Conexión4162" type="4" refreshedVersion="3" background="1" saveData="1">
    <webPr sourceData="1" parsePre="1" consecutive="1" xl2000="1" url="http://10.238.194.148:8080/ssp_estadistica_vulnerable/cuaderno_vulnerable/exportar/Pag_11_excel.php?mes=Diciembre&amp;anio=2012&amp;origen=excel"/>
  </connection>
  <connection id="3518" xr16:uid="{00000000-0015-0000-FFFF-FFFFBD0D0000}" name="Conexión416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0' "/>
  </connection>
  <connection id="3519" xr16:uid="{00000000-0015-0000-FFFF-FFFFBE0D0000}" name="Conexión4164" type="4" refreshedVersion="3" background="1" saveData="1">
    <webPr sourceData="1" parsePre="1" consecutive="1" xl2000="1" url="http://10.238.194.148:8080/ssp_estadistica_vulnerable/cuaderno_vulnerable/exportar/Pag_12_excel.php?mes=Diciembre&amp;anio=2012&amp;origen=excel"/>
  </connection>
  <connection id="3520" xr16:uid="{00000000-0015-0000-FFFF-FFFFBF0D0000}" name="Conexión416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1' "/>
  </connection>
  <connection id="3521" xr16:uid="{00000000-0015-0000-FFFF-FFFFC00D0000}" name="Conexión4166" type="4" refreshedVersion="3" background="1" saveData="1">
    <webPr sourceData="1" parsePre="1" consecutive="1" xl2000="1" url="http://10.238.194.148:8080/ssp_estadistica_vulnerable/cuaderno_vulnerable/exportar/Pag_13_excel.php?mes=Diciembre&amp;anio=2012&amp;origen=excel"/>
  </connection>
  <connection id="3522" xr16:uid="{00000000-0015-0000-FFFF-FFFFC10D0000}" name="Conexión416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3' "/>
  </connection>
  <connection id="3523" xr16:uid="{00000000-0015-0000-FFFF-FFFFC20D0000}" name="Conexión4168" type="4" refreshedVersion="3" background="1" saveData="1">
    <webPr sourceData="1" parsePre="1" consecutive="1" xl2000="1" url="http://10.238.194.148:8080/ssp_estadistica_vulnerable/cuaderno_vulnerable/exportar/Pag_14_excel.php?mes=Diciembre&amp;anio=2012&amp;origen=excel"/>
  </connection>
  <connection id="3524" xr16:uid="{00000000-0015-0000-FFFF-FFFFC30D0000}" name="Conexión416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4' "/>
  </connection>
  <connection id="3525" xr16:uid="{00000000-0015-0000-FFFF-FFFFC40D0000}" name="Conexión41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526" xr16:uid="{00000000-0015-0000-FFFF-FFFFC50D0000}" name="Conexión4170" type="4" refreshedVersion="3" background="1" saveData="1">
    <webPr sourceData="1" parsePre="1" consecutive="1" xl2000="1" url="http://10.238.194.148:8080/ssp_estadistica_vulnerable/cuaderno_vulnerable/exportar/Pag_15_excel.php?mes=Diciembre&amp;anio=2012&amp;origen=excel"/>
  </connection>
  <connection id="3527" xr16:uid="{00000000-0015-0000-FFFF-FFFFC60D0000}" name="Conexión417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5' "/>
  </connection>
  <connection id="3528" xr16:uid="{00000000-0015-0000-FFFF-FFFFC70D0000}" name="Conexión4172" type="4" refreshedVersion="3" background="1" saveData="1">
    <webPr sourceData="1" parsePre="1" consecutive="1" xl2000="1" url="http://10.238.194.148:8080/ssp_estadistica_vulnerable/cuaderno_vulnerable/exportar/Pag_16_excel.php?mes=Diciembre&amp;anio=2012&amp;origen=excel"/>
  </connection>
  <connection id="3529" xr16:uid="{00000000-0015-0000-FFFF-FFFFC80D0000}" name="Conexión417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6' "/>
  </connection>
  <connection id="3530" xr16:uid="{00000000-0015-0000-FFFF-FFFFC90D0000}" name="Conexión4174" type="4" refreshedVersion="3" background="1" saveData="1">
    <webPr sourceData="1" parsePre="1" consecutive="1" xl2000="1" url="http://10.238.194.148:8080/ssp_estadistica_vulnerable/cuaderno_vulnerable/exportar/Pag_17_excel.php?mes=Diciembre&amp;anio=2012&amp;origen=excel"/>
  </connection>
  <connection id="3531" xr16:uid="{00000000-0015-0000-FFFF-FFFFCA0D0000}" name="Conexión417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7' "/>
  </connection>
  <connection id="3532" xr16:uid="{00000000-0015-0000-FFFF-FFFFCB0D0000}" name="Conexión4176" type="4" refreshedVersion="3" background="1" saveData="1">
    <webPr sourceData="1" parsePre="1" consecutive="1" xl2000="1" url="http://10.238.194.148:8080/ssp_estadistica_vulnerable/cuaderno_vulnerable/exportar/Pag_18_excel.php?mes=Diciembre&amp;anio=2012&amp;origen=excel"/>
  </connection>
  <connection id="3533" xr16:uid="{00000000-0015-0000-FFFF-FFFFCC0D0000}" name="Conexión417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8' "/>
  </connection>
  <connection id="3534" xr16:uid="{00000000-0015-0000-FFFF-FFFFCD0D0000}" name="Conexión4178" type="4" refreshedVersion="3" background="1" saveData="1">
    <webPr sourceData="1" parsePre="1" consecutive="1" xl2000="1" url="http://10.238.194.148:8080/ssp_estadistica_vulnerable/cuaderno_vulnerable/exportar/Pag_19_excel.php?mes=Diciembre&amp;anio=2012&amp;origen=excel"/>
  </connection>
  <connection id="3535" xr16:uid="{00000000-0015-0000-FFFF-FFFFCE0D0000}" name="Conexión417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19' "/>
  </connection>
  <connection id="3536" xr16:uid="{00000000-0015-0000-FFFF-FFFFCF0D0000}" name="Conexión41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537" xr16:uid="{00000000-0015-0000-FFFF-FFFFD00D0000}" name="Conexión4180" type="4" refreshedVersion="3" background="1" saveData="1">
    <webPr sourceData="1" parsePre="1" consecutive="1" xl2000="1" url="http://10.238.194.148:8080/ssp_estadistica_vulnerable/cuaderno_vulnerable/exportar/Pag_20_excel.php?mes=Diciembre&amp;anio=2012&amp;origen=excel"/>
  </connection>
  <connection id="3538" xr16:uid="{00000000-0015-0000-FFFF-FFFFD10D0000}" name="Conexión418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0' "/>
  </connection>
  <connection id="3539" xr16:uid="{00000000-0015-0000-FFFF-FFFFD20D0000}" name="Conexión4182" type="4" refreshedVersion="3" background="1" saveData="1">
    <webPr sourceData="1" parsePre="1" consecutive="1" xl2000="1" url="http://10.238.194.148:8080/ssp_estadistica_vulnerable/cuaderno_vulnerable/exportar/Pag_21_excel.php?mes=Diciembre&amp;anio=2012&amp;origen=excel"/>
  </connection>
  <connection id="3540" xr16:uid="{00000000-0015-0000-FFFF-FFFFD30D0000}" name="Conexión418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1' "/>
  </connection>
  <connection id="3541" xr16:uid="{00000000-0015-0000-FFFF-FFFFD40D0000}" name="Conexión4184" type="4" refreshedVersion="3" background="1" saveData="1">
    <webPr sourceData="1" parsePre="1" consecutive="1" xl2000="1" url="http://10.238.194.148:8080/ssp_estadistica_vulnerable/cuaderno_vulnerable/exportar/Pag_22_excel.php?mes=Diciembre&amp;anio=2012&amp;origen=excel"/>
  </connection>
  <connection id="3542" xr16:uid="{00000000-0015-0000-FFFF-FFFFD50D0000}" name="Conexión4185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2' "/>
  </connection>
  <connection id="3543" xr16:uid="{00000000-0015-0000-FFFF-FFFFD60D0000}" name="Conexión4186" type="4" refreshedVersion="3" background="1" saveData="1">
    <webPr sourceData="1" parsePre="1" consecutive="1" xl2000="1" url="http://10.238.194.148:8080/ssp_estadistica_vulnerable/cuaderno_vulnerable/exportar/Pag_23_excel.php?mes=Diciembre&amp;anio=2012&amp;origen=excel"/>
  </connection>
  <connection id="3544" xr16:uid="{00000000-0015-0000-FFFF-FFFFD70D0000}" name="Conexión4187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3' "/>
  </connection>
  <connection id="3545" xr16:uid="{00000000-0015-0000-FFFF-FFFFD80D0000}" name="Conexión4188" type="4" refreshedVersion="3" background="1" saveData="1">
    <webPr sourceData="1" parsePre="1" consecutive="1" xl2000="1" url="http://10.238.194.148:8080/ssp_estadistica_vulnerable/cuaderno_vulnerable/exportar/Pag_24_excel.php?mes=Diciembre&amp;anio=2012&amp;origen=excel"/>
  </connection>
  <connection id="3546" xr16:uid="{00000000-0015-0000-FFFF-FFFFD90D0000}" name="Conexión4189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4' "/>
  </connection>
  <connection id="3547" xr16:uid="{00000000-0015-0000-FFFF-FFFFDA0D0000}" name="Conexión419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548" xr16:uid="{00000000-0015-0000-FFFF-FFFFDB0D0000}" name="Conexión4190" type="4" refreshedVersion="3" background="1" saveData="1">
    <webPr sourceData="1" parsePre="1" consecutive="1" xl2000="1" url="http://10.238.194.148:8080/ssp_estadistica_vulnerable/cuaderno_vulnerable/exportar/Pag_25_excel.php?mes=Diciembre&amp;anio=2012&amp;origen=excel"/>
  </connection>
  <connection id="3549" xr16:uid="{00000000-0015-0000-FFFF-FFFFDC0D0000}" name="Conexión4191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5' "/>
  </connection>
  <connection id="3550" xr16:uid="{00000000-0015-0000-FFFF-FFFFDD0D0000}" name="Conexión4192" type="4" refreshedVersion="3" background="1" saveData="1">
    <webPr sourceData="1" parsePre="1" consecutive="1" xl2000="1" url="http://10.238.194.148:8080/ssp_estadistica_vulnerable/cuaderno_vulnerable/exportar/Pag_26_excel.php?mes=Diciembre&amp;anio=2012&amp;origen=excel"/>
  </connection>
  <connection id="3551" xr16:uid="{00000000-0015-0000-FFFF-FFFFDE0D0000}" name="Conexión4193" type="4" refreshedVersion="3" background="1" saveData="1">
    <webPr sourceData="1" parsePre="1" consecutive="1" xl2000="1" url="http://10.238.194.148:8080/ssp_estadistica_vulnerable/notas_vulnerable/notas_secciones_cuaderno.php?mes='Diciembre'&amp;anio='2012'&amp;idSeccion='26' "/>
  </connection>
  <connection id="3552" xr16:uid="{00000000-0015-0000-FFFF-FFFFDF0D0000}" name="Conexión4194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3" xr16:uid="{00000000-0015-0000-FFFF-FFFFE00D0000}" name="Conexión4195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554" xr16:uid="{00000000-0015-0000-FFFF-FFFFE10D0000}" name="Conexión4196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555" xr16:uid="{00000000-0015-0000-FFFF-FFFFE20D0000}" name="Conexión419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556" xr16:uid="{00000000-0015-0000-FFFF-FFFFE30D0000}" name="Conexión4198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557" xr16:uid="{00000000-0015-0000-FFFF-FFFFE40D0000}" name="Conexión4199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558" xr16:uid="{00000000-0015-0000-FFFF-FFFFE50D0000}" name="Conexión42" type="4" refreshedVersion="3" background="1" saveData="1">
    <webPr sourceData="1" parsePre="1" consecutive="1" xl2000="1" url="http://10.238.10.73:83/ssp_estadistica/cuaderno_vulnerable/exportar/parametros_cuaderno_vulnerable.php"/>
  </connection>
  <connection id="3559" xr16:uid="{00000000-0015-0000-FFFF-FFFFE60D0000}" name="Conexión42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560" xr16:uid="{00000000-0015-0000-FFFF-FFFFE70D0000}" name="Conexión4200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561" xr16:uid="{00000000-0015-0000-FFFF-FFFFE80D0000}" name="Conexión4201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562" xr16:uid="{00000000-0015-0000-FFFF-FFFFE90D0000}" name="Conexión4202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563" xr16:uid="{00000000-0015-0000-FFFF-FFFFEA0D0000}" name="Conexión4203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564" xr16:uid="{00000000-0015-0000-FFFF-FFFFEB0D0000}" name="Conexión4204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565" xr16:uid="{00000000-0015-0000-FFFF-FFFFEC0D0000}" name="Conexión4205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566" xr16:uid="{00000000-0015-0000-FFFF-FFFFED0D0000}" name="Conexión4206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567" xr16:uid="{00000000-0015-0000-FFFF-FFFFEE0D0000}" name="Conexión4207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568" xr16:uid="{00000000-0015-0000-FFFF-FFFFEF0D0000}" name="Conexión4208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569" xr16:uid="{00000000-0015-0000-FFFF-FFFFF00D0000}" name="Conexión4209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570" xr16:uid="{00000000-0015-0000-FFFF-FFFFF10D0000}" name="Conexión421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571" xr16:uid="{00000000-0015-0000-FFFF-FFFFF20D0000}" name="Conexión4210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572" xr16:uid="{00000000-0015-0000-FFFF-FFFFF30D0000}" name="Conexión4211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573" xr16:uid="{00000000-0015-0000-FFFF-FFFFF40D0000}" name="Conexión4212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574" xr16:uid="{00000000-0015-0000-FFFF-FFFFF50D0000}" name="Conexión4213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575" xr16:uid="{00000000-0015-0000-FFFF-FFFFF60D0000}" name="Conexión4214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576" xr16:uid="{00000000-0015-0000-FFFF-FFFFF70D0000}" name="Conexión4215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577" xr16:uid="{00000000-0015-0000-FFFF-FFFFF80D0000}" name="Conexión4216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578" xr16:uid="{00000000-0015-0000-FFFF-FFFFF90D0000}" name="Conexión4217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579" xr16:uid="{00000000-0015-0000-FFFF-FFFFFA0D0000}" name="Conexión4218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580" xr16:uid="{00000000-0015-0000-FFFF-FFFFFB0D0000}" name="Conexión4219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581" xr16:uid="{00000000-0015-0000-FFFF-FFFFFC0D0000}" name="Conexión422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582" xr16:uid="{00000000-0015-0000-FFFF-FFFFFD0D0000}" name="Conexión4220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583" xr16:uid="{00000000-0015-0000-FFFF-FFFFFE0D0000}" name="Conexión4221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584" xr16:uid="{00000000-0015-0000-FFFF-FFFFFF0D0000}" name="Conexión4222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585" xr16:uid="{00000000-0015-0000-FFFF-FFFF000E0000}" name="Conexión4223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586" xr16:uid="{00000000-0015-0000-FFFF-FFFF010E0000}" name="Conexión4224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587" xr16:uid="{00000000-0015-0000-FFFF-FFFF020E0000}" name="Conexión4225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588" xr16:uid="{00000000-0015-0000-FFFF-FFFF030E0000}" name="Conexión4226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589" xr16:uid="{00000000-0015-0000-FFFF-FFFF040E0000}" name="Conexión4227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590" xr16:uid="{00000000-0015-0000-FFFF-FFFF050E0000}" name="Conexión4228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591" xr16:uid="{00000000-0015-0000-FFFF-FFFF060E0000}" name="Conexión4229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592" xr16:uid="{00000000-0015-0000-FFFF-FFFF070E0000}" name="Conexión42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593" xr16:uid="{00000000-0015-0000-FFFF-FFFF080E0000}" name="Conexión4230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594" xr16:uid="{00000000-0015-0000-FFFF-FFFF090E0000}" name="Conexión4231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595" xr16:uid="{00000000-0015-0000-FFFF-FFFF0A0E0000}" name="Conexión4232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596" xr16:uid="{00000000-0015-0000-FFFF-FFFF0B0E0000}" name="Conexión4233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597" xr16:uid="{00000000-0015-0000-FFFF-FFFF0C0E0000}" name="Conexión4234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598" xr16:uid="{00000000-0015-0000-FFFF-FFFF0D0E0000}" name="Conexión4235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599" xr16:uid="{00000000-0015-0000-FFFF-FFFF0E0E0000}" name="Conexión4236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00" xr16:uid="{00000000-0015-0000-FFFF-FFFF0F0E0000}" name="Conexión4237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01" xr16:uid="{00000000-0015-0000-FFFF-FFFF100E0000}" name="Conexión4238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02" xr16:uid="{00000000-0015-0000-FFFF-FFFF110E0000}" name="Conexión4239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03" xr16:uid="{00000000-0015-0000-FFFF-FFFF120E0000}" name="Conexión42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604" xr16:uid="{00000000-0015-0000-FFFF-FFFF130E0000}" name="Conexión4240" type="4" refreshedVersion="3" background="1" saveData="1">
    <webPr sourceData="1" parsePre="1" consecutive="1" xl2000="1" url="http://10.238.194.148:8080/ssp_estadistica_vulnerable/cuaderno_vulnerable/exportar/parametros_cuaderno_vulnerable.php"/>
  </connection>
  <connection id="3605" xr16:uid="{00000000-0015-0000-FFFF-FFFF140E0000}" name="Conexión4241" type="4" refreshedVersion="3" background="1" saveData="1">
    <webPr sourceData="1" parsePre="1" consecutive="1" xl2000="1" url="http://10.238.194.148:8080/ssp_estadistica_vulnerable/cuaderno_vulnerable/exportar/concentrado_excel.php?mes=Enero&amp;anio=2013&amp;origen=excel"/>
  </connection>
  <connection id="3606" xr16:uid="{00000000-0015-0000-FFFF-FFFF150E0000}" name="Conexión424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07" xr16:uid="{00000000-0015-0000-FFFF-FFFF160E0000}" name="Conexión4243" type="4" refreshedVersion="3" background="1" saveData="1">
    <webPr sourceData="1" parsePre="1" consecutive="1" xl2000="1" url="http://10.238.194.148:8080/ssp_estadistica_vulnerable/cuaderno_vulnerable/exportar/Pag_2_excel.php?mes=Enero&amp;anio=2013&amp;origen=excel"/>
  </connection>
  <connection id="3608" xr16:uid="{00000000-0015-0000-FFFF-FFFF170E0000}" name="Conexión4244" type="4" refreshedVersion="3" background="1" saveData="1">
    <webPr sourceData="1" parsePre="1" consecutive="1" xl2000="1" url="http://10.238.194.148:8080/ssp_estadistica_vulnerable/notas_vulnerable/notas_secciones_cuaderno.php?mes='Enero'&amp;anio='2013'&amp;idSeccion='1' "/>
  </connection>
  <connection id="3609" xr16:uid="{00000000-0015-0000-FFFF-FFFF180E0000}" name="Conexión4245" type="4" refreshedVersion="3" background="1" saveData="1">
    <webPr sourceData="1" parsePre="1" consecutive="1" xl2000="1" url="http://10.238.194.148:8080/ssp_estadistica_vulnerable/cuaderno_vulnerable/exportar/Pag_3_excel.php?mes=Enero&amp;anio=2013&amp;origen=excel"/>
  </connection>
  <connection id="3610" xr16:uid="{00000000-0015-0000-FFFF-FFFF190E0000}" name="Conexión4246" type="4" refreshedVersion="3" background="1" saveData="1">
    <webPr sourceData="1" parsePre="1" consecutive="1" xl2000="1" url="http://10.238.194.148:8080/ssp_estadistica_vulnerable/notas_vulnerable/notas_secciones_cuaderno.php?mes='Enero'&amp;anio='2013'&amp;idSeccion='2' "/>
  </connection>
  <connection id="3611" xr16:uid="{00000000-0015-0000-FFFF-FFFF1A0E0000}" name="Conexión4247" type="4" refreshedVersion="3" background="1" saveData="1">
    <webPr sourceData="1" parsePre="1" consecutive="1" xl2000="1" url="http://10.238.194.148:8080/ssp_estadistica_vulnerable/cuaderno_vulnerable/exportar/Pag_4_excel.php?mes=Enero&amp;anio=2013&amp;origen=excel"/>
  </connection>
  <connection id="3612" xr16:uid="{00000000-0015-0000-FFFF-FFFF1B0E0000}" name="Conexión4248" type="4" refreshedVersion="3" background="1" saveData="1">
    <webPr sourceData="1" parsePre="1" consecutive="1" xl2000="1" url="http://10.238.194.148:8080/ssp_estadistica_vulnerable/notas_vulnerable/notas_secciones_cuaderno.php?mes='Enero'&amp;anio='2013'&amp;idSeccion='3' "/>
  </connection>
  <connection id="3613" xr16:uid="{00000000-0015-0000-FFFF-FFFF1C0E0000}" name="Conexión4249" type="4" refreshedVersion="3" background="1" saveData="1">
    <webPr sourceData="1" parsePre="1" consecutive="1" xl2000="1" url="http://10.238.194.148:8080/ssp_estadistica_vulnerable/cuaderno_vulnerable/exportar/Pag_5_excel.php?mes=Enero&amp;anio=2013&amp;origen=excel"/>
  </connection>
  <connection id="3614" xr16:uid="{00000000-0015-0000-FFFF-FFFF1D0E0000}" name="Conexión425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615" xr16:uid="{00000000-0015-0000-FFFF-FFFF1E0E0000}" name="Conexión4250" type="4" refreshedVersion="3" background="1" saveData="1">
    <webPr sourceData="1" parsePre="1" consecutive="1" xl2000="1" url="http://10.238.194.148:8080/ssp_estadistica_vulnerable/notas_vulnerable/notas_secciones_cuaderno.php?mes='Enero'&amp;anio='2013'&amp;idSeccion='4' "/>
  </connection>
  <connection id="3616" xr16:uid="{00000000-0015-0000-FFFF-FFFF1F0E0000}" name="Conexión4251" type="4" refreshedVersion="3" background="1" saveData="1">
    <webPr sourceData="1" parsePre="1" consecutive="1" xl2000="1" url="http://10.238.194.148:8080/ssp_estadistica_vulnerable/cuaderno_vulnerable/exportar/Pag_6_excel.php?mes=Enero&amp;anio=2013&amp;origen=excel"/>
  </connection>
  <connection id="3617" xr16:uid="{00000000-0015-0000-FFFF-FFFF200E0000}" name="Conexión4252" type="4" refreshedVersion="3" background="1" saveData="1">
    <webPr sourceData="1" parsePre="1" consecutive="1" xl2000="1" url="http://10.238.194.148:8080/ssp_estadistica_vulnerable/notas_vulnerable/notas_secciones_cuaderno.php?mes='Enero'&amp;anio='2013'&amp;idSeccion='5' "/>
  </connection>
  <connection id="3618" xr16:uid="{00000000-0015-0000-FFFF-FFFF210E0000}" name="Conexión4253" type="4" refreshedVersion="3" background="1" saveData="1">
    <webPr sourceData="1" parsePre="1" consecutive="1" xl2000="1" url="http://10.238.194.148:8080/ssp_estadistica_vulnerable/cuaderno_vulnerable/exportar/Pag_7_excel.php?mes=Enero&amp;anio=2013&amp;origen=excel"/>
  </connection>
  <connection id="3619" xr16:uid="{00000000-0015-0000-FFFF-FFFF220E0000}" name="Conexión4254" type="4" refreshedVersion="3" background="1" saveData="1">
    <webPr sourceData="1" parsePre="1" consecutive="1" xl2000="1" url="http://10.238.194.148:8080/ssp_estadistica_vulnerable/notas_vulnerable/notas_secciones_cuaderno.php?mes='Enero'&amp;anio='2013'&amp;idSeccion='6' "/>
  </connection>
  <connection id="3620" xr16:uid="{00000000-0015-0000-FFFF-FFFF230E0000}" name="Conexión4255" type="4" refreshedVersion="3" background="1" saveData="1">
    <webPr sourceData="1" parsePre="1" consecutive="1" xl2000="1" url="http://10.238.194.148:8080/ssp_estadistica_vulnerable/cuaderno_vulnerable/exportar/Pag_8_excel.php?mes=Enero&amp;anio=2013&amp;origen=excel"/>
  </connection>
  <connection id="3621" xr16:uid="{00000000-0015-0000-FFFF-FFFF240E0000}" name="Conexión4256" type="4" refreshedVersion="3" background="1" saveData="1">
    <webPr sourceData="1" parsePre="1" consecutive="1" xl2000="1" url="http://10.238.194.148:8080/ssp_estadistica_vulnerable/notas_vulnerable/notas_secciones_cuaderno.php?mes='Enero'&amp;anio='2013'&amp;idSeccion='7' "/>
  </connection>
  <connection id="3622" xr16:uid="{00000000-0015-0000-FFFF-FFFF250E0000}" name="Conexión4257" type="4" refreshedVersion="3" background="1" saveData="1">
    <webPr sourceData="1" parsePre="1" consecutive="1" xl2000="1" url="http://10.238.194.148:8080/ssp_estadistica_vulnerable/cuaderno_vulnerable/exportar/Pag_9_excel.php?mes=Enero&amp;anio=2013&amp;origen=excel"/>
  </connection>
  <connection id="3623" xr16:uid="{00000000-0015-0000-FFFF-FFFF260E0000}" name="Conexión4258" type="4" refreshedVersion="3" background="1" saveData="1">
    <webPr sourceData="1" parsePre="1" consecutive="1" xl2000="1" url="http://10.238.194.148:8080/ssp_estadistica_vulnerable/notas_vulnerable/notas_secciones_cuaderno.php?mes='Enero'&amp;anio='2013'&amp;idSeccion='8' "/>
  </connection>
  <connection id="3624" xr16:uid="{00000000-0015-0000-FFFF-FFFF270E0000}" name="Conexión4259" type="4" refreshedVersion="3" background="1" saveData="1">
    <webPr sourceData="1" parsePre="1" consecutive="1" xl2000="1" url="http://10.238.194.148:8080/ssp_estadistica_vulnerable/cuaderno_vulnerable/exportar/Pag_10_excel.php?mes=Enero&amp;anio=2013&amp;origen=excel"/>
  </connection>
  <connection id="3625" xr16:uid="{00000000-0015-0000-FFFF-FFFF280E0000}" name="Conexión42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626" xr16:uid="{00000000-0015-0000-FFFF-FFFF290E0000}" name="Conexión4260" type="4" refreshedVersion="3" background="1" saveData="1">
    <webPr sourceData="1" parsePre="1" consecutive="1" xl2000="1" url="http://10.238.194.148:8080/ssp_estadistica_vulnerable/notas_vulnerable/notas_secciones_cuaderno.php?mes='Enero'&amp;anio='2013'&amp;idSeccion='9' "/>
  </connection>
  <connection id="3627" xr16:uid="{00000000-0015-0000-FFFF-FFFF2A0E0000}" name="Conexión4261" type="4" refreshedVersion="3" background="1" saveData="1">
    <webPr sourceData="1" parsePre="1" consecutive="1" xl2000="1" url="http://10.238.194.148:8080/ssp_estadistica_vulnerable/cuaderno_vulnerable/exportar/Pag_11_excel.php?mes=Enero&amp;anio=2013&amp;origen=excel"/>
  </connection>
  <connection id="3628" xr16:uid="{00000000-0015-0000-FFFF-FFFF2B0E0000}" name="Conexión4262" type="4" refreshedVersion="3" background="1" saveData="1">
    <webPr sourceData="1" parsePre="1" consecutive="1" xl2000="1" url="http://10.238.194.148:8080/ssp_estadistica_vulnerable/notas_vulnerable/notas_secciones_cuaderno.php?mes='Enero'&amp;anio='2013'&amp;idSeccion='10' "/>
  </connection>
  <connection id="3629" xr16:uid="{00000000-0015-0000-FFFF-FFFF2C0E0000}" name="Conexión4263" type="4" refreshedVersion="3" background="1" saveData="1">
    <webPr sourceData="1" parsePre="1" consecutive="1" xl2000="1" url="http://10.238.194.148:8080/ssp_estadistica_vulnerable/cuaderno_vulnerable/exportar/Pag_12_excel.php?mes=Enero&amp;anio=2013&amp;origen=excel"/>
  </connection>
  <connection id="3630" xr16:uid="{00000000-0015-0000-FFFF-FFFF2D0E0000}" name="Conexión4264" type="4" refreshedVersion="3" background="1" saveData="1">
    <webPr sourceData="1" parsePre="1" consecutive="1" xl2000="1" url="http://10.238.194.148:8080/ssp_estadistica_vulnerable/notas_vulnerable/notas_secciones_cuaderno.php?mes='Enero'&amp;anio='2013'&amp;idSeccion='11' "/>
  </connection>
  <connection id="3631" xr16:uid="{00000000-0015-0000-FFFF-FFFF2E0E0000}" name="Conexión4265" type="4" refreshedVersion="3" background="1" saveData="1">
    <webPr sourceData="1" parsePre="1" consecutive="1" xl2000="1" url="http://10.238.194.148:8080/ssp_estadistica_vulnerable/cuaderno_vulnerable/exportar/Pag_13_excel.php?mes=Enero&amp;anio=2013&amp;origen=excel"/>
  </connection>
  <connection id="3632" xr16:uid="{00000000-0015-0000-FFFF-FFFF2F0E0000}" name="Conexión4266" type="4" refreshedVersion="3" background="1" saveData="1">
    <webPr sourceData="1" parsePre="1" consecutive="1" xl2000="1" url="http://10.238.194.148:8080/ssp_estadistica_vulnerable/notas_vulnerable/notas_secciones_cuaderno.php?mes='Enero'&amp;anio='2013'&amp;idSeccion='13' "/>
  </connection>
  <connection id="3633" xr16:uid="{00000000-0015-0000-FFFF-FFFF300E0000}" name="Conexión4267" type="4" refreshedVersion="3" background="1" saveData="1">
    <webPr sourceData="1" parsePre="1" consecutive="1" xl2000="1" url="http://10.238.194.148:8080/ssp_estadistica_vulnerable/cuaderno_vulnerable/exportar/Pag_14_excel.php?mes=Enero&amp;anio=2013&amp;origen=excel"/>
  </connection>
  <connection id="3634" xr16:uid="{00000000-0015-0000-FFFF-FFFF310E0000}" name="Conexión4268" type="4" refreshedVersion="3" background="1" saveData="1">
    <webPr sourceData="1" parsePre="1" consecutive="1" xl2000="1" url="http://10.238.194.148:8080/ssp_estadistica_vulnerable/notas_vulnerable/notas_secciones_cuaderno.php?mes='Enero'&amp;anio='2013'&amp;idSeccion='14' "/>
  </connection>
  <connection id="3635" xr16:uid="{00000000-0015-0000-FFFF-FFFF320E0000}" name="Conexión4269" type="4" refreshedVersion="3" background="1" saveData="1">
    <webPr sourceData="1" parsePre="1" consecutive="1" xl2000="1" url="http://10.238.194.148:8080/ssp_estadistica_vulnerable/cuaderno_vulnerable/exportar/Pag_15_excel.php?mes=Enero&amp;anio=2013&amp;origen=excel"/>
  </connection>
  <connection id="3636" xr16:uid="{00000000-0015-0000-FFFF-FFFF330E0000}" name="Conexión42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637" xr16:uid="{00000000-0015-0000-FFFF-FFFF340E0000}" name="Conexión4270" type="4" refreshedVersion="3" background="1" saveData="1">
    <webPr sourceData="1" parsePre="1" consecutive="1" xl2000="1" url="http://10.238.194.148:8080/ssp_estadistica_vulnerable/notas_vulnerable/notas_secciones_cuaderno.php?mes='Enero'&amp;anio='2013'&amp;idSeccion='15' "/>
  </connection>
  <connection id="3638" xr16:uid="{00000000-0015-0000-FFFF-FFFF350E0000}" name="Conexión4271" type="4" refreshedVersion="3" background="1" saveData="1">
    <webPr sourceData="1" parsePre="1" consecutive="1" xl2000="1" url="http://10.238.194.148:8080/ssp_estadistica_vulnerable/cuaderno_vulnerable/exportar/Pag_16_excel.php?mes=Enero&amp;anio=2013&amp;origen=excel"/>
  </connection>
  <connection id="3639" xr16:uid="{00000000-0015-0000-FFFF-FFFF360E0000}" name="Conexión4272" type="4" refreshedVersion="3" background="1" saveData="1">
    <webPr sourceData="1" parsePre="1" consecutive="1" xl2000="1" url="http://10.238.194.148:8080/ssp_estadistica_vulnerable/notas_vulnerable/notas_secciones_cuaderno.php?mes='Enero'&amp;anio='2013'&amp;idSeccion='16' "/>
  </connection>
  <connection id="3640" xr16:uid="{00000000-0015-0000-FFFF-FFFF370E0000}" name="Conexión4273" type="4" refreshedVersion="3" background="1" saveData="1">
    <webPr sourceData="1" parsePre="1" consecutive="1" xl2000="1" url="http://10.238.194.148:8080/ssp_estadistica_vulnerable/cuaderno_vulnerable/exportar/Pag_17_excel.php?mes=Enero&amp;anio=2013&amp;origen=excel"/>
  </connection>
  <connection id="3641" xr16:uid="{00000000-0015-0000-FFFF-FFFF380E0000}" name="Conexión4274" type="4" refreshedVersion="3" background="1" saveData="1">
    <webPr sourceData="1" parsePre="1" consecutive="1" xl2000="1" url="http://10.238.194.148:8080/ssp_estadistica_vulnerable/notas_vulnerable/notas_secciones_cuaderno.php?mes='Enero'&amp;anio='2013'&amp;idSeccion='17' "/>
  </connection>
  <connection id="3642" xr16:uid="{00000000-0015-0000-FFFF-FFFF390E0000}" name="Conexión4275" type="4" refreshedVersion="3" background="1" saveData="1">
    <webPr sourceData="1" parsePre="1" consecutive="1" xl2000="1" url="http://10.238.194.148:8080/ssp_estadistica_vulnerable/cuaderno_vulnerable/exportar/Pag_18_excel.php?mes=Enero&amp;anio=2013&amp;origen=excel"/>
  </connection>
  <connection id="3643" xr16:uid="{00000000-0015-0000-FFFF-FFFF3A0E0000}" name="Conexión4276" type="4" refreshedVersion="3" background="1" saveData="1">
    <webPr sourceData="1" parsePre="1" consecutive="1" xl2000="1" url="http://10.238.194.148:8080/ssp_estadistica_vulnerable/notas_vulnerable/notas_secciones_cuaderno.php?mes='Enero'&amp;anio='2013'&amp;idSeccion='18' "/>
  </connection>
  <connection id="3644" xr16:uid="{00000000-0015-0000-FFFF-FFFF3B0E0000}" name="Conexión4277" type="4" refreshedVersion="3" background="1" saveData="1">
    <webPr sourceData="1" parsePre="1" consecutive="1" xl2000="1" url="http://10.238.194.148:8080/ssp_estadistica_vulnerable/cuaderno_vulnerable/exportar/Pag_19_excel.php?mes=Enero&amp;anio=2013&amp;origen=excel"/>
  </connection>
  <connection id="3645" xr16:uid="{00000000-0015-0000-FFFF-FFFF3C0E0000}" name="Conexión4278" type="4" refreshedVersion="3" background="1" saveData="1">
    <webPr sourceData="1" parsePre="1" consecutive="1" xl2000="1" url="http://10.238.194.148:8080/ssp_estadistica_vulnerable/notas_vulnerable/notas_secciones_cuaderno.php?mes='Enero'&amp;anio='2013'&amp;idSeccion='19' "/>
  </connection>
  <connection id="3646" xr16:uid="{00000000-0015-0000-FFFF-FFFF3D0E0000}" name="Conexión4279" type="4" refreshedVersion="3" background="1" saveData="1">
    <webPr sourceData="1" parsePre="1" consecutive="1" xl2000="1" url="http://10.238.194.148:8080/ssp_estadistica_vulnerable/cuaderno_vulnerable/exportar/Pag_20_excel.php?mes=Enero&amp;anio=2013&amp;origen=excel"/>
  </connection>
  <connection id="3647" xr16:uid="{00000000-0015-0000-FFFF-FFFF3E0E0000}" name="Conexión4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648" xr16:uid="{00000000-0015-0000-FFFF-FFFF3F0E0000}" name="Conexión4280" type="4" refreshedVersion="3" background="1" saveData="1">
    <webPr sourceData="1" parsePre="1" consecutive="1" xl2000="1" url="http://10.238.194.148:8080/ssp_estadistica_vulnerable/notas_vulnerable/notas_secciones_cuaderno.php?mes='Enero'&amp;anio='2013'&amp;idSeccion='20' "/>
  </connection>
  <connection id="3649" xr16:uid="{00000000-0015-0000-FFFF-FFFF400E0000}" name="Conexión4281" type="4" refreshedVersion="3" background="1" saveData="1">
    <webPr sourceData="1" parsePre="1" consecutive="1" xl2000="1" url="http://10.238.194.148:8080/ssp_estadistica_vulnerable/cuaderno_vulnerable/exportar/Pag_21_excel.php?mes=Enero&amp;anio=2013&amp;origen=excel"/>
  </connection>
  <connection id="3650" xr16:uid="{00000000-0015-0000-FFFF-FFFF410E0000}" name="Conexión4282" type="4" refreshedVersion="3" background="1" saveData="1">
    <webPr sourceData="1" parsePre="1" consecutive="1" xl2000="1" url="http://10.238.194.148:8080/ssp_estadistica_vulnerable/notas_vulnerable/notas_secciones_cuaderno.php?mes='Enero'&amp;anio='2013'&amp;idSeccion='21' "/>
  </connection>
  <connection id="3651" xr16:uid="{00000000-0015-0000-FFFF-FFFF420E0000}" name="Conexión4283" type="4" refreshedVersion="3" background="1" saveData="1">
    <webPr sourceData="1" parsePre="1" consecutive="1" xl2000="1" url="http://10.238.194.148:8080/ssp_estadistica_vulnerable/cuaderno_vulnerable/exportar/Pag_22_excel.php?mes=Enero&amp;anio=2013&amp;origen=excel"/>
  </connection>
  <connection id="3652" xr16:uid="{00000000-0015-0000-FFFF-FFFF430E0000}" name="Conexión4284" type="4" refreshedVersion="3" background="1" saveData="1">
    <webPr sourceData="1" parsePre="1" consecutive="1" xl2000="1" url="http://10.238.194.148:8080/ssp_estadistica_vulnerable/notas_vulnerable/notas_secciones_cuaderno.php?mes='Enero'&amp;anio='2013'&amp;idSeccion='22' "/>
  </connection>
  <connection id="3653" xr16:uid="{00000000-0015-0000-FFFF-FFFF440E0000}" name="Conexión428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54" xr16:uid="{00000000-0015-0000-FFFF-FFFF450E0000}" name="Conexión428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55" xr16:uid="{00000000-0015-0000-FFFF-FFFF460E0000}" name="Conexión42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56" xr16:uid="{00000000-0015-0000-FFFF-FFFF470E0000}" name="Conexión42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7" xr16:uid="{00000000-0015-0000-FFFF-FFFF480E0000}" name="Conexión4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58" xr16:uid="{00000000-0015-0000-FFFF-FFFF490E0000}" name="Conexión429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659" xr16:uid="{00000000-0015-0000-FFFF-FFFF4A0E0000}" name="Conexión42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0" xr16:uid="{00000000-0015-0000-FFFF-FFFF4B0E0000}" name="Conexión42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1" xr16:uid="{00000000-0015-0000-FFFF-FFFF4C0E0000}" name="Conexión42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2" xr16:uid="{00000000-0015-0000-FFFF-FFFF4D0E0000}" name="Conexión42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3" xr16:uid="{00000000-0015-0000-FFFF-FFFF4E0E0000}" name="Conexión42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4" xr16:uid="{00000000-0015-0000-FFFF-FFFF4F0E0000}" name="Conexión42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65" xr16:uid="{00000000-0015-0000-FFFF-FFFF500E0000}" name="Conexión42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66" xr16:uid="{00000000-0015-0000-FFFF-FFFF510E0000}" name="Conexión4297" type="4" refreshedVersion="0" background="1">
    <webPr url="http://10.238.194.148:8080/ssp_estadistica_vulnerable/cuaderno_vulnerable/exportar_2013/Pag_pag_2.php?_excel.php?mes=Febrero&amp;anio=2013&amp;origen=excel" htmlTables="1" htmlFormat="all"/>
  </connection>
  <connection id="3667" xr16:uid="{00000000-0015-0000-FFFF-FFFF520E0000}" name="Conexión42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8" xr16:uid="{00000000-0015-0000-FFFF-FFFF530E0000}" name="Conexión42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69" xr16:uid="{00000000-0015-0000-FFFF-FFFF540E0000}" name="Conexión43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3670" xr16:uid="{00000000-0015-0000-FFFF-FFFF550E0000}" name="Conexión430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671" xr16:uid="{00000000-0015-0000-FFFF-FFFF560E0000}" name="Conexión430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72" xr16:uid="{00000000-0015-0000-FFFF-FFFF570E0000}" name="Conexión430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73" xr16:uid="{00000000-0015-0000-FFFF-FFFF580E0000}" name="Conexión430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4" xr16:uid="{00000000-0015-0000-FFFF-FFFF590E0000}" name="Conexión430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5" xr16:uid="{00000000-0015-0000-FFFF-FFFF5A0E0000}" name="Conexión430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6" xr16:uid="{00000000-0015-0000-FFFF-FFFF5B0E0000}" name="Conexión43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77" xr16:uid="{00000000-0015-0000-FFFF-FFFF5C0E0000}" name="Conexión430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78" xr16:uid="{00000000-0015-0000-FFFF-FFFF5D0E0000}" name="Conexión430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79" xr16:uid="{00000000-0015-0000-FFFF-FFFF5E0E0000}" name="Conexión43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0" xr16:uid="{00000000-0015-0000-FFFF-FFFF5F0E0000}" name="Conexión430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1" xr16:uid="{00000000-0015-0000-FFFF-FFFF600E0000}" name="Conexión431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3682" xr16:uid="{00000000-0015-0000-FFFF-FFFF610E0000}" name="Conexión431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3" xr16:uid="{00000000-0015-0000-FFFF-FFFF620E0000}" name="Conexión431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84" xr16:uid="{00000000-0015-0000-FFFF-FFFF630E0000}" name="Conexión431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685" xr16:uid="{00000000-0015-0000-FFFF-FFFF640E0000}" name="Conexión431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686" xr16:uid="{00000000-0015-0000-FFFF-FFFF650E0000}" name="Conexión43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87" xr16:uid="{00000000-0015-0000-FFFF-FFFF660E0000}" name="Conexión431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88" xr16:uid="{00000000-0015-0000-FFFF-FFFF670E0000}" name="Conexión431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89" xr16:uid="{00000000-0015-0000-FFFF-FFFF680E0000}" name="Conexión43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0" xr16:uid="{00000000-0015-0000-FFFF-FFFF690E0000}" name="Conexión431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1" xr16:uid="{00000000-0015-0000-FFFF-FFFF6A0E0000}" name="Conexión431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2" xr16:uid="{00000000-0015-0000-FFFF-FFFF6B0E0000}" name="Conexión432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3693" xr16:uid="{00000000-0015-0000-FFFF-FFFF6C0E0000}" name="Conexión43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694" xr16:uid="{00000000-0015-0000-FFFF-FFFF6D0E0000}" name="Conexión432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695" xr16:uid="{00000000-0015-0000-FFFF-FFFF6E0E0000}" name="Conexión432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696" xr16:uid="{00000000-0015-0000-FFFF-FFFF6F0E0000}" name="Conexión432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697" xr16:uid="{00000000-0015-0000-FFFF-FFFF700E0000}" name="Conexión432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698" xr16:uid="{00000000-0015-0000-FFFF-FFFF710E0000}" name="Conexión432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699" xr16:uid="{00000000-0015-0000-FFFF-FFFF720E0000}" name="Conexión43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0" xr16:uid="{00000000-0015-0000-FFFF-FFFF730E0000}" name="Conexión432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01" xr16:uid="{00000000-0015-0000-FFFF-FFFF740E0000}" name="Conexión432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02" xr16:uid="{00000000-0015-0000-FFFF-FFFF750E0000}" name="Conexión43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03" xr16:uid="{00000000-0015-0000-FFFF-FFFF760E0000}" name="Conexión433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3704" xr16:uid="{00000000-0015-0000-FFFF-FFFF770E0000}" name="Conexión433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05" xr16:uid="{00000000-0015-0000-FFFF-FFFF780E0000}" name="Conexión433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06" xr16:uid="{00000000-0015-0000-FFFF-FFFF790E0000}" name="Conexión4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07" xr16:uid="{00000000-0015-0000-FFFF-FFFF7A0E0000}" name="Conexión433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08" xr16:uid="{00000000-0015-0000-FFFF-FFFF7B0E0000}" name="Conexión433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09" xr16:uid="{00000000-0015-0000-FFFF-FFFF7C0E0000}" name="Conexión43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0" xr16:uid="{00000000-0015-0000-FFFF-FFFF7D0E0000}" name="Conexión433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1" xr16:uid="{00000000-0015-0000-FFFF-FFFF7E0E0000}" name="Conexión433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2" xr16:uid="{00000000-0015-0000-FFFF-FFFF7F0E0000}" name="Conexión43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3" xr16:uid="{00000000-0015-0000-FFFF-FFFF800E0000}" name="Conexión4339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4" xr16:uid="{00000000-0015-0000-FFFF-FFFF810E0000}" name="Conexión43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3715" xr16:uid="{00000000-0015-0000-FFFF-FFFF820E0000}" name="Conexión4340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6" xr16:uid="{00000000-0015-0000-FFFF-FFFF830E0000}" name="Conexión43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17" xr16:uid="{00000000-0015-0000-FFFF-FFFF840E0000}" name="Conexión4342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18" xr16:uid="{00000000-0015-0000-FFFF-FFFF850E0000}" name="Conexión4343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19" xr16:uid="{00000000-0015-0000-FFFF-FFFF860E0000}" name="Conexión43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0" xr16:uid="{00000000-0015-0000-FFFF-FFFF870E0000}" name="Conexión434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1" xr16:uid="{00000000-0015-0000-FFFF-FFFF880E0000}" name="Conexión434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2" xr16:uid="{00000000-0015-0000-FFFF-FFFF890E0000}" name="Conexión43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23" xr16:uid="{00000000-0015-0000-FFFF-FFFF8A0E0000}" name="Conexión434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24" xr16:uid="{00000000-0015-0000-FFFF-FFFF8B0E0000}" name="Conexión434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25" xr16:uid="{00000000-0015-0000-FFFF-FFFF8C0E0000}" name="Conexión435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3726" xr16:uid="{00000000-0015-0000-FFFF-FFFF8D0E0000}" name="Conexión43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27" xr16:uid="{00000000-0015-0000-FFFF-FFFF8E0E0000}" name="Conexión4351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28" xr16:uid="{00000000-0015-0000-FFFF-FFFF8F0E0000}" name="Conexión4352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29" xr16:uid="{00000000-0015-0000-FFFF-FFFF900E0000}" name="Conexión43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0" xr16:uid="{00000000-0015-0000-FFFF-FFFF910E0000}" name="Conexión4354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1" xr16:uid="{00000000-0015-0000-FFFF-FFFF920E0000}" name="Conexión4355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2" xr16:uid="{00000000-0015-0000-FFFF-FFFF930E0000}" name="Conexión43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33" xr16:uid="{00000000-0015-0000-FFFF-FFFF940E0000}" name="Conexión435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34" xr16:uid="{00000000-0015-0000-FFFF-FFFF950E0000}" name="Conexión435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35" xr16:uid="{00000000-0015-0000-FFFF-FFFF960E0000}" name="Conexión4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36" xr16:uid="{00000000-0015-0000-FFFF-FFFF970E0000}" name="Conexión436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3737" xr16:uid="{00000000-0015-0000-FFFF-FFFF980E0000}" name="Conexión436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38" xr16:uid="{00000000-0015-0000-FFFF-FFFF990E0000}" name="Conexión436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39" xr16:uid="{00000000-0015-0000-FFFF-FFFF9A0E0000}" name="Conexión43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0" xr16:uid="{00000000-0015-0000-FFFF-FFFF9B0E0000}" name="Conexión436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1" xr16:uid="{00000000-0015-0000-FFFF-FFFF9C0E0000}" name="Conexión436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2" xr16:uid="{00000000-0015-0000-FFFF-FFFF9D0E0000}" name="Conexión436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3" xr16:uid="{00000000-0015-0000-FFFF-FFFF9E0E0000}" name="Conexión43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44" xr16:uid="{00000000-0015-0000-FFFF-FFFF9F0E0000}" name="Conexión4367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45" xr16:uid="{00000000-0015-0000-FFFF-FFFFA00E0000}" name="Conexión4368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46" xr16:uid="{00000000-0015-0000-FFFF-FFFFA10E0000}" name="Conexión43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47" xr16:uid="{00000000-0015-0000-FFFF-FFFFA20E0000}" name="Conexión437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3748" xr16:uid="{00000000-0015-0000-FFFF-FFFFA30E0000}" name="Conexión437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49" xr16:uid="{00000000-0015-0000-FFFF-FFFFA40E0000}" name="Conexión437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0" xr16:uid="{00000000-0015-0000-FFFF-FFFFA50E0000}" name="Conexión4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51" xr16:uid="{00000000-0015-0000-FFFF-FFFFA60E0000}" name="Conexión4373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752" xr16:uid="{00000000-0015-0000-FFFF-FFFFA70E0000}" name="Conexión4374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753" xr16:uid="{00000000-0015-0000-FFFF-FFFFA80E0000}" name="Conexión437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4" xr16:uid="{00000000-0015-0000-FFFF-FFFFA90E0000}" name="Conexión4376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755" xr16:uid="{00000000-0015-0000-FFFF-FFFFAA0E0000}" name="Conexión4377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756" xr16:uid="{00000000-0015-0000-FFFF-FFFFAB0E0000}" name="Conexión437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57" xr16:uid="{00000000-0015-0000-FFFF-FFFFAC0E0000}" name="Conexión4379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58" xr16:uid="{00000000-0015-0000-FFFF-FFFFAD0E0000}" name="Conexión438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3759" xr16:uid="{00000000-0015-0000-FFFF-FFFFAE0E0000}" name="Conexión4380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0" xr16:uid="{00000000-0015-0000-FFFF-FFFFAF0E0000}" name="Conexión43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61" xr16:uid="{00000000-0015-0000-FFFF-FFFFB00E0000}" name="Conexión43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2" xr16:uid="{00000000-0015-0000-FFFF-FFFFB10E0000}" name="Conexión43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63" xr16:uid="{00000000-0015-0000-FFFF-FFFFB20E0000}" name="Conexión43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64" xr16:uid="{00000000-0015-0000-FFFF-FFFFB30E0000}" name="Conexión43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5" xr16:uid="{00000000-0015-0000-FFFF-FFFFB40E0000}" name="Conexión438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6" xr16:uid="{00000000-0015-0000-FFFF-FFFFB50E0000}" name="Conexión438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67" xr16:uid="{00000000-0015-0000-FFFF-FFFFB60E0000}" name="Conexión438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68" xr16:uid="{00000000-0015-0000-FFFF-FFFFB70E0000}" name="Conexión438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69" xr16:uid="{00000000-0015-0000-FFFF-FFFFB80E0000}" name="Conexión439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3770" xr16:uid="{00000000-0015-0000-FFFF-FFFFB90E0000}" name="Conexión439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1" xr16:uid="{00000000-0015-0000-FFFF-FFFFBA0E0000}" name="Conexión439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2" xr16:uid="{00000000-0015-0000-FFFF-FFFFBB0E0000}" name="Conexión439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3" xr16:uid="{00000000-0015-0000-FFFF-FFFFBC0E0000}" name="Conexión439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4" xr16:uid="{00000000-0015-0000-FFFF-FFFFBD0E0000}" name="Conexión43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5" xr16:uid="{00000000-0015-0000-FFFF-FFFFBE0E0000}" name="Conexión439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6" xr16:uid="{00000000-0015-0000-FFFF-FFFFBF0E0000}" name="Conexión439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77" xr16:uid="{00000000-0015-0000-FFFF-FFFFC00E0000}" name="Conexión439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78" xr16:uid="{00000000-0015-0000-FFFF-FFFFC10E0000}" name="Conexión439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79" xr16:uid="{00000000-0015-0000-FFFF-FFFFC20E0000}" name="Conexión439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80" xr16:uid="{00000000-0015-0000-FFFF-FFFFC30E0000}" name="Conexión44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3781" xr16:uid="{00000000-0015-0000-FFFF-FFFFC40E0000}" name="Conexión440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3782" xr16:uid="{00000000-0015-0000-FFFF-FFFFC50E0000}" name="Conexión4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3" xr16:uid="{00000000-0015-0000-FFFF-FFFFC60E0000}" name="Conexión440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4" xr16:uid="{00000000-0015-0000-FFFF-FFFFC70E0000}" name="Conexión440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5" xr16:uid="{00000000-0015-0000-FFFF-FFFFC80E0000}" name="Conexión44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786" xr16:uid="{00000000-0015-0000-FFFF-FFFFC90E0000}" name="Conexión440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787" xr16:uid="{00000000-0015-0000-FFFF-FFFFCA0E0000}" name="Conexión440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788" xr16:uid="{00000000-0015-0000-FFFF-FFFFCB0E0000}" name="Conexión4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89" xr16:uid="{00000000-0015-0000-FFFF-FFFFCC0E0000}" name="Conexión440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0" xr16:uid="{00000000-0015-0000-FFFF-FFFFCD0E0000}" name="Conexión440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1" xr16:uid="{00000000-0015-0000-FFFF-FFFFCE0E0000}" name="Conexión44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2" xr16:uid="{00000000-0015-0000-FFFF-FFFFCF0E0000}" name="Conexión441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3793" xr16:uid="{00000000-0015-0000-FFFF-FFFFD00E0000}" name="Conexión441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4" xr16:uid="{00000000-0015-0000-FFFF-FFFFD10E0000}" name="Conexión441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5" xr16:uid="{00000000-0015-0000-FFFF-FFFFD20E0000}" name="Conexión44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6" xr16:uid="{00000000-0015-0000-FFFF-FFFFD30E0000}" name="Conexión441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797" xr16:uid="{00000000-0015-0000-FFFF-FFFFD40E0000}" name="Conexión441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798" xr16:uid="{00000000-0015-0000-FFFF-FFFFD50E0000}" name="Conexión44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799" xr16:uid="{00000000-0015-0000-FFFF-FFFFD60E0000}" name="Conexión441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00" xr16:uid="{00000000-0015-0000-FFFF-FFFFD70E0000}" name="Conexión441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01" xr16:uid="{00000000-0015-0000-FFFF-FFFFD80E0000}" name="Conexión441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2" xr16:uid="{00000000-0015-0000-FFFF-FFFFD90E0000}" name="Conexión4419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03" xr16:uid="{00000000-0015-0000-FFFF-FFFFDA0E0000}" name="Conexión44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3804" xr16:uid="{00000000-0015-0000-FFFF-FFFFDB0E0000}" name="Conexión4420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05" xr16:uid="{00000000-0015-0000-FFFF-FFFFDC0E0000}" name="Conexión44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06" xr16:uid="{00000000-0015-0000-FFFF-FFFFDD0E0000}" name="Conexión442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07" xr16:uid="{00000000-0015-0000-FFFF-FFFFDE0E0000}" name="Conexión442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08" xr16:uid="{00000000-0015-0000-FFFF-FFFFDF0E0000}" name="Conexión44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09" xr16:uid="{00000000-0015-0000-FFFF-FFFFE00E0000}" name="Conexión442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10" xr16:uid="{00000000-0015-0000-FFFF-FFFFE10E0000}" name="Conexión442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11" xr16:uid="{00000000-0015-0000-FFFF-FFFFE20E0000}" name="Conexión4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2" xr16:uid="{00000000-0015-0000-FFFF-FFFFE30E0000}" name="Conexión4428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13" xr16:uid="{00000000-0015-0000-FFFF-FFFFE40E0000}" name="Conexión4429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14" xr16:uid="{00000000-0015-0000-FFFF-FFFFE50E0000}" name="Conexión443" type="4" refreshedVersion="3" background="1" saveData="1">
    <webPr sourceData="1" parsePre="1" consecutive="1" xl2000="1" url="http://10.238.10.73:83/ssp_estadistica/cuaderno_vulnerable/exportar/parametros_cuaderno_vulnerable.php"/>
  </connection>
  <connection id="3815" xr16:uid="{00000000-0015-0000-FFFF-FFFFE60E0000}" name="Conexión44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16" xr16:uid="{00000000-0015-0000-FFFF-FFFFE70E0000}" name="Conexión443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17" xr16:uid="{00000000-0015-0000-FFFF-FFFFE80E0000}" name="Conexión443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18" xr16:uid="{00000000-0015-0000-FFFF-FFFFE90E0000}" name="Conexión44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19" xr16:uid="{00000000-0015-0000-FFFF-FFFFEA0E0000}" name="Conexión443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0" xr16:uid="{00000000-0015-0000-FFFF-FFFFEB0E0000}" name="Conexión443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1" xr16:uid="{00000000-0015-0000-FFFF-FFFFEC0E0000}" name="Conexión44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2" xr16:uid="{00000000-0015-0000-FFFF-FFFFED0E0000}" name="Conexión443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3" xr16:uid="{00000000-0015-0000-FFFF-FFFFEE0E0000}" name="Conexión443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4" xr16:uid="{00000000-0015-0000-FFFF-FFFFEF0E0000}" name="Conexión44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5" xr16:uid="{00000000-0015-0000-FFFF-FFFFF00E0000}" name="Conexión44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3826" xr16:uid="{00000000-0015-0000-FFFF-FFFFF10E0000}" name="Conexión444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27" xr16:uid="{00000000-0015-0000-FFFF-FFFFF20E0000}" name="Conexión444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28" xr16:uid="{00000000-0015-0000-FFFF-FFFFF30E0000}" name="Conexión44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29" xr16:uid="{00000000-0015-0000-FFFF-FFFFF40E0000}" name="Conexión444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0" xr16:uid="{00000000-0015-0000-FFFF-FFFFF50E0000}" name="Conexión444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1" xr16:uid="{00000000-0015-0000-FFFF-FFFFF60E0000}" name="Conexión44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2" xr16:uid="{00000000-0015-0000-FFFF-FFFFF70E0000}" name="Conexión444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3" xr16:uid="{00000000-0015-0000-FFFF-FFFFF80E0000}" name="Conexión444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4" xr16:uid="{00000000-0015-0000-FFFF-FFFFF90E0000}" name="Conexión4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5" xr16:uid="{00000000-0015-0000-FFFF-FFFFFA0E0000}" name="Conexión444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36" xr16:uid="{00000000-0015-0000-FFFF-FFFFFB0E0000}" name="Conexión44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3837" xr16:uid="{00000000-0015-0000-FFFF-FFFFFC0E0000}" name="Conexión445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38" xr16:uid="{00000000-0015-0000-FFFF-FFFFFD0E0000}" name="Conexión44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39" xr16:uid="{00000000-0015-0000-FFFF-FFFFFE0E0000}" name="Conexión445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0" xr16:uid="{00000000-0015-0000-FFFF-FFFFFF0E0000}" name="Conexión445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1" xr16:uid="{00000000-0015-0000-FFFF-FFFF000F0000}" name="Conexión44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2" xr16:uid="{00000000-0015-0000-FFFF-FFFF010F0000}" name="Conexión4455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843" xr16:uid="{00000000-0015-0000-FFFF-FFFF020F0000}" name="Conexión4456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844" xr16:uid="{00000000-0015-0000-FFFF-FFFF030F0000}" name="Conexión445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45" xr16:uid="{00000000-0015-0000-FFFF-FFFF040F0000}" name="Conexión44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46" xr16:uid="{00000000-0015-0000-FFFF-FFFF050F0000}" name="Conexión445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47" xr16:uid="{00000000-0015-0000-FFFF-FFFF060F0000}" name="Conexión44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3848" xr16:uid="{00000000-0015-0000-FFFF-FFFF070F0000}" name="Conexión446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49" xr16:uid="{00000000-0015-0000-FFFF-FFFF080F0000}" name="Conexión446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0" xr16:uid="{00000000-0015-0000-FFFF-FFFF090F0000}" name="Conexión446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1" xr16:uid="{00000000-0015-0000-FFFF-FFFF0A0F0000}" name="Conexión446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2" xr16:uid="{00000000-0015-0000-FFFF-FFFF0B0F0000}" name="Conexión44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53" xr16:uid="{00000000-0015-0000-FFFF-FFFF0C0F0000}" name="Conexión446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54" xr16:uid="{00000000-0015-0000-FFFF-FFFF0D0F0000}" name="Conexión446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55" xr16:uid="{00000000-0015-0000-FFFF-FFFF0E0F0000}" name="Conexión44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56" xr16:uid="{00000000-0015-0000-FFFF-FFFF0F0F0000}" name="Conexión446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57" xr16:uid="{00000000-0015-0000-FFFF-FFFF100F0000}" name="Conexión446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58" xr16:uid="{00000000-0015-0000-FFFF-FFFF110F0000}" name="Conexión447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3859" xr16:uid="{00000000-0015-0000-FFFF-FFFF120F0000}" name="Conexión44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60" xr16:uid="{00000000-0015-0000-FFFF-FFFF130F0000}" name="Conexión44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61" xr16:uid="{00000000-0015-0000-FFFF-FFFF140F0000}" name="Conexión44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62" xr16:uid="{00000000-0015-0000-FFFF-FFFF150F0000}" name="Conexión447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3" xr16:uid="{00000000-0015-0000-FFFF-FFFF160F0000}" name="Conexión447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4" xr16:uid="{00000000-0015-0000-FFFF-FFFF170F0000}" name="Conexión447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5" xr16:uid="{00000000-0015-0000-FFFF-FFFF180F0000}" name="Conexión447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6" xr16:uid="{00000000-0015-0000-FFFF-FFFF190F0000}" name="Conexión44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67" xr16:uid="{00000000-0015-0000-FFFF-FFFF1A0F0000}" name="Conexión4478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68" xr16:uid="{00000000-0015-0000-FFFF-FFFF1B0F0000}" name="Conexión4479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69" xr16:uid="{00000000-0015-0000-FFFF-FFFF1C0F0000}" name="Conexión44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3870" xr16:uid="{00000000-0015-0000-FFFF-FFFF1D0F0000}" name="Conexión44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1" xr16:uid="{00000000-0015-0000-FFFF-FFFF1E0F0000}" name="Conexión4481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2" xr16:uid="{00000000-0015-0000-FFFF-FFFF1F0F0000}" name="Conexión4482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3" xr16:uid="{00000000-0015-0000-FFFF-FFFF200F0000}" name="Conexión44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4" xr16:uid="{00000000-0015-0000-FFFF-FFFF210F0000}" name="Conexión4484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875" xr16:uid="{00000000-0015-0000-FFFF-FFFF220F0000}" name="Conexión4485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876" xr16:uid="{00000000-0015-0000-FFFF-FFFF230F0000}" name="Conexión4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77" xr16:uid="{00000000-0015-0000-FFFF-FFFF240F0000}" name="Conexión448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78" xr16:uid="{00000000-0015-0000-FFFF-FFFF250F0000}" name="Conexión448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79" xr16:uid="{00000000-0015-0000-FFFF-FFFF260F0000}" name="Conexión44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80" xr16:uid="{00000000-0015-0000-FFFF-FFFF270F0000}" name="Conexión449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3881" xr16:uid="{00000000-0015-0000-FFFF-FFFF280F0000}" name="Conexión449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82" xr16:uid="{00000000-0015-0000-FFFF-FFFF290F0000}" name="Conexión449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83" xr16:uid="{00000000-0015-0000-FFFF-FFFF2A0F0000}" name="Conexión449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4" xr16:uid="{00000000-0015-0000-FFFF-FFFF2B0F0000}" name="Conexión449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5" xr16:uid="{00000000-0015-0000-FFFF-FFFF2C0F0000}" name="Conexión449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6" xr16:uid="{00000000-0015-0000-FFFF-FFFF2D0F0000}" name="Conexión44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87" xr16:uid="{00000000-0015-0000-FFFF-FFFF2E0F0000}" name="Conexión4496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88" xr16:uid="{00000000-0015-0000-FFFF-FFFF2F0F0000}" name="Conexión4497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89" xr16:uid="{00000000-0015-0000-FFFF-FFFF300F0000}" name="Conexión449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0" xr16:uid="{00000000-0015-0000-FFFF-FFFF310F0000}" name="Conexión449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1" xr16:uid="{00000000-0015-0000-FFFF-FFFF320F0000}" name="Conexión45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3892" xr16:uid="{00000000-0015-0000-FFFF-FFFF330F0000}" name="Conexión450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3893" xr16:uid="{00000000-0015-0000-FFFF-FFFF340F0000}" name="Conexión450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894" xr16:uid="{00000000-0015-0000-FFFF-FFFF350F0000}" name="Conexión450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895" xr16:uid="{00000000-0015-0000-FFFF-FFFF360F0000}" name="Conexión4502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896" xr16:uid="{00000000-0015-0000-FFFF-FFFF370F0000}" name="Conexión4503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897" xr16:uid="{00000000-0015-0000-FFFF-FFFF380F0000}" name="Conexión45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898" xr16:uid="{00000000-0015-0000-FFFF-FFFF390F0000}" name="Conexión450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899" xr16:uid="{00000000-0015-0000-FFFF-FFFF3A0F0000}" name="Conexión450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0" xr16:uid="{00000000-0015-0000-FFFF-FFFF3B0F0000}" name="Conexión450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1" xr16:uid="{00000000-0015-0000-FFFF-FFFF3C0F0000}" name="Conexión450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2" xr16:uid="{00000000-0015-0000-FFFF-FFFF3D0F0000}" name="Conexión450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3" xr16:uid="{00000000-0015-0000-FFFF-FFFF3E0F0000}" name="Conexión45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3904" xr16:uid="{00000000-0015-0000-FFFF-FFFF3F0F0000}" name="Conexión4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5" xr16:uid="{00000000-0015-0000-FFFF-FFFF400F0000}" name="Conexión451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6" xr16:uid="{00000000-0015-0000-FFFF-FFFF410F0000}" name="Conexión451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07" xr16:uid="{00000000-0015-0000-FFFF-FFFF420F0000}" name="Conexión45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08" xr16:uid="{00000000-0015-0000-FFFF-FFFF430F0000}" name="Conexión451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09" xr16:uid="{00000000-0015-0000-FFFF-FFFF440F0000}" name="Conexión451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0" xr16:uid="{00000000-0015-0000-FFFF-FFFF450F0000}" name="Conexión45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11" xr16:uid="{00000000-0015-0000-FFFF-FFFF460F0000}" name="Conexión4517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12" xr16:uid="{00000000-0015-0000-FFFF-FFFF470F0000}" name="Conexión4518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13" xr16:uid="{00000000-0015-0000-FFFF-FFFF480F0000}" name="Conexión45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4" xr16:uid="{00000000-0015-0000-FFFF-FFFF490F0000}" name="Conexión45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3915" xr16:uid="{00000000-0015-0000-FFFF-FFFF4A0F0000}" name="Conexión4520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6" xr16:uid="{00000000-0015-0000-FFFF-FFFF4B0F0000}" name="Conexión4521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17" xr16:uid="{00000000-0015-0000-FFFF-FFFF4C0F0000}" name="Conexión45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18" xr16:uid="{00000000-0015-0000-FFFF-FFFF4D0F0000}" name="Conexión452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19" xr16:uid="{00000000-0015-0000-FFFF-FFFF4E0F0000}" name="Conexión452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0" xr16:uid="{00000000-0015-0000-FFFF-FFFF4F0F0000}" name="Conexión45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1" xr16:uid="{00000000-0015-0000-FFFF-FFFF500F0000}" name="Conexión45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22" xr16:uid="{00000000-0015-0000-FFFF-FFFF510F0000}" name="Conexión452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23" xr16:uid="{00000000-0015-0000-FFFF-FFFF520F0000}" name="Conexión452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24" xr16:uid="{00000000-0015-0000-FFFF-FFFF530F0000}" name="Conexión45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5" xr16:uid="{00000000-0015-0000-FFFF-FFFF540F0000}" name="Conexión453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3926" xr16:uid="{00000000-0015-0000-FFFF-FFFF550F0000}" name="Conexión4530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27" xr16:uid="{00000000-0015-0000-FFFF-FFFF560F0000}" name="Conexión4531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28" xr16:uid="{00000000-0015-0000-FFFF-FFFF570F0000}" name="Conexión45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29" xr16:uid="{00000000-0015-0000-FFFF-FFFF580F0000}" name="Conexión4533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0" xr16:uid="{00000000-0015-0000-FFFF-FFFF590F0000}" name="Conexión4534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1" xr16:uid="{00000000-0015-0000-FFFF-FFFF5A0F0000}" name="Conexión4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32" xr16:uid="{00000000-0015-0000-FFFF-FFFF5B0F0000}" name="Conexión4536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33" xr16:uid="{00000000-0015-0000-FFFF-FFFF5C0F0000}" name="Conexión4537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34" xr16:uid="{00000000-0015-0000-FFFF-FFFF5D0F0000}" name="Conexión4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5" xr16:uid="{00000000-0015-0000-FFFF-FFFF5E0F0000}" name="Conexión4539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36" xr16:uid="{00000000-0015-0000-FFFF-FFFF5F0F0000}" name="Conexión4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3937" xr16:uid="{00000000-0015-0000-FFFF-FFFF600F0000}" name="Conexión4540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38" xr16:uid="{00000000-0015-0000-FFFF-FFFF610F0000}" name="Conexión4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39" xr16:uid="{00000000-0015-0000-FFFF-FFFF620F0000}" name="Conexión4542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40" xr16:uid="{00000000-0015-0000-FFFF-FFFF630F0000}" name="Conexión4543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41" xr16:uid="{00000000-0015-0000-FFFF-FFFF640F0000}" name="Conexión45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2" xr16:uid="{00000000-0015-0000-FFFF-FFFF650F0000}" name="Conexión4545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3" xr16:uid="{00000000-0015-0000-FFFF-FFFF660F0000}" name="Conexión4546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4" xr16:uid="{00000000-0015-0000-FFFF-FFFF670F0000}" name="Conexión45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45" xr16:uid="{00000000-0015-0000-FFFF-FFFF680F0000}" name="Conexión454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46" xr16:uid="{00000000-0015-0000-FFFF-FFFF690F0000}" name="Conexión454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47" xr16:uid="{00000000-0015-0000-FFFF-FFFF6A0F0000}" name="Conexión45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3948" xr16:uid="{00000000-0015-0000-FFFF-FFFF6B0F0000}" name="Conexión455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49" xr16:uid="{00000000-0015-0000-FFFF-FFFF6C0F0000}" name="Conexión455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50" xr16:uid="{00000000-0015-0000-FFFF-FFFF6D0F0000}" name="Conexión45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1" xr16:uid="{00000000-0015-0000-FFFF-FFFF6E0F0000}" name="Conexión45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2" xr16:uid="{00000000-0015-0000-FFFF-FFFF6F0F0000}" name="Conexión45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53" xr16:uid="{00000000-0015-0000-FFFF-FFFF700F0000}" name="Conexión4555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54" xr16:uid="{00000000-0015-0000-FFFF-FFFF710F0000}" name="Conexión4556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55" xr16:uid="{00000000-0015-0000-FFFF-FFFF720F0000}" name="Conexión45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56" xr16:uid="{00000000-0015-0000-FFFF-FFFF730F0000}" name="Conexión4558" type="4" refreshedVersion="3" background="1">
    <webPr sourceData="1" parsePre="1" consecutive="1" xl2000="1" url="http://10.238.194.148:8080/ssp_estadistica_vulnerable/cuaderno_vulnerable/exportar_2013/concentrado_excel.php?mes=Febrero&amp;anio=2012&amp;origen=excel"/>
  </connection>
  <connection id="3957" xr16:uid="{00000000-0015-0000-FFFF-FFFF740F0000}" name="Conexión4559" type="4" refreshedVersion="3" background="1">
    <webPr sourceData="1" parsePre="1" consecutive="1" xl2000="1" url="http://10.238.194.148:8080/ssp_estadistica_vulnerable/notas_vulnerable/notas_secciones_cuaderno.php?mes='Febrero'&amp;anio='2012'&amp;idSeccion='29' "/>
  </connection>
  <connection id="3958" xr16:uid="{00000000-0015-0000-FFFF-FFFF750F0000}" name="Conexión45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3959" xr16:uid="{00000000-0015-0000-FFFF-FFFF760F0000}" name="Conexión45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60" xr16:uid="{00000000-0015-0000-FFFF-FFFF770F0000}" name="Conexión45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1" xr16:uid="{00000000-0015-0000-FFFF-FFFF780F0000}" name="Conexión4562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2" xr16:uid="{00000000-0015-0000-FFFF-FFFF790F0000}" name="Conexión4563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3" xr16:uid="{00000000-0015-0000-FFFF-FFFF7A0F0000}" name="Conexión4564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64" xr16:uid="{00000000-0015-0000-FFFF-FFFF7B0F0000}" name="Conexión4565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65" xr16:uid="{00000000-0015-0000-FFFF-FFFF7C0F0000}" name="Conexión45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3966" xr16:uid="{00000000-0015-0000-FFFF-FFFF7D0F0000}" name="Conexión45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67" xr16:uid="{00000000-0015-0000-FFFF-FFFF7E0F0000}" name="Conexión4568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68" xr16:uid="{00000000-0015-0000-FFFF-FFFF7F0F0000}" name="Conexión4569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69" xr16:uid="{00000000-0015-0000-FFFF-FFFF800F0000}" name="Conexión457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3970" xr16:uid="{00000000-0015-0000-FFFF-FFFF810F0000}" name="Conexión45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1" xr16:uid="{00000000-0015-0000-FFFF-FFFF820F0000}" name="Conexión4571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2" xr16:uid="{00000000-0015-0000-FFFF-FFFF830F0000}" name="Conexión4572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3" xr16:uid="{00000000-0015-0000-FFFF-FFFF840F0000}" name="Conexión45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74" xr16:uid="{00000000-0015-0000-FFFF-FFFF850F0000}" name="Conexión4574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75" xr16:uid="{00000000-0015-0000-FFFF-FFFF860F0000}" name="Conexión4575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76" xr16:uid="{00000000-0015-0000-FFFF-FFFF870F0000}" name="Conexión45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77" xr16:uid="{00000000-0015-0000-FFFF-FFFF880F0000}" name="Conexión4577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78" xr16:uid="{00000000-0015-0000-FFFF-FFFF890F0000}" name="Conexión4578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79" xr16:uid="{00000000-0015-0000-FFFF-FFFF8A0F0000}" name="Conexión45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0" xr16:uid="{00000000-0015-0000-FFFF-FFFF8B0F0000}" name="Conexión458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3981" xr16:uid="{00000000-0015-0000-FFFF-FFFF8C0F0000}" name="Conexión4580" type="4" refreshedVersion="3" background="1">
    <webPr sourceData="1" parsePre="1" consecutive="1" xl2000="1" url="http://10.238.194.148:8080/ssp_estadistica_vulnerable/cuaderno_vulnerable/exportar_2013/concentrado_excel.php?mes=Febrero&amp;anio=2013&amp;origen=excel"/>
  </connection>
  <connection id="3982" xr16:uid="{00000000-0015-0000-FFFF-FFFF8D0F0000}" name="Conexión4581" type="4" refreshedVersion="3" background="1">
    <webPr sourceData="1" parsePre="1" consecutive="1" xl2000="1" url="http://10.238.194.148:8080/ssp_estadistica_vulnerable/notas_vulnerable/notas_secciones_cuaderno.php?mes='Febrero'&amp;anio='2013'&amp;idSeccion='29' "/>
  </connection>
  <connection id="3983" xr16:uid="{00000000-0015-0000-FFFF-FFFF8E0F0000}" name="Conexión45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84" xr16:uid="{00000000-0015-0000-FFFF-FFFF8F0F0000}" name="Conexión4583" type="4" refreshedVersion="3" background="1" saveData="1">
    <webPr sourceData="1" parsePre="1" consecutive="1" xl2000="1" url="http://10.238.194.148:8080/ssp_estadistica_vulnerable/cuaderno_vulnerable/exportar_2013/concentrado_excel.php?mes=Febrero&amp;anio=2013&amp;origen=excel"/>
  </connection>
  <connection id="3985" xr16:uid="{00000000-0015-0000-FFFF-FFFF900F0000}" name="Conexión4584" type="4" refreshedVersion="3" background="1" saveData="1">
    <webPr sourceData="1" parsePre="1" consecutive="1" xl2000="1" url="http://10.238.194.148:8080/ssp_estadistica_vulnerable/notas_vulnerable/notas_secciones_cuaderno.php?mes='Febrero'&amp;anio='2013'&amp;idSeccion='29' "/>
  </connection>
  <connection id="3986" xr16:uid="{00000000-0015-0000-FFFF-FFFF910F0000}" name="Conexión45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3987" xr16:uid="{00000000-0015-0000-FFFF-FFFF920F0000}" name="Conexión45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88" xr16:uid="{00000000-0015-0000-FFFF-FFFF930F0000}" name="Conexión4587" type="4" refreshedVersion="3" background="1">
    <webPr sourceData="1" parsePre="1" consecutive="1" xl2000="1" url="http://10.238.194.148:8080/ssp_estadistica_vulnerable/cuaderno_vulnerable/exportar_2013/concentrado_excel.php?mes=Enero&amp;anio=2013&amp;origen=excel"/>
  </connection>
  <connection id="3989" xr16:uid="{00000000-0015-0000-FFFF-FFFF940F0000}" name="Conexión4588" type="4" refreshedVersion="3" background="1">
    <webPr sourceData="1" parsePre="1" consecutive="1" xl2000="1" url="http://10.238.194.148:8080/ssp_estadistica_vulnerable/notas_vulnerable/notas_secciones_cuaderno.php?mes='Enero'&amp;anio='2013'&amp;idSeccion='29' "/>
  </connection>
  <connection id="3990" xr16:uid="{00000000-0015-0000-FFFF-FFFF950F0000}" name="Conexión45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1" xr16:uid="{00000000-0015-0000-FFFF-FFFF960F0000}" name="Conexión459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3992" xr16:uid="{00000000-0015-0000-FFFF-FFFF970F0000}" name="Conexión4590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3" xr16:uid="{00000000-0015-0000-FFFF-FFFF980F0000}" name="Conexión4591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4" xr16:uid="{00000000-0015-0000-FFFF-FFFF990F0000}" name="Conexión45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3995" xr16:uid="{00000000-0015-0000-FFFF-FFFF9A0F0000}" name="Conexión4593" type="4" refreshedVersion="3" background="1" saveData="1">
    <webPr sourceData="1" parsePre="1" consecutive="1" xl2000="1" url="http://10.238.194.148:8080/ssp_estadistica_vulnerable/cuaderno_vulnerable/exportar_2013/concentrado_excel.php?mes=Enero&amp;anio=2013&amp;origen=excel"/>
  </connection>
  <connection id="3996" xr16:uid="{00000000-0015-0000-FFFF-FFFF9B0F0000}" name="Conexión4594" type="4" refreshedVersion="3" background="1" saveData="1">
    <webPr sourceData="1" parsePre="1" consecutive="1" xl2000="1" url="http://10.238.194.148:8080/ssp_estadistica_vulnerable/notas_vulnerable/notas_secciones_cuaderno.php?mes='Enero'&amp;anio='2013'&amp;idSeccion='29' "/>
  </connection>
  <connection id="3997" xr16:uid="{00000000-0015-0000-FFFF-FFFF9C0F0000}" name="Conexión45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3998" xr16:uid="{00000000-0015-0000-FFFF-FFFF9D0F0000}" name="Conexión45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3999" xr16:uid="{00000000-0015-0000-FFFF-FFFF9E0F0000}" name="Conexión45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0" xr16:uid="{00000000-0015-0000-FFFF-FFFF9F0F0000}" name="Conexión45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1" xr16:uid="{00000000-0015-0000-FFFF-FFFFA00F0000}" name="Conexión459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2" xr16:uid="{00000000-0015-0000-FFFF-FFFFA10F0000}" name="Conexión46" type="4" refreshedVersion="0" background="1">
    <webPr url="http://10.238.10.73:83/ssp_estadistica/cuaderno_vulnerable/exportar/Pag_2_excel.php?mes=Enero&amp;anio=2011&amp;entidad=&amp;origen=excel" htmlTables="1" htmlFormat="all"/>
  </connection>
  <connection id="4003" xr16:uid="{00000000-0015-0000-FFFF-FFFFA20F0000}" name="Conexión460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004" xr16:uid="{00000000-0015-0000-FFFF-FFFFA30F0000}" name="Conexión46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5" xr16:uid="{00000000-0015-0000-FFFF-FFFFA40F0000}" name="Conexión46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06" xr16:uid="{00000000-0015-0000-FFFF-FFFFA50F0000}" name="Conexión46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07" xr16:uid="{00000000-0015-0000-FFFF-FFFFA60F0000}" name="Conexión46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8" xr16:uid="{00000000-0015-0000-FFFF-FFFFA70F0000}" name="Conexión460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09" xr16:uid="{00000000-0015-0000-FFFF-FFFFA80F0000}" name="Conexión460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0" xr16:uid="{00000000-0015-0000-FFFF-FFFFA90F0000}" name="Conexión460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1" xr16:uid="{00000000-0015-0000-FFFF-FFFFAA0F0000}" name="Conexión46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2" xr16:uid="{00000000-0015-0000-FFFF-FFFFAB0F0000}" name="Conexión46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3" xr16:uid="{00000000-0015-0000-FFFF-FFFFAC0F0000}" name="Conexión460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4" xr16:uid="{00000000-0015-0000-FFFF-FFFFAD0F0000}" name="Conexión461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015" xr16:uid="{00000000-0015-0000-FFFF-FFFFAE0F0000}" name="Conexión461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6" xr16:uid="{00000000-0015-0000-FFFF-FFFFAF0F0000}" name="Conexión46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17" xr16:uid="{00000000-0015-0000-FFFF-FFFFB00F0000}" name="Conexión46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18" xr16:uid="{00000000-0015-0000-FFFF-FFFFB10F0000}" name="Conexión46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19" xr16:uid="{00000000-0015-0000-FFFF-FFFFB20F0000}" name="Conexión46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20" xr16:uid="{00000000-0015-0000-FFFF-FFFFB30F0000}" name="Conexión461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21" xr16:uid="{00000000-0015-0000-FFFF-FFFFB40F0000}" name="Conexión461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22" xr16:uid="{00000000-0015-0000-FFFF-FFFFB50F0000}" name="Conexión46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3" xr16:uid="{00000000-0015-0000-FFFF-FFFFB60F0000}" name="Conexión46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4" xr16:uid="{00000000-0015-0000-FFFF-FFFFB70F0000}" name="Conexión46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5" xr16:uid="{00000000-0015-0000-FFFF-FFFFB80F0000}" name="Conexión46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026" xr16:uid="{00000000-0015-0000-FFFF-FFFFB90F0000}" name="Conexión46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27" xr16:uid="{00000000-0015-0000-FFFF-FFFFBA0F0000}" name="Conexión46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28" xr16:uid="{00000000-0015-0000-FFFF-FFFFBB0F0000}" name="Conexión46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29" xr16:uid="{00000000-0015-0000-FFFF-FFFFBC0F0000}" name="Conexión46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0" xr16:uid="{00000000-0015-0000-FFFF-FFFFBD0F0000}" name="Conexión46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1" xr16:uid="{00000000-0015-0000-FFFF-FFFFBE0F0000}" name="Conexión46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2" xr16:uid="{00000000-0015-0000-FFFF-FFFFBF0F0000}" name="Conexión46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33" xr16:uid="{00000000-0015-0000-FFFF-FFFFC00F0000}" name="Conexión462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34" xr16:uid="{00000000-0015-0000-FFFF-FFFFC10F0000}" name="Conexión462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35" xr16:uid="{00000000-0015-0000-FFFF-FFFFC20F0000}" name="Conexión462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36" xr16:uid="{00000000-0015-0000-FFFF-FFFFC30F0000}" name="Conexión463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037" xr16:uid="{00000000-0015-0000-FFFF-FFFFC40F0000}" name="Conexión463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38" xr16:uid="{00000000-0015-0000-FFFF-FFFFC50F0000}" name="Conexión463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39" xr16:uid="{00000000-0015-0000-FFFF-FFFFC60F0000}" name="Conexión463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0" xr16:uid="{00000000-0015-0000-FFFF-FFFFC70F0000}" name="Conexión463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1" xr16:uid="{00000000-0015-0000-FFFF-FFFFC80F0000}" name="Conexión463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2" xr16:uid="{00000000-0015-0000-FFFF-FFFFC90F0000}" name="Conexión463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3" xr16:uid="{00000000-0015-0000-FFFF-FFFFCA0F0000}" name="Conexión46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4" xr16:uid="{00000000-0015-0000-FFFF-FFFFCB0F0000}" name="Conexión46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5" xr16:uid="{00000000-0015-0000-FFFF-FFFFCC0F0000}" name="Conexión46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46" xr16:uid="{00000000-0015-0000-FFFF-FFFFCD0F0000}" name="Conexión46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47" xr16:uid="{00000000-0015-0000-FFFF-FFFFCE0F0000}" name="Conexión464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048" xr16:uid="{00000000-0015-0000-FFFF-FFFFCF0F0000}" name="Conexión46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49" xr16:uid="{00000000-0015-0000-FFFF-FFFFD00F0000}" name="Conexión46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0" xr16:uid="{00000000-0015-0000-FFFF-FFFFD10F0000}" name="Conexión46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1" xr16:uid="{00000000-0015-0000-FFFF-FFFFD20F0000}" name="Conexión46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2" xr16:uid="{00000000-0015-0000-FFFF-FFFFD30F0000}" name="Conexión46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3" xr16:uid="{00000000-0015-0000-FFFF-FFFFD40F0000}" name="Conexión46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54" xr16:uid="{00000000-0015-0000-FFFF-FFFFD50F0000}" name="Conexión46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55" xr16:uid="{00000000-0015-0000-FFFF-FFFFD60F0000}" name="Conexión46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56" xr16:uid="{00000000-0015-0000-FFFF-FFFFD70F0000}" name="Conexión464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57" xr16:uid="{00000000-0015-0000-FFFF-FFFFD80F0000}" name="Conexión464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58" xr16:uid="{00000000-0015-0000-FFFF-FFFFD90F0000}" name="Conexión465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059" xr16:uid="{00000000-0015-0000-FFFF-FFFFDA0F0000}" name="Conexión465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0" xr16:uid="{00000000-0015-0000-FFFF-FFFFDB0F0000}" name="Conexión46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1" xr16:uid="{00000000-0015-0000-FFFF-FFFFDC0F0000}" name="Conexión46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2" xr16:uid="{00000000-0015-0000-FFFF-FFFFDD0F0000}" name="Conexión46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3" xr16:uid="{00000000-0015-0000-FFFF-FFFFDE0F0000}" name="Conexión46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4" xr16:uid="{00000000-0015-0000-FFFF-FFFFDF0F0000}" name="Conexión46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5" xr16:uid="{00000000-0015-0000-FFFF-FFFFE00F0000}" name="Conexión46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6" xr16:uid="{00000000-0015-0000-FFFF-FFFFE10F0000}" name="Conexión46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67" xr16:uid="{00000000-0015-0000-FFFF-FFFFE20F0000}" name="Conexión46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68" xr16:uid="{00000000-0015-0000-FFFF-FFFFE30F0000}" name="Conexión46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69" xr16:uid="{00000000-0015-0000-FFFF-FFFFE40F0000}" name="Conexión466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070" xr16:uid="{00000000-0015-0000-FFFF-FFFFE50F0000}" name="Conexión46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1" xr16:uid="{00000000-0015-0000-FFFF-FFFFE60F0000}" name="Conexión46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2" xr16:uid="{00000000-0015-0000-FFFF-FFFFE70F0000}" name="Conexión46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3" xr16:uid="{00000000-0015-0000-FFFF-FFFFE80F0000}" name="Conexión46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4" xr16:uid="{00000000-0015-0000-FFFF-FFFFE90F0000}" name="Conexión46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5" xr16:uid="{00000000-0015-0000-FFFF-FFFFEA0F0000}" name="Conexión46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6" xr16:uid="{00000000-0015-0000-FFFF-FFFFEB0F0000}" name="Conexión46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77" xr16:uid="{00000000-0015-0000-FFFF-FFFFEC0F0000}" name="Conexión46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78" xr16:uid="{00000000-0015-0000-FFFF-FFFFED0F0000}" name="Conexión46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79" xr16:uid="{00000000-0015-0000-FFFF-FFFFEE0F0000}" name="Conexión46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0" xr16:uid="{00000000-0015-0000-FFFF-FFFFEF0F0000}" name="Conexión467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081" xr16:uid="{00000000-0015-0000-FFFF-FFFFF00F0000}" name="Conexión46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2" xr16:uid="{00000000-0015-0000-FFFF-FFFFF10F0000}" name="Conexión46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3" xr16:uid="{00000000-0015-0000-FFFF-FFFFF20F0000}" name="Conexión46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4" xr16:uid="{00000000-0015-0000-FFFF-FFFFF30F0000}" name="Conexión46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5" xr16:uid="{00000000-0015-0000-FFFF-FFFFF40F0000}" name="Conexión46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6" xr16:uid="{00000000-0015-0000-FFFF-FFFFF50F0000}" name="Conexión46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87" xr16:uid="{00000000-0015-0000-FFFF-FFFFF60F0000}" name="Conexión467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88" xr16:uid="{00000000-0015-0000-FFFF-FFFFF70F0000}" name="Conexión467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89" xr16:uid="{00000000-0015-0000-FFFF-FFFFF80F0000}" name="Conexión467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0" xr16:uid="{00000000-0015-0000-FFFF-FFFFF90F0000}" name="Conexión46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1" xr16:uid="{00000000-0015-0000-FFFF-FFFFFA0F0000}" name="Conexión468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092" xr16:uid="{00000000-0015-0000-FFFF-FFFFFB0F0000}" name="Conexión468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3" xr16:uid="{00000000-0015-0000-FFFF-FFFFFC0F0000}" name="Conexión468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094" xr16:uid="{00000000-0015-0000-FFFF-FFFFFD0F0000}" name="Conexión468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095" xr16:uid="{00000000-0015-0000-FFFF-FFFFFE0F0000}" name="Conexión46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096" xr16:uid="{00000000-0015-0000-FFFF-FFFFFF0F0000}" name="Conexión468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097" xr16:uid="{00000000-0015-0000-FFFF-FFFF00100000}" name="Conexión468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098" xr16:uid="{00000000-0015-0000-FFFF-FFFF01100000}" name="Conexión468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099" xr16:uid="{00000000-0015-0000-FFFF-FFFF02100000}" name="Conexión468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00" xr16:uid="{00000000-0015-0000-FFFF-FFFF03100000}" name="Conexión468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1" xr16:uid="{00000000-0015-0000-FFFF-FFFF04100000}" name="Conexión468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2" xr16:uid="{00000000-0015-0000-FFFF-FFFF05100000}" name="Conexión469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103" xr16:uid="{00000000-0015-0000-FFFF-FFFF06100000}" name="Conexión469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4" xr16:uid="{00000000-0015-0000-FFFF-FFFF07100000}" name="Conexión469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05" xr16:uid="{00000000-0015-0000-FFFF-FFFF08100000}" name="Conexión469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06" xr16:uid="{00000000-0015-0000-FFFF-FFFF09100000}" name="Conexión469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07" xr16:uid="{00000000-0015-0000-FFFF-FFFF0A100000}" name="Conexión469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08" xr16:uid="{00000000-0015-0000-FFFF-FFFF0B100000}" name="Conexión469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09" xr16:uid="{00000000-0015-0000-FFFF-FFFF0C100000}" name="Conexión469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0" xr16:uid="{00000000-0015-0000-FFFF-FFFF0D100000}" name="Conexión469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11" xr16:uid="{00000000-0015-0000-FFFF-FFFF0E100000}" name="Conexión469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12" xr16:uid="{00000000-0015-0000-FFFF-FFFF0F100000}" name="Conexión469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13" xr16:uid="{00000000-0015-0000-FFFF-FFFF10100000}" name="Conexión47" type="4" refreshedVersion="3" background="1">
    <webPr sourceData="1" parsePre="1" consecutive="1" xl2000="1" url="http://10.238.10.73:83/ssp_estadistica/cuaderno_vulnerable/exportar/parametros_cuaderno_vulnerable.php"/>
  </connection>
  <connection id="4114" xr16:uid="{00000000-0015-0000-FFFF-FFFF11100000}" name="Conexión470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115" xr16:uid="{00000000-0015-0000-FFFF-FFFF12100000}" name="Conexión470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6" xr16:uid="{00000000-0015-0000-FFFF-FFFF13100000}" name="Conexión47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17" xr16:uid="{00000000-0015-0000-FFFF-FFFF14100000}" name="Conexión470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18" xr16:uid="{00000000-0015-0000-FFFF-FFFF15100000}" name="Conexión47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19" xr16:uid="{00000000-0015-0000-FFFF-FFFF16100000}" name="Conexión47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0" xr16:uid="{00000000-0015-0000-FFFF-FFFF17100000}" name="Conexión47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1" xr16:uid="{00000000-0015-0000-FFFF-FFFF18100000}" name="Conexión47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2" xr16:uid="{00000000-0015-0000-FFFF-FFFF19100000}" name="Conexión47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23" xr16:uid="{00000000-0015-0000-FFFF-FFFF1A100000}" name="Conexión47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24" xr16:uid="{00000000-0015-0000-FFFF-FFFF1B100000}" name="Conexión47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25" xr16:uid="{00000000-0015-0000-FFFF-FFFF1C100000}" name="Conexión471" type="4" refreshedVersion="3" background="1" saveData="1">
    <webPr sourceData="1" parsePre="1" consecutive="1" xl2000="1" url="http://10.238.10.73:83/ssp_estadistica/cuaderno_vulnerable/exportar/parametros_cuaderno_vulnerable.php"/>
  </connection>
  <connection id="4126" xr16:uid="{00000000-0015-0000-FFFF-FFFF1D100000}" name="Conexión47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27" xr16:uid="{00000000-0015-0000-FFFF-FFFF1E100000}" name="Conexión47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28" xr16:uid="{00000000-0015-0000-FFFF-FFFF1F100000}" name="Conexión47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29" xr16:uid="{00000000-0015-0000-FFFF-FFFF20100000}" name="Conexión47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0" xr16:uid="{00000000-0015-0000-FFFF-FFFF21100000}" name="Conexión47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1" xr16:uid="{00000000-0015-0000-FFFF-FFFF22100000}" name="Conexión47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2" xr16:uid="{00000000-0015-0000-FFFF-FFFF23100000}" name="Conexión47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33" xr16:uid="{00000000-0015-0000-FFFF-FFFF24100000}" name="Conexión47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34" xr16:uid="{00000000-0015-0000-FFFF-FFFF25100000}" name="Conexión47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35" xr16:uid="{00000000-0015-0000-FFFF-FFFF26100000}" name="Conexión47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36" xr16:uid="{00000000-0015-0000-FFFF-FFFF27100000}" name="Conexión47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137" xr16:uid="{00000000-0015-0000-FFFF-FFFF28100000}" name="Conexión47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38" xr16:uid="{00000000-0015-0000-FFFF-FFFF29100000}" name="Conexión47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39" xr16:uid="{00000000-0015-0000-FFFF-FFFF2A100000}" name="Conexión47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0" xr16:uid="{00000000-0015-0000-FFFF-FFFF2B100000}" name="Conexión47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41" xr16:uid="{00000000-0015-0000-FFFF-FFFF2C100000}" name="Conexión47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2" xr16:uid="{00000000-0015-0000-FFFF-FFFF2D100000}" name="Conexión472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3" xr16:uid="{00000000-0015-0000-FFFF-FFFF2E100000}" name="Conexión472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4" xr16:uid="{00000000-0015-0000-FFFF-FFFF2F100000}" name="Conexión47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45" xr16:uid="{00000000-0015-0000-FFFF-FFFF30100000}" name="Conexión47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46" xr16:uid="{00000000-0015-0000-FFFF-FFFF31100000}" name="Conexión472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47" xr16:uid="{00000000-0015-0000-FFFF-FFFF32100000}" name="Conexión473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148" xr16:uid="{00000000-0015-0000-FFFF-FFFF33100000}" name="Conexión473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49" xr16:uid="{00000000-0015-0000-FFFF-FFFF34100000}" name="Conexión47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0" xr16:uid="{00000000-0015-0000-FFFF-FFFF35100000}" name="Conexión473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1" xr16:uid="{00000000-0015-0000-FFFF-FFFF36100000}" name="Conexión47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2" xr16:uid="{00000000-0015-0000-FFFF-FFFF37100000}" name="Conexión473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3" xr16:uid="{00000000-0015-0000-FFFF-FFFF38100000}" name="Conexión473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4" xr16:uid="{00000000-0015-0000-FFFF-FFFF39100000}" name="Conexión473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55" xr16:uid="{00000000-0015-0000-FFFF-FFFF3A100000}" name="Conexión47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56" xr16:uid="{00000000-0015-0000-FFFF-FFFF3B100000}" name="Conexión47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57" xr16:uid="{00000000-0015-0000-FFFF-FFFF3C100000}" name="Conexión47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58" xr16:uid="{00000000-0015-0000-FFFF-FFFF3D100000}" name="Conexión47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159" xr16:uid="{00000000-0015-0000-FFFF-FFFF3E100000}" name="Conexión47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0" xr16:uid="{00000000-0015-0000-FFFF-FFFF3F100000}" name="Conexión47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61" xr16:uid="{00000000-0015-0000-FFFF-FFFF40100000}" name="Conexión47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62" xr16:uid="{00000000-0015-0000-FFFF-FFFF41100000}" name="Conexión47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63" xr16:uid="{00000000-0015-0000-FFFF-FFFF42100000}" name="Conexión47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4" xr16:uid="{00000000-0015-0000-FFFF-FFFF43100000}" name="Conexión47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5" xr16:uid="{00000000-0015-0000-FFFF-FFFF44100000}" name="Conexión47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6" xr16:uid="{00000000-0015-0000-FFFF-FFFF45100000}" name="Conexión47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67" xr16:uid="{00000000-0015-0000-FFFF-FFFF46100000}" name="Conexión47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68" xr16:uid="{00000000-0015-0000-FFFF-FFFF47100000}" name="Conexión47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69" xr16:uid="{00000000-0015-0000-FFFF-FFFF48100000}" name="Conexión475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170" xr16:uid="{00000000-0015-0000-FFFF-FFFF49100000}" name="Conexión47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1" xr16:uid="{00000000-0015-0000-FFFF-FFFF4A100000}" name="Conexión47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2" xr16:uid="{00000000-0015-0000-FFFF-FFFF4B100000}" name="Conexión47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73" xr16:uid="{00000000-0015-0000-FFFF-FFFF4C100000}" name="Conexión47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4" xr16:uid="{00000000-0015-0000-FFFF-FFFF4D100000}" name="Conexión47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75" xr16:uid="{00000000-0015-0000-FFFF-FFFF4E100000}" name="Conexión47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76" xr16:uid="{00000000-0015-0000-FFFF-FFFF4F100000}" name="Conexión47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77" xr16:uid="{00000000-0015-0000-FFFF-FFFF50100000}" name="Conexión475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78" xr16:uid="{00000000-0015-0000-FFFF-FFFF51100000}" name="Conexión475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79" xr16:uid="{00000000-0015-0000-FFFF-FFFF52100000}" name="Conexión475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0" xr16:uid="{00000000-0015-0000-FFFF-FFFF53100000}" name="Conexión476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181" xr16:uid="{00000000-0015-0000-FFFF-FFFF54100000}" name="Conexión476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2" xr16:uid="{00000000-0015-0000-FFFF-FFFF55100000}" name="Conexión476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3" xr16:uid="{00000000-0015-0000-FFFF-FFFF56100000}" name="Conexión476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4" xr16:uid="{00000000-0015-0000-FFFF-FFFF57100000}" name="Conexión476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5" xr16:uid="{00000000-0015-0000-FFFF-FFFF58100000}" name="Conexión47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86" xr16:uid="{00000000-0015-0000-FFFF-FFFF59100000}" name="Conexión47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187" xr16:uid="{00000000-0015-0000-FFFF-FFFF5A100000}" name="Conexión47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188" xr16:uid="{00000000-0015-0000-FFFF-FFFF5B100000}" name="Conexión47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89" xr16:uid="{00000000-0015-0000-FFFF-FFFF5C100000}" name="Conexión47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0" xr16:uid="{00000000-0015-0000-FFFF-FFFF5D100000}" name="Conexión47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1" xr16:uid="{00000000-0015-0000-FFFF-FFFF5E100000}" name="Conexión47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192" xr16:uid="{00000000-0015-0000-FFFF-FFFF5F100000}" name="Conexión47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3" xr16:uid="{00000000-0015-0000-FFFF-FFFF60100000}" name="Conexión477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4" xr16:uid="{00000000-0015-0000-FFFF-FFFF61100000}" name="Conexión477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5" xr16:uid="{00000000-0015-0000-FFFF-FFFF62100000}" name="Conexión47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196" xr16:uid="{00000000-0015-0000-FFFF-FFFF63100000}" name="Conexión47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197" xr16:uid="{00000000-0015-0000-FFFF-FFFF64100000}" name="Conexión47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198" xr16:uid="{00000000-0015-0000-FFFF-FFFF65100000}" name="Conexión47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199" xr16:uid="{00000000-0015-0000-FFFF-FFFF66100000}" name="Conexión477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0" xr16:uid="{00000000-0015-0000-FFFF-FFFF67100000}" name="Conexión477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1" xr16:uid="{00000000-0015-0000-FFFF-FFFF68100000}" name="Conexión47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02" xr16:uid="{00000000-0015-0000-FFFF-FFFF69100000}" name="Conexión47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203" xr16:uid="{00000000-0015-0000-FFFF-FFFF6A100000}" name="Conexión47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04" xr16:uid="{00000000-0015-0000-FFFF-FFFF6B100000}" name="Conexión47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5" xr16:uid="{00000000-0015-0000-FFFF-FFFF6C100000}" name="Conexión47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06" xr16:uid="{00000000-0015-0000-FFFF-FFFF6D100000}" name="Conexión47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07" xr16:uid="{00000000-0015-0000-FFFF-FFFF6E100000}" name="Conexión47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08" xr16:uid="{00000000-0015-0000-FFFF-FFFF6F100000}" name="Conexión47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09" xr16:uid="{00000000-0015-0000-FFFF-FFFF70100000}" name="Conexión47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0" xr16:uid="{00000000-0015-0000-FFFF-FFFF71100000}" name="Conexión47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1" xr16:uid="{00000000-0015-0000-FFFF-FFFF72100000}" name="Conexión47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12" xr16:uid="{00000000-0015-0000-FFFF-FFFF73100000}" name="Conexión47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3" xr16:uid="{00000000-0015-0000-FFFF-FFFF74100000}" name="Conexión479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214" xr16:uid="{00000000-0015-0000-FFFF-FFFF75100000}" name="Conexión47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15" xr16:uid="{00000000-0015-0000-FFFF-FFFF76100000}" name="Conexión47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16" xr16:uid="{00000000-0015-0000-FFFF-FFFF77100000}" name="Conexión47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17" xr16:uid="{00000000-0015-0000-FFFF-FFFF78100000}" name="Conexión47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18" xr16:uid="{00000000-0015-0000-FFFF-FFFF79100000}" name="Conexión47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19" xr16:uid="{00000000-0015-0000-FFFF-FFFF7A100000}" name="Conexión47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0" xr16:uid="{00000000-0015-0000-FFFF-FFFF7B100000}" name="Conexión47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21" xr16:uid="{00000000-0015-0000-FFFF-FFFF7C100000}" name="Conexión47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2" xr16:uid="{00000000-0015-0000-FFFF-FFFF7D100000}" name="Conexión47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23" xr16:uid="{00000000-0015-0000-FFFF-FFFF7E100000}" name="Conexión479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24" xr16:uid="{00000000-0015-0000-FFFF-FFFF7F100000}" name="Conexión48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4225" xr16:uid="{00000000-0015-0000-FFFF-FFFF80100000}" name="Conexión48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226" xr16:uid="{00000000-0015-0000-FFFF-FFFF81100000}" name="Conexión480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27" xr16:uid="{00000000-0015-0000-FFFF-FFFF82100000}" name="Conexión480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28" xr16:uid="{00000000-0015-0000-FFFF-FFFF83100000}" name="Conexión480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29" xr16:uid="{00000000-0015-0000-FFFF-FFFF84100000}" name="Conexión480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0" xr16:uid="{00000000-0015-0000-FFFF-FFFF85100000}" name="Conexión480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1" xr16:uid="{00000000-0015-0000-FFFF-FFFF86100000}" name="Conexión48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2" xr16:uid="{00000000-0015-0000-FFFF-FFFF87100000}" name="Conexión48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33" xr16:uid="{00000000-0015-0000-FFFF-FFFF88100000}" name="Conexión48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34" xr16:uid="{00000000-0015-0000-FFFF-FFFF89100000}" name="Conexión48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35" xr16:uid="{00000000-0015-0000-FFFF-FFFF8A100000}" name="Conexión48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36" xr16:uid="{00000000-0015-0000-FFFF-FFFF8B100000}" name="Conexión48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237" xr16:uid="{00000000-0015-0000-FFFF-FFFF8C100000}" name="Conexión48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38" xr16:uid="{00000000-0015-0000-FFFF-FFFF8D100000}" name="Conexión48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39" xr16:uid="{00000000-0015-0000-FFFF-FFFF8E100000}" name="Conexión48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0" xr16:uid="{00000000-0015-0000-FFFF-FFFF8F100000}" name="Conexión48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1" xr16:uid="{00000000-0015-0000-FFFF-FFFF90100000}" name="Conexión48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2" xr16:uid="{00000000-0015-0000-FFFF-FFFF91100000}" name="Conexión48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43" xr16:uid="{00000000-0015-0000-FFFF-FFFF92100000}" name="Conexión48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44" xr16:uid="{00000000-0015-0000-FFFF-FFFF93100000}" name="Conexión48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45" xr16:uid="{00000000-0015-0000-FFFF-FFFF94100000}" name="Conexión481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46" xr16:uid="{00000000-0015-0000-FFFF-FFFF95100000}" name="Conexión481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47" xr16:uid="{00000000-0015-0000-FFFF-FFFF96100000}" name="Conexión4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248" xr16:uid="{00000000-0015-0000-FFFF-FFFF97100000}" name="Conexión482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49" xr16:uid="{00000000-0015-0000-FFFF-FFFF98100000}" name="Conexión482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0" xr16:uid="{00000000-0015-0000-FFFF-FFFF99100000}" name="Conexión482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1" xr16:uid="{00000000-0015-0000-FFFF-FFFF9A100000}" name="Conexión482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2" xr16:uid="{00000000-0015-0000-FFFF-FFFF9B100000}" name="Conexión48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3" xr16:uid="{00000000-0015-0000-FFFF-FFFF9C100000}" name="Conexión48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4" xr16:uid="{00000000-0015-0000-FFFF-FFFF9D100000}" name="Conexión48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5" xr16:uid="{00000000-0015-0000-FFFF-FFFF9E100000}" name="Conexión48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56" xr16:uid="{00000000-0015-0000-FFFF-FFFF9F100000}" name="Conexión48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57" xr16:uid="{00000000-0015-0000-FFFF-FFFFA0100000}" name="Conexión48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58" xr16:uid="{00000000-0015-0000-FFFF-FFFFA1100000}" name="Conexión483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259" xr16:uid="{00000000-0015-0000-FFFF-FFFFA2100000}" name="Conexión48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0" xr16:uid="{00000000-0015-0000-FFFF-FFFFA3100000}" name="Conexión48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1" xr16:uid="{00000000-0015-0000-FFFF-FFFFA4100000}" name="Conexión48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2" xr16:uid="{00000000-0015-0000-FFFF-FFFFA5100000}" name="Conexión483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3" xr16:uid="{00000000-0015-0000-FFFF-FFFFA6100000}" name="Conexión48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64" xr16:uid="{00000000-0015-0000-FFFF-FFFFA7100000}" name="Conexión48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65" xr16:uid="{00000000-0015-0000-FFFF-FFFFA8100000}" name="Conexión48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66" xr16:uid="{00000000-0015-0000-FFFF-FFFFA9100000}" name="Conexión48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67" xr16:uid="{00000000-0015-0000-FFFF-FFFFAA100000}" name="Conexión48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68" xr16:uid="{00000000-0015-0000-FFFF-FFFFAB100000}" name="Conexión48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69" xr16:uid="{00000000-0015-0000-FFFF-FFFFAC100000}" name="Conexión484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270" xr16:uid="{00000000-0015-0000-FFFF-FFFFAD100000}" name="Conexión484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1" xr16:uid="{00000000-0015-0000-FFFF-FFFFAE100000}" name="Conexión48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2" xr16:uid="{00000000-0015-0000-FFFF-FFFFAF100000}" name="Conexión48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3" xr16:uid="{00000000-0015-0000-FFFF-FFFFB0100000}" name="Conexión48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4" xr16:uid="{00000000-0015-0000-FFFF-FFFFB1100000}" name="Conexión48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75" xr16:uid="{00000000-0015-0000-FFFF-FFFFB2100000}" name="Conexión48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76" xr16:uid="{00000000-0015-0000-FFFF-FFFFB3100000}" name="Conexión48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77" xr16:uid="{00000000-0015-0000-FFFF-FFFFB4100000}" name="Conexión484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78" xr16:uid="{00000000-0015-0000-FFFF-FFFFB5100000}" name="Conexión484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79" xr16:uid="{00000000-0015-0000-FFFF-FFFFB6100000}" name="Conexión484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0" xr16:uid="{00000000-0015-0000-FFFF-FFFFB7100000}" name="Conexión485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281" xr16:uid="{00000000-0015-0000-FFFF-FFFFB8100000}" name="Conexión48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82" xr16:uid="{00000000-0015-0000-FFFF-FFFFB9100000}" name="Conexión48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3" xr16:uid="{00000000-0015-0000-FFFF-FFFFBA100000}" name="Conexión48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4" xr16:uid="{00000000-0015-0000-FFFF-FFFFBB100000}" name="Conexión48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5" xr16:uid="{00000000-0015-0000-FFFF-FFFFBC100000}" name="Conexión485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286" xr16:uid="{00000000-0015-0000-FFFF-FFFFBD100000}" name="Conexión485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287" xr16:uid="{00000000-0015-0000-FFFF-FFFFBE100000}" name="Conexión485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288" xr16:uid="{00000000-0015-0000-FFFF-FFFFBF100000}" name="Conexión485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89" xr16:uid="{00000000-0015-0000-FFFF-FFFFC0100000}" name="Conexión48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0" xr16:uid="{00000000-0015-0000-FFFF-FFFFC1100000}" name="Conexión48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1" xr16:uid="{00000000-0015-0000-FFFF-FFFFC2100000}" name="Conexión486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292" xr16:uid="{00000000-0015-0000-FFFF-FFFFC3100000}" name="Conexión48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3" xr16:uid="{00000000-0015-0000-FFFF-FFFFC4100000}" name="Conexión48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4" xr16:uid="{00000000-0015-0000-FFFF-FFFFC5100000}" name="Conexión486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5" xr16:uid="{00000000-0015-0000-FFFF-FFFFC6100000}" name="Conexión486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6" xr16:uid="{00000000-0015-0000-FFFF-FFFFC7100000}" name="Conexión486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297" xr16:uid="{00000000-0015-0000-FFFF-FFFFC8100000}" name="Conexión486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298" xr16:uid="{00000000-0015-0000-FFFF-FFFFC9100000}" name="Conexión486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299" xr16:uid="{00000000-0015-0000-FFFF-FFFFCA100000}" name="Conexión486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0" xr16:uid="{00000000-0015-0000-FFFF-FFFFCB100000}" name="Conexión486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1" xr16:uid="{00000000-0015-0000-FFFF-FFFFCC100000}" name="Conexión486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02" xr16:uid="{00000000-0015-0000-FFFF-FFFFCD100000}" name="Conexión487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303" xr16:uid="{00000000-0015-0000-FFFF-FFFFCE100000}" name="Conexión487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4" xr16:uid="{00000000-0015-0000-FFFF-FFFFCF100000}" name="Conexión48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05" xr16:uid="{00000000-0015-0000-FFFF-FFFFD0100000}" name="Conexión48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06" xr16:uid="{00000000-0015-0000-FFFF-FFFFD1100000}" name="Conexión48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07" xr16:uid="{00000000-0015-0000-FFFF-FFFFD2100000}" name="Conexión48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08" xr16:uid="{00000000-0015-0000-FFFF-FFFFD3100000}" name="Conexión48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09" xr16:uid="{00000000-0015-0000-FFFF-FFFFD4100000}" name="Conexión48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0" xr16:uid="{00000000-0015-0000-FFFF-FFFFD5100000}" name="Conexión48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11" xr16:uid="{00000000-0015-0000-FFFF-FFFFD6100000}" name="Conexión48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12" xr16:uid="{00000000-0015-0000-FFFF-FFFFD7100000}" name="Conexión48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13" xr16:uid="{00000000-0015-0000-FFFF-FFFFD8100000}" name="Conexión48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314" xr16:uid="{00000000-0015-0000-FFFF-FFFFD9100000}" name="Conexión48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5" xr16:uid="{00000000-0015-0000-FFFF-FFFFDA100000}" name="Conexión48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6" xr16:uid="{00000000-0015-0000-FFFF-FFFFDB100000}" name="Conexión48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17" xr16:uid="{00000000-0015-0000-FFFF-FFFFDC100000}" name="Conexión48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18" xr16:uid="{00000000-0015-0000-FFFF-FFFFDD100000}" name="Conexión488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19" xr16:uid="{00000000-0015-0000-FFFF-FFFFDE100000}" name="Conexión488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20" xr16:uid="{00000000-0015-0000-FFFF-FFFFDF100000}" name="Conexión48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1" xr16:uid="{00000000-0015-0000-FFFF-FFFFE0100000}" name="Conexión48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2" xr16:uid="{00000000-0015-0000-FFFF-FFFFE1100000}" name="Conexión48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3" xr16:uid="{00000000-0015-0000-FFFF-FFFFE2100000}" name="Conexión48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24" xr16:uid="{00000000-0015-0000-FFFF-FFFFE3100000}" name="Conexión489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325" xr16:uid="{00000000-0015-0000-FFFF-FFFFE4100000}" name="Conexión48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26" xr16:uid="{00000000-0015-0000-FFFF-FFFFE5100000}" name="Conexión48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27" xr16:uid="{00000000-0015-0000-FFFF-FFFFE6100000}" name="Conexión489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28" xr16:uid="{00000000-0015-0000-FFFF-FFFFE7100000}" name="Conexión489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29" xr16:uid="{00000000-0015-0000-FFFF-FFFFE8100000}" name="Conexión489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0" xr16:uid="{00000000-0015-0000-FFFF-FFFFE9100000}" name="Conexión489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31" xr16:uid="{00000000-0015-0000-FFFF-FFFFEA100000}" name="Conexión489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2" xr16:uid="{00000000-0015-0000-FFFF-FFFFEB100000}" name="Conexión489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33" xr16:uid="{00000000-0015-0000-FFFF-FFFFEC100000}" name="Conexión489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34" xr16:uid="{00000000-0015-0000-FFFF-FFFFED100000}" name="Conexión489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35" xr16:uid="{00000000-0015-0000-FFFF-FFFFEE100000}" name="Conexión49" type="4" refreshedVersion="3" background="1" saveData="1">
    <webPr sourceData="1" parsePre="1" consecutive="1" xl2000="1" url="http://10.238.10.73:83/ssp_estadistica/cuaderno_vulnerable/exportar/parametros_cuaderno_vulnerable.php"/>
  </connection>
  <connection id="4336" xr16:uid="{00000000-0015-0000-FFFF-FFFFEF100000}" name="Conexión49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337" xr16:uid="{00000000-0015-0000-FFFF-FFFFF0100000}" name="Conexión490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38" xr16:uid="{00000000-0015-0000-FFFF-FFFFF1100000}" name="Conexión490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39" xr16:uid="{00000000-0015-0000-FFFF-FFFFF2100000}" name="Conexión49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0" xr16:uid="{00000000-0015-0000-FFFF-FFFFF3100000}" name="Conexión49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41" xr16:uid="{00000000-0015-0000-FFFF-FFFFF4100000}" name="Conexión49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2" xr16:uid="{00000000-0015-0000-FFFF-FFFFF5100000}" name="Conexión49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3" xr16:uid="{00000000-0015-0000-FFFF-FFFFF6100000}" name="Conexión49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44" xr16:uid="{00000000-0015-0000-FFFF-FFFFF7100000}" name="Conexión49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45" xr16:uid="{00000000-0015-0000-FFFF-FFFFF8100000}" name="Conexión49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46" xr16:uid="{00000000-0015-0000-FFFF-FFFFF9100000}" name="Conexión49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47" xr16:uid="{00000000-0015-0000-FFFF-FFFFFA100000}" name="Conexión491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348" xr16:uid="{00000000-0015-0000-FFFF-FFFFFB100000}" name="Conexión49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49" xr16:uid="{00000000-0015-0000-FFFF-FFFFFC100000}" name="Conexión491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50" xr16:uid="{00000000-0015-0000-FFFF-FFFFFD100000}" name="Conexión491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51" xr16:uid="{00000000-0015-0000-FFFF-FFFFFE100000}" name="Conexión49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2" xr16:uid="{00000000-0015-0000-FFFF-FFFFFF100000}" name="Conexión49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3" xr16:uid="{00000000-0015-0000-FFFF-FFFF00110000}" name="Conexión49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4" xr16:uid="{00000000-0015-0000-FFFF-FFFF01110000}" name="Conexión49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5" xr16:uid="{00000000-0015-0000-FFFF-FFFF02110000}" name="Conexión49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56" xr16:uid="{00000000-0015-0000-FFFF-FFFF03110000}" name="Conexión491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57" xr16:uid="{00000000-0015-0000-FFFF-FFFF04110000}" name="Conexión491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58" xr16:uid="{00000000-0015-0000-FFFF-FFFF05110000}" name="Conexión492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359" xr16:uid="{00000000-0015-0000-FFFF-FFFF06110000}" name="Conexión492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60" xr16:uid="{00000000-0015-0000-FFFF-FFFF07110000}" name="Conexión492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1" xr16:uid="{00000000-0015-0000-FFFF-FFFF08110000}" name="Conexión492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62" xr16:uid="{00000000-0015-0000-FFFF-FFFF09110000}" name="Conexión49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63" xr16:uid="{00000000-0015-0000-FFFF-FFFF0A110000}" name="Conexión49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4" xr16:uid="{00000000-0015-0000-FFFF-FFFF0B110000}" name="Conexión492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5" xr16:uid="{00000000-0015-0000-FFFF-FFFF0C110000}" name="Conexión492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6" xr16:uid="{00000000-0015-0000-FFFF-FFFF0D110000}" name="Conexión49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67" xr16:uid="{00000000-0015-0000-FFFF-FFFF0E110000}" name="Conexión492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68" xr16:uid="{00000000-0015-0000-FFFF-FFFF0F110000}" name="Conexión492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69" xr16:uid="{00000000-0015-0000-FFFF-FFFF10110000}" name="Conexión493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370" xr16:uid="{00000000-0015-0000-FFFF-FFFF11110000}" name="Conexión493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1" xr16:uid="{00000000-0015-0000-FFFF-FFFF12110000}" name="Conexión493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2" xr16:uid="{00000000-0015-0000-FFFF-FFFF13110000}" name="Conexión493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3" xr16:uid="{00000000-0015-0000-FFFF-FFFF14110000}" name="Conexión493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74" xr16:uid="{00000000-0015-0000-FFFF-FFFF15110000}" name="Conexión49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75" xr16:uid="{00000000-0015-0000-FFFF-FFFF16110000}" name="Conexión493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76" xr16:uid="{00000000-0015-0000-FFFF-FFFF17110000}" name="Conexión493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77" xr16:uid="{00000000-0015-0000-FFFF-FFFF18110000}" name="Conexión493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78" xr16:uid="{00000000-0015-0000-FFFF-FFFF19110000}" name="Conexión493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79" xr16:uid="{00000000-0015-0000-FFFF-FFFF1A110000}" name="Conexión493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0" xr16:uid="{00000000-0015-0000-FFFF-FFFF1B110000}" name="Conexión494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381" xr16:uid="{00000000-0015-0000-FFFF-FFFF1C110000}" name="Conexión494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2" xr16:uid="{00000000-0015-0000-FFFF-FFFF1D110000}" name="Conexión494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83" xr16:uid="{00000000-0015-0000-FFFF-FFFF1E110000}" name="Conexión494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84" xr16:uid="{00000000-0015-0000-FFFF-FFFF1F110000}" name="Conexión494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85" xr16:uid="{00000000-0015-0000-FFFF-FFFF20110000}" name="Conexión494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6" xr16:uid="{00000000-0015-0000-FFFF-FFFF21110000}" name="Conexión494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87" xr16:uid="{00000000-0015-0000-FFFF-FFFF22110000}" name="Conexión494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88" xr16:uid="{00000000-0015-0000-FFFF-FFFF23110000}" name="Conexión49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89" xr16:uid="{00000000-0015-0000-FFFF-FFFF24110000}" name="Conexión49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0" xr16:uid="{00000000-0015-0000-FFFF-FFFF25110000}" name="Conexión49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1" xr16:uid="{00000000-0015-0000-FFFF-FFFF26110000}" name="Conexión495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392" xr16:uid="{00000000-0015-0000-FFFF-FFFF27110000}" name="Conexión495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393" xr16:uid="{00000000-0015-0000-FFFF-FFFF28110000}" name="Conexión495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394" xr16:uid="{00000000-0015-0000-FFFF-FFFF29110000}" name="Conexión495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395" xr16:uid="{00000000-0015-0000-FFFF-FFFF2A110000}" name="Conexión495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6" xr16:uid="{00000000-0015-0000-FFFF-FFFF2B110000}" name="Conexión495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397" xr16:uid="{00000000-0015-0000-FFFF-FFFF2C110000}" name="Conexión495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398" xr16:uid="{00000000-0015-0000-FFFF-FFFF2D110000}" name="Conexión49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399" xr16:uid="{00000000-0015-0000-FFFF-FFFF2E110000}" name="Conexión49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0" xr16:uid="{00000000-0015-0000-FFFF-FFFF2F110000}" name="Conexión49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1" xr16:uid="{00000000-0015-0000-FFFF-FFFF30110000}" name="Conexión49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2" xr16:uid="{00000000-0015-0000-FFFF-FFFF31110000}" name="Conexión496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403" xr16:uid="{00000000-0015-0000-FFFF-FFFF32110000}" name="Conexión496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4" xr16:uid="{00000000-0015-0000-FFFF-FFFF33110000}" name="Conexión496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5" xr16:uid="{00000000-0015-0000-FFFF-FFFF34110000}" name="Conexión49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6" xr16:uid="{00000000-0015-0000-FFFF-FFFF35110000}" name="Conexión49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07" xr16:uid="{00000000-0015-0000-FFFF-FFFF36110000}" name="Conexión49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08" xr16:uid="{00000000-0015-0000-FFFF-FFFF37110000}" name="Conexión49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09" xr16:uid="{00000000-0015-0000-FFFF-FFFF38110000}" name="Conexión496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0" xr16:uid="{00000000-0015-0000-FFFF-FFFF39110000}" name="Conexión496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1" xr16:uid="{00000000-0015-0000-FFFF-FFFF3A110000}" name="Conexión49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2" xr16:uid="{00000000-0015-0000-FFFF-FFFF3B110000}" name="Conexión49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3" xr16:uid="{00000000-0015-0000-FFFF-FFFF3C110000}" name="Conexión497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414" xr16:uid="{00000000-0015-0000-FFFF-FFFF3D110000}" name="Conexión49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5" xr16:uid="{00000000-0015-0000-FFFF-FFFF3E110000}" name="Conexión49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6" xr16:uid="{00000000-0015-0000-FFFF-FFFF3F110000}" name="Conexión49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17" xr16:uid="{00000000-0015-0000-FFFF-FFFF40110000}" name="Conexión49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18" xr16:uid="{00000000-0015-0000-FFFF-FFFF41110000}" name="Conexión497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19" xr16:uid="{00000000-0015-0000-FFFF-FFFF42110000}" name="Conexión497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20" xr16:uid="{00000000-0015-0000-FFFF-FFFF43110000}" name="Conexión497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21" xr16:uid="{00000000-0015-0000-FFFF-FFFF44110000}" name="Conexión49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2" xr16:uid="{00000000-0015-0000-FFFF-FFFF45110000}" name="Conexión49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3" xr16:uid="{00000000-0015-0000-FFFF-FFFF46110000}" name="Conexión49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4" xr16:uid="{00000000-0015-0000-FFFF-FFFF47110000}" name="Conexión498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425" xr16:uid="{00000000-0015-0000-FFFF-FFFF48110000}" name="Conexión49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26" xr16:uid="{00000000-0015-0000-FFFF-FFFF49110000}" name="Conexión49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7" xr16:uid="{00000000-0015-0000-FFFF-FFFF4A110000}" name="Conexión49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28" xr16:uid="{00000000-0015-0000-FFFF-FFFF4B110000}" name="Conexión498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29" xr16:uid="{00000000-0015-0000-FFFF-FFFF4C110000}" name="Conexión49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0" xr16:uid="{00000000-0015-0000-FFFF-FFFF4D110000}" name="Conexión49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1" xr16:uid="{00000000-0015-0000-FFFF-FFFF4E110000}" name="Conexión49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2" xr16:uid="{00000000-0015-0000-FFFF-FFFF4F110000}" name="Conexión498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33" xr16:uid="{00000000-0015-0000-FFFF-FFFF50110000}" name="Conexión498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34" xr16:uid="{00000000-0015-0000-FFFF-FFFF51110000}" name="Conexión498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35" xr16:uid="{00000000-0015-0000-FFFF-FFFF52110000}" name="Conexión49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436" xr16:uid="{00000000-0015-0000-FFFF-FFFF53110000}" name="Conexión49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37" xr16:uid="{00000000-0015-0000-FFFF-FFFF54110000}" name="Conexión49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38" xr16:uid="{00000000-0015-0000-FFFF-FFFF55110000}" name="Conexión49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39" xr16:uid="{00000000-0015-0000-FFFF-FFFF56110000}" name="Conexión49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0" xr16:uid="{00000000-0015-0000-FFFF-FFFF57110000}" name="Conexión49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1" xr16:uid="{00000000-0015-0000-FFFF-FFFF58110000}" name="Conexión49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2" xr16:uid="{00000000-0015-0000-FFFF-FFFF59110000}" name="Conexión49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3" xr16:uid="{00000000-0015-0000-FFFF-FFFF5A110000}" name="Conexión49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44" xr16:uid="{00000000-0015-0000-FFFF-FFFF5B110000}" name="Conexión49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45" xr16:uid="{00000000-0015-0000-FFFF-FFFF5C110000}" name="Conexión49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46" xr16:uid="{00000000-0015-0000-FFFF-FFFF5D110000}" name="Conexión5" type="4" refreshedVersion="3" background="1" saveData="1">
    <webPr sourceData="1" parsePre="1" consecutive="1" xl2000="1" url="http://10.238.10.73:83/ssp_estadistica/cuaderno_vulnerable/exportar/parametros_cuaderno_vulnerable.php"/>
  </connection>
  <connection id="4447" xr16:uid="{00000000-0015-0000-FFFF-FFFF5E110000}" name="Conexión5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4448" xr16:uid="{00000000-0015-0000-FFFF-FFFF5F110000}" name="Conexión500" type="4" refreshedVersion="3" background="1" saveData="1">
    <webPr sourceData="1" parsePre="1" consecutive="1" xl2000="1" url="http://10.238.10.73:83/ssp_estadistica/cuaderno_vulnerable/exportar/parametros_cuaderno_vulnerable.php"/>
  </connection>
  <connection id="4449" xr16:uid="{00000000-0015-0000-FFFF-FFFF60110000}" name="Conexión50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0" xr16:uid="{00000000-0015-0000-FFFF-FFFF61110000}" name="Conexión50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1" xr16:uid="{00000000-0015-0000-FFFF-FFFF62110000}" name="Conexión50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52" xr16:uid="{00000000-0015-0000-FFFF-FFFF63110000}" name="Conexión50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53" xr16:uid="{00000000-0015-0000-FFFF-FFFF64110000}" name="Conexión50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54" xr16:uid="{00000000-0015-0000-FFFF-FFFF65110000}" name="Conexión500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5" xr16:uid="{00000000-0015-0000-FFFF-FFFF66110000}" name="Conexión500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6" xr16:uid="{00000000-0015-0000-FFFF-FFFF67110000}" name="Conexión500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57" xr16:uid="{00000000-0015-0000-FFFF-FFFF68110000}" name="Conexión500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58" xr16:uid="{00000000-0015-0000-FFFF-FFFF69110000}" name="Conexión50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59" xr16:uid="{00000000-0015-0000-FFFF-FFFF6A110000}" name="Conexión50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4460" xr16:uid="{00000000-0015-0000-FFFF-FFFF6B110000}" name="Conexión50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1" xr16:uid="{00000000-0015-0000-FFFF-FFFF6C110000}" name="Conexión50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2" xr16:uid="{00000000-0015-0000-FFFF-FFFF6D110000}" name="Conexión50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3" xr16:uid="{00000000-0015-0000-FFFF-FFFF6E110000}" name="Conexión50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64" xr16:uid="{00000000-0015-0000-FFFF-FFFF6F110000}" name="Conexión50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65" xr16:uid="{00000000-0015-0000-FFFF-FFFF70110000}" name="Conexión50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66" xr16:uid="{00000000-0015-0000-FFFF-FFFF71110000}" name="Conexión501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67" xr16:uid="{00000000-0015-0000-FFFF-FFFF72110000}" name="Conexión501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68" xr16:uid="{00000000-0015-0000-FFFF-FFFF73110000}" name="Conexión501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69" xr16:uid="{00000000-0015-0000-FFFF-FFFF74110000}" name="Conexión501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70" xr16:uid="{00000000-0015-0000-FFFF-FFFF75110000}" name="Conexión50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4471" xr16:uid="{00000000-0015-0000-FFFF-FFFF76110000}" name="Conexión502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72" xr16:uid="{00000000-0015-0000-FFFF-FFFF77110000}" name="Conexión502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73" xr16:uid="{00000000-0015-0000-FFFF-FFFF78110000}" name="Conexión502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4" xr16:uid="{00000000-0015-0000-FFFF-FFFF79110000}" name="Conexión502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5" xr16:uid="{00000000-0015-0000-FFFF-FFFF7A110000}" name="Conexión502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76" xr16:uid="{00000000-0015-0000-FFFF-FFFF7B110000}" name="Conexión50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7" xr16:uid="{00000000-0015-0000-FFFF-FFFF7C110000}" name="Conexión50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78" xr16:uid="{00000000-0015-0000-FFFF-FFFF7D110000}" name="Conexión50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79" xr16:uid="{00000000-0015-0000-FFFF-FFFF7E110000}" name="Conexión50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80" xr16:uid="{00000000-0015-0000-FFFF-FFFF7F110000}" name="Conexión50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1" xr16:uid="{00000000-0015-0000-FFFF-FFFF80110000}" name="Conexión503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4482" xr16:uid="{00000000-0015-0000-FFFF-FFFF81110000}" name="Conexión50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3" xr16:uid="{00000000-0015-0000-FFFF-FFFF82110000}" name="Conexión50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4" xr16:uid="{00000000-0015-0000-FFFF-FFFF83110000}" name="Conexión50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85" xr16:uid="{00000000-0015-0000-FFFF-FFFF84110000}" name="Conexión50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86" xr16:uid="{00000000-0015-0000-FFFF-FFFF85110000}" name="Conexión50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87" xr16:uid="{00000000-0015-0000-FFFF-FFFF86110000}" name="Conexión50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88" xr16:uid="{00000000-0015-0000-FFFF-FFFF87110000}" name="Conexión503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489" xr16:uid="{00000000-0015-0000-FFFF-FFFF88110000}" name="Conexión503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490" xr16:uid="{00000000-0015-0000-FFFF-FFFF89110000}" name="Conexión50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491" xr16:uid="{00000000-0015-0000-FFFF-FFFF8A110000}" name="Conexión503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2" xr16:uid="{00000000-0015-0000-FFFF-FFFF8B110000}" name="Conexión504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4493" xr16:uid="{00000000-0015-0000-FFFF-FFFF8C110000}" name="Conexión504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4" xr16:uid="{00000000-0015-0000-FFFF-FFFF8D110000}" name="Conexión504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5" xr16:uid="{00000000-0015-0000-FFFF-FFFF8E110000}" name="Conexión50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496" xr16:uid="{00000000-0015-0000-FFFF-FFFF8F110000}" name="Conexión50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497" xr16:uid="{00000000-0015-0000-FFFF-FFFF90110000}" name="Conexión50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498" xr16:uid="{00000000-0015-0000-FFFF-FFFF91110000}" name="Conexión50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499" xr16:uid="{00000000-0015-0000-FFFF-FFFF92110000}" name="Conexión504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00" xr16:uid="{00000000-0015-0000-FFFF-FFFF93110000}" name="Conexión504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01" xr16:uid="{00000000-0015-0000-FFFF-FFFF94110000}" name="Conexión50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2" xr16:uid="{00000000-0015-0000-FFFF-FFFF95110000}" name="Conexión504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3" xr16:uid="{00000000-0015-0000-FFFF-FFFF96110000}" name="Conexión50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4504" xr16:uid="{00000000-0015-0000-FFFF-FFFF97110000}" name="Conexión505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5" xr16:uid="{00000000-0015-0000-FFFF-FFFF98110000}" name="Conexión505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06" xr16:uid="{00000000-0015-0000-FFFF-FFFF99110000}" name="Conexión505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07" xr16:uid="{00000000-0015-0000-FFFF-FFFF9A110000}" name="Conexión505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08" xr16:uid="{00000000-0015-0000-FFFF-FFFF9B110000}" name="Conexión50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509" xr16:uid="{00000000-0015-0000-FFFF-FFFF9C110000}" name="Conexión50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10" xr16:uid="{00000000-0015-0000-FFFF-FFFF9D110000}" name="Conexión50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11" xr16:uid="{00000000-0015-0000-FFFF-FFFF9E110000}" name="Conexión50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12" xr16:uid="{00000000-0015-0000-FFFF-FFFF9F110000}" name="Conexión505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3" xr16:uid="{00000000-0015-0000-FFFF-FFFFA0110000}" name="Conexión505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4" xr16:uid="{00000000-0015-0000-FFFF-FFFFA1110000}" name="Conexión50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4515" xr16:uid="{00000000-0015-0000-FFFF-FFFFA2110000}" name="Conexión506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16" xr16:uid="{00000000-0015-0000-FFFF-FFFFA3110000}" name="Conexión506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7" xr16:uid="{00000000-0015-0000-FFFF-FFFFA4110000}" name="Conexión50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18" xr16:uid="{00000000-0015-0000-FFFF-FFFFA5110000}" name="Conexión50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19" xr16:uid="{00000000-0015-0000-FFFF-FFFFA6110000}" name="Conexión50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0" xr16:uid="{00000000-0015-0000-FFFF-FFFFA7110000}" name="Conexión506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21" xr16:uid="{00000000-0015-0000-FFFF-FFFFA8110000}" name="Conexión506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22" xr16:uid="{00000000-0015-0000-FFFF-FFFFA9110000}" name="Conexión506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23" xr16:uid="{00000000-0015-0000-FFFF-FFFFAA110000}" name="Conexión506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4" xr16:uid="{00000000-0015-0000-FFFF-FFFFAB110000}" name="Conexión5069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5" xr16:uid="{00000000-0015-0000-FFFF-FFFFAC110000}" name="Conexión507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4526" xr16:uid="{00000000-0015-0000-FFFF-FFFFAD110000}" name="Conexión5070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27" xr16:uid="{00000000-0015-0000-FFFF-FFFFAE110000}" name="Conexión507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28" xr16:uid="{00000000-0015-0000-FFFF-FFFFAF110000}" name="Conexión507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29" xr16:uid="{00000000-0015-0000-FFFF-FFFFB0110000}" name="Conexión507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0" xr16:uid="{00000000-0015-0000-FFFF-FFFFB1110000}" name="Conexión507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1" xr16:uid="{00000000-0015-0000-FFFF-FFFFB2110000}" name="Conexión507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32" xr16:uid="{00000000-0015-0000-FFFF-FFFFB3110000}" name="Conexión507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33" xr16:uid="{00000000-0015-0000-FFFF-FFFFB4110000}" name="Conexión507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34" xr16:uid="{00000000-0015-0000-FFFF-FFFFB5110000}" name="Conexión507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35" xr16:uid="{00000000-0015-0000-FFFF-FFFFB6110000}" name="Conexión507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36" xr16:uid="{00000000-0015-0000-FFFF-FFFFB7110000}" name="Conexión50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4537" xr16:uid="{00000000-0015-0000-FFFF-FFFFB8110000}" name="Conexión50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538" xr16:uid="{00000000-0015-0000-FFFF-FFFFB9110000}" name="Conexión508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39" xr16:uid="{00000000-0015-0000-FFFF-FFFFBA110000}" name="Conexión508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40" xr16:uid="{00000000-0015-0000-FFFF-FFFFBB110000}" name="Conexión508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41" xr16:uid="{00000000-0015-0000-FFFF-FFFFBC110000}" name="Conexión508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2" xr16:uid="{00000000-0015-0000-FFFF-FFFFBD110000}" name="Conexión508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3" xr16:uid="{00000000-0015-0000-FFFF-FFFFBE110000}" name="Conexión508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4" xr16:uid="{00000000-0015-0000-FFFF-FFFFBF110000}" name="Conexión508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5" xr16:uid="{00000000-0015-0000-FFFF-FFFFC0110000}" name="Conexión508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46" xr16:uid="{00000000-0015-0000-FFFF-FFFFC1110000}" name="Conexión508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47" xr16:uid="{00000000-0015-0000-FFFF-FFFFC2110000}" name="Conexión50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4548" xr16:uid="{00000000-0015-0000-FFFF-FFFFC3110000}" name="Conexión50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49" xr16:uid="{00000000-0015-0000-FFFF-FFFFC4110000}" name="Conexión509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0" xr16:uid="{00000000-0015-0000-FFFF-FFFFC5110000}" name="Conexión509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1" xr16:uid="{00000000-0015-0000-FFFF-FFFFC6110000}" name="Conexión509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2" xr16:uid="{00000000-0015-0000-FFFF-FFFFC7110000}" name="Conexión509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3" xr16:uid="{00000000-0015-0000-FFFF-FFFFC8110000}" name="Conexión509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4" xr16:uid="{00000000-0015-0000-FFFF-FFFFC9110000}" name="Conexión50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5" xr16:uid="{00000000-0015-0000-FFFF-FFFFCA110000}" name="Conexión50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56" xr16:uid="{00000000-0015-0000-FFFF-FFFFCB110000}" name="Conexión50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57" xr16:uid="{00000000-0015-0000-FFFF-FFFFCC110000}" name="Conexión50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58" xr16:uid="{00000000-0015-0000-FFFF-FFFFCD110000}" name="Conexión5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4559" xr16:uid="{00000000-0015-0000-FFFF-FFFFCE110000}" name="Conexión51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4560" xr16:uid="{00000000-0015-0000-FFFF-FFFFCF110000}" name="Conexión51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1" xr16:uid="{00000000-0015-0000-FFFF-FFFFD0110000}" name="Conexión51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2" xr16:uid="{00000000-0015-0000-FFFF-FFFFD1110000}" name="Conexión51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63" xr16:uid="{00000000-0015-0000-FFFF-FFFFD2110000}" name="Conexión51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64" xr16:uid="{00000000-0015-0000-FFFF-FFFFD3110000}" name="Conexión51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65" xr16:uid="{00000000-0015-0000-FFFF-FFFFD4110000}" name="Conexión510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6" xr16:uid="{00000000-0015-0000-FFFF-FFFFD5110000}" name="Conexión510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67" xr16:uid="{00000000-0015-0000-FFFF-FFFFD6110000}" name="Conexión510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68" xr16:uid="{00000000-0015-0000-FFFF-FFFFD7110000}" name="Conexión510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69" xr16:uid="{00000000-0015-0000-FFFF-FFFFD8110000}" name="Conexión510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70" xr16:uid="{00000000-0015-0000-FFFF-FFFFD9110000}" name="Conexión511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4571" xr16:uid="{00000000-0015-0000-FFFF-FFFFDA110000}" name="Conexión511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72" xr16:uid="{00000000-0015-0000-FFFF-FFFFDB110000}" name="Conexión511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3" xr16:uid="{00000000-0015-0000-FFFF-FFFFDC110000}" name="Conexión511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4" xr16:uid="{00000000-0015-0000-FFFF-FFFFDD110000}" name="Conexión511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5" xr16:uid="{00000000-0015-0000-FFFF-FFFFDE110000}" name="Conexión511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6" xr16:uid="{00000000-0015-0000-FFFF-FFFFDF110000}" name="Conexión511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77" xr16:uid="{00000000-0015-0000-FFFF-FFFFE0110000}" name="Conexión511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78" xr16:uid="{00000000-0015-0000-FFFF-FFFFE1110000}" name="Conexión51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79" xr16:uid="{00000000-0015-0000-FFFF-FFFFE2110000}" name="Conexión511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0" xr16:uid="{00000000-0015-0000-FFFF-FFFFE3110000}" name="Conexión511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1" xr16:uid="{00000000-0015-0000-FFFF-FFFFE4110000}" name="Conexión512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4582" xr16:uid="{00000000-0015-0000-FFFF-FFFFE5110000}" name="Conexión51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3" xr16:uid="{00000000-0015-0000-FFFF-FFFFE6110000}" name="Conexión512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4" xr16:uid="{00000000-0015-0000-FFFF-FFFFE7110000}" name="Conexión512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5" xr16:uid="{00000000-0015-0000-FFFF-FFFFE8110000}" name="Conexión512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6" xr16:uid="{00000000-0015-0000-FFFF-FFFFE9110000}" name="Conexión512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87" xr16:uid="{00000000-0015-0000-FFFF-FFFFEA110000}" name="Conexión512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88" xr16:uid="{00000000-0015-0000-FFFF-FFFFEB110000}" name="Conexión512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89" xr16:uid="{00000000-0015-0000-FFFF-FFFFEC110000}" name="Conexión512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0" xr16:uid="{00000000-0015-0000-FFFF-FFFFED110000}" name="Conexión512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1" xr16:uid="{00000000-0015-0000-FFFF-FFFFEE110000}" name="Conexión512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592" xr16:uid="{00000000-0015-0000-FFFF-FFFFEF110000}" name="Conexión513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4593" xr16:uid="{00000000-0015-0000-FFFF-FFFFF0110000}" name="Conexión513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594" xr16:uid="{00000000-0015-0000-FFFF-FFFFF1110000}" name="Conexión513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595" xr16:uid="{00000000-0015-0000-FFFF-FFFFF2110000}" name="Conexión51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596" xr16:uid="{00000000-0015-0000-FFFF-FFFFF3110000}" name="Conexión51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597" xr16:uid="{00000000-0015-0000-FFFF-FFFFF4110000}" name="Conexión51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598" xr16:uid="{00000000-0015-0000-FFFF-FFFFF5110000}" name="Conexión513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599" xr16:uid="{00000000-0015-0000-FFFF-FFFFF6110000}" name="Conexión513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00" xr16:uid="{00000000-0015-0000-FFFF-FFFFF7110000}" name="Conexión513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01" xr16:uid="{00000000-0015-0000-FFFF-FFFFF8110000}" name="Conexión513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02" xr16:uid="{00000000-0015-0000-FFFF-FFFFF9110000}" name="Conexión51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3" xr16:uid="{00000000-0015-0000-FFFF-FFFFFA110000}" name="Conexión514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4604" xr16:uid="{00000000-0015-0000-FFFF-FFFFFB110000}" name="Conexión51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5" xr16:uid="{00000000-0015-0000-FFFF-FFFFFC110000}" name="Conexión51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6" xr16:uid="{00000000-0015-0000-FFFF-FFFFFD110000}" name="Conexión514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07" xr16:uid="{00000000-0015-0000-FFFF-FFFFFE110000}" name="Conexión514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08" xr16:uid="{00000000-0015-0000-FFFF-FFFFFF110000}" name="Conexión514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09" xr16:uid="{00000000-0015-0000-FFFF-FFFF00120000}" name="Conexión51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0" xr16:uid="{00000000-0015-0000-FFFF-FFFF01120000}" name="Conexión514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1" xr16:uid="{00000000-0015-0000-FFFF-FFFF02120000}" name="Conexión514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12" xr16:uid="{00000000-0015-0000-FFFF-FFFF03120000}" name="Conexión514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13" xr16:uid="{00000000-0015-0000-FFFF-FFFF04120000}" name="Conexión51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14" xr16:uid="{00000000-0015-0000-FFFF-FFFF05120000}" name="Conexión515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4615" xr16:uid="{00000000-0015-0000-FFFF-FFFF06120000}" name="Conexión51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16" xr16:uid="{00000000-0015-0000-FFFF-FFFF07120000}" name="Conexión51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17" xr16:uid="{00000000-0015-0000-FFFF-FFFF08120000}" name="Conexión515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618" xr16:uid="{00000000-0015-0000-FFFF-FFFF09120000}" name="Conexión515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19" xr16:uid="{00000000-0015-0000-FFFF-FFFF0A120000}" name="Conexión515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0" xr16:uid="{00000000-0015-0000-FFFF-FFFF0B120000}" name="Conexión515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1" xr16:uid="{00000000-0015-0000-FFFF-FFFF0C120000}" name="Conexión515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2" xr16:uid="{00000000-0015-0000-FFFF-FFFF0D120000}" name="Conexión515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23" xr16:uid="{00000000-0015-0000-FFFF-FFFF0E120000}" name="Conexión515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24" xr16:uid="{00000000-0015-0000-FFFF-FFFF0F120000}" name="Conexión51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25" xr16:uid="{00000000-0015-0000-FFFF-FFFF10120000}" name="Conexión51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4626" xr16:uid="{00000000-0015-0000-FFFF-FFFF11120000}" name="Conexión516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27" xr16:uid="{00000000-0015-0000-FFFF-FFFF12120000}" name="Conexión516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28" xr16:uid="{00000000-0015-0000-FFFF-FFFF13120000}" name="Conexión51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29" xr16:uid="{00000000-0015-0000-FFFF-FFFF14120000}" name="Conexión516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0" xr16:uid="{00000000-0015-0000-FFFF-FFFF15120000}" name="Conexión516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1" xr16:uid="{00000000-0015-0000-FFFF-FFFF16120000}" name="Conexión516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632" xr16:uid="{00000000-0015-0000-FFFF-FFFF17120000}" name="Conexión516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33" xr16:uid="{00000000-0015-0000-FFFF-FFFF18120000}" name="Conexión516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34" xr16:uid="{00000000-0015-0000-FFFF-FFFF19120000}" name="Conexión516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35" xr16:uid="{00000000-0015-0000-FFFF-FFFF1A120000}" name="Conexión51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36" xr16:uid="{00000000-0015-0000-FFFF-FFFF1B120000}" name="Conexión517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4637" xr16:uid="{00000000-0015-0000-FFFF-FFFF1C120000}" name="Conexión517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38" xr16:uid="{00000000-0015-0000-FFFF-FFFF1D120000}" name="Conexión517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39" xr16:uid="{00000000-0015-0000-FFFF-FFFF1E120000}" name="Conexión51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0" xr16:uid="{00000000-0015-0000-FFFF-FFFF1F120000}" name="Conexión517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1" xr16:uid="{00000000-0015-0000-FFFF-FFFF20120000}" name="Conexión517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2" xr16:uid="{00000000-0015-0000-FFFF-FFFF21120000}" name="Conexión517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3" xr16:uid="{00000000-0015-0000-FFFF-FFFF22120000}" name="Conexión517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44" xr16:uid="{00000000-0015-0000-FFFF-FFFF23120000}" name="Conexión517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45" xr16:uid="{00000000-0015-0000-FFFF-FFFF24120000}" name="Conexión517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46" xr16:uid="{00000000-0015-0000-FFFF-FFFF25120000}" name="Conexión51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47" xr16:uid="{00000000-0015-0000-FFFF-FFFF26120000}" name="Conexión51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4648" xr16:uid="{00000000-0015-0000-FFFF-FFFF27120000}" name="Conexión518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49" xr16:uid="{00000000-0015-0000-FFFF-FFFF28120000}" name="Conexión518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0" xr16:uid="{00000000-0015-0000-FFFF-FFFF29120000}" name="Conexión51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1" xr16:uid="{00000000-0015-0000-FFFF-FFFF2A120000}" name="Conexión518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52" xr16:uid="{00000000-0015-0000-FFFF-FFFF2B120000}" name="Conexión518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53" xr16:uid="{00000000-0015-0000-FFFF-FFFF2C120000}" name="Conexión518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54" xr16:uid="{00000000-0015-0000-FFFF-FFFF2D120000}" name="Conexión51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55" xr16:uid="{00000000-0015-0000-FFFF-FFFF2E120000}" name="Conexión518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56" xr16:uid="{00000000-0015-0000-FFFF-FFFF2F120000}" name="Conexión518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57" xr16:uid="{00000000-0015-0000-FFFF-FFFF30120000}" name="Conexión51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58" xr16:uid="{00000000-0015-0000-FFFF-FFFF31120000}" name="Conexión519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4659" xr16:uid="{00000000-0015-0000-FFFF-FFFF32120000}" name="Conexión519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0" xr16:uid="{00000000-0015-0000-FFFF-FFFF33120000}" name="Conexión519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1" xr16:uid="{00000000-0015-0000-FFFF-FFFF34120000}" name="Conexión51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62" xr16:uid="{00000000-0015-0000-FFFF-FFFF35120000}" name="Conexión51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63" xr16:uid="{00000000-0015-0000-FFFF-FFFF36120000}" name="Conexión51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64" xr16:uid="{00000000-0015-0000-FFFF-FFFF37120000}" name="Conexión51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65" xr16:uid="{00000000-0015-0000-FFFF-FFFF38120000}" name="Conexión51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6" xr16:uid="{00000000-0015-0000-FFFF-FFFF39120000}" name="Conexión51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67" xr16:uid="{00000000-0015-0000-FFFF-FFFF3A120000}" name="Conexión51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68" xr16:uid="{00000000-0015-0000-FFFF-FFFF3B120000}" name="Conexión519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69" xr16:uid="{00000000-0015-0000-FFFF-FFFF3C120000}" name="Conexión5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4670" xr16:uid="{00000000-0015-0000-FFFF-FFFF3D120000}" name="Conexión520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4671" xr16:uid="{00000000-0015-0000-FFFF-FFFF3E120000}" name="Conexión520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2" xr16:uid="{00000000-0015-0000-FFFF-FFFF3F120000}" name="Conexión520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3" xr16:uid="{00000000-0015-0000-FFFF-FFFF40120000}" name="Conexión520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4" xr16:uid="{00000000-0015-0000-FFFF-FFFF41120000}" name="Conexión520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5" xr16:uid="{00000000-0015-0000-FFFF-FFFF42120000}" name="Conexión520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6" xr16:uid="{00000000-0015-0000-FFFF-FFFF43120000}" name="Conexión520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77" xr16:uid="{00000000-0015-0000-FFFF-FFFF44120000}" name="Conexión520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78" xr16:uid="{00000000-0015-0000-FFFF-FFFF45120000}" name="Conexión520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79" xr16:uid="{00000000-0015-0000-FFFF-FFFF46120000}" name="Conexión520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0" xr16:uid="{00000000-0015-0000-FFFF-FFFF47120000}" name="Conexión520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81" xr16:uid="{00000000-0015-0000-FFFF-FFFF48120000}" name="Conexión521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4682" xr16:uid="{00000000-0015-0000-FFFF-FFFF49120000}" name="Conexión521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83" xr16:uid="{00000000-0015-0000-FFFF-FFFF4A120000}" name="Conexión521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84" xr16:uid="{00000000-0015-0000-FFFF-FFFF4B120000}" name="Conexión521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5" xr16:uid="{00000000-0015-0000-FFFF-FFFF4C120000}" name="Conexión521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6" xr16:uid="{00000000-0015-0000-FFFF-FFFF4D120000}" name="Conexión521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87" xr16:uid="{00000000-0015-0000-FFFF-FFFF4E120000}" name="Conexión521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88" xr16:uid="{00000000-0015-0000-FFFF-FFFF4F120000}" name="Conexión521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89" xr16:uid="{00000000-0015-0000-FFFF-FFFF50120000}" name="Conexión521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0" xr16:uid="{00000000-0015-0000-FFFF-FFFF51120000}" name="Conexión52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691" xr16:uid="{00000000-0015-0000-FFFF-FFFF52120000}" name="Conexión52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692" xr16:uid="{00000000-0015-0000-FFFF-FFFF53120000}" name="Conexión522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4693" xr16:uid="{00000000-0015-0000-FFFF-FFFF54120000}" name="Conexión52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694" xr16:uid="{00000000-0015-0000-FFFF-FFFF55120000}" name="Conexión52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695" xr16:uid="{00000000-0015-0000-FFFF-FFFF56120000}" name="Conexión52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696" xr16:uid="{00000000-0015-0000-FFFF-FFFF57120000}" name="Conexión52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697" xr16:uid="{00000000-0015-0000-FFFF-FFFF58120000}" name="Conexión52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698" xr16:uid="{00000000-0015-0000-FFFF-FFFF59120000}" name="Conexión522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699" xr16:uid="{00000000-0015-0000-FFFF-FFFF5A120000}" name="Conexión52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0" xr16:uid="{00000000-0015-0000-FFFF-FFFF5B120000}" name="Conexión52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1" xr16:uid="{00000000-0015-0000-FFFF-FFFF5C120000}" name="Conexión52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2" xr16:uid="{00000000-0015-0000-FFFF-FFFF5D120000}" name="Conexión52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03" xr16:uid="{00000000-0015-0000-FFFF-FFFF5E120000}" name="Conexión523" type="4" refreshedVersion="3" background="1" saveData="1">
    <webPr sourceData="1" parsePre="1" consecutive="1" xl2000="1" url="http://10.238.10.73:83/ssp_estadistica/cuaderno_vulnerable/exportar/Pag_24_excel.php?mes=Enero&amp;anio=2011&amp;origen=excel"/>
  </connection>
  <connection id="4704" xr16:uid="{00000000-0015-0000-FFFF-FFFF5F120000}" name="Conexión52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05" xr16:uid="{00000000-0015-0000-FFFF-FFFF60120000}" name="Conexión52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06" xr16:uid="{00000000-0015-0000-FFFF-FFFF61120000}" name="Conexión523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07" xr16:uid="{00000000-0015-0000-FFFF-FFFF62120000}" name="Conexión5233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08" xr16:uid="{00000000-0015-0000-FFFF-FFFF63120000}" name="Conexión5234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09" xr16:uid="{00000000-0015-0000-FFFF-FFFF64120000}" name="Conexión52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0" xr16:uid="{00000000-0015-0000-FFFF-FFFF65120000}" name="Conexión52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1" xr16:uid="{00000000-0015-0000-FFFF-FFFF66120000}" name="Conexión52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2" xr16:uid="{00000000-0015-0000-FFFF-FFFF67120000}" name="Conexión52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13" xr16:uid="{00000000-0015-0000-FFFF-FFFF68120000}" name="Conexión5239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14" xr16:uid="{00000000-0015-0000-FFFF-FFFF69120000}" name="Conexión524" type="4" refreshedVersion="3" background="1" saveData="1">
    <webPr sourceData="1" parsePre="1" consecutive="1" xl2000="1" url="http://10.238.10.73:83/ssp_estadistica/cuaderno_vulnerable/exportar/Pag_25_excel.php?mes=Enero&amp;anio=2011&amp;origen=excel"/>
  </connection>
  <connection id="4715" xr16:uid="{00000000-0015-0000-FFFF-FFFF6A120000}" name="Conexión5240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16" xr16:uid="{00000000-0015-0000-FFFF-FFFF6B120000}" name="Conexión52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17" xr16:uid="{00000000-0015-0000-FFFF-FFFF6C120000}" name="Conexión5242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18" xr16:uid="{00000000-0015-0000-FFFF-FFFF6D120000}" name="Conexión5243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19" xr16:uid="{00000000-0015-0000-FFFF-FFFF6E120000}" name="Conexión524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0" xr16:uid="{00000000-0015-0000-FFFF-FFFF6F120000}" name="Conexión524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1" xr16:uid="{00000000-0015-0000-FFFF-FFFF70120000}" name="Conexión524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22" xr16:uid="{00000000-0015-0000-FFFF-FFFF71120000}" name="Conexión524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3" xr16:uid="{00000000-0015-0000-FFFF-FFFF72120000}" name="Conexión524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24" xr16:uid="{00000000-0015-0000-FFFF-FFFF73120000}" name="Conexión524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25" xr16:uid="{00000000-0015-0000-FFFF-FFFF74120000}" name="Conexión525" type="4" refreshedVersion="3" background="1" saveData="1">
    <webPr sourceData="1" parsePre="1" consecutive="1" xl2000="1" url="http://10.238.10.73:83/ssp_estadistica/cuaderno_vulnerable/exportar/Pag_26_excel.php?mes=Enero&amp;anio=2011&amp;origen=excel"/>
  </connection>
  <connection id="4726" xr16:uid="{00000000-0015-0000-FFFF-FFFF75120000}" name="Conexión525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27" xr16:uid="{00000000-0015-0000-FFFF-FFFF76120000}" name="Conexión525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28" xr16:uid="{00000000-0015-0000-FFFF-FFFF77120000}" name="Conexión5252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29" xr16:uid="{00000000-0015-0000-FFFF-FFFF78120000}" name="Conexión5253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30" xr16:uid="{00000000-0015-0000-FFFF-FFFF79120000}" name="Conexión525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1" xr16:uid="{00000000-0015-0000-FFFF-FFFF7A120000}" name="Conexión5255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2" xr16:uid="{00000000-0015-0000-FFFF-FFFF7B120000}" name="Conexión5256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3" xr16:uid="{00000000-0015-0000-FFFF-FFFF7C120000}" name="Conexión525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4" xr16:uid="{00000000-0015-0000-FFFF-FFFF7D120000}" name="Conexión525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5" xr16:uid="{00000000-0015-0000-FFFF-FFFF7E120000}" name="Conexión525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36" xr16:uid="{00000000-0015-0000-FFFF-FFFF7F120000}" name="Conexión526" type="4" refreshedVersion="3" background="1" saveData="1">
    <webPr sourceData="1" parsePre="1" consecutive="1" xl2000="1" url="http://10.238.10.73:83/ssp_estadistica/cuaderno_vulnerable/exportar/Pag_27_excel.php?mes=Enero&amp;anio=2011&amp;origen=excel"/>
  </connection>
  <connection id="4737" xr16:uid="{00000000-0015-0000-FFFF-FFFF80120000}" name="Conexión526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38" xr16:uid="{00000000-0015-0000-FFFF-FFFF81120000}" name="Conexión5261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39" xr16:uid="{00000000-0015-0000-FFFF-FFFF82120000}" name="Conexión5262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0" xr16:uid="{00000000-0015-0000-FFFF-FFFF83120000}" name="Conexión52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741" xr16:uid="{00000000-0015-0000-FFFF-FFFF84120000}" name="Conexión526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2" xr16:uid="{00000000-0015-0000-FFFF-FFFF85120000}" name="Conexión5265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43" xr16:uid="{00000000-0015-0000-FFFF-FFFF86120000}" name="Conexión5266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44" xr16:uid="{00000000-0015-0000-FFFF-FFFF87120000}" name="Conexión526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45" xr16:uid="{00000000-0015-0000-FFFF-FFFF88120000}" name="Conexión5268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46" xr16:uid="{00000000-0015-0000-FFFF-FFFF89120000}" name="Conexión5269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47" xr16:uid="{00000000-0015-0000-FFFF-FFFF8A120000}" name="Conexión527" type="4" refreshedVersion="3" background="1" saveData="1">
    <webPr sourceData="1" parsePre="1" consecutive="1" xl2000="1" url="http://10.238.10.73:83/ssp_estadistica/cuaderno_vulnerable/exportar/Pag_28_excel.php?mes=Enero&amp;anio=2011&amp;origen=excel"/>
  </connection>
  <connection id="4748" xr16:uid="{00000000-0015-0000-FFFF-FFFF8B120000}" name="Conexión527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49" xr16:uid="{00000000-0015-0000-FFFF-FFFF8C120000}" name="Conexión527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0" xr16:uid="{00000000-0015-0000-FFFF-FFFF8D120000}" name="Conexión527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1" xr16:uid="{00000000-0015-0000-FFFF-FFFF8E120000}" name="Conexión527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52" xr16:uid="{00000000-0015-0000-FFFF-FFFF8F120000}" name="Conexión527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53" xr16:uid="{00000000-0015-0000-FFFF-FFFF90120000}" name="Conexión527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54" xr16:uid="{00000000-0015-0000-FFFF-FFFF91120000}" name="Conexión527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755" xr16:uid="{00000000-0015-0000-FFFF-FFFF92120000}" name="Conexión527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56" xr16:uid="{00000000-0015-0000-FFFF-FFFF93120000}" name="Conexión5278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57" xr16:uid="{00000000-0015-0000-FFFF-FFFF94120000}" name="Conexión5279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58" xr16:uid="{00000000-0015-0000-FFFF-FFFF95120000}" name="Conexión528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4759" xr16:uid="{00000000-0015-0000-FFFF-FFFF96120000}" name="Conexión528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0" xr16:uid="{00000000-0015-0000-FFFF-FFFF97120000}" name="Conexión528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61" xr16:uid="{00000000-0015-0000-FFFF-FFFF98120000}" name="Conexión528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62" xr16:uid="{00000000-0015-0000-FFFF-FFFF99120000}" name="Conexión528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3" xr16:uid="{00000000-0015-0000-FFFF-FFFF9A120000}" name="Conexión528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4" xr16:uid="{00000000-0015-0000-FFFF-FFFF9B120000}" name="Conexión528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5" xr16:uid="{00000000-0015-0000-FFFF-FFFF9C120000}" name="Conexión52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66" xr16:uid="{00000000-0015-0000-FFFF-FFFF9D120000}" name="Conexión528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67" xr16:uid="{00000000-0015-0000-FFFF-FFFF9E120000}" name="Conexión528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68" xr16:uid="{00000000-0015-0000-FFFF-FFFF9F120000}" name="Conexión528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69" xr16:uid="{00000000-0015-0000-FFFF-FFFFA0120000}" name="Conexión529" type="4" refreshedVersion="3" background="1" saveData="1">
    <webPr sourceData="1" parsePre="1" consecutive="1" xl2000="1" url="http://10.238.10.73:83/ssp_estadistica/notas_vulnerable//notas_secciones_cuaderno.php?mes=Enero&amp;anio=2012&amp;origen=excel"/>
  </connection>
  <connection id="4770" xr16:uid="{00000000-0015-0000-FFFF-FFFFA1120000}" name="Conexión529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1" xr16:uid="{00000000-0015-0000-FFFF-FFFFA2120000}" name="Conexión529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2" xr16:uid="{00000000-0015-0000-FFFF-FFFFA3120000}" name="Conexión529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3" xr16:uid="{00000000-0015-0000-FFFF-FFFFA4120000}" name="Conexión52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74" xr16:uid="{00000000-0015-0000-FFFF-FFFFA5120000}" name="Conexión529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75" xr16:uid="{00000000-0015-0000-FFFF-FFFFA6120000}" name="Conexión529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76" xr16:uid="{00000000-0015-0000-FFFF-FFFFA7120000}" name="Conexión52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77" xr16:uid="{00000000-0015-0000-FFFF-FFFFA8120000}" name="Conexión529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78" xr16:uid="{00000000-0015-0000-FFFF-FFFFA9120000}" name="Conexión529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79" xr16:uid="{00000000-0015-0000-FFFF-FFFFAA120000}" name="Conexión529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780" xr16:uid="{00000000-0015-0000-FFFF-FFFFAB120000}" name="Conexión5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4781" xr16:uid="{00000000-0015-0000-FFFF-FFFFAC120000}" name="Conexión530" type="4" refreshedVersion="3" background="1">
    <webPr sourceData="1" parsePre="1" consecutive="1" xl2000="1" url="http://10.238.10.73:83/ssp_estadistica/notas_vulnerable/notas_secciones_cuaderno.php?mes=Enero&amp;anio=2011&amp;seccion=1"/>
  </connection>
  <connection id="4782" xr16:uid="{00000000-0015-0000-FFFF-FFFFAD120000}" name="Conexión53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83" xr16:uid="{00000000-0015-0000-FFFF-FFFFAE120000}" name="Conexión5301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84" xr16:uid="{00000000-0015-0000-FFFF-FFFFAF120000}" name="Conexión5302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85" xr16:uid="{00000000-0015-0000-FFFF-FFFFB0120000}" name="Conexión53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6" xr16:uid="{00000000-0015-0000-FFFF-FFFFB1120000}" name="Conexión5304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87" xr16:uid="{00000000-0015-0000-FFFF-FFFFB2120000}" name="Conexión5305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88" xr16:uid="{00000000-0015-0000-FFFF-FFFFB3120000}" name="Conexión53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89" xr16:uid="{00000000-0015-0000-FFFF-FFFFB4120000}" name="Conexión5307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0" xr16:uid="{00000000-0015-0000-FFFF-FFFFB5120000}" name="Conexión5308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1" xr16:uid="{00000000-0015-0000-FFFF-FFFFB6120000}" name="Conexión530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792" xr16:uid="{00000000-0015-0000-FFFF-FFFFB7120000}" name="Conexión531" type="4" refreshedVersion="3" background="1" saveData="1">
    <webPr sourceData="1" parsePre="1" consecutive="1" xl2000="1" url="http://10.238.10.73:83/ssp_estadistica/cuaderno_vulnerable/exportar/parametros_cuaderno_vulnerable.php"/>
  </connection>
  <connection id="4793" xr16:uid="{00000000-0015-0000-FFFF-FFFFB8120000}" name="Conexión531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794" xr16:uid="{00000000-0015-0000-FFFF-FFFFB9120000}" name="Conexión531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795" xr16:uid="{00000000-0015-0000-FFFF-FFFFBA120000}" name="Conexión53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796" xr16:uid="{00000000-0015-0000-FFFF-FFFFBB120000}" name="Conexión531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797" xr16:uid="{00000000-0015-0000-FFFF-FFFFBC120000}" name="Conexión5314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798" xr16:uid="{00000000-0015-0000-FFFF-FFFFBD120000}" name="Conexión5315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799" xr16:uid="{00000000-0015-0000-FFFF-FFFFBE120000}" name="Conexión531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0" xr16:uid="{00000000-0015-0000-FFFF-FFFFBF120000}" name="Conexión531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1" xr16:uid="{00000000-0015-0000-FFFF-FFFFC0120000}" name="Conexión531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2" xr16:uid="{00000000-0015-0000-FFFF-FFFFC1120000}" name="Conexión531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03" xr16:uid="{00000000-0015-0000-FFFF-FFFFC2120000}" name="Conexión532" type="4" refreshedVersion="0" background="1">
    <webPr url="http://10.238.10.73:83/ssp_estadistica/notas_vulnerable/notas_secciones_cuaderno.php?mes=Enero&amp;anio=2011&amp;idSeccion=1" htmlTables="1" htmlFormat="all"/>
  </connection>
  <connection id="4804" xr16:uid="{00000000-0015-0000-FFFF-FFFFC3120000}" name="Conexión532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05" xr16:uid="{00000000-0015-0000-FFFF-FFFFC4120000}" name="Conexión532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06" xr16:uid="{00000000-0015-0000-FFFF-FFFFC5120000}" name="Conexión532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07" xr16:uid="{00000000-0015-0000-FFFF-FFFFC6120000}" name="Conexión532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08" xr16:uid="{00000000-0015-0000-FFFF-FFFFC7120000}" name="Conexión532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09" xr16:uid="{00000000-0015-0000-FFFF-FFFFC8120000}" name="Conexión532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0" xr16:uid="{00000000-0015-0000-FFFF-FFFFC9120000}" name="Conexión532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11" xr16:uid="{00000000-0015-0000-FFFF-FFFFCA120000}" name="Conexión5327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12" xr16:uid="{00000000-0015-0000-FFFF-FFFFCB120000}" name="Conexión5328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13" xr16:uid="{00000000-0015-0000-FFFF-FFFFCC120000}" name="Conexión532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4" xr16:uid="{00000000-0015-0000-FFFF-FFFFCD120000}" name="Conexión533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15" xr16:uid="{00000000-0015-0000-FFFF-FFFFCE120000}" name="Conexión533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6" xr16:uid="{00000000-0015-0000-FFFF-FFFFCF120000}" name="Conexión533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17" xr16:uid="{00000000-0015-0000-FFFF-FFFFD0120000}" name="Conexión533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18" xr16:uid="{00000000-0015-0000-FFFF-FFFFD1120000}" name="Conexión533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19" xr16:uid="{00000000-0015-0000-FFFF-FFFFD2120000}" name="Conexión533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0" xr16:uid="{00000000-0015-0000-FFFF-FFFFD3120000}" name="Conexión533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1" xr16:uid="{00000000-0015-0000-FFFF-FFFFD4120000}" name="Conexión533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22" xr16:uid="{00000000-0015-0000-FFFF-FFFFD5120000}" name="Conexión533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23" xr16:uid="{00000000-0015-0000-FFFF-FFFFD6120000}" name="Conexión533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24" xr16:uid="{00000000-0015-0000-FFFF-FFFFD7120000}" name="Conexión533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25" xr16:uid="{00000000-0015-0000-FFFF-FFFFD8120000}" name="Conexión534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4826" xr16:uid="{00000000-0015-0000-FFFF-FFFFD9120000}" name="Conexión5340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27" xr16:uid="{00000000-0015-0000-FFFF-FFFFDA120000}" name="Conexión5341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28" xr16:uid="{00000000-0015-0000-FFFF-FFFFDB120000}" name="Conexión534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29" xr16:uid="{00000000-0015-0000-FFFF-FFFFDC120000}" name="Conexión534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0" xr16:uid="{00000000-0015-0000-FFFF-FFFFDD120000}" name="Conexión534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1" xr16:uid="{00000000-0015-0000-FFFF-FFFFDE120000}" name="Conexión534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2" xr16:uid="{00000000-0015-0000-FFFF-FFFFDF120000}" name="Conexión5346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3" xr16:uid="{00000000-0015-0000-FFFF-FFFFE0120000}" name="Conexión5347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4" xr16:uid="{00000000-0015-0000-FFFF-FFFFE1120000}" name="Conexión534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35" xr16:uid="{00000000-0015-0000-FFFF-FFFFE2120000}" name="Conexión534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36" xr16:uid="{00000000-0015-0000-FFFF-FFFFE3120000}" name="Conexión53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4837" xr16:uid="{00000000-0015-0000-FFFF-FFFFE4120000}" name="Conexión5350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38" xr16:uid="{00000000-0015-0000-FFFF-FFFFE5120000}" name="Conexión5351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39" xr16:uid="{00000000-0015-0000-FFFF-FFFFE6120000}" name="Conexión535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40" xr16:uid="{00000000-0015-0000-FFFF-FFFFE7120000}" name="Conexión5353" type="4" refreshedVersion="3" background="1">
    <webPr sourceData="1" parsePre="1" consecutive="1" xl2000="1" url="http://10.238.194.148:8080/ssp_estadistica_vulnerable/cuaderno_vulnerable/exportar_2013/concentrado_excel.php?mes=Marzo&amp;anio=2013&amp;origen=excel"/>
  </connection>
  <connection id="4841" xr16:uid="{00000000-0015-0000-FFFF-FFFFE8120000}" name="Conexión5354" type="4" refreshedVersion="3" background="1">
    <webPr sourceData="1" parsePre="1" consecutive="1" xl2000="1" url="http://10.238.194.148:8080/ssp_estadistica_vulnerable/notas_vulnerable/notas_secciones_cuaderno.php?mes='Marzo'&amp;anio='2013'&amp;idSeccion='29' "/>
  </connection>
  <connection id="4842" xr16:uid="{00000000-0015-0000-FFFF-FFFFE9120000}" name="Conexión53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3" xr16:uid="{00000000-0015-0000-FFFF-FFFFEA120000}" name="Conexión5356" type="4" refreshedVersion="3" background="1" saveData="1">
    <webPr sourceData="1" parsePre="1" consecutive="1" xl2000="1" url="http://10.238.194.148:8080/ssp_estadistica_vulnerable/cuaderno_vulnerable/exportar_2013/concentrado_excel.php?mes=Marzo&amp;anio=2013&amp;origen=excel"/>
  </connection>
  <connection id="4844" xr16:uid="{00000000-0015-0000-FFFF-FFFFEB120000}" name="Conexión5357" type="4" refreshedVersion="3" background="1" saveData="1">
    <webPr sourceData="1" parsePre="1" consecutive="1" xl2000="1" url="http://10.238.194.148:8080/ssp_estadistica_vulnerable/notas_vulnerable/notas_secciones_cuaderno.php?mes='Marzo'&amp;anio='2013'&amp;idSeccion='29' "/>
  </connection>
  <connection id="4845" xr16:uid="{00000000-0015-0000-FFFF-FFFFEC120000}" name="Conexión535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6" xr16:uid="{00000000-0015-0000-FFFF-FFFFED120000}" name="Conexión535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47" xr16:uid="{00000000-0015-0000-FFFF-FFFFEE120000}" name="Conexión536" type="4" refreshedVersion="3" background="1">
    <webPr sourceData="1" parsePre="1" consecutive="1" xl2000="1" url="http://10.238.10.73:83/ssp_estadistica/cuaderno_vulnerable/exportar/parametros_cuaderno_vulnerable.php"/>
  </connection>
  <connection id="4848" xr16:uid="{00000000-0015-0000-FFFF-FFFFEF120000}" name="Conexión536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49" xr16:uid="{00000000-0015-0000-FFFF-FFFFF0120000}" name="Conexión536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50" xr16:uid="{00000000-0015-0000-FFFF-FFFFF1120000}" name="Conexión536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1" xr16:uid="{00000000-0015-0000-FFFF-FFFFF2120000}" name="Conexión536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2" xr16:uid="{00000000-0015-0000-FFFF-FFFFF3120000}" name="Conexión536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3" xr16:uid="{00000000-0015-0000-FFFF-FFFFF4120000}" name="Conexión536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54" xr16:uid="{00000000-0015-0000-FFFF-FFFFF5120000}" name="Conexión536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55" xr16:uid="{00000000-0015-0000-FFFF-FFFFF6120000}" name="Conexión536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56" xr16:uid="{00000000-0015-0000-FFFF-FFFFF7120000}" name="Conexión536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57" xr16:uid="{00000000-0015-0000-FFFF-FFFFF8120000}" name="Conexión536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58" xr16:uid="{00000000-0015-0000-FFFF-FFFFF9120000}" name="Conexión53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59" xr16:uid="{00000000-0015-0000-FFFF-FFFFFA120000}" name="Conexión537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0" xr16:uid="{00000000-0015-0000-FFFF-FFFFFB120000}" name="Conexión537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1" xr16:uid="{00000000-0015-0000-FFFF-FFFFFC120000}" name="Conexión53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62" xr16:uid="{00000000-0015-0000-FFFF-FFFFFD120000}" name="Conexión53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63" xr16:uid="{00000000-0015-0000-FFFF-FFFFFE120000}" name="Conexión53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64" xr16:uid="{00000000-0015-0000-FFFF-FFFFFF120000}" name="Conexión537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5" xr16:uid="{00000000-0015-0000-FFFF-FFFF00130000}" name="Conexión53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6" xr16:uid="{00000000-0015-0000-FFFF-FFFF01130000}" name="Conexión53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67" xr16:uid="{00000000-0015-0000-FFFF-FFFF02130000}" name="Conexión53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68" xr16:uid="{00000000-0015-0000-FFFF-FFFF03130000}" name="Conexión537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69" xr16:uid="{00000000-0015-0000-FFFF-FFFF04130000}" name="Conexión538" type="4" refreshedVersion="3" background="1">
    <webPr sourceData="1" parsePre="1" consecutive="1" xl2000="1" url="http://10.238.10.73:83/ssp_estadistica/cuaderno_vulnerable/exportar/parametros_cuaderno_vulnerable.php"/>
  </connection>
  <connection id="4870" xr16:uid="{00000000-0015-0000-FFFF-FFFF05130000}" name="Conexión5380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1" xr16:uid="{00000000-0015-0000-FFFF-FFFF06130000}" name="Conexión5381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2" xr16:uid="{00000000-0015-0000-FFFF-FFFF07130000}" name="Conexión5382" type="4" refreshedVersion="3" background="1" saveData="1">
    <webPr sourceData="1" parsePre="1" consecutive="1" xl2000="1" url="http://10.238.195.148:8080/ssp_estadistica_vulnerable/cuaderno_vulnerable/exportar_2013/parametros_cuaderno_vulnerable.php"/>
  </connection>
  <connection id="4873" xr16:uid="{00000000-0015-0000-FFFF-FFFF08130000}" name="Conexión538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74" xr16:uid="{00000000-0015-0000-FFFF-FFFF09130000}" name="Conexión538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75" xr16:uid="{00000000-0015-0000-FFFF-FFFF0A130000}" name="Conexión538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76" xr16:uid="{00000000-0015-0000-FFFF-FFFF0B130000}" name="Conexión538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77" xr16:uid="{00000000-0015-0000-FFFF-FFFF0C130000}" name="Conexión538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78" xr16:uid="{00000000-0015-0000-FFFF-FFFF0D130000}" name="Conexión538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79" xr16:uid="{00000000-0015-0000-FFFF-FFFF0E130000}" name="Conexión5389" type="4" refreshedVersion="3" background="1" saveData="1">
    <webPr sourceData="1" parsePre="1" consecutive="1" xl2000="1" url="http://10.238.195.148:8080/ssp_estadistica_vulnerable/cuaderno_vulnerable/exportar_2013/concentrado_excel.php?mes=Enero&amp;anio=2014&amp;origen=excel"/>
  </connection>
  <connection id="4880" xr16:uid="{00000000-0015-0000-FFFF-FFFF0F130000}" name="Conexión539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881" xr16:uid="{00000000-0015-0000-FFFF-FFFF10130000}" name="Conexión539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2" xr16:uid="{00000000-0015-0000-FFFF-FFFF11130000}" name="Conexión539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3" xr16:uid="{00000000-0015-0000-FFFF-FFFF12130000}" name="Conexión539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84" xr16:uid="{00000000-0015-0000-FFFF-FFFF13130000}" name="Conexión53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85" xr16:uid="{00000000-0015-0000-FFFF-FFFF14130000}" name="Conexión53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86" xr16:uid="{00000000-0015-0000-FFFF-FFFF15130000}" name="Conexión53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87" xr16:uid="{00000000-0015-0000-FFFF-FFFF16130000}" name="Conexión53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88" xr16:uid="{00000000-0015-0000-FFFF-FFFF17130000}" name="Conexión53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89" xr16:uid="{00000000-0015-0000-FFFF-FFFF18130000}" name="Conexión53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0" xr16:uid="{00000000-0015-0000-FFFF-FFFF19130000}" name="Conexión53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891" xr16:uid="{00000000-0015-0000-FFFF-FFFF1A130000}" name="Conexión54" type="4" refreshedVersion="3" background="1">
    <webPr sourceData="1" parsePre="1" consecutive="1" xl2000="1" url="http://10.238.10.73:83/ssp_estadistica/cuaderno_vulnerable/exportar/parametros_cuaderno_vulnerable.php"/>
  </connection>
  <connection id="4892" xr16:uid="{00000000-0015-0000-FFFF-FFFF1B130000}" name="Conexión540" type="4" refreshedVersion="0" background="1">
    <webPr url="http:///notas_secciones_cuaderno.php?mes=''&amp;anio=''&amp;idSeccion=1" htmlTables="1" htmlFormat="all"/>
  </connection>
  <connection id="4893" xr16:uid="{00000000-0015-0000-FFFF-FFFF1C130000}" name="Conexión54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894" xr16:uid="{00000000-0015-0000-FFFF-FFFF1D130000}" name="Conexión54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895" xr16:uid="{00000000-0015-0000-FFFF-FFFF1E130000}" name="Conexión54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896" xr16:uid="{00000000-0015-0000-FFFF-FFFF1F130000}" name="Conexión54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897" xr16:uid="{00000000-0015-0000-FFFF-FFFF20130000}" name="Conexión54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898" xr16:uid="{00000000-0015-0000-FFFF-FFFF21130000}" name="Conexión54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899" xr16:uid="{00000000-0015-0000-FFFF-FFFF22130000}" name="Conexión540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0" xr16:uid="{00000000-0015-0000-FFFF-FFFF23130000}" name="Conexión540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1" xr16:uid="{00000000-0015-0000-FFFF-FFFF24130000}" name="Conexión540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02" xr16:uid="{00000000-0015-0000-FFFF-FFFF25130000}" name="Conexión540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03" xr16:uid="{00000000-0015-0000-FFFF-FFFF26130000}" name="Conexión541" type="4" refreshedVersion="3" background="1">
    <webPr sourceData="1" parsePre="1" consecutive="1" xl2000="1" url="http://10.238.10.73:83/ssp_estadistica/cuaderno_vulnerable/exportar/parametros_cuaderno_vulnerable.php"/>
  </connection>
  <connection id="4904" xr16:uid="{00000000-0015-0000-FFFF-FFFF27130000}" name="Conexión541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05" xr16:uid="{00000000-0015-0000-FFFF-FFFF28130000}" name="Conexión541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06" xr16:uid="{00000000-0015-0000-FFFF-FFFF29130000}" name="Conexión541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07" xr16:uid="{00000000-0015-0000-FFFF-FFFF2A130000}" name="Conexión541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08" xr16:uid="{00000000-0015-0000-FFFF-FFFF2B130000}" name="Conexión541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09" xr16:uid="{00000000-0015-0000-FFFF-FFFF2C130000}" name="Conexión541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0" xr16:uid="{00000000-0015-0000-FFFF-FFFF2D130000}" name="Conexión541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1" xr16:uid="{00000000-0015-0000-FFFF-FFFF2E130000}" name="Conexión541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12" xr16:uid="{00000000-0015-0000-FFFF-FFFF2F130000}" name="Conexión541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13" xr16:uid="{00000000-0015-0000-FFFF-FFFF30130000}" name="Conexión541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14" xr16:uid="{00000000-0015-0000-FFFF-FFFF31130000}" name="Conexión542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15" xr16:uid="{00000000-0015-0000-FFFF-FFFF32130000}" name="Conexión542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16" xr16:uid="{00000000-0015-0000-FFFF-FFFF33130000}" name="Conexión542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17" xr16:uid="{00000000-0015-0000-FFFF-FFFF34130000}" name="Conexión542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18" xr16:uid="{00000000-0015-0000-FFFF-FFFF35130000}" name="Conexión54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19" xr16:uid="{00000000-0015-0000-FFFF-FFFF36130000}" name="Conexión542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0" xr16:uid="{00000000-0015-0000-FFFF-FFFF37130000}" name="Conexión542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1" xr16:uid="{00000000-0015-0000-FFFF-FFFF38130000}" name="Conexión542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22" xr16:uid="{00000000-0015-0000-FFFF-FFFF39130000}" name="Conexión542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23" xr16:uid="{00000000-0015-0000-FFFF-FFFF3A130000}" name="Conexión542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24" xr16:uid="{00000000-0015-0000-FFFF-FFFF3B130000}" name="Conexión542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25" xr16:uid="{00000000-0015-0000-FFFF-FFFF3C130000}" name="Conexión543" type="4" refreshedVersion="3" background="1">
    <webPr sourceData="1" parsePre="1" consecutive="1" xl2000="1" url="http://10.238.10.73:83/ssp_estadistica/notas_vulnerable/notas_secciones_cuaderno.php?mes=''&amp;anio=''&amp;idSeccion=1"/>
  </connection>
  <connection id="4926" xr16:uid="{00000000-0015-0000-FFFF-FFFF3D130000}" name="Conexión54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27" xr16:uid="{00000000-0015-0000-FFFF-FFFF3E130000}" name="Conexión543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28" xr16:uid="{00000000-0015-0000-FFFF-FFFF3F130000}" name="Conexión543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29" xr16:uid="{00000000-0015-0000-FFFF-FFFF40130000}" name="Conexión543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0" xr16:uid="{00000000-0015-0000-FFFF-FFFF41130000}" name="Conexión543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1" xr16:uid="{00000000-0015-0000-FFFF-FFFF42130000}" name="Conexión543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32" xr16:uid="{00000000-0015-0000-FFFF-FFFF43130000}" name="Conexión543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33" xr16:uid="{00000000-0015-0000-FFFF-FFFF44130000}" name="Conexión543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34" xr16:uid="{00000000-0015-0000-FFFF-FFFF45130000}" name="Conexión543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35" xr16:uid="{00000000-0015-0000-FFFF-FFFF46130000}" name="Conexión543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36" xr16:uid="{00000000-0015-0000-FFFF-FFFF47130000}" name="Conexión544" type="4" refreshedVersion="3" background="1">
    <webPr sourceData="1" parsePre="1" consecutive="1" xl2000="1" url="http://10.238.10.73:83/ssp_estadistica/notas_vulnerable/notas_secciones_cuaderno.php?mes=''&amp;anio=''&amp;idSeccion=1"/>
  </connection>
  <connection id="4937" xr16:uid="{00000000-0015-0000-FFFF-FFFF48130000}" name="Conexión544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38" xr16:uid="{00000000-0015-0000-FFFF-FFFF49130000}" name="Conexión54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39" xr16:uid="{00000000-0015-0000-FFFF-FFFF4A130000}" name="Conexión54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0" xr16:uid="{00000000-0015-0000-FFFF-FFFF4B130000}" name="Conexión54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1" xr16:uid="{00000000-0015-0000-FFFF-FFFF4C130000}" name="Conexión54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42" xr16:uid="{00000000-0015-0000-FFFF-FFFF4D130000}" name="Conexión54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43" xr16:uid="{00000000-0015-0000-FFFF-FFFF4E130000}" name="Conexión54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44" xr16:uid="{00000000-0015-0000-FFFF-FFFF4F130000}" name="Conexión54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45" xr16:uid="{00000000-0015-0000-FFFF-FFFF50130000}" name="Conexión54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46" xr16:uid="{00000000-0015-0000-FFFF-FFFF51130000}" name="Conexión54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47" xr16:uid="{00000000-0015-0000-FFFF-FFFF52130000}" name="Conexión545" type="4" refreshedVersion="3" background="1">
    <webPr sourceData="1" parsePre="1" consecutive="1" xl2000="1" url="http://10.238.10.73:83/ssp_estadistica/cuaderno_vulnerable/exportar/parametros_cuaderno_vulnerable.php"/>
  </connection>
  <connection id="4948" xr16:uid="{00000000-0015-0000-FFFF-FFFF53130000}" name="Conexión54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49" xr16:uid="{00000000-0015-0000-FFFF-FFFF54130000}" name="Conexión54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4950" xr16:uid="{00000000-0015-0000-FFFF-FFFF55130000}" name="Conexión54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51" xr16:uid="{00000000-0015-0000-FFFF-FFFF56130000}" name="Conexión54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52" xr16:uid="{00000000-0015-0000-FFFF-FFFF57130000}" name="Conexión54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53" xr16:uid="{00000000-0015-0000-FFFF-FFFF58130000}" name="Conexión545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4" xr16:uid="{00000000-0015-0000-FFFF-FFFF59130000}" name="Conexión545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55" xr16:uid="{00000000-0015-0000-FFFF-FFFF5A130000}" name="Conexión545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56" xr16:uid="{00000000-0015-0000-FFFF-FFFF5B130000}" name="Conexión54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4957" xr16:uid="{00000000-0015-0000-FFFF-FFFF5C130000}" name="Conexión545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58" xr16:uid="{00000000-0015-0000-FFFF-FFFF5D130000}" name="Conexión546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59" xr16:uid="{00000000-0015-0000-FFFF-FFFF5E130000}" name="Conexión546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0" xr16:uid="{00000000-0015-0000-FFFF-FFFF5F130000}" name="Conexión546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1" xr16:uid="{00000000-0015-0000-FFFF-FFFF60130000}" name="Conexión546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62" xr16:uid="{00000000-0015-0000-FFFF-FFFF61130000}" name="Conexión546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63" xr16:uid="{00000000-0015-0000-FFFF-FFFF62130000}" name="Conexión546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64" xr16:uid="{00000000-0015-0000-FFFF-FFFF63130000}" name="Conexión5465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5" xr16:uid="{00000000-0015-0000-FFFF-FFFF64130000}" name="Conexión5466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66" xr16:uid="{00000000-0015-0000-FFFF-FFFF65130000}" name="Conexión5467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67" xr16:uid="{00000000-0015-0000-FFFF-FFFF66130000}" name="Conexión546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4968" xr16:uid="{00000000-0015-0000-FFFF-FFFF67130000}" name="Conexión546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69" xr16:uid="{00000000-0015-0000-FFFF-FFFF68130000}" name="Conexión547" type="4" refreshedVersion="3" background="1">
    <webPr sourceData="1" parsePre="1" consecutive="1" xl2000="1" url="http://10.238.10.73:83/ssp_estadistica/cuaderno_vulnerable/exportar/parametros_cuaderno_vulnerable.php"/>
  </connection>
  <connection id="4970" xr16:uid="{00000000-0015-0000-FFFF-FFFF69130000}" name="Conexión547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1" xr16:uid="{00000000-0015-0000-FFFF-FFFF6A130000}" name="Conexión547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2" xr16:uid="{00000000-0015-0000-FFFF-FFFF6B130000}" name="Conexión547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73" xr16:uid="{00000000-0015-0000-FFFF-FFFF6C130000}" name="Conexión547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74" xr16:uid="{00000000-0015-0000-FFFF-FFFF6D130000}" name="Conexión547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75" xr16:uid="{00000000-0015-0000-FFFF-FFFF6E130000}" name="Conexión547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4976" xr16:uid="{00000000-0015-0000-FFFF-FFFF6F130000}" name="Conexión547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77" xr16:uid="{00000000-0015-0000-FFFF-FFFF70130000}" name="Conexión547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78" xr16:uid="{00000000-0015-0000-FFFF-FFFF71130000}" name="Conexión547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79" xr16:uid="{00000000-0015-0000-FFFF-FFFF72130000}" name="Conexión547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0" xr16:uid="{00000000-0015-0000-FFFF-FFFF73130000}" name="Conexión5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4981" xr16:uid="{00000000-0015-0000-FFFF-FFFF74130000}" name="Conexión548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2" xr16:uid="{00000000-0015-0000-FFFF-FFFF75130000}" name="Conexión548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3" xr16:uid="{00000000-0015-0000-FFFF-FFFF76130000}" name="Conexión5482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84" xr16:uid="{00000000-0015-0000-FFFF-FFFF77130000}" name="Conexión5483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85" xr16:uid="{00000000-0015-0000-FFFF-FFFF78130000}" name="Conexión5484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86" xr16:uid="{00000000-0015-0000-FFFF-FFFF79130000}" name="Conexión548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4987" xr16:uid="{00000000-0015-0000-FFFF-FFFF7A130000}" name="Conexión5486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88" xr16:uid="{00000000-0015-0000-FFFF-FFFF7B130000}" name="Conexión5487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89" xr16:uid="{00000000-0015-0000-FFFF-FFFF7C130000}" name="Conexión5488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0" xr16:uid="{00000000-0015-0000-FFFF-FFFF7D130000}" name="Conexión5489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1" xr16:uid="{00000000-0015-0000-FFFF-FFFF7E130000}" name="Conexión549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2" xr16:uid="{00000000-0015-0000-FFFF-FFFF7F130000}" name="Conexión5490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4993" xr16:uid="{00000000-0015-0000-FFFF-FFFF80130000}" name="Conexión5491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4994" xr16:uid="{00000000-0015-0000-FFFF-FFFF81130000}" name="Conexión54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4995" xr16:uid="{00000000-0015-0000-FFFF-FFFF82130000}" name="Conexión5493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4996" xr16:uid="{00000000-0015-0000-FFFF-FFFF83130000}" name="Conexión5494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4997" xr16:uid="{00000000-0015-0000-FFFF-FFFF84130000}" name="Conexión5495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4998" xr16:uid="{00000000-0015-0000-FFFF-FFFF85130000}" name="Conexión5496" type="4" refreshedVersion="3" background="1">
    <webPr sourceData="1" parsePre="1" consecutive="1" xl2000="1" url="http://10.238.194.148:8080/ssp_estadistica_vulnerable/cuaderno_vulnerable/exportar_2013/parametros_cuaderno_vulnerable.php"/>
  </connection>
  <connection id="4999" xr16:uid="{00000000-0015-0000-FFFF-FFFF86130000}" name="Conexión5497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0" xr16:uid="{00000000-0015-0000-FFFF-FFFF87130000}" name="Conexión5498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01" xr16:uid="{00000000-0015-0000-FFFF-FFFF88130000}" name="Conexión549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02" xr16:uid="{00000000-0015-0000-FFFF-FFFF89130000}" name="Conexión5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5003" xr16:uid="{00000000-0015-0000-FFFF-FFFF8A130000}" name="Conexión550" type="4" refreshedVersion="3" background="1" saveData="1">
    <webPr sourceData="1" parsePre="1" consecutive="1" xl2000="1" url="http://10.238.10.73:83/ssp_estadistica/cuaderno_vulnerable/exportar/parametros_cuaderno_vulnerable.php"/>
  </connection>
  <connection id="5004" xr16:uid="{00000000-0015-0000-FFFF-FFFF8B130000}" name="Conexión5500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05" xr16:uid="{00000000-0015-0000-FFFF-FFFF8C130000}" name="Conexión5501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06" xr16:uid="{00000000-0015-0000-FFFF-FFFF8D130000}" name="Conexión5502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07" xr16:uid="{00000000-0015-0000-FFFF-FFFF8E130000}" name="Conexión5503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08" xr16:uid="{00000000-0015-0000-FFFF-FFFF8F130000}" name="Conexión5504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09" xr16:uid="{00000000-0015-0000-FFFF-FFFF90130000}" name="Conexión5505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0" xr16:uid="{00000000-0015-0000-FFFF-FFFF91130000}" name="Conexión550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11" xr16:uid="{00000000-0015-0000-FFFF-FFFF92130000}" name="Conexión5507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12" xr16:uid="{00000000-0015-0000-FFFF-FFFF93130000}" name="Conexión5508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13" xr16:uid="{00000000-0015-0000-FFFF-FFFF94130000}" name="Conexión5509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14" xr16:uid="{00000000-0015-0000-FFFF-FFFF95130000}" name="Conexión551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15" xr16:uid="{00000000-0015-0000-FFFF-FFFF96130000}" name="Conexión5510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16" xr16:uid="{00000000-0015-0000-FFFF-FFFF97130000}" name="Conexión5511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17" xr16:uid="{00000000-0015-0000-FFFF-FFFF98130000}" name="Conexión5512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18" xr16:uid="{00000000-0015-0000-FFFF-FFFF99130000}" name="Conexión55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19" xr16:uid="{00000000-0015-0000-FFFF-FFFF9A130000}" name="Conexión5514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0" xr16:uid="{00000000-0015-0000-FFFF-FFFF9B130000}" name="Conexión5515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1" xr16:uid="{00000000-0015-0000-FFFF-FFFF9C130000}" name="Conexión5516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22" xr16:uid="{00000000-0015-0000-FFFF-FFFF9D130000}" name="Conexión5517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23" xr16:uid="{00000000-0015-0000-FFFF-FFFF9E130000}" name="Conexión5518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24" xr16:uid="{00000000-0015-0000-FFFF-FFFF9F130000}" name="Conexión5519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25" xr16:uid="{00000000-0015-0000-FFFF-FFFFA0130000}" name="Conexión552" type="4" refreshedVersion="3" background="1">
    <webPr sourceData="1" parsePre="1" consecutive="1" xl2000="1" url="http://10.238.10.73:83/ssp_estadistica/notas_vulnerable/notas_secciones_cuaderno.php?mes=''&amp;anio=''&amp;idSeccion=1"/>
  </connection>
  <connection id="5026" xr16:uid="{00000000-0015-0000-FFFF-FFFFA1130000}" name="Conexión552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27" xr16:uid="{00000000-0015-0000-FFFF-FFFFA2130000}" name="Conexión5521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28" xr16:uid="{00000000-0015-0000-FFFF-FFFFA3130000}" name="Conexión5522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29" xr16:uid="{00000000-0015-0000-FFFF-FFFFA4130000}" name="Conexión5523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0" xr16:uid="{00000000-0015-0000-FFFF-FFFFA5130000}" name="Conexión5524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1" xr16:uid="{00000000-0015-0000-FFFF-FFFFA6130000}" name="Conexión5525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32" xr16:uid="{00000000-0015-0000-FFFF-FFFFA7130000}" name="Conexión5526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33" xr16:uid="{00000000-0015-0000-FFFF-FFFFA8130000}" name="Conexión552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34" xr16:uid="{00000000-0015-0000-FFFF-FFFFA9130000}" name="Conexión5528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35" xr16:uid="{00000000-0015-0000-FFFF-FFFFAA130000}" name="Conexión5529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36" xr16:uid="{00000000-0015-0000-FFFF-FFFFAB130000}" name="Conexión553" type="4" refreshedVersion="3" background="1" saveData="1">
    <webPr sourceData="1" parsePre="1" consecutive="1" xl2000="1" url="http://10.238.10.73:83/ssp_estadistica/cuaderno_vulnerable/exportar/parametros_cuaderno_vulnerable.php"/>
  </connection>
  <connection id="5037" xr16:uid="{00000000-0015-0000-FFFF-FFFFAC130000}" name="Conexión5530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38" xr16:uid="{00000000-0015-0000-FFFF-FFFFAD130000}" name="Conexión553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39" xr16:uid="{00000000-0015-0000-FFFF-FFFFAE130000}" name="Conexión553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0" xr16:uid="{00000000-0015-0000-FFFF-FFFFAF130000}" name="Conexión553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1" xr16:uid="{00000000-0015-0000-FFFF-FFFFB0130000}" name="Conexión553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42" xr16:uid="{00000000-0015-0000-FFFF-FFFFB1130000}" name="Conexión553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43" xr16:uid="{00000000-0015-0000-FFFF-FFFFB2130000}" name="Conexión553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44" xr16:uid="{00000000-0015-0000-FFFF-FFFFB3130000}" name="Conexión553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45" xr16:uid="{00000000-0015-0000-FFFF-FFFFB4130000}" name="Conexión553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46" xr16:uid="{00000000-0015-0000-FFFF-FFFFB5130000}" name="Conexión553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47" xr16:uid="{00000000-0015-0000-FFFF-FFFFB6130000}" name="Conexión55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48" xr16:uid="{00000000-0015-0000-FFFF-FFFFB7130000}" name="Conexión554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49" xr16:uid="{00000000-0015-0000-FFFF-FFFFB8130000}" name="Conexión5541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0" xr16:uid="{00000000-0015-0000-FFFF-FFFFB9130000}" name="Conexión5542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1" xr16:uid="{00000000-0015-0000-FFFF-FFFFBA130000}" name="Conexión5543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52" xr16:uid="{00000000-0015-0000-FFFF-FFFFBB130000}" name="Conexión554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53" xr16:uid="{00000000-0015-0000-FFFF-FFFFBC130000}" name="Conexión554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54" xr16:uid="{00000000-0015-0000-FFFF-FFFFBD130000}" name="Conexión554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55" xr16:uid="{00000000-0015-0000-FFFF-FFFFBE130000}" name="Conexión554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56" xr16:uid="{00000000-0015-0000-FFFF-FFFFBF130000}" name="Conexión5548" type="4" refreshedVersion="3" background="1">
    <webPr sourceData="1" parsePre="1" consecutive="1" xl2000="1" url="http://10.238.194.148:8080/ssp_estadistica_vulnerable/cuaderno_vulnerable/exportar_2013/parametros_cuaderno_vulnerable.php"/>
  </connection>
  <connection id="5057" xr16:uid="{00000000-0015-0000-FFFF-FFFFC0130000}" name="Conexión5549" type="4" refreshedVersion="3" background="1">
    <webPr sourceData="1" parsePre="1" consecutive="1" xl2000="1" url="http://10.238.194.148:8080/ssp_estadistica_vulnerable/cuaderno_vulnerable/exportar_2013/concentrado_excel.php?mes=Abril&amp;anio=2013&amp;origen=excel"/>
  </connection>
  <connection id="5058" xr16:uid="{00000000-0015-0000-FFFF-FFFFC1130000}" name="Conexión555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59" xr16:uid="{00000000-0015-0000-FFFF-FFFFC2130000}" name="Conexión5550" type="4" refreshedVersion="3" background="1">
    <webPr sourceData="1" parsePre="1" consecutive="1" xl2000="1" url="http://10.238.194.148:8080/ssp_estadistica_vulnerable/notas_vulnerable/notas_secciones_cuaderno.php?mes='Abril'&amp;anio='2013'&amp;idSeccion='29' "/>
  </connection>
  <connection id="5060" xr16:uid="{00000000-0015-0000-FFFF-FFFFC3130000}" name="Conexión555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61" xr16:uid="{00000000-0015-0000-FFFF-FFFFC4130000}" name="Conexión5552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2" xr16:uid="{00000000-0015-0000-FFFF-FFFFC5130000}" name="Conexión5553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3" xr16:uid="{00000000-0015-0000-FFFF-FFFFC6130000}" name="Conexión5554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4" xr16:uid="{00000000-0015-0000-FFFF-FFFFC7130000}" name="Conexión5555" type="4" refreshedVersion="3" background="1" saveData="1">
    <webPr sourceData="1" parsePre="1" consecutive="1" xl2000="1" url="http://10.238.194.148:8080/ssp_estadistica_vulnerable/cuaderno_vulnerable/exportar_2013/parametros_cuaderno_vulnerable.php"/>
  </connection>
  <connection id="5065" xr16:uid="{00000000-0015-0000-FFFF-FFFFC8130000}" name="Conexión5556" type="4" refreshedVersion="3" background="1" saveData="1">
    <webPr sourceData="1" parsePre="1" consecutive="1" xl2000="1" url="http://10.238.194.148:8080/ssp_estadistica_vulnerable/cuaderno_vulnerable/exportar_2013/concentrado_excel.php?mes=Abril&amp;anio=2013&amp;origen=excel"/>
  </connection>
  <connection id="5066" xr16:uid="{00000000-0015-0000-FFFF-FFFFC9130000}" name="Conexión5557" type="4" refreshedVersion="3" background="1" saveData="1">
    <webPr sourceData="1" parsePre="1" consecutive="1" xl2000="1" url="http://10.238.194.148:8080/ssp_estadistica_vulnerable/notas_vulnerable/notas_secciones_cuaderno.php?mes='Abril'&amp;anio='2013'&amp;idSeccion='29' "/>
  </connection>
  <connection id="5067" xr16:uid="{00000000-0015-0000-FFFF-FFFFCA130000}" name="Conexión555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68" xr16:uid="{00000000-0015-0000-FFFF-FFFFCB130000}" name="Conexión555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69" xr16:uid="{00000000-0015-0000-FFFF-FFFFCC130000}" name="Conexión556" type="4" refreshedVersion="3" background="1" saveData="1">
    <webPr sourceData="1" parsePre="1" consecutive="1" xl2000="1" url="http://10.238.10.73:83/ssp_estadistica/cuaderno_vulnerable/exportar/parametros_cuaderno_vulnerable.php"/>
  </connection>
  <connection id="5070" xr16:uid="{00000000-0015-0000-FFFF-FFFFCD130000}" name="Conexión55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1" xr16:uid="{00000000-0015-0000-FFFF-FFFFCE130000}" name="Conexión55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2" xr16:uid="{00000000-0015-0000-FFFF-FFFFCF130000}" name="Conexión55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3" xr16:uid="{00000000-0015-0000-FFFF-FFFFD0130000}" name="Conexión55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4" xr16:uid="{00000000-0015-0000-FFFF-FFFFD1130000}" name="Conexión55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5" xr16:uid="{00000000-0015-0000-FFFF-FFFFD2130000}" name="Conexión55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76" xr16:uid="{00000000-0015-0000-FFFF-FFFFD3130000}" name="Conexión556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7" xr16:uid="{00000000-0015-0000-FFFF-FFFFD4130000}" name="Conexión55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78" xr16:uid="{00000000-0015-0000-FFFF-FFFFD5130000}" name="Conexión55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79" xr16:uid="{00000000-0015-0000-FFFF-FFFFD6130000}" name="Conexión55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0" xr16:uid="{00000000-0015-0000-FFFF-FFFFD7130000}" name="Conexión55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081" xr16:uid="{00000000-0015-0000-FFFF-FFFFD8130000}" name="Conexión557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82" xr16:uid="{00000000-0015-0000-FFFF-FFFFD9130000}" name="Conexión557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83" xr16:uid="{00000000-0015-0000-FFFF-FFFFDA130000}" name="Conexión557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84" xr16:uid="{00000000-0015-0000-FFFF-FFFFDB130000}" name="Conexión55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5" xr16:uid="{00000000-0015-0000-FFFF-FFFFDC130000}" name="Conexión55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6" xr16:uid="{00000000-0015-0000-FFFF-FFFFDD130000}" name="Conexión55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87" xr16:uid="{00000000-0015-0000-FFFF-FFFFDE130000}" name="Conexión55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88" xr16:uid="{00000000-0015-0000-FFFF-FFFFDF130000}" name="Conexión55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89" xr16:uid="{00000000-0015-0000-FFFF-FFFFE0130000}" name="Conexión55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0" xr16:uid="{00000000-0015-0000-FFFF-FFFFE1130000}" name="Conexión55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1" xr16:uid="{00000000-0015-0000-FFFF-FFFFE2130000}" name="Conexión558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092" xr16:uid="{00000000-0015-0000-FFFF-FFFFE3130000}" name="Conexión55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093" xr16:uid="{00000000-0015-0000-FFFF-FFFFE4130000}" name="Conexión558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094" xr16:uid="{00000000-0015-0000-FFFF-FFFFE5130000}" name="Conexión558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095" xr16:uid="{00000000-0015-0000-FFFF-FFFFE6130000}" name="Conexión55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6" xr16:uid="{00000000-0015-0000-FFFF-FFFFE7130000}" name="Conexión558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097" xr16:uid="{00000000-0015-0000-FFFF-FFFFE8130000}" name="Conexión558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098" xr16:uid="{00000000-0015-0000-FFFF-FFFFE9130000}" name="Conexión558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099" xr16:uid="{00000000-0015-0000-FFFF-FFFFEA130000}" name="Conexión558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0" xr16:uid="{00000000-0015-0000-FFFF-FFFFEB130000}" name="Conexión558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1" xr16:uid="{00000000-0015-0000-FFFF-FFFFEC130000}" name="Conexión558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2" xr16:uid="{00000000-0015-0000-FFFF-FFFFED130000}" name="Conexión559" type="4" refreshedVersion="3" background="1">
    <webPr sourceData="1" parsePre="1" consecutive="1" xl2000="1" url="http://10.238.10.73:83/ssp_estadistica/cuaderno_vulnerable/exportar/parametros_cuaderno_vulnerable.php"/>
  </connection>
  <connection id="5103" xr16:uid="{00000000-0015-0000-FFFF-FFFFEE130000}" name="Conexión55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104" xr16:uid="{00000000-0015-0000-FFFF-FFFFEF130000}" name="Conexión5591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105" xr16:uid="{00000000-0015-0000-FFFF-FFFFF0130000}" name="Conexión5592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106" xr16:uid="{00000000-0015-0000-FFFF-FFFFF1130000}" name="Conexión559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07" xr16:uid="{00000000-0015-0000-FFFF-FFFFF2130000}" name="Conexión559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08" xr16:uid="{00000000-0015-0000-FFFF-FFFFF3130000}" name="Conexión559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09" xr16:uid="{00000000-0015-0000-FFFF-FFFFF4130000}" name="Conexión55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0" xr16:uid="{00000000-0015-0000-FFFF-FFFFF5130000}" name="Conexión559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1" xr16:uid="{00000000-0015-0000-FFFF-FFFFF6130000}" name="Conexión559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2" xr16:uid="{00000000-0015-0000-FFFF-FFFFF7130000}" name="Conexión559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3" xr16:uid="{00000000-0015-0000-FFFF-FFFFF8130000}" name="Conexión56" type="4" refreshedVersion="3" background="1">
    <webPr sourceData="1" parsePre="1" consecutive="1" xl2000="1" url="http://10.238.10.73:83/ssp_estadistica/cuaderno_vulnerable/exportar/Pag_3_excel.php?mes=Enero&amp;anio=2011&amp;entidad=&amp;origen=excel"/>
  </connection>
  <connection id="5114" xr16:uid="{00000000-0015-0000-FFFF-FFFFF9130000}" name="Conexión5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15" xr16:uid="{00000000-0015-0000-FFFF-FFFFFA130000}" name="Conexión56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6" xr16:uid="{00000000-0015-0000-FFFF-FFFFFB130000}" name="Conexión56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17" xr16:uid="{00000000-0015-0000-FFFF-FFFFFC130000}" name="Conexión560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18" xr16:uid="{00000000-0015-0000-FFFF-FFFFFD130000}" name="Conexión560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19" xr16:uid="{00000000-0015-0000-FFFF-FFFFFE130000}" name="Conexión56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0" xr16:uid="{00000000-0015-0000-FFFF-FFFFFF130000}" name="Conexión56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1" xr16:uid="{00000000-0015-0000-FFFF-FFFF00140000}" name="Conexión56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2" xr16:uid="{00000000-0015-0000-FFFF-FFFF01140000}" name="Conexión560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3" xr16:uid="{00000000-0015-0000-FFFF-FFFF02140000}" name="Conexión56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4" xr16:uid="{00000000-0015-0000-FFFF-FFFF03140000}" name="Conexión560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5" xr16:uid="{00000000-0015-0000-FFFF-FFFF04140000}" name="Conexión561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26" xr16:uid="{00000000-0015-0000-FFFF-FFFF05140000}" name="Conexión561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27" xr16:uid="{00000000-0015-0000-FFFF-FFFF06140000}" name="Conexión561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28" xr16:uid="{00000000-0015-0000-FFFF-FFFF07140000}" name="Conexión561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29" xr16:uid="{00000000-0015-0000-FFFF-FFFF08140000}" name="Conexión561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0" xr16:uid="{00000000-0015-0000-FFFF-FFFF09140000}" name="Conexión561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1" xr16:uid="{00000000-0015-0000-FFFF-FFFF0A140000}" name="Conexión561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2" xr16:uid="{00000000-0015-0000-FFFF-FFFF0B140000}" name="Conexión561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3" xr16:uid="{00000000-0015-0000-FFFF-FFFF0C140000}" name="Conexión561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4" xr16:uid="{00000000-0015-0000-FFFF-FFFF0D140000}" name="Conexión561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5" xr16:uid="{00000000-0015-0000-FFFF-FFFF0E140000}" name="Conexión561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36" xr16:uid="{00000000-0015-0000-FFFF-FFFF0F140000}" name="Conexión562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37" xr16:uid="{00000000-0015-0000-FFFF-FFFF10140000}" name="Conexión562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38" xr16:uid="{00000000-0015-0000-FFFF-FFFF11140000}" name="Conexión56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39" xr16:uid="{00000000-0015-0000-FFFF-FFFF12140000}" name="Conexión56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0" xr16:uid="{00000000-0015-0000-FFFF-FFFF13140000}" name="Conexión56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1" xr16:uid="{00000000-0015-0000-FFFF-FFFF14140000}" name="Conexión562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2" xr16:uid="{00000000-0015-0000-FFFF-FFFF15140000}" name="Conexión56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3" xr16:uid="{00000000-0015-0000-FFFF-FFFF16140000}" name="Conexión56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4" xr16:uid="{00000000-0015-0000-FFFF-FFFF17140000}" name="Conexión56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5" xr16:uid="{00000000-0015-0000-FFFF-FFFF18140000}" name="Conexión56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46" xr16:uid="{00000000-0015-0000-FFFF-FFFF19140000}" name="Conexión562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47" xr16:uid="{00000000-0015-0000-FFFF-FFFF1A140000}" name="Conexión563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148" xr16:uid="{00000000-0015-0000-FFFF-FFFF1B140000}" name="Conexión563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49" xr16:uid="{00000000-0015-0000-FFFF-FFFF1C140000}" name="Conexión563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0" xr16:uid="{00000000-0015-0000-FFFF-FFFF1D140000}" name="Conexión56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1" xr16:uid="{00000000-0015-0000-FFFF-FFFF1E140000}" name="Conexión563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2" xr16:uid="{00000000-0015-0000-FFFF-FFFF1F140000}" name="Conexión56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3" xr16:uid="{00000000-0015-0000-FFFF-FFFF20140000}" name="Conexión56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4" xr16:uid="{00000000-0015-0000-FFFF-FFFF21140000}" name="Conexión563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5" xr16:uid="{00000000-0015-0000-FFFF-FFFF22140000}" name="Conexión563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56" xr16:uid="{00000000-0015-0000-FFFF-FFFF23140000}" name="Conexión563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57" xr16:uid="{00000000-0015-0000-FFFF-FFFF24140000}" name="Conexión563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58" xr16:uid="{00000000-0015-0000-FFFF-FFFF25140000}" name="Conexión564" type="4" refreshedVersion="3" background="1">
    <webPr sourceData="1" parsePre="1" consecutive="1" xl2000="1" url="http://10.238.10.73:83/ssp_estadistica/cuaderno_vulnerable/exportar/parametros_cuaderno_vulnerable.php"/>
  </connection>
  <connection id="5159" xr16:uid="{00000000-0015-0000-FFFF-FFFF26140000}" name="Conexión564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0" xr16:uid="{00000000-0015-0000-FFFF-FFFF27140000}" name="Conexión564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1" xr16:uid="{00000000-0015-0000-FFFF-FFFF28140000}" name="Conexión564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2" xr16:uid="{00000000-0015-0000-FFFF-FFFF29140000}" name="Conexión5643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3" xr16:uid="{00000000-0015-0000-FFFF-FFFF2A140000}" name="Conexión5644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4" xr16:uid="{00000000-0015-0000-FFFF-FFFF2B140000}" name="Conexión56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5" xr16:uid="{00000000-0015-0000-FFFF-FFFF2C140000}" name="Conexión56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66" xr16:uid="{00000000-0015-0000-FFFF-FFFF2D140000}" name="Conexión56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7" xr16:uid="{00000000-0015-0000-FFFF-FFFF2E140000}" name="Conexión56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68" xr16:uid="{00000000-0015-0000-FFFF-FFFF2F140000}" name="Conexión56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69" xr16:uid="{00000000-0015-0000-FFFF-FFFF30140000}" name="Conexión56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170" xr16:uid="{00000000-0015-0000-FFFF-FFFF31140000}" name="Conexión565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1" xr16:uid="{00000000-0015-0000-FFFF-FFFF32140000}" name="Conexión565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2" xr16:uid="{00000000-0015-0000-FFFF-FFFF33140000}" name="Conexión565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3" xr16:uid="{00000000-0015-0000-FFFF-FFFF34140000}" name="Conexión565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4" xr16:uid="{00000000-0015-0000-FFFF-FFFF35140000}" name="Conexión565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5" xr16:uid="{00000000-0015-0000-FFFF-FFFF36140000}" name="Conexión565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6" xr16:uid="{00000000-0015-0000-FFFF-FFFF37140000}" name="Conexión565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77" xr16:uid="{00000000-0015-0000-FFFF-FFFF38140000}" name="Conexión5657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78" xr16:uid="{00000000-0015-0000-FFFF-FFFF39140000}" name="Conexión565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79" xr16:uid="{00000000-0015-0000-FFFF-FFFF3A140000}" name="Conexión565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0" xr16:uid="{00000000-0015-0000-FFFF-FFFF3B140000}" name="Conexión566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181" xr16:uid="{00000000-0015-0000-FFFF-FFFF3C140000}" name="Conexión566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2" xr16:uid="{00000000-0015-0000-FFFF-FFFF3D140000}" name="Conexión566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3" xr16:uid="{00000000-0015-0000-FFFF-FFFF3E140000}" name="Conexión566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4" xr16:uid="{00000000-0015-0000-FFFF-FFFF3F140000}" name="Conexión56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5" xr16:uid="{00000000-0015-0000-FFFF-FFFF40140000}" name="Conexión56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86" xr16:uid="{00000000-0015-0000-FFFF-FFFF41140000}" name="Conexión56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7" xr16:uid="{00000000-0015-0000-FFFF-FFFF42140000}" name="Conexión566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88" xr16:uid="{00000000-0015-0000-FFFF-FFFF43140000}" name="Conexión566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89" xr16:uid="{00000000-0015-0000-FFFF-FFFF44140000}" name="Conexión566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0" xr16:uid="{00000000-0015-0000-FFFF-FFFF45140000}" name="Conexión566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1" xr16:uid="{00000000-0015-0000-FFFF-FFFF46140000}" name="Conexión567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192" xr16:uid="{00000000-0015-0000-FFFF-FFFF47140000}" name="Conexión56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3" xr16:uid="{00000000-0015-0000-FFFF-FFFF48140000}" name="Conexión56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4" xr16:uid="{00000000-0015-0000-FFFF-FFFF49140000}" name="Conexión567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5" xr16:uid="{00000000-0015-0000-FFFF-FFFF4A140000}" name="Conexión567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6" xr16:uid="{00000000-0015-0000-FFFF-FFFF4B140000}" name="Conexión56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197" xr16:uid="{00000000-0015-0000-FFFF-FFFF4C140000}" name="Conexión567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198" xr16:uid="{00000000-0015-0000-FFFF-FFFF4D140000}" name="Conexión567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199" xr16:uid="{00000000-0015-0000-FFFF-FFFF4E140000}" name="Conexión567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0" xr16:uid="{00000000-0015-0000-FFFF-FFFF4F140000}" name="Conexión567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1" xr16:uid="{00000000-0015-0000-FFFF-FFFF50140000}" name="Conexión567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2" xr16:uid="{00000000-0015-0000-FFFF-FFFF51140000}" name="Conexión568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203" xr16:uid="{00000000-0015-0000-FFFF-FFFF52140000}" name="Conexión568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4" xr16:uid="{00000000-0015-0000-FFFF-FFFF53140000}" name="Conexión568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5" xr16:uid="{00000000-0015-0000-FFFF-FFFF54140000}" name="Conexión568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6" xr16:uid="{00000000-0015-0000-FFFF-FFFF55140000}" name="Conexión568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07" xr16:uid="{00000000-0015-0000-FFFF-FFFF56140000}" name="Conexión568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08" xr16:uid="{00000000-0015-0000-FFFF-FFFF57140000}" name="Conexión568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09" xr16:uid="{00000000-0015-0000-FFFF-FFFF58140000}" name="Conexión568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0" xr16:uid="{00000000-0015-0000-FFFF-FFFF59140000}" name="Conexión568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1" xr16:uid="{00000000-0015-0000-FFFF-FFFF5A140000}" name="Conexión568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2" xr16:uid="{00000000-0015-0000-FFFF-FFFF5B140000}" name="Conexión568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3" xr16:uid="{00000000-0015-0000-FFFF-FFFF5C140000}" name="Conexión569" type="4" refreshedVersion="3" background="1" saveData="1">
    <webPr sourceData="1" parsePre="1" consecutive="1" xl2000="1" url="http://10.238.10.73:83/ssp_estadistica/cuaderno_vulnerable/exportar/parametros_cuaderno_vulnerable.php"/>
  </connection>
  <connection id="5214" xr16:uid="{00000000-0015-0000-FFFF-FFFF5D140000}" name="Conexión569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5" xr16:uid="{00000000-0015-0000-FFFF-FFFF5E140000}" name="Conexión569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16" xr16:uid="{00000000-0015-0000-FFFF-FFFF5F140000}" name="Conexión569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17" xr16:uid="{00000000-0015-0000-FFFF-FFFF60140000}" name="Conexión569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18" xr16:uid="{00000000-0015-0000-FFFF-FFFF61140000}" name="Conexión56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19" xr16:uid="{00000000-0015-0000-FFFF-FFFF62140000}" name="Conexión569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0" xr16:uid="{00000000-0015-0000-FFFF-FFFF63140000}" name="Conexión5696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1" xr16:uid="{00000000-0015-0000-FFFF-FFFF64140000}" name="Conexión5697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22" xr16:uid="{00000000-0015-0000-FFFF-FFFF65140000}" name="Conexión569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23" xr16:uid="{00000000-0015-0000-FFFF-FFFF66140000}" name="Conexión5699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24" xr16:uid="{00000000-0015-0000-FFFF-FFFF67140000}" name="Conexión57" type="4" refreshedVersion="3" background="1">
    <webPr sourceData="1" parsePre="1" consecutive="1" xl2000="1" url="http://10.238.10.73:83/ssp_estadistica/cuaderno_vulnerable/exportar/Pag_4_excel.php?mes=Enero&amp;anio=2011&amp;entidad=&amp;origen=excel"/>
  </connection>
  <connection id="5225" xr16:uid="{00000000-0015-0000-FFFF-FFFF68140000}" name="Conexión57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26" xr16:uid="{00000000-0015-0000-FFFF-FFFF69140000}" name="Conexión5700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27" xr16:uid="{00000000-0015-0000-FFFF-FFFF6A140000}" name="Conexión57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28" xr16:uid="{00000000-0015-0000-FFFF-FFFF6B140000}" name="Conexión570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29" xr16:uid="{00000000-0015-0000-FFFF-FFFF6C140000}" name="Conexión570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0" xr16:uid="{00000000-0015-0000-FFFF-FFFF6D140000}" name="Conexión570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31" xr16:uid="{00000000-0015-0000-FFFF-FFFF6E140000}" name="Conexión5705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32" xr16:uid="{00000000-0015-0000-FFFF-FFFF6F140000}" name="Conexión570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33" xr16:uid="{00000000-0015-0000-FFFF-FFFF70140000}" name="Conexión570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4" xr16:uid="{00000000-0015-0000-FFFF-FFFF71140000}" name="Conexión570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5" xr16:uid="{00000000-0015-0000-FFFF-FFFF72140000}" name="Conexión5709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36" xr16:uid="{00000000-0015-0000-FFFF-FFFF73140000}" name="Conexión571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237" xr16:uid="{00000000-0015-0000-FFFF-FFFF74140000}" name="Conexión5710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38" xr16:uid="{00000000-0015-0000-FFFF-FFFF75140000}" name="Conexión571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39" xr16:uid="{00000000-0015-0000-FFFF-FFFF76140000}" name="Conexión5712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0" xr16:uid="{00000000-0015-0000-FFFF-FFFF77140000}" name="Conexión5713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1" xr16:uid="{00000000-0015-0000-FFFF-FFFF78140000}" name="Conexión571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42" xr16:uid="{00000000-0015-0000-FFFF-FFFF79140000}" name="Conexión5715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3" xr16:uid="{00000000-0015-0000-FFFF-FFFF7A140000}" name="Conexión5716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44" xr16:uid="{00000000-0015-0000-FFFF-FFFF7B140000}" name="Conexión571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45" xr16:uid="{00000000-0015-0000-FFFF-FFFF7C140000}" name="Conexión571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46" xr16:uid="{00000000-0015-0000-FFFF-FFFF7D140000}" name="Conexión571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47" xr16:uid="{00000000-0015-0000-FFFF-FFFF7E140000}" name="Conexión57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248" xr16:uid="{00000000-0015-0000-FFFF-FFFF7F140000}" name="Conexión5720" type="4" refreshedVersion="3" background="1">
    <webPr sourceData="1" parsePre="1" consecutive="1" xl2000="1" url="http://10.238.195.148:8080/ssp_estadistica_vulnerable/cuaderno_vulnerable/exportar_2014/concentrado_excel.php?mes=Enero&amp;anio=2014&amp;origen=excel"/>
  </connection>
  <connection id="5249" xr16:uid="{00000000-0015-0000-FFFF-FFFF80140000}" name="Conexión572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0" xr16:uid="{00000000-0015-0000-FFFF-FFFF81140000}" name="Conexión572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1" xr16:uid="{00000000-0015-0000-FFFF-FFFF82140000}" name="Conexión572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2" xr16:uid="{00000000-0015-0000-FFFF-FFFF83140000}" name="Conexión5724" type="4" refreshedVersion="3" background="1">
    <webPr sourceData="1" parsePre="1" consecutive="1" xl2000="1" url="http://10.238.195.148:8080/ssp_estadistica_vulnerable/notas_vulnerable/notas_secciones_cuaderno.php?mes='Enero'&amp;anio='2014'&amp;idSeccion='29' "/>
  </connection>
  <connection id="5253" xr16:uid="{00000000-0015-0000-FFFF-FFFF84140000}" name="Conexión572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4" xr16:uid="{00000000-0015-0000-FFFF-FFFF85140000}" name="Conexión572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55" xr16:uid="{00000000-0015-0000-FFFF-FFFF86140000}" name="Conexión572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56" xr16:uid="{00000000-0015-0000-FFFF-FFFF87140000}" name="Conexión57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7" xr16:uid="{00000000-0015-0000-FFFF-FFFF88140000}" name="Conexión572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58" xr16:uid="{00000000-0015-0000-FFFF-FFFF89140000}" name="Conexión573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259" xr16:uid="{00000000-0015-0000-FFFF-FFFF8A140000}" name="Conexión5730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0" xr16:uid="{00000000-0015-0000-FFFF-FFFF8B140000}" name="Conexión5731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1" xr16:uid="{00000000-0015-0000-FFFF-FFFF8C140000}" name="Conexión573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2" xr16:uid="{00000000-0015-0000-FFFF-FFFF8D140000}" name="Conexión573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3" xr16:uid="{00000000-0015-0000-FFFF-FFFF8E140000}" name="Conexión573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4" xr16:uid="{00000000-0015-0000-FFFF-FFFF8F140000}" name="Conexión573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5" xr16:uid="{00000000-0015-0000-FFFF-FFFF90140000}" name="Conexión5736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6" xr16:uid="{00000000-0015-0000-FFFF-FFFF91140000}" name="Conexión5737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67" xr16:uid="{00000000-0015-0000-FFFF-FFFF92140000}" name="Conexión5738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68" xr16:uid="{00000000-0015-0000-FFFF-FFFF93140000}" name="Conexión5739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69" xr16:uid="{00000000-0015-0000-FFFF-FFFF94140000}" name="Conexión574" type="4" refreshedVersion="3" background="1" saveData="1">
    <webPr sourceData="1" parsePre="1" consecutive="1" xl2000="1" url="http://10.238.10.73:83/ssp_estadistica/cuaderno_vulnerable/exportar/parametros_cuaderno_vulnerable.php"/>
  </connection>
  <connection id="5270" xr16:uid="{00000000-0015-0000-FFFF-FFFF95140000}" name="Conexión57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1" xr16:uid="{00000000-0015-0000-FFFF-FFFF96140000}" name="Conexión574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2" xr16:uid="{00000000-0015-0000-FFFF-FFFF97140000}" name="Conexión5742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3" xr16:uid="{00000000-0015-0000-FFFF-FFFF98140000}" name="Conexión5743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4" xr16:uid="{00000000-0015-0000-FFFF-FFFF99140000}" name="Conexión574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5" xr16:uid="{00000000-0015-0000-FFFF-FFFF9A140000}" name="Conexión57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76" xr16:uid="{00000000-0015-0000-FFFF-FFFF9B140000}" name="Conexión5746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77" xr16:uid="{00000000-0015-0000-FFFF-FFFF9C140000}" name="Conexión5747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8" xr16:uid="{00000000-0015-0000-FFFF-FFFF9D140000}" name="Conexión5748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79" xr16:uid="{00000000-0015-0000-FFFF-FFFF9E140000}" name="Conexión574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80" xr16:uid="{00000000-0015-0000-FFFF-FFFF9F140000}" name="Conexión5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281" xr16:uid="{00000000-0015-0000-FFFF-FFFFA0140000}" name="Conexión575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2" xr16:uid="{00000000-0015-0000-FFFF-FFFFA1140000}" name="Conexión5751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83" xr16:uid="{00000000-0015-0000-FFFF-FFFFA2140000}" name="Conexión5752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84" xr16:uid="{00000000-0015-0000-FFFF-FFFFA3140000}" name="Conexión57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85" xr16:uid="{00000000-0015-0000-FFFF-FFFFA4140000}" name="Conexión57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86" xr16:uid="{00000000-0015-0000-FFFF-FFFFA5140000}" name="Conexión575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87" xr16:uid="{00000000-0015-0000-FFFF-FFFFA6140000}" name="Conexión575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88" xr16:uid="{00000000-0015-0000-FFFF-FFFFA7140000}" name="Conexión575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89" xr16:uid="{00000000-0015-0000-FFFF-FFFFA8140000}" name="Conexión575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290" xr16:uid="{00000000-0015-0000-FFFF-FFFFA9140000}" name="Conexión575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291" xr16:uid="{00000000-0015-0000-FFFF-FFFFAA140000}" name="Conexión5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292" xr16:uid="{00000000-0015-0000-FFFF-FFFFAB140000}" name="Conexión576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293" xr16:uid="{00000000-0015-0000-FFFF-FFFFAC140000}" name="Conexión576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4" xr16:uid="{00000000-0015-0000-FFFF-FFFFAD140000}" name="Conexión576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295" xr16:uid="{00000000-0015-0000-FFFF-FFFFAE140000}" name="Conexión57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296" xr16:uid="{00000000-0015-0000-FFFF-FFFFAF140000}" name="Conexión5764" type="4" refreshedVersion="3" background="1" saveData="1">
    <webPr sourceData="1" parsePre="1" consecutive="1" xl2000="1" url="http://10.238.195.148:8080/ssp_estadistica_vulnerable/cuaderno_vulnerable/exportar_2014/concentrado_excel.php?mes=Enero&amp;anio=2014&amp;origen=excel"/>
  </connection>
  <connection id="5297" xr16:uid="{00000000-0015-0000-FFFF-FFFFB0140000}" name="Conexión5765" type="4" refreshedVersion="3" background="1" saveData="1">
    <webPr sourceData="1" parsePre="1" consecutive="1" xl2000="1" url="http://10.238.195.148:8080/ssp_estadistica_vulnerable/notas_vulnerable/notas_secciones_cuaderno.php?mes='Enero'&amp;anio='2014'&amp;idSeccion='29' "/>
  </connection>
  <connection id="5298" xr16:uid="{00000000-0015-0000-FFFF-FFFFB1140000}" name="Conexión576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299" xr16:uid="{00000000-0015-0000-FFFF-FFFFB2140000}" name="Conexión576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0" xr16:uid="{00000000-0015-0000-FFFF-FFFFB3140000}" name="Conexión576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01" xr16:uid="{00000000-0015-0000-FFFF-FFFFB4140000}" name="Conexión576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02" xr16:uid="{00000000-0015-0000-FFFF-FFFFB5140000}" name="Conexión577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303" xr16:uid="{00000000-0015-0000-FFFF-FFFFB6140000}" name="Conexión577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04" xr16:uid="{00000000-0015-0000-FFFF-FFFFB7140000}" name="Conexión577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5" xr16:uid="{00000000-0015-0000-FFFF-FFFFB8140000}" name="Conexión577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6" xr16:uid="{00000000-0015-0000-FFFF-FFFFB9140000}" name="Conexión577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07" xr16:uid="{00000000-0015-0000-FFFF-FFFFBA140000}" name="Conexión577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08" xr16:uid="{00000000-0015-0000-FFFF-FFFFBB140000}" name="Conexión577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09" xr16:uid="{00000000-0015-0000-FFFF-FFFFBC140000}" name="Conexión577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10" xr16:uid="{00000000-0015-0000-FFFF-FFFFBD140000}" name="Conexión57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1" xr16:uid="{00000000-0015-0000-FFFF-FFFFBE140000}" name="Conexión57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2" xr16:uid="{00000000-0015-0000-FFFF-FFFFBF140000}" name="Conexión57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3" xr16:uid="{00000000-0015-0000-FFFF-FFFFC0140000}" name="Conexión57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314" xr16:uid="{00000000-0015-0000-FFFF-FFFFC1140000}" name="Conexión578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5" xr16:uid="{00000000-0015-0000-FFFF-FFFFC2140000}" name="Conexión578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6" xr16:uid="{00000000-0015-0000-FFFF-FFFFC3140000}" name="Conexión578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17" xr16:uid="{00000000-0015-0000-FFFF-FFFFC4140000}" name="Conexión578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18" xr16:uid="{00000000-0015-0000-FFFF-FFFFC5140000}" name="Conexión57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19" xr16:uid="{00000000-0015-0000-FFFF-FFFFC6140000}" name="Conexión57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0" xr16:uid="{00000000-0015-0000-FFFF-FFFFC7140000}" name="Conexión57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1" xr16:uid="{00000000-0015-0000-FFFF-FFFFC8140000}" name="Conexión578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2" xr16:uid="{00000000-0015-0000-FFFF-FFFFC9140000}" name="Conexión578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3" xr16:uid="{00000000-0015-0000-FFFF-FFFFCA140000}" name="Conexión578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4" xr16:uid="{00000000-0015-0000-FFFF-FFFFCB140000}" name="Conexión579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325" xr16:uid="{00000000-0015-0000-FFFF-FFFFCC140000}" name="Conexión579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6" xr16:uid="{00000000-0015-0000-FFFF-FFFFCD140000}" name="Conexión579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27" xr16:uid="{00000000-0015-0000-FFFF-FFFFCE140000}" name="Conexión5792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28" xr16:uid="{00000000-0015-0000-FFFF-FFFFCF140000}" name="Conexión5793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29" xr16:uid="{00000000-0015-0000-FFFF-FFFFD0140000}" name="Conexión57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0" xr16:uid="{00000000-0015-0000-FFFF-FFFFD1140000}" name="Conexión57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31" xr16:uid="{00000000-0015-0000-FFFF-FFFFD2140000}" name="Conexión57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32" xr16:uid="{00000000-0015-0000-FFFF-FFFFD3140000}" name="Conexión5797" type="4" refreshedVersion="3" background="1">
    <webPr sourceData="1" parsePre="1" consecutive="1" xl2000="1" url="http://10.238.199.9:8080/ssp_estadistica_vulnerable/cuaderno_vulnerable/exportar_2014/parametros_cuaderno_vulnerable.php"/>
  </connection>
  <connection id="5333" xr16:uid="{00000000-0015-0000-FFFF-FFFFD4140000}" name="Conexión5798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34" xr16:uid="{00000000-0015-0000-FFFF-FFFFD5140000}" name="Conexión579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35" xr16:uid="{00000000-0015-0000-FFFF-FFFFD6140000}" name="Conexión58" type="4" refreshedVersion="3" background="1">
    <webPr sourceData="1" parsePre="1" consecutive="1" xl2000="1" url="http://10.238.10.73:83/ssp_estadistica/cuaderno_vulnerable/exportar/Pag_5_excel.php?mes=Enero&amp;anio=2011&amp;entidad=&amp;origen=excel"/>
  </connection>
  <connection id="5336" xr16:uid="{00000000-0015-0000-FFFF-FFFFD7140000}" name="Conexión58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337" xr16:uid="{00000000-0015-0000-FFFF-FFFFD8140000}" name="Conexión58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38" xr16:uid="{00000000-0015-0000-FFFF-FFFFD9140000}" name="Conexión5801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39" xr16:uid="{00000000-0015-0000-FFFF-FFFFDA140000}" name="Conexión580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0" xr16:uid="{00000000-0015-0000-FFFF-FFFFDB140000}" name="Conexión580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1" xr16:uid="{00000000-0015-0000-FFFF-FFFFDC140000}" name="Conexión580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2" xr16:uid="{00000000-0015-0000-FFFF-FFFFDD140000}" name="Conexión580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43" xr16:uid="{00000000-0015-0000-FFFF-FFFFDE140000}" name="Conexión580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44" xr16:uid="{00000000-0015-0000-FFFF-FFFFDF140000}" name="Conexión580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45" xr16:uid="{00000000-0015-0000-FFFF-FFFFE0140000}" name="Conexión580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46" xr16:uid="{00000000-0015-0000-FFFF-FFFFE1140000}" name="Conexión580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47" xr16:uid="{00000000-0015-0000-FFFF-FFFFE2140000}" name="Conexión581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348" xr16:uid="{00000000-0015-0000-FFFF-FFFFE3140000}" name="Conexión581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49" xr16:uid="{00000000-0015-0000-FFFF-FFFFE4140000}" name="Conexión581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350" xr16:uid="{00000000-0015-0000-FFFF-FFFFE5140000}" name="Conexión581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1" xr16:uid="{00000000-0015-0000-FFFF-FFFFE6140000}" name="Conexión581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2" xr16:uid="{00000000-0015-0000-FFFF-FFFFE7140000}" name="Conexión581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3" xr16:uid="{00000000-0015-0000-FFFF-FFFFE8140000}" name="Conexión581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4" xr16:uid="{00000000-0015-0000-FFFF-FFFFE9140000}" name="Conexión581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55" xr16:uid="{00000000-0015-0000-FFFF-FFFFEA140000}" name="Conexión581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56" xr16:uid="{00000000-0015-0000-FFFF-FFFFEB140000}" name="Conexión581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357" xr16:uid="{00000000-0015-0000-FFFF-FFFFEC140000}" name="Conexión581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58" xr16:uid="{00000000-0015-0000-FFFF-FFFFED140000}" name="Conexión582" type="4" refreshedVersion="3" background="1">
    <webPr sourceData="1" parsePre="1" consecutive="1" xl2000="1" url="http://10.238.10.73:83/ssp_estadistica/cuaderno_vulnerable/exportar/parametros_cuaderno_vulnerable.php"/>
  </connection>
  <connection id="5359" xr16:uid="{00000000-0015-0000-FFFF-FFFFEE140000}" name="Conexión582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0" xr16:uid="{00000000-0015-0000-FFFF-FFFFEF140000}" name="Conexión582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1" xr16:uid="{00000000-0015-0000-FFFF-FFFFF0140000}" name="Conexión5822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2" xr16:uid="{00000000-0015-0000-FFFF-FFFFF1140000}" name="Conexión5823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3" xr16:uid="{00000000-0015-0000-FFFF-FFFFF2140000}" name="Conexión5824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64" xr16:uid="{00000000-0015-0000-FFFF-FFFFF3140000}" name="Conexión5825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65" xr16:uid="{00000000-0015-0000-FFFF-FFFFF4140000}" name="Conexión5826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66" xr16:uid="{00000000-0015-0000-FFFF-FFFFF5140000}" name="Conexión5827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67" xr16:uid="{00000000-0015-0000-FFFF-FFFFF6140000}" name="Conexión5828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68" xr16:uid="{00000000-0015-0000-FFFF-FFFFF7140000}" name="Conexión5829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69" xr16:uid="{00000000-0015-0000-FFFF-FFFFF8140000}" name="Conexión583" type="4" refreshedVersion="3" background="1" saveData="1">
    <webPr sourceData="1" parsePre="1" consecutive="1" xl2000="1" url="http://10.238.10.73:83/ssp_estadistica/cuaderno_vulnerable/exportar/parametros_cuaderno_vulnerable.php"/>
  </connection>
  <connection id="5370" xr16:uid="{00000000-0015-0000-FFFF-FFFFF9140000}" name="Conexión5830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1" xr16:uid="{00000000-0015-0000-FFFF-FFFFFA140000}" name="Conexión5831" type="4" refreshedVersion="3" background="1">
    <webPr sourceData="1" parsePre="1" consecutive="1" xl2000="1" url="http://10.238.199.9:8080/ssp_estadistica_vulnerable/cuaderno_vulnerable/exportar_2014/parametros_cuaderno_vulnerable.php"/>
  </connection>
  <connection id="5372" xr16:uid="{00000000-0015-0000-FFFF-FFFFFB140000}" name="Conexión583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3" xr16:uid="{00000000-0015-0000-FFFF-FFFFFC140000}" name="Conexión583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74" xr16:uid="{00000000-0015-0000-FFFF-FFFFFD140000}" name="Conexión583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75" xr16:uid="{00000000-0015-0000-FFFF-FFFFFE140000}" name="Conexión583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76" xr16:uid="{00000000-0015-0000-FFFF-FFFFFF140000}" name="Conexión583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77" xr16:uid="{00000000-0015-0000-FFFF-FFFF00150000}" name="Conexión583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78" xr16:uid="{00000000-0015-0000-FFFF-FFFF01150000}" name="Conexión5838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79" xr16:uid="{00000000-0015-0000-FFFF-FFFF02150000}" name="Conexión5839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0" xr16:uid="{00000000-0015-0000-FFFF-FFFF03150000}" name="Conexión58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381" xr16:uid="{00000000-0015-0000-FFFF-FFFF04150000}" name="Conexión5840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2" xr16:uid="{00000000-0015-0000-FFFF-FFFF05150000}" name="Conexión5841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383" xr16:uid="{00000000-0015-0000-FFFF-FFFF06150000}" name="Conexión584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84" xr16:uid="{00000000-0015-0000-FFFF-FFFF07150000}" name="Conexión584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85" xr16:uid="{00000000-0015-0000-FFFF-FFFF08150000}" name="Conexión584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86" xr16:uid="{00000000-0015-0000-FFFF-FFFF09150000}" name="Conexión5845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87" xr16:uid="{00000000-0015-0000-FFFF-FFFF0A150000}" name="Conexión5846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88" xr16:uid="{00000000-0015-0000-FFFF-FFFF0B150000}" name="Conexión5847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89" xr16:uid="{00000000-0015-0000-FFFF-FFFF0C150000}" name="Conexión5848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390" xr16:uid="{00000000-0015-0000-FFFF-FFFF0D150000}" name="Conexión584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391" xr16:uid="{00000000-0015-0000-FFFF-FFFF0E150000}" name="Conexión58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392" xr16:uid="{00000000-0015-0000-FFFF-FFFF0F150000}" name="Conexión585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393" xr16:uid="{00000000-0015-0000-FFFF-FFFF10150000}" name="Conexión585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394" xr16:uid="{00000000-0015-0000-FFFF-FFFF11150000}" name="Conexión5852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5" xr16:uid="{00000000-0015-0000-FFFF-FFFF12150000}" name="Conexión5853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396" xr16:uid="{00000000-0015-0000-FFFF-FFFF13150000}" name="Conexión5854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397" xr16:uid="{00000000-0015-0000-FFFF-FFFF14150000}" name="Conexión5855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398" xr16:uid="{00000000-0015-0000-FFFF-FFFF15150000}" name="Conexión58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399" xr16:uid="{00000000-0015-0000-FFFF-FFFF16150000}" name="Conexión58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0" xr16:uid="{00000000-0015-0000-FFFF-FFFF17150000}" name="Conexión58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1" xr16:uid="{00000000-0015-0000-FFFF-FFFF18150000}" name="Conexión58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02" xr16:uid="{00000000-0015-0000-FFFF-FFFF19150000}" name="Conexión58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403" xr16:uid="{00000000-0015-0000-FFFF-FFFF1A150000}" name="Conexión58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04" xr16:uid="{00000000-0015-0000-FFFF-FFFF1B150000}" name="Conexión58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05" xr16:uid="{00000000-0015-0000-FFFF-FFFF1C150000}" name="Conexión586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06" xr16:uid="{00000000-0015-0000-FFFF-FFFF1D150000}" name="Conexión586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07" xr16:uid="{00000000-0015-0000-FFFF-FFFF1E150000}" name="Conexión586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08" xr16:uid="{00000000-0015-0000-FFFF-FFFF1F150000}" name="Conexión586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09" xr16:uid="{00000000-0015-0000-FFFF-FFFF20150000}" name="Conexión58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0" xr16:uid="{00000000-0015-0000-FFFF-FFFF21150000}" name="Conexión58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1" xr16:uid="{00000000-0015-0000-FFFF-FFFF22150000}" name="Conexión58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12" xr16:uid="{00000000-0015-0000-FFFF-FFFF23150000}" name="Conexión586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13" xr16:uid="{00000000-0015-0000-FFFF-FFFF24150000}" name="Conexión58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414" xr16:uid="{00000000-0015-0000-FFFF-FFFF25150000}" name="Conexión58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15" xr16:uid="{00000000-0015-0000-FFFF-FFFF26150000}" name="Conexión58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16" xr16:uid="{00000000-0015-0000-FFFF-FFFF27150000}" name="Conexión58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17" xr16:uid="{00000000-0015-0000-FFFF-FFFF28150000}" name="Conexión58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18" xr16:uid="{00000000-0015-0000-FFFF-FFFF29150000}" name="Conexión58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19" xr16:uid="{00000000-0015-0000-FFFF-FFFF2A150000}" name="Conexión58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0" xr16:uid="{00000000-0015-0000-FFFF-FFFF2B150000}" name="Conexión587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21" xr16:uid="{00000000-0015-0000-FFFF-FFFF2C150000}" name="Conexión587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22" xr16:uid="{00000000-0015-0000-FFFF-FFFF2D150000}" name="Conexión587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23" xr16:uid="{00000000-0015-0000-FFFF-FFFF2E150000}" name="Conexión5879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24" xr16:uid="{00000000-0015-0000-FFFF-FFFF2F150000}" name="Conexión58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425" xr16:uid="{00000000-0015-0000-FFFF-FFFF30150000}" name="Conexión588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6" xr16:uid="{00000000-0015-0000-FFFF-FFFF31150000}" name="Conexión588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27" xr16:uid="{00000000-0015-0000-FFFF-FFFF32150000}" name="Conexión588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28" xr16:uid="{00000000-0015-0000-FFFF-FFFF33150000}" name="Conexión588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29" xr16:uid="{00000000-0015-0000-FFFF-FFFF34150000}" name="Conexión588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30" xr16:uid="{00000000-0015-0000-FFFF-FFFF35150000}" name="Conexión588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31" xr16:uid="{00000000-0015-0000-FFFF-FFFF36150000}" name="Conexión588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2" xr16:uid="{00000000-0015-0000-FFFF-FFFF37150000}" name="Conexión588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3" xr16:uid="{00000000-0015-0000-FFFF-FFFF38150000}" name="Conexión588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4" xr16:uid="{00000000-0015-0000-FFFF-FFFF39150000}" name="Conexión588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35" xr16:uid="{00000000-0015-0000-FFFF-FFFF3A150000}" name="Conexión58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436" xr16:uid="{00000000-0015-0000-FFFF-FFFF3B150000}" name="Conexión589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37" xr16:uid="{00000000-0015-0000-FFFF-FFFF3C150000}" name="Conexión589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38" xr16:uid="{00000000-0015-0000-FFFF-FFFF3D150000}" name="Conexión5892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439" xr16:uid="{00000000-0015-0000-FFFF-FFFF3E150000}" name="Conexión589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40" xr16:uid="{00000000-0015-0000-FFFF-FFFF3F150000}" name="Conexión589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41" xr16:uid="{00000000-0015-0000-FFFF-FFFF40150000}" name="Conexión589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42" xr16:uid="{00000000-0015-0000-FFFF-FFFF41150000}" name="Conexión589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3" xr16:uid="{00000000-0015-0000-FFFF-FFFF42150000}" name="Conexión589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44" xr16:uid="{00000000-0015-0000-FFFF-FFFF43150000}" name="Conexión589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45" xr16:uid="{00000000-0015-0000-FFFF-FFFF44150000}" name="Conexión5899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446" xr16:uid="{00000000-0015-0000-FFFF-FFFF45150000}" name="Conexión59" type="4" refreshedVersion="3" background="1" saveData="1">
    <webPr sourceData="1" parsePre="1" consecutive="1" xl2000="1" url="http://10.238.10.73:83/ssp_estadistica/cuaderno_vulnerable/exportar/parametros_cuaderno_vulnerable.php"/>
  </connection>
  <connection id="5447" xr16:uid="{00000000-0015-0000-FFFF-FFFF46150000}" name="Conexión59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448" xr16:uid="{00000000-0015-0000-FFFF-FFFF47150000}" name="Conexión590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49" xr16:uid="{00000000-0015-0000-FFFF-FFFF48150000}" name="Conexión590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50" xr16:uid="{00000000-0015-0000-FFFF-FFFF49150000}" name="Conexión590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51" xr16:uid="{00000000-0015-0000-FFFF-FFFF4A150000}" name="Conexión590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2" xr16:uid="{00000000-0015-0000-FFFF-FFFF4B150000}" name="Conexión590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3" xr16:uid="{00000000-0015-0000-FFFF-FFFF4C150000}" name="Conexión590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4" xr16:uid="{00000000-0015-0000-FFFF-FFFF4D150000}" name="Conexión590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55" xr16:uid="{00000000-0015-0000-FFFF-FFFF4E150000}" name="Conexión590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56" xr16:uid="{00000000-0015-0000-FFFF-FFFF4F150000}" name="Conexión590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57" xr16:uid="{00000000-0015-0000-FFFF-FFFF50150000}" name="Conexión5909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58" xr16:uid="{00000000-0015-0000-FFFF-FFFF51150000}" name="Conexión591" type="4" refreshedVersion="3" background="1" saveData="1">
    <webPr sourceData="1" parsePre="1" consecutive="1" xl2000="1" url="http://10.238.10.73:83/ssp_estadistica/cuaderno_vulnerable/exportar/parametros_cuaderno_vulnerable.php"/>
  </connection>
  <connection id="5459" xr16:uid="{00000000-0015-0000-FFFF-FFFF52150000}" name="Conexión5910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0" xr16:uid="{00000000-0015-0000-FFFF-FFFF53150000}" name="Conexión5911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1" xr16:uid="{00000000-0015-0000-FFFF-FFFF54150000}" name="Conexión591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462" xr16:uid="{00000000-0015-0000-FFFF-FFFF55150000}" name="Conexión5913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3" xr16:uid="{00000000-0015-0000-FFFF-FFFF56150000}" name="Conexión5914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4" xr16:uid="{00000000-0015-0000-FFFF-FFFF57150000}" name="Conexión5915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5" xr16:uid="{00000000-0015-0000-FFFF-FFFF58150000}" name="Conexión5916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66" xr16:uid="{00000000-0015-0000-FFFF-FFFF59150000}" name="Conexión5917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67" xr16:uid="{00000000-0015-0000-FFFF-FFFF5A150000}" name="Conexión5918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68" xr16:uid="{00000000-0015-0000-FFFF-FFFF5B150000}" name="Conexión5919" type="4" refreshedVersion="3" background="1">
    <webPr sourceData="1" parsePre="1" consecutive="1" xl2000="1" url="http://10.238.199.9:8080/ssp_estadistica_vulnerable/cuaderno_vulnerable/exportar_2014/parametros_cuaderno_vulnerable.php"/>
  </connection>
  <connection id="5469" xr16:uid="{00000000-0015-0000-FFFF-FFFF5C150000}" name="Conexión592" type="4" refreshedVersion="3" background="1">
    <webPr sourceData="1" parsePre="1" consecutive="1" xl2000="1" url="http://10.238.10.73:83/ssp_estadistica/cuaderno_vulnerable/exportar/parametros_cuaderno_vulnerable.php"/>
  </connection>
  <connection id="5470" xr16:uid="{00000000-0015-0000-FFFF-FFFF5D150000}" name="Conexión592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1" xr16:uid="{00000000-0015-0000-FFFF-FFFF5E150000}" name="Conexión592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2" xr16:uid="{00000000-0015-0000-FFFF-FFFF5F150000}" name="Conexión592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3" xr16:uid="{00000000-0015-0000-FFFF-FFFF60150000}" name="Conexión592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4" xr16:uid="{00000000-0015-0000-FFFF-FFFF61150000}" name="Conexión592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5" xr16:uid="{00000000-0015-0000-FFFF-FFFF62150000}" name="Conexión592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76" xr16:uid="{00000000-0015-0000-FFFF-FFFF63150000}" name="Conexión5926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477" xr16:uid="{00000000-0015-0000-FFFF-FFFF64150000}" name="Conexión592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78" xr16:uid="{00000000-0015-0000-FFFF-FFFF65150000}" name="Conexión592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79" xr16:uid="{00000000-0015-0000-FFFF-FFFF66150000}" name="Conexión592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80" xr16:uid="{00000000-0015-0000-FFFF-FFFF67150000}" name="Conexión59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481" xr16:uid="{00000000-0015-0000-FFFF-FFFF68150000}" name="Conexión593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2" xr16:uid="{00000000-0015-0000-FFFF-FFFF69150000}" name="Conexión593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3" xr16:uid="{00000000-0015-0000-FFFF-FFFF6A150000}" name="Conexión593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4" xr16:uid="{00000000-0015-0000-FFFF-FFFF6B150000}" name="Conexión5933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485" xr16:uid="{00000000-0015-0000-FFFF-FFFF6C150000}" name="Conexión5934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86" xr16:uid="{00000000-0015-0000-FFFF-FFFF6D150000}" name="Conexión5935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87" xr16:uid="{00000000-0015-0000-FFFF-FFFF6E150000}" name="Conexión5936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88" xr16:uid="{00000000-0015-0000-FFFF-FFFF6F150000}" name="Conexión593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89" xr16:uid="{00000000-0015-0000-FFFF-FFFF70150000}" name="Conexión593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0" xr16:uid="{00000000-0015-0000-FFFF-FFFF71150000}" name="Conexión593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1" xr16:uid="{00000000-0015-0000-FFFF-FFFF72150000}" name="Conexión59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492" xr16:uid="{00000000-0015-0000-FFFF-FFFF73150000}" name="Conexión594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493" xr16:uid="{00000000-0015-0000-FFFF-FFFF74150000}" name="Conexión594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494" xr16:uid="{00000000-0015-0000-FFFF-FFFF75150000}" name="Conexión594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495" xr16:uid="{00000000-0015-0000-FFFF-FFFF76150000}" name="Conexión5943" type="4" refreshedVersion="3" background="1">
    <webPr sourceData="1" parsePre="1" consecutive="1" xl2000="1" url="http://10.238.199.9:8080/ssp_estadistica_vulnerable/cuaderno_vulnerable/exportar_2014/parametros_cuaderno_vulnerable.php"/>
  </connection>
  <connection id="5496" xr16:uid="{00000000-0015-0000-FFFF-FFFF77150000}" name="Conexión594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497" xr16:uid="{00000000-0015-0000-FFFF-FFFF78150000}" name="Conexión594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498" xr16:uid="{00000000-0015-0000-FFFF-FFFF79150000}" name="Conexión594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499" xr16:uid="{00000000-0015-0000-FFFF-FFFF7A150000}" name="Conexión594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0" xr16:uid="{00000000-0015-0000-FFFF-FFFF7B150000}" name="Conexión594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1" xr16:uid="{00000000-0015-0000-FFFF-FFFF7C150000}" name="Conexión594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2" xr16:uid="{00000000-0015-0000-FFFF-FFFF7D150000}" name="Conexión595" type="4" refreshedVersion="3" background="1">
    <webPr sourceData="1" parsePre="1" consecutive="1" xl2000="1" url="http://10.238.10.73:83/ssp_estadistica/notas_vulnerable/notas_secciones_cuaderno.php?mes='Enero'&amp;anio='2011'&amp;idSeccion=1"/>
  </connection>
  <connection id="5503" xr16:uid="{00000000-0015-0000-FFFF-FFFF7E150000}" name="Conexión595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4" xr16:uid="{00000000-0015-0000-FFFF-FFFF7F150000}" name="Conexión595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5" xr16:uid="{00000000-0015-0000-FFFF-FFFF80150000}" name="Conexión595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6" xr16:uid="{00000000-0015-0000-FFFF-FFFF81150000}" name="Conexión595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07" xr16:uid="{00000000-0015-0000-FFFF-FFFF82150000}" name="Conexión595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08" xr16:uid="{00000000-0015-0000-FFFF-FFFF83150000}" name="Conexión595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09" xr16:uid="{00000000-0015-0000-FFFF-FFFF84150000}" name="Conexión595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0" xr16:uid="{00000000-0015-0000-FFFF-FFFF85150000}" name="Conexión595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1" xr16:uid="{00000000-0015-0000-FFFF-FFFF86150000}" name="Conexión595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2" xr16:uid="{00000000-0015-0000-FFFF-FFFF87150000}" name="Conexión5959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3" xr16:uid="{00000000-0015-0000-FFFF-FFFF88150000}" name="Conexión596" type="4" refreshedVersion="3" background="1">
    <webPr sourceData="1" parsePre="1" consecutive="1" xl2000="1" url="http://10.238.10.73:83/ssp_estadistica/cuaderno_vulnerable/exportar/Pag_3_excel.php?mes=Enero&amp;anio=2011&amp;origen=excel"/>
  </connection>
  <connection id="5514" xr16:uid="{00000000-0015-0000-FFFF-FFFF89150000}" name="Conexión5960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5" xr16:uid="{00000000-0015-0000-FFFF-FFFF8A150000}" name="Conexión5961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16" xr16:uid="{00000000-0015-0000-FFFF-FFFF8B150000}" name="Conexión5962" type="4" refreshedVersion="3" background="1">
    <webPr sourceData="1" parsePre="1" consecutive="1" xl2000="1" url="http://10.238.199.9:8080/ssp_estadistica_vulnerable/cuaderno_vulnerable/exportar_2014/concentrado_excel.php?mes=Enero&amp;anio=2015&amp;origen=excel"/>
  </connection>
  <connection id="5517" xr16:uid="{00000000-0015-0000-FFFF-FFFF8C150000}" name="Conexión596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18" xr16:uid="{00000000-0015-0000-FFFF-FFFF8D150000}" name="Conexión596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19" xr16:uid="{00000000-0015-0000-FFFF-FFFF8E150000}" name="Conexión596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0" xr16:uid="{00000000-0015-0000-FFFF-FFFF8F150000}" name="Conexión5966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1" xr16:uid="{00000000-0015-0000-FFFF-FFFF90150000}" name="Conexión5967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22" xr16:uid="{00000000-0015-0000-FFFF-FFFF91150000}" name="Conexión5968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23" xr16:uid="{00000000-0015-0000-FFFF-FFFF92150000}" name="Conexión5969" type="4" refreshedVersion="3" background="1">
    <webPr sourceData="1" parsePre="1" consecutive="1" xl2000="1" url="http://10.238.199.9:8080/ssp_estadistica_vulnerable/notas_vulnerable/notas_secciones_cuaderno.php?mes='Enero'&amp;anio='2015'&amp;idSeccion='29' "/>
  </connection>
  <connection id="5524" xr16:uid="{00000000-0015-0000-FFFF-FFFF93150000}" name="Conexión597" type="4" refreshedVersion="3" background="1">
    <webPr sourceData="1" parsePre="1" consecutive="1" xl2000="1" url="http://10.238.10.73:83/ssp_estadistica/notas_vulnerable/notas_secciones_cuaderno.php?mes='Enero'&amp;anio='2011'&amp;idSeccion=2"/>
  </connection>
  <connection id="5525" xr16:uid="{00000000-0015-0000-FFFF-FFFF94150000}" name="Conexión5970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26" xr16:uid="{00000000-0015-0000-FFFF-FFFF95150000}" name="Conexión5971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27" xr16:uid="{00000000-0015-0000-FFFF-FFFF96150000}" name="Conexión5972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28" xr16:uid="{00000000-0015-0000-FFFF-FFFF97150000}" name="Conexión5973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29" xr16:uid="{00000000-0015-0000-FFFF-FFFF98150000}" name="Conexión5974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0" xr16:uid="{00000000-0015-0000-FFFF-FFFF99150000}" name="Conexión5975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1" xr16:uid="{00000000-0015-0000-FFFF-FFFF9A150000}" name="Conexión597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32" xr16:uid="{00000000-0015-0000-FFFF-FFFF9B150000}" name="Conexión597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3" xr16:uid="{00000000-0015-0000-FFFF-FFFF9C150000}" name="Conexión597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4" xr16:uid="{00000000-0015-0000-FFFF-FFFF9D150000}" name="Conexión597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5" xr16:uid="{00000000-0015-0000-FFFF-FFFF9E150000}" name="Conexión598" type="4" refreshedVersion="3" background="1">
    <webPr sourceData="1" parsePre="1" consecutive="1" xl2000="1" url="http://10.238.10.73:83/ssp_estadistica/cuaderno_vulnerable/exportar/Pag_4_excel.php?mes=Enero&amp;anio=2011&amp;origen=excel"/>
  </connection>
  <connection id="5536" xr16:uid="{00000000-0015-0000-FFFF-FFFF9F150000}" name="Conexión598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37" xr16:uid="{00000000-0015-0000-FFFF-FFFFA0150000}" name="Conexión598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38" xr16:uid="{00000000-0015-0000-FFFF-FFFFA1150000}" name="Conexión598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39" xr16:uid="{00000000-0015-0000-FFFF-FFFFA2150000}" name="Conexión598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40" xr16:uid="{00000000-0015-0000-FFFF-FFFFA3150000}" name="Conexión598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1" xr16:uid="{00000000-0015-0000-FFFF-FFFFA4150000}" name="Conexión598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2" xr16:uid="{00000000-0015-0000-FFFF-FFFFA5150000}" name="Conexión598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3" xr16:uid="{00000000-0015-0000-FFFF-FFFFA6150000}" name="Conexión598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4" xr16:uid="{00000000-0015-0000-FFFF-FFFFA7150000}" name="Conexión598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5" xr16:uid="{00000000-0015-0000-FFFF-FFFFA8150000}" name="Conexión598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46" xr16:uid="{00000000-0015-0000-FFFF-FFFFA9150000}" name="Conexión599" type="4" refreshedVersion="3" background="1">
    <webPr sourceData="1" parsePre="1" consecutive="1" xl2000="1" url="http://10.238.10.73:83/ssp_estadistica/notas_vulnerable/notas_secciones_cuaderno.php?mes='Enero'&amp;anio='2011'&amp;idSeccion=3"/>
  </connection>
  <connection id="5547" xr16:uid="{00000000-0015-0000-FFFF-FFFFAA150000}" name="Conexión5990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48" xr16:uid="{00000000-0015-0000-FFFF-FFFFAB150000}" name="Conexión5991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49" xr16:uid="{00000000-0015-0000-FFFF-FFFFAC150000}" name="Conexión5992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0" xr16:uid="{00000000-0015-0000-FFFF-FFFFAD150000}" name="Conexión5993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51" xr16:uid="{00000000-0015-0000-FFFF-FFFFAE150000}" name="Conexión5994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2" xr16:uid="{00000000-0015-0000-FFFF-FFFFAF150000}" name="Conexión5995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3" xr16:uid="{00000000-0015-0000-FFFF-FFFFB0150000}" name="Conexión5996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4" xr16:uid="{00000000-0015-0000-FFFF-FFFFB1150000}" name="Conexión5997" type="4" refreshedVersion="3" background="1">
    <webPr sourceData="1" parsePre="1" consecutive="1" xl2000="1" url="http://10.238.195.148:8080/ssp_estadistica_vulnerable/cuaderno_vulnerable/exportar_2014/parametros_cuaderno_vulnerable.php"/>
  </connection>
  <connection id="5555" xr16:uid="{00000000-0015-0000-FFFF-FFFFB2150000}" name="Conexión5998" type="4" refreshedVersion="3" background="1">
    <webPr sourceData="1" parsePre="1" consecutive="1" xl2000="1" url="http://10.238.195.148:8080/ssp_estadistica_vulnerable/cuaderno_vulnerable/exportar_2014/concentrado_excel.php?mes=Julio&amp;anio=2014&amp;origen=excel"/>
  </connection>
  <connection id="5556" xr16:uid="{00000000-0015-0000-FFFF-FFFFB3150000}" name="Conexión5999" type="4" refreshedVersion="3" background="1">
    <webPr sourceData="1" parsePre="1" consecutive="1" xl2000="1" url="http://10.238.195.148:8080/ssp_estadistica_vulnerable/notas_vulnerable/notas_secciones_cuaderno.php?mes='Julio'&amp;anio='2014'&amp;idSeccion='29' "/>
  </connection>
  <connection id="5557" xr16:uid="{00000000-0015-0000-FFFF-FFFFB4150000}" name="Conexión6" type="4" refreshedVersion="3" background="1">
    <webPr sourceData="1" parsePre="1" consecutive="1" xl2000="1" url="http://10.238.10.73:83/ssp_estadistica/cuaderno_vulnerable/exportar/parametros_cuaderno_vulnerable.php"/>
  </connection>
  <connection id="5558" xr16:uid="{00000000-0015-0000-FFFF-FFFFB5150000}" name="Conexión60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5559" xr16:uid="{00000000-0015-0000-FFFF-FFFFB6150000}" name="Conexión600" type="4" refreshedVersion="3" background="1">
    <webPr sourceData="1" parsePre="1" consecutive="1" xl2000="1" url="http://10.238.10.73:83/ssp_estadistica/cuaderno_vulnerable/exportar/parametros_cuaderno_vulnerable.php"/>
  </connection>
  <connection id="5560" xr16:uid="{00000000-0015-0000-FFFF-FFFFB7150000}" name="Conexión600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61" xr16:uid="{00000000-0015-0000-FFFF-FFFFB8150000}" name="Conexión6001" type="4" refreshedVersion="3" background="1" saveData="1">
    <webPr sourceData="1" parsePre="1" consecutive="1" xl2000="1" url="http://10.238.195.148:8080/ssp_estadistica_vulnerable/cuaderno_vulnerable/exportar_2014/parametros_cuaderno_vulnerable.php"/>
  </connection>
  <connection id="5562" xr16:uid="{00000000-0015-0000-FFFF-FFFFB9150000}" name="Conexión6002" type="4" refreshedVersion="3" background="1" saveData="1">
    <webPr sourceData="1" parsePre="1" consecutive="1" xl2000="1" url="http://10.238.195.148:8080/ssp_estadistica_vulnerable/cuaderno_vulnerable/exportar_2014/concentrado_excel.php?mes=Julio&amp;anio=2014&amp;origen=excel"/>
  </connection>
  <connection id="5563" xr16:uid="{00000000-0015-0000-FFFF-FFFFBA150000}" name="Conexión6003" type="4" refreshedVersion="3" background="1" saveData="1">
    <webPr sourceData="1" parsePre="1" consecutive="1" xl2000="1" url="http://10.238.195.148:8080/ssp_estadistica_vulnerable/notas_vulnerable/notas_secciones_cuaderno.php?mes='Julio'&amp;anio='2014'&amp;idSeccion='29' "/>
  </connection>
  <connection id="5564" xr16:uid="{00000000-0015-0000-FFFF-FFFFBB150000}" name="Conexión6004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65" xr16:uid="{00000000-0015-0000-FFFF-FFFFBC150000}" name="Conexión6005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66" xr16:uid="{00000000-0015-0000-FFFF-FFFFBD150000}" name="Conexión6006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7" xr16:uid="{00000000-0015-0000-FFFF-FFFFBE150000}" name="Conexión6007" type="4" refreshedVersion="4" background="1" saveData="1">
    <webPr sourceData="1" parsePre="1" consecutive="1" xl2000="1" url="http://10.238.194.141/ssp_estadistica_vulnerable/cuaderno_vulnerable/exportar_2014/parametros_cuaderno_vulnerable.php"/>
  </connection>
  <connection id="5568" xr16:uid="{00000000-0015-0000-FFFF-FFFFBF150000}" name="Conexión6008" type="4" refreshedVersion="4" background="1" saveData="1">
    <webPr sourceData="1" parsePre="1" consecutive="1" xl2000="1" url="http://10.238.194.141/ssp_estadistica_vulnerable/cuaderno_vulnerable/exportar_2014/concentrado_excel.php?mes=Junio&amp;anio=2017&amp;origen=excel"/>
  </connection>
  <connection id="5569" xr16:uid="{00000000-0015-0000-FFFF-FFFFC0150000}" name="Conexión6009" type="4" refreshedVersion="4" background="1" saveData="1">
    <webPr sourceData="1" parsePre="1" consecutive="1" xl2000="1" url="http://10.238.194.141/ssp_estadistica_vulnerable/notas_vulnerable/notas_secciones_cuaderno.php?mes='Junio'&amp;anio='2017'&amp;idSeccion='29' "/>
  </connection>
  <connection id="5570" xr16:uid="{00000000-0015-0000-FFFF-FFFFC1150000}" name="Conexión601" type="4" refreshedVersion="3" background="1">
    <webPr sourceData="1" parsePre="1" consecutive="1" xl2000="1" url="http://10.238.10.73:83/ssp_estadistica/cuaderno_vulnerable/exportar/parametros_cuaderno_vulnerable.php"/>
  </connection>
  <connection id="5571" xr16:uid="{00000000-0015-0000-FFFF-FFFFC2150000}" name="Conexión6010" type="4" refreshedVersion="4" background="1" saveData="1">
    <webPr sourceData="1" parsePre="1" consecutive="1" xl2000="1" url="http://10.238.195.89/ssp_estadistica_vulnerable/cuaderno_vulnerable/exportar_2014/parametros_cuaderno_vulnerable.php"/>
  </connection>
  <connection id="5572" xr16:uid="{00000000-0015-0000-FFFF-FFFFC3150000}" name="Conexión6011" type="4" refreshedVersion="4" background="1">
    <webPr sourceData="1" parsePre="1" consecutive="1" xl2000="1" url="http://10.238.199.8/ssp_estadistica_vulnerable/cuaderno_vulnerable/exportar_2014/parametros_cuaderno_vulnerable.php"/>
  </connection>
  <connection id="5573" xr16:uid="{00000000-0015-0000-FFFF-FFFFC4150000}" name="Conexión6012" type="4" refreshedVersion="4" background="1">
    <webPr sourceData="1" parsePre="1" consecutive="1" xl2000="1" url="http://10.238.199.8/ssp_estadistica_vulnerable/cuaderno_vulnerable/exportar_2014/parametros_cuaderno_vulnerable.php"/>
  </connection>
  <connection id="5574" xr16:uid="{00000000-0015-0000-FFFF-FFFFC5150000}" name="Conexión6013" type="4" refreshedVersion="4" background="1">
    <webPr sourceData="1" parsePre="1" consecutive="1" xl2000="1" url="http://10.238.199.8/ssp_estadistica_vulnerable/cuaderno_vulnerable/exportar_2014/parametros_cuaderno_vulnerable.php"/>
  </connection>
  <connection id="5575" xr16:uid="{00000000-0015-0000-FFFF-FFFFC6150000}" name="Conexión6014" type="4" refreshedVersion="4" background="1">
    <webPr sourceData="1" parsePre="1" consecutive="1" xl2000="1" url="http://10.238.199.8/ssp_estadistica_vulnerable/cuaderno_vulnerable/exportar_2014/parametros_cuaderno_vulnerable.php"/>
  </connection>
  <connection id="5576" xr16:uid="{00000000-0015-0000-FFFF-FFFFC7150000}" name="Conexión6015" type="4" refreshedVersion="4" background="1">
    <webPr sourceData="1" parsePre="1" consecutive="1" xl2000="1" url="http://10.238.199.8/ssp_estadistica_vulnerable/cuaderno_vulnerable/exportar_2014/parametros_cuaderno_vulnerable.php"/>
  </connection>
  <connection id="5577" xr16:uid="{00000000-0015-0000-FFFF-FFFFC8150000}" name="Conexión60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8" xr16:uid="{00000000-0015-0000-FFFF-FFFFC9150000}" name="Conexión6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79" xr16:uid="{00000000-0015-0000-FFFF-FFFFCA150000}" name="Conexión6018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0" xr16:uid="{00000000-0015-0000-FFFF-FFFFCB150000}" name="Conexión6019" type="4" refreshedVersion="5" background="1" saveData="1">
    <webPr sourceData="1" parsePre="1" consecutive="1" xl2000="1" url="http://10.238.199.8/ssp_estadistica_vulnerable/cuaderno_vulnerable/exportar_2014/parametros_cuaderno_vulnerable.php"/>
  </connection>
  <connection id="5581" xr16:uid="{00000000-0015-0000-FFFF-FFFFCC150000}" name="Conexión602" type="4" refreshedVersion="3" background="1" saveData="1">
    <webPr sourceData="1" parsePre="1" consecutive="1" xl2000="1" url="http://10.238.10.73:83/ssp_estadistica/cuaderno_vulnerable/exportar/parametros_cuaderno_vulnerable.php"/>
  </connection>
  <connection id="5582" xr16:uid="{00000000-0015-0000-FFFF-FFFFCD150000}" name="Conexión6020" type="4" refreshedVersion="4" background="1">
    <webPr sourceData="1" parsePre="1" consecutive="1" xl2000="1" url="http://10.238.199.8/ssp_estadistica_vulnerable/cuaderno_vulnerable/exportar_2014/parametros_cuaderno_vulnerable.php"/>
  </connection>
  <connection id="5583" xr16:uid="{00000000-0015-0000-FFFF-FFFFCE150000}" name="Conexión60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584" xr16:uid="{00000000-0015-0000-FFFF-FFFFCF150000}" name="Conexión602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5" xr16:uid="{00000000-0015-0000-FFFF-FFFFD0150000}" name="Conexión602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6" xr16:uid="{00000000-0015-0000-FFFF-FFFFD1150000}" name="Conexión60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87" xr16:uid="{00000000-0015-0000-FFFF-FFFFD2150000}" name="Conexión60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88" xr16:uid="{00000000-0015-0000-FFFF-FFFFD3150000}" name="Conexión60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89" xr16:uid="{00000000-0015-0000-FFFF-FFFFD4150000}" name="Conexión60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0" xr16:uid="{00000000-0015-0000-FFFF-FFFFD5150000}" name="Conexión60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1" xr16:uid="{00000000-0015-0000-FFFF-FFFFD6150000}" name="Conexión60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592" xr16:uid="{00000000-0015-0000-FFFF-FFFFD7150000}" name="Conexión603" type="4" refreshedVersion="3" background="1" saveData="1">
    <webPr sourceData="1" parsePre="1" consecutive="1" xl2000="1" url="http://10.238.10.73:83/ssp_estadistica/cuaderno_vulnerable/exportar/parametros_cuaderno_vulnerable.php"/>
  </connection>
  <connection id="5593" xr16:uid="{00000000-0015-0000-FFFF-FFFFD8150000}" name="Conexión6030" type="4" refreshedVersion="4" background="1">
    <webPr sourceData="1" parsePre="1" consecutive="1" xl2000="1" url="http://10.238.199.8/ssp_estadistica_vulnerable/cuaderno_vulnerable/exportar_2014/parametros_cuaderno_vulnerable.php"/>
  </connection>
  <connection id="5594" xr16:uid="{00000000-0015-0000-FFFF-FFFFD9150000}" name="Conexión603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595" xr16:uid="{00000000-0015-0000-FFFF-FFFFDA150000}" name="Conexión6032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596" xr16:uid="{00000000-0015-0000-FFFF-FFFFDB150000}" name="Conexión6033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597" xr16:uid="{00000000-0015-0000-FFFF-FFFFDC150000}" name="Conexión6034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598" xr16:uid="{00000000-0015-0000-FFFF-FFFFDD150000}" name="Conexión60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599" xr16:uid="{00000000-0015-0000-FFFF-FFFFDE150000}" name="Conexión6036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0" xr16:uid="{00000000-0015-0000-FFFF-FFFFDF150000}" name="Conexión6037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1" xr16:uid="{00000000-0015-0000-FFFF-FFFFE0150000}" name="Conexión6038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2" xr16:uid="{00000000-0015-0000-FFFF-FFFFE1150000}" name="Conexión603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03" xr16:uid="{00000000-0015-0000-FFFF-FFFFE2150000}" name="Conexión60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604" xr16:uid="{00000000-0015-0000-FFFF-FFFFE3150000}" name="Conexión6040" type="4" refreshedVersion="3" background="1" saveData="1">
    <webPr sourceData="1" parsePre="1" consecutive="1" xl2000="1" url="http://10.238.199.9:8080/ssp_estadistica_vulnerable/cuaderno_vulnerable/exportar_2014/parametros_cuaderno_vulnerable.php"/>
  </connection>
  <connection id="5605" xr16:uid="{00000000-0015-0000-FFFF-FFFFE4150000}" name="Conexión6041" type="4" refreshedVersion="3" background="1" saveData="1">
    <webPr sourceData="1" parsePre="1" consecutive="1" xl2000="1" url="http://10.238.199.9:8080/ssp_estadistica_vulnerable/cuaderno_vulnerable/exportar_2014/concentrado_excel.php?mes=Enero&amp;anio=2015&amp;origen=excel"/>
  </connection>
  <connection id="5606" xr16:uid="{00000000-0015-0000-FFFF-FFFFE5150000}" name="Conexión6042" type="4" refreshedVersion="3" background="1" saveData="1">
    <webPr sourceData="1" parsePre="1" consecutive="1" xl2000="1" url="http://10.238.199.9:8080/ssp_estadistica_vulnerable/notas_vulnerable/notas_secciones_cuaderno.php?mes='Enero'&amp;anio='2015'&amp;idSeccion='29' "/>
  </connection>
  <connection id="5607" xr16:uid="{00000000-0015-0000-FFFF-FFFFE6150000}" name="Conexión6043" type="4" refreshedVersion="4" background="1">
    <webPr sourceData="1" parsePre="1" consecutive="1" xl2000="1" url="http://10.238.199.8/ssp_estadistica_vulnerable/cuaderno_vulnerable/exportar_2014/parametros_cuaderno_vulnerable.php"/>
  </connection>
  <connection id="5608" xr16:uid="{00000000-0015-0000-FFFF-FFFFE7150000}" name="Conexión604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09" xr16:uid="{00000000-0015-0000-FFFF-FFFFE8150000}" name="Conexión604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0" xr16:uid="{00000000-0015-0000-FFFF-FFFFE9150000}" name="Conexión6046" type="4" refreshedVersion="4" background="1">
    <webPr sourceData="1" parsePre="1" consecutive="1" xl2000="1" url="http://10.238.199.8/ssp_estadistica_vulnerable/cuaderno_vulnerable/exportar_2014/parametros_cuaderno_vulnerable.php"/>
  </connection>
  <connection id="5611" xr16:uid="{00000000-0015-0000-FFFF-FFFFEA150000}" name="Conexión60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12" xr16:uid="{00000000-0015-0000-FFFF-FFFFEB150000}" name="Conexión60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13" xr16:uid="{00000000-0015-0000-FFFF-FFFFEC150000}" name="Conexión60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4" xr16:uid="{00000000-0015-0000-FFFF-FFFFED150000}" name="Conexión60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615" xr16:uid="{00000000-0015-0000-FFFF-FFFFEE150000}" name="Conexión60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6" xr16:uid="{00000000-0015-0000-FFFF-FFFFEF150000}" name="Conexión60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17" xr16:uid="{00000000-0015-0000-FFFF-FFFFF0150000}" name="Conexión605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18" xr16:uid="{00000000-0015-0000-FFFF-FFFFF1150000}" name="Conexión60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19" xr16:uid="{00000000-0015-0000-FFFF-FFFFF2150000}" name="Conexión605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20" xr16:uid="{00000000-0015-0000-FFFF-FFFFF3150000}" name="Conexión6055" type="4" refreshedVersion="4" background="1">
    <webPr sourceData="1" parsePre="1" consecutive="1" xl2000="1" url="http://10.238.199.8/ssp_estadistica_vulnerable/cuaderno_vulnerable/exportar_2014/parametros_cuaderno_vulnerable.php"/>
  </connection>
  <connection id="5621" xr16:uid="{00000000-0015-0000-FFFF-FFFFF4150000}" name="Conexión605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2" xr16:uid="{00000000-0015-0000-FFFF-FFFFF5150000}" name="Conexión605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3" xr16:uid="{00000000-0015-0000-FFFF-FFFFF6150000}" name="Conexión6058" type="4" refreshedVersion="4" background="1">
    <webPr sourceData="1" parsePre="1" consecutive="1" xl2000="1" url="http://10.238.199.8/ssp_estadistica_vulnerable/cuaderno_vulnerable/exportar_2014/parametros_cuaderno_vulnerable.php"/>
  </connection>
  <connection id="5624" xr16:uid="{00000000-0015-0000-FFFF-FFFFF7150000}" name="Conexión605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25" xr16:uid="{00000000-0015-0000-FFFF-FFFFF8150000}" name="Conexión606" type="4" refreshedVersion="3" background="1" saveData="1">
    <webPr sourceData="1" parsePre="1" consecutive="1" xl2000="1" url="http://10.238.10.73:83/ssp_estadistica/notas_vulnerable/notas_secciones_cuaderno.php?mes='Enero'&amp;anio='2011'&amp;idSeccion=1"/>
  </connection>
  <connection id="5626" xr16:uid="{00000000-0015-0000-FFFF-FFFFF9150000}" name="Conexión606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27" xr16:uid="{00000000-0015-0000-FFFF-FFFFFA150000}" name="Conexión606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28" xr16:uid="{00000000-0015-0000-FFFF-FFFFFB150000}" name="Conexión606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29" xr16:uid="{00000000-0015-0000-FFFF-FFFFFC150000}" name="Conexión606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0" xr16:uid="{00000000-0015-0000-FFFF-FFFFFD150000}" name="Conexión60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1" xr16:uid="{00000000-0015-0000-FFFF-FFFFFE150000}" name="Conexión60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2" xr16:uid="{00000000-0015-0000-FFFF-FFFFFF150000}" name="Conexión60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3" xr16:uid="{00000000-0015-0000-FFFF-FFFF00160000}" name="Conexión606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34" xr16:uid="{00000000-0015-0000-FFFF-FFFF01160000}" name="Conexión606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35" xr16:uid="{00000000-0015-0000-FFFF-FFFF02160000}" name="Conexión606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36" xr16:uid="{00000000-0015-0000-FFFF-FFFF03160000}" name="Conexión607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5637" xr16:uid="{00000000-0015-0000-FFFF-FFFF04160000}" name="Conexión6070" type="4" refreshedVersion="4" background="1">
    <webPr sourceData="1" parsePre="1" consecutive="1" xl2000="1" url="http://10.238.199.8/ssp_estadistica_vulnerable/cuaderno_vulnerable/exportar_2014/parametros_cuaderno_vulnerable.php"/>
  </connection>
  <connection id="5638" xr16:uid="{00000000-0015-0000-FFFF-FFFF05160000}" name="Conexión60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39" xr16:uid="{00000000-0015-0000-FFFF-FFFF06160000}" name="Conexión60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40" xr16:uid="{00000000-0015-0000-FFFF-FFFF07160000}" name="Conexión60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1" xr16:uid="{00000000-0015-0000-FFFF-FFFF08160000}" name="Conexión60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2" xr16:uid="{00000000-0015-0000-FFFF-FFFF09160000}" name="Conexión60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3" xr16:uid="{00000000-0015-0000-FFFF-FFFF0A160000}" name="Conexión60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4" xr16:uid="{00000000-0015-0000-FFFF-FFFF0B160000}" name="Conexión60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5" xr16:uid="{00000000-0015-0000-FFFF-FFFF0C160000}" name="Conexión60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46" xr16:uid="{00000000-0015-0000-FFFF-FFFF0D160000}" name="Conexión60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47" xr16:uid="{00000000-0015-0000-FFFF-FFFF0E160000}" name="Conexión608" type="4" refreshedVersion="3" background="1" saveData="1">
    <webPr sourceData="1" parsePre="1" consecutive="1" xl2000="1" url="http://10.238.10.73:83/ssp_estadistica/notas_vulnerable/notas_secciones_cuaderno.php?mes='Enero'&amp;anio='2011'&amp;idSeccion=2"/>
  </connection>
  <connection id="5648" xr16:uid="{00000000-0015-0000-FFFF-FFFF0F160000}" name="Conexión60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49" xr16:uid="{00000000-0015-0000-FFFF-FFFF10160000}" name="Conexión60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0" xr16:uid="{00000000-0015-0000-FFFF-FFFF11160000}" name="Conexión60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1" xr16:uid="{00000000-0015-0000-FFFF-FFFF12160000}" name="Conexión60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2" xr16:uid="{00000000-0015-0000-FFFF-FFFF13160000}" name="Conexión60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53" xr16:uid="{00000000-0015-0000-FFFF-FFFF14160000}" name="Conexión6085" type="4" refreshedVersion="4" background="1">
    <webPr sourceData="1" parsePre="1" consecutive="1" xl2000="1" url="http://10.238.199.8/ssp_estadistica_vulnerable/cuaderno_vulnerable/exportar_2014/parametros_cuaderno_vulnerable.php"/>
  </connection>
  <connection id="5654" xr16:uid="{00000000-0015-0000-FFFF-FFFF15160000}" name="Conexión60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55" xr16:uid="{00000000-0015-0000-FFFF-FFFF16160000}" name="Conexión60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56" xr16:uid="{00000000-0015-0000-FFFF-FFFF17160000}" name="Conexión60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57" xr16:uid="{00000000-0015-0000-FFFF-FFFF18160000}" name="Conexión60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58" xr16:uid="{00000000-0015-0000-FFFF-FFFF19160000}" name="Conexión609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5659" xr16:uid="{00000000-0015-0000-FFFF-FFFF1A160000}" name="Conexión60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0" xr16:uid="{00000000-0015-0000-FFFF-FFFF1B160000}" name="Conexión60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1" xr16:uid="{00000000-0015-0000-FFFF-FFFF1C160000}" name="Conexión60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2" xr16:uid="{00000000-0015-0000-FFFF-FFFF1D160000}" name="Conexión60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3" xr16:uid="{00000000-0015-0000-FFFF-FFFF1E160000}" name="Conexión6094" type="4" refreshedVersion="4" background="1">
    <webPr sourceData="1" parsePre="1" consecutive="1" xl2000="1" url="http://10.238.199.8/ssp_estadistica_vulnerable/cuaderno_vulnerable/exportar_2014/parametros_cuaderno_vulnerable.php"/>
  </connection>
  <connection id="5664" xr16:uid="{00000000-0015-0000-FFFF-FFFF1F160000}" name="Conexión60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65" xr16:uid="{00000000-0015-0000-FFFF-FFFF20160000}" name="Conexión60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66" xr16:uid="{00000000-0015-0000-FFFF-FFFF21160000}" name="Conexión60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67" xr16:uid="{00000000-0015-0000-FFFF-FFFF22160000}" name="Conexión60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68" xr16:uid="{00000000-0015-0000-FFFF-FFFF23160000}" name="Conexión60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69" xr16:uid="{00000000-0015-0000-FFFF-FFFF24160000}" name="Conexión61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5670" xr16:uid="{00000000-0015-0000-FFFF-FFFF25160000}" name="Conexión610" type="4" refreshedVersion="3" background="1" saveData="1">
    <webPr sourceData="1" parsePre="1" consecutive="1" xl2000="1" url="http://10.238.10.73:83/ssp_estadistica/notas_vulnerable/notas_secciones_cuaderno.php?mes='Enero'&amp;anio='2011'&amp;idSeccion=3"/>
  </connection>
  <connection id="5671" xr16:uid="{00000000-0015-0000-FFFF-FFFF26160000}" name="Conexión6100" type="4" refreshedVersion="4" background="1">
    <webPr sourceData="1" parsePre="1" consecutive="1" xl2000="1" url="http://10.238.199.8/ssp_estadistica_vulnerable/cuaderno_vulnerable/exportar_2014/parametros_cuaderno_vulnerable.php"/>
  </connection>
  <connection id="5672" xr16:uid="{00000000-0015-0000-FFFF-FFFF27160000}" name="Conexión61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73" xr16:uid="{00000000-0015-0000-FFFF-FFFF28160000}" name="Conexión61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74" xr16:uid="{00000000-0015-0000-FFFF-FFFF29160000}" name="Conexión61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5" xr16:uid="{00000000-0015-0000-FFFF-FFFF2A160000}" name="Conexión61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6" xr16:uid="{00000000-0015-0000-FFFF-FFFF2B160000}" name="Conexión61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77" xr16:uid="{00000000-0015-0000-FFFF-FFFF2C160000}" name="Conexión61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78" xr16:uid="{00000000-0015-0000-FFFF-FFFF2D160000}" name="Conexión61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79" xr16:uid="{00000000-0015-0000-FFFF-FFFF2E160000}" name="Conexión61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80" xr16:uid="{00000000-0015-0000-FFFF-FFFF2F160000}" name="Conexión6109" type="4" refreshedVersion="4" background="1">
    <webPr sourceData="1" parsePre="1" consecutive="1" xl2000="1" url="http://10.238.199.8/ssp_estadistica_vulnerable/cuaderno_vulnerable/exportar_2014/parametros_cuaderno_vulnerable.php"/>
  </connection>
  <connection id="5681" xr16:uid="{00000000-0015-0000-FFFF-FFFF30160000}" name="Conexión611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5682" xr16:uid="{00000000-0015-0000-FFFF-FFFF31160000}" name="Conexión61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3" xr16:uid="{00000000-0015-0000-FFFF-FFFF32160000}" name="Conexión61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4" xr16:uid="{00000000-0015-0000-FFFF-FFFF33160000}" name="Conexión6112" type="4" refreshedVersion="4" background="1">
    <webPr sourceData="1" parsePre="1" consecutive="1" xl2000="1" url="http://10.238.199.8/ssp_estadistica_vulnerable/cuaderno_vulnerable/exportar_2014/parametros_cuaderno_vulnerable.php"/>
  </connection>
  <connection id="5685" xr16:uid="{00000000-0015-0000-FFFF-FFFF34160000}" name="Conexión61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6" xr16:uid="{00000000-0015-0000-FFFF-FFFF35160000}" name="Conexión61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87" xr16:uid="{00000000-0015-0000-FFFF-FFFF36160000}" name="Conexión6115" type="4" refreshedVersion="4" background="1">
    <webPr sourceData="1" parsePre="1" consecutive="1" xl2000="1" url="http://10.238.199.8/ssp_estadistica_vulnerable/cuaderno_vulnerable/exportar_2014/parametros_cuaderno_vulnerable.php"/>
  </connection>
  <connection id="5688" xr16:uid="{00000000-0015-0000-FFFF-FFFF37160000}" name="Conexión61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89" xr16:uid="{00000000-0015-0000-FFFF-FFFF38160000}" name="Conexión61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0" xr16:uid="{00000000-0015-0000-FFFF-FFFF39160000}" name="Conexión6118" type="4" refreshedVersion="4" background="1">
    <webPr sourceData="1" parsePre="1" consecutive="1" xl2000="1" url="http://10.238.199.8/ssp_estadistica_vulnerable/cuaderno_vulnerable/exportar_2014/parametros_cuaderno_vulnerable.php"/>
  </connection>
  <connection id="5691" xr16:uid="{00000000-0015-0000-FFFF-FFFF3A160000}" name="Conexión61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2" xr16:uid="{00000000-0015-0000-FFFF-FFFF3B160000}" name="Conexión612" type="4" refreshedVersion="3" background="1" saveData="1">
    <webPr sourceData="1" parsePre="1" consecutive="1" xl2000="1" url="http://10.238.10.73:83/ssp_estadistica/notas_vulnerable/notas_secciones_cuaderno.php?mes='Enero'&amp;anio='2011'&amp;idSeccion=4"/>
  </connection>
  <connection id="5693" xr16:uid="{00000000-0015-0000-FFFF-FFFF3C160000}" name="Conexión61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694" xr16:uid="{00000000-0015-0000-FFFF-FFFF3D160000}" name="Conexión61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695" xr16:uid="{00000000-0015-0000-FFFF-FFFF3E160000}" name="Conexión61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696" xr16:uid="{00000000-0015-0000-FFFF-FFFF3F160000}" name="Conexión61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697" xr16:uid="{00000000-0015-0000-FFFF-FFFF40160000}" name="Conexión6124" type="4" refreshedVersion="4" background="1">
    <webPr sourceData="1" parsePre="1" consecutive="1" xl2000="1" url="http://10.238.199.8/ssp_estadistica_vulnerable/cuaderno_vulnerable/exportar_2014/parametros_cuaderno_vulnerable.php"/>
  </connection>
  <connection id="5698" xr16:uid="{00000000-0015-0000-FFFF-FFFF41160000}" name="Conexión61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699" xr16:uid="{00000000-0015-0000-FFFF-FFFF42160000}" name="Conexión61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0" xr16:uid="{00000000-0015-0000-FFFF-FFFF43160000}" name="Conexión61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1" xr16:uid="{00000000-0015-0000-FFFF-FFFF44160000}" name="Conexión612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2" xr16:uid="{00000000-0015-0000-FFFF-FFFF45160000}" name="Conexión61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03" xr16:uid="{00000000-0015-0000-FFFF-FFFF46160000}" name="Conexión613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5704" xr16:uid="{00000000-0015-0000-FFFF-FFFF47160000}" name="Conexión61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05" xr16:uid="{00000000-0015-0000-FFFF-FFFF48160000}" name="Conexión6131" type="4" refreshedVersion="4" background="1">
    <webPr sourceData="1" parsePre="1" consecutive="1" xl2000="1" url="http://10.238.199.8/ssp_estadistica_vulnerable/cuaderno_vulnerable/exportar_2014/parametros_cuaderno_vulnerable.php"/>
  </connection>
  <connection id="5706" xr16:uid="{00000000-0015-0000-FFFF-FFFF49160000}" name="Conexión61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07" xr16:uid="{00000000-0015-0000-FFFF-FFFF4A160000}" name="Conexión61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08" xr16:uid="{00000000-0015-0000-FFFF-FFFF4B160000}" name="Conexión61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09" xr16:uid="{00000000-0015-0000-FFFF-FFFF4C160000}" name="Conexión613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0" xr16:uid="{00000000-0015-0000-FFFF-FFFF4D160000}" name="Conexión613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1" xr16:uid="{00000000-0015-0000-FFFF-FFFF4E160000}" name="Conexión613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2" xr16:uid="{00000000-0015-0000-FFFF-FFFF4F160000}" name="Conexión6138" type="4" refreshedVersion="4" background="1">
    <webPr sourceData="1" parsePre="1" consecutive="1" xl2000="1" url="http://10.238.199.8/ssp_estadistica_vulnerable/cuaderno_vulnerable/exportar_2014/parametros_cuaderno_vulnerable.php"/>
  </connection>
  <connection id="5713" xr16:uid="{00000000-0015-0000-FFFF-FFFF50160000}" name="Conexión61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14" xr16:uid="{00000000-0015-0000-FFFF-FFFF51160000}" name="Conexión614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15" xr16:uid="{00000000-0015-0000-FFFF-FFFF52160000}" name="Conexión61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16" xr16:uid="{00000000-0015-0000-FFFF-FFFF53160000}" name="Conexión61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17" xr16:uid="{00000000-0015-0000-FFFF-FFFF54160000}" name="Conexión61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18" xr16:uid="{00000000-0015-0000-FFFF-FFFF55160000}" name="Conexión61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19" xr16:uid="{00000000-0015-0000-FFFF-FFFF56160000}" name="Conexión6144" type="4" refreshedVersion="4" background="1">
    <webPr sourceData="1" parsePre="1" consecutive="1" xl2000="1" url="http://10.238.199.8/ssp_estadistica_vulnerable/cuaderno_vulnerable/exportar_2014/parametros_cuaderno_vulnerable.php"/>
  </connection>
  <connection id="5720" xr16:uid="{00000000-0015-0000-FFFF-FFFF57160000}" name="Conexión61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21" xr16:uid="{00000000-0015-0000-FFFF-FFFF58160000}" name="Conexión61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22" xr16:uid="{00000000-0015-0000-FFFF-FFFF59160000}" name="Conexión61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3" xr16:uid="{00000000-0015-0000-FFFF-FFFF5A160000}" name="Conexión61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4" xr16:uid="{00000000-0015-0000-FFFF-FFFF5B160000}" name="Conexión61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5" xr16:uid="{00000000-0015-0000-FFFF-FFFF5C160000}" name="Conexión615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5726" xr16:uid="{00000000-0015-0000-FFFF-FFFF5D160000}" name="Conexión61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27" xr16:uid="{00000000-0015-0000-FFFF-FFFF5E160000}" name="Conexión61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28" xr16:uid="{00000000-0015-0000-FFFF-FFFF5F160000}" name="Conexión61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29" xr16:uid="{00000000-0015-0000-FFFF-FFFF60160000}" name="Conexión615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0" xr16:uid="{00000000-0015-0000-FFFF-FFFF61160000}" name="Conexión61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1" xr16:uid="{00000000-0015-0000-FFFF-FFFF62160000}" name="Conexión61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2" xr16:uid="{00000000-0015-0000-FFFF-FFFF63160000}" name="Conexión61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33" xr16:uid="{00000000-0015-0000-FFFF-FFFF64160000}" name="Conexión6157" type="4" refreshedVersion="4" background="1">
    <webPr sourceData="1" parsePre="1" consecutive="1" xl2000="1" url="http://10.238.199.8/ssp_estadistica_vulnerable/cuaderno_vulnerable/exportar_2014/parametros_cuaderno_vulnerable.php"/>
  </connection>
  <connection id="5734" xr16:uid="{00000000-0015-0000-FFFF-FFFF65160000}" name="Conexión61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35" xr16:uid="{00000000-0015-0000-FFFF-FFFF66160000}" name="Conexión61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36" xr16:uid="{00000000-0015-0000-FFFF-FFFF67160000}" name="Conexión616" type="4" refreshedVersion="3" background="1" saveData="1">
    <webPr sourceData="1" parsePre="1" consecutive="1" xl2000="1" url="http://10.238.10.73:83/ssp_estadistica/notas_vulnerable/notas_secciones_cuaderno.php?mes='Enero'&amp;anio='2011'&amp;idSeccion=5"/>
  </connection>
  <connection id="5737" xr16:uid="{00000000-0015-0000-FFFF-FFFF68160000}" name="Conexión61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38" xr16:uid="{00000000-0015-0000-FFFF-FFFF69160000}" name="Conexión61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39" xr16:uid="{00000000-0015-0000-FFFF-FFFF6A160000}" name="Conexión61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40" xr16:uid="{00000000-0015-0000-FFFF-FFFF6B160000}" name="Conexión6163" type="4" refreshedVersion="4" background="1">
    <webPr sourceData="1" parsePre="1" consecutive="1" xl2000="1" url="http://10.238.199.8/ssp_estadistica_vulnerable/cuaderno_vulnerable/exportar_2014/parametros_cuaderno_vulnerable.php"/>
  </connection>
  <connection id="5741" xr16:uid="{00000000-0015-0000-FFFF-FFFF6C160000}" name="Conexión61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2" xr16:uid="{00000000-0015-0000-FFFF-FFFF6D160000}" name="Conexión61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3" xr16:uid="{00000000-0015-0000-FFFF-FFFF6E160000}" name="Conexión6166" type="4" refreshedVersion="4" background="1">
    <webPr sourceData="1" parsePre="1" consecutive="1" xl2000="1" url="http://10.238.199.8/ssp_estadistica_vulnerable/cuaderno_vulnerable/exportar_2014/parametros_cuaderno_vulnerable.php"/>
  </connection>
  <connection id="5744" xr16:uid="{00000000-0015-0000-FFFF-FFFF6F160000}" name="Conexión61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5" xr16:uid="{00000000-0015-0000-FFFF-FFFF70160000}" name="Conexión61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46" xr16:uid="{00000000-0015-0000-FFFF-FFFF71160000}" name="Conexión6169" type="4" refreshedVersion="4" background="1">
    <webPr sourceData="1" parsePre="1" consecutive="1" xl2000="1" url="http://10.238.199.8/ssp_estadistica_vulnerable/cuaderno_vulnerable/exportar_2014/parametros_cuaderno_vulnerable.php"/>
  </connection>
  <connection id="5747" xr16:uid="{00000000-0015-0000-FFFF-FFFF72160000}" name="Conexión617" type="4" refreshedVersion="3" background="1" saveData="1">
    <webPr sourceData="1" parsePre="1" consecutive="1" xl2000="1" url="http://10.238.10.73:83/ssp_estadistica/cuaderno_vulnerable/exportar/parametros_cuaderno_vulnerable.php"/>
  </connection>
  <connection id="5748" xr16:uid="{00000000-0015-0000-FFFF-FFFF73160000}" name="Conexión61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49" xr16:uid="{00000000-0015-0000-FFFF-FFFF74160000}" name="Conexión61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0" xr16:uid="{00000000-0015-0000-FFFF-FFFF75160000}" name="Conexión6172" type="4" refreshedVersion="4" background="1">
    <webPr sourceData="1" parsePre="1" consecutive="1" xl2000="1" url="http://10.238.199.8/ssp_estadistica_vulnerable/cuaderno_vulnerable/exportar_2014/parametros_cuaderno_vulnerable.php"/>
  </connection>
  <connection id="5751" xr16:uid="{00000000-0015-0000-FFFF-FFFF76160000}" name="Conexión61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52" xr16:uid="{00000000-0015-0000-FFFF-FFFF77160000}" name="Conexión61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53" xr16:uid="{00000000-0015-0000-FFFF-FFFF78160000}" name="Conexión617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4" xr16:uid="{00000000-0015-0000-FFFF-FFFF79160000}" name="Conexión617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55" xr16:uid="{00000000-0015-0000-FFFF-FFFF7A160000}" name="Conexión617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6" xr16:uid="{00000000-0015-0000-FFFF-FFFF7B160000}" name="Conexión61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57" xr16:uid="{00000000-0015-0000-FFFF-FFFF7C160000}" name="Conexión61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58" xr16:uid="{00000000-0015-0000-FFFF-FFFF7D160000}" name="Conexión618" type="4" refreshedVersion="0" background="1">
    <webPr url="http:///notas_secciones_cuaderno.php?mes=''&amp;anio=''&amp;idSeccion=1" htmlTables="1" htmlFormat="all"/>
  </connection>
  <connection id="5759" xr16:uid="{00000000-0015-0000-FFFF-FFFF7E160000}" name="Conexión61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0" xr16:uid="{00000000-0015-0000-FFFF-FFFF7F160000}" name="Conexión61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61" xr16:uid="{00000000-0015-0000-FFFF-FFFF80160000}" name="Conexión6182" type="4" refreshedVersion="4" background="1">
    <webPr sourceData="1" parsePre="1" consecutive="1" xl2000="1" url="http://10.238.199.8/ssp_estadistica_vulnerable/cuaderno_vulnerable/exportar_2014/parametros_cuaderno_vulnerable.php"/>
  </connection>
  <connection id="5762" xr16:uid="{00000000-0015-0000-FFFF-FFFF81160000}" name="Conexión61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3" xr16:uid="{00000000-0015-0000-FFFF-FFFF82160000}" name="Conexión61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4" xr16:uid="{00000000-0015-0000-FFFF-FFFF83160000}" name="Conexión6185" type="4" refreshedVersion="4" background="1">
    <webPr sourceData="1" parsePre="1" consecutive="1" xl2000="1" url="http://10.238.199.8/ssp_estadistica_vulnerable/cuaderno_vulnerable/exportar_2014/parametros_cuaderno_vulnerable.php"/>
  </connection>
  <connection id="5765" xr16:uid="{00000000-0015-0000-FFFF-FFFF84160000}" name="Conexión61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66" xr16:uid="{00000000-0015-0000-FFFF-FFFF85160000}" name="Conexión61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67" xr16:uid="{00000000-0015-0000-FFFF-FFFF86160000}" name="Conexión618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68" xr16:uid="{00000000-0015-0000-FFFF-FFFF87160000}" name="Conexión618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69" xr16:uid="{00000000-0015-0000-FFFF-FFFF88160000}" name="Conexión619" type="4" refreshedVersion="3" background="1">
    <webPr sourceData="1" parsePre="1" consecutive="1" xl2000="1" url="http://10.238.10.73:83/ssp_estadistica/cuaderno_vulnerable/exportar/parametros_cuaderno_vulnerable.php"/>
  </connection>
  <connection id="5770" xr16:uid="{00000000-0015-0000-FFFF-FFFF89160000}" name="Conexión619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1" xr16:uid="{00000000-0015-0000-FFFF-FFFF8A160000}" name="Conexión61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2" xr16:uid="{00000000-0015-0000-FFFF-FFFF8B160000}" name="Conexión61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3" xr16:uid="{00000000-0015-0000-FFFF-FFFF8C160000}" name="Conexión61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4" xr16:uid="{00000000-0015-0000-FFFF-FFFF8D160000}" name="Conexión61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5" xr16:uid="{00000000-0015-0000-FFFF-FFFF8E160000}" name="Conexión619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76" xr16:uid="{00000000-0015-0000-FFFF-FFFF8F160000}" name="Conexión619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77" xr16:uid="{00000000-0015-0000-FFFF-FFFF90160000}" name="Conexión6197" type="4" refreshedVersion="4" background="1">
    <webPr sourceData="1" parsePre="1" consecutive="1" xl2000="1" url="http://10.238.199.8/ssp_estadistica_vulnerable/cuaderno_vulnerable/exportar_2014/parametros_cuaderno_vulnerable.php"/>
  </connection>
  <connection id="5778" xr16:uid="{00000000-0015-0000-FFFF-FFFF91160000}" name="Conexión61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79" xr16:uid="{00000000-0015-0000-FFFF-FFFF92160000}" name="Conexión61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0" xr16:uid="{00000000-0015-0000-FFFF-FFFF93160000}" name="Conexión62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5781" xr16:uid="{00000000-0015-0000-FFFF-FFFF94160000}" name="Conexión620" type="4" refreshedVersion="3" background="1" saveData="1">
    <webPr sourceData="1" parsePre="1" consecutive="1" xl2000="1" url="http://10.238.10.73:83/ssp_estadistica/cuaderno_vulnerable/exportar/parametros_cuaderno_vulnerable.php"/>
  </connection>
  <connection id="5782" xr16:uid="{00000000-0015-0000-FFFF-FFFF95160000}" name="Conexión62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3" xr16:uid="{00000000-0015-0000-FFFF-FFFF96160000}" name="Conexión6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84" xr16:uid="{00000000-0015-0000-FFFF-FFFF97160000}" name="Conexión62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85" xr16:uid="{00000000-0015-0000-FFFF-FFFF98160000}" name="Conexión62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86" xr16:uid="{00000000-0015-0000-FFFF-FFFF99160000}" name="Conexión6204" type="4" refreshedVersion="4" background="1">
    <webPr sourceData="1" parsePre="1" consecutive="1" xl2000="1" url="http://10.238.199.8/ssp_estadistica_vulnerable/cuaderno_vulnerable/exportar_2014/parametros_cuaderno_vulnerable.php"/>
  </connection>
  <connection id="5787" xr16:uid="{00000000-0015-0000-FFFF-FFFF9A160000}" name="Conexión62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88" xr16:uid="{00000000-0015-0000-FFFF-FFFF9B160000}" name="Conexión62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89" xr16:uid="{00000000-0015-0000-FFFF-FFFF9C160000}" name="Conexión62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0" xr16:uid="{00000000-0015-0000-FFFF-FFFF9D160000}" name="Conexión62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1" xr16:uid="{00000000-0015-0000-FFFF-FFFF9E160000}" name="Conexión62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2" xr16:uid="{00000000-0015-0000-FFFF-FFFF9F160000}" name="Conexión62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5793" xr16:uid="{00000000-0015-0000-FFFF-FFFFA0160000}" name="Conexión6210" type="4" refreshedVersion="4" background="1">
    <webPr sourceData="1" parsePre="1" consecutive="1" xl2000="1" url="http://10.238.199.8/ssp_estadistica_vulnerable/cuaderno_vulnerable/exportar_2014/parametros_cuaderno_vulnerable.php"/>
  </connection>
  <connection id="5794" xr16:uid="{00000000-0015-0000-FFFF-FFFFA1160000}" name="Conexión621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795" xr16:uid="{00000000-0015-0000-FFFF-FFFFA2160000}" name="Conexión621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796" xr16:uid="{00000000-0015-0000-FFFF-FFFFA3160000}" name="Conexión621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797" xr16:uid="{00000000-0015-0000-FFFF-FFFFA4160000}" name="Conexión621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798" xr16:uid="{00000000-0015-0000-FFFF-FFFFA5160000}" name="Conexión621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799" xr16:uid="{00000000-0015-0000-FFFF-FFFFA6160000}" name="Conexión621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0" xr16:uid="{00000000-0015-0000-FFFF-FFFFA7160000}" name="Conexión621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1" xr16:uid="{00000000-0015-0000-FFFF-FFFFA8160000}" name="Conexión621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2" xr16:uid="{00000000-0015-0000-FFFF-FFFFA9160000}" name="Conexión621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3" xr16:uid="{00000000-0015-0000-FFFF-FFFFAA160000}" name="Conexión62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5804" xr16:uid="{00000000-0015-0000-FFFF-FFFFAB160000}" name="Conexión622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05" xr16:uid="{00000000-0015-0000-FFFF-FFFFAC160000}" name="Conexión622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06" xr16:uid="{00000000-0015-0000-FFFF-FFFFAD160000}" name="Conexión622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07" xr16:uid="{00000000-0015-0000-FFFF-FFFFAE160000}" name="Conexión622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08" xr16:uid="{00000000-0015-0000-FFFF-FFFFAF160000}" name="Conexión62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09" xr16:uid="{00000000-0015-0000-FFFF-FFFFB0160000}" name="Conexión622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10" xr16:uid="{00000000-0015-0000-FFFF-FFFFB1160000}" name="Conexión6226" type="4" refreshedVersion="4" background="1">
    <webPr sourceData="1" parsePre="1" consecutive="1" xl2000="1" url="http://10.238.199.8/ssp_estadistica_vulnerable/cuaderno_vulnerable/exportar_2014/parametros_cuaderno_vulnerable.php"/>
  </connection>
  <connection id="5811" xr16:uid="{00000000-0015-0000-FFFF-FFFFB2160000}" name="Conexión62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2" xr16:uid="{00000000-0015-0000-FFFF-FFFFB3160000}" name="Conexión62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3" xr16:uid="{00000000-0015-0000-FFFF-FFFFB4160000}" name="Conexión622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14" xr16:uid="{00000000-0015-0000-FFFF-FFFFB5160000}" name="Conexión623" type="4" refreshedVersion="3" background="1">
    <webPr sourceData="1" parsePre="1" consecutive="1" xl2000="1" url="http://10.238.10.73:83/ssp_estadistica/cuaderno_vulnerable/exportar/parametros_cuaderno_vulnerable.php"/>
  </connection>
  <connection id="5815" xr16:uid="{00000000-0015-0000-FFFF-FFFFB6160000}" name="Conexión623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16" xr16:uid="{00000000-0015-0000-FFFF-FFFFB7160000}" name="Conexión6231" type="4" refreshedVersion="4" background="1">
    <webPr sourceData="1" parsePre="1" consecutive="1" xl2000="1" url="http://10.238.199.8/ssp_estadistica_vulnerable/cuaderno_vulnerable/exportar_2014/parametros_cuaderno_vulnerable.php"/>
  </connection>
  <connection id="5817" xr16:uid="{00000000-0015-0000-FFFF-FFFFB8160000}" name="Conexión623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18" xr16:uid="{00000000-0015-0000-FFFF-FFFFB9160000}" name="Conexión623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19" xr16:uid="{00000000-0015-0000-FFFF-FFFFBA160000}" name="Conexión623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0" xr16:uid="{00000000-0015-0000-FFFF-FFFFBB160000}" name="Conexión62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1" xr16:uid="{00000000-0015-0000-FFFF-FFFFBC160000}" name="Conexión6236" type="4" refreshedVersion="4" background="1">
    <webPr sourceData="1" parsePre="1" consecutive="1" xl2000="1" url="http://10.238.199.8/ssp_estadistica_vulnerable/cuaderno_vulnerable/exportar_2014/parametros_cuaderno_vulnerable.php"/>
  </connection>
  <connection id="5822" xr16:uid="{00000000-0015-0000-FFFF-FFFFBD160000}" name="Conexión62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23" xr16:uid="{00000000-0015-0000-FFFF-FFFFBE160000}" name="Conexión62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24" xr16:uid="{00000000-0015-0000-FFFF-FFFFBF160000}" name="Conexión62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5" xr16:uid="{00000000-0015-0000-FFFF-FFFFC0160000}" name="Conexión624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26" xr16:uid="{00000000-0015-0000-FFFF-FFFFC1160000}" name="Conexión62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27" xr16:uid="{00000000-0015-0000-FFFF-FFFFC2160000}" name="Conexión62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28" xr16:uid="{00000000-0015-0000-FFFF-FFFFC3160000}" name="Conexión62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29" xr16:uid="{00000000-0015-0000-FFFF-FFFFC4160000}" name="Conexión62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0" xr16:uid="{00000000-0015-0000-FFFF-FFFFC5160000}" name="Conexión6244" type="4" refreshedVersion="4" background="1">
    <webPr sourceData="1" parsePre="1" consecutive="1" xl2000="1" url="http://10.238.199.8/ssp_estadistica_vulnerable/cuaderno_vulnerable/exportar_2014/parametros_cuaderno_vulnerable.php"/>
  </connection>
  <connection id="5831" xr16:uid="{00000000-0015-0000-FFFF-FFFFC6160000}" name="Conexión62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2" xr16:uid="{00000000-0015-0000-FFFF-FFFFC7160000}" name="Conexión62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33" xr16:uid="{00000000-0015-0000-FFFF-FFFFC8160000}" name="Conexión62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34" xr16:uid="{00000000-0015-0000-FFFF-FFFFC9160000}" name="Conexión62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35" xr16:uid="{00000000-0015-0000-FFFF-FFFFCA160000}" name="Conexión62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36" xr16:uid="{00000000-0015-0000-FFFF-FFFFCB160000}" name="Conexión625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37" xr16:uid="{00000000-0015-0000-FFFF-FFFFCC160000}" name="Conexión6250" type="4" refreshedVersion="4" background="1">
    <webPr sourceData="1" parsePre="1" consecutive="1" xl2000="1" url="http://10.238.199.8/ssp_estadistica_vulnerable/cuaderno_vulnerable/exportar_2014/parametros_cuaderno_vulnerable.php"/>
  </connection>
  <connection id="5838" xr16:uid="{00000000-0015-0000-FFFF-FFFFCD160000}" name="Conexión62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39" xr16:uid="{00000000-0015-0000-FFFF-FFFFCE160000}" name="Conexión62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0" xr16:uid="{00000000-0015-0000-FFFF-FFFFCF160000}" name="Conexión6253" type="4" refreshedVersion="4" background="1">
    <webPr sourceData="1" parsePre="1" consecutive="1" xl2000="1" url="http://10.238.199.8/ssp_estadistica_vulnerable/cuaderno_vulnerable/exportar_2014/parametros_cuaderno_vulnerable.php"/>
  </connection>
  <connection id="5841" xr16:uid="{00000000-0015-0000-FFFF-FFFFD0160000}" name="Conexión62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2" xr16:uid="{00000000-0015-0000-FFFF-FFFFD1160000}" name="Conexión62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3" xr16:uid="{00000000-0015-0000-FFFF-FFFFD2160000}" name="Conexión62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44" xr16:uid="{00000000-0015-0000-FFFF-FFFFD3160000}" name="Conexión6257" type="4" refreshedVersion="4" background="1">
    <webPr sourceData="1" parsePre="1" consecutive="1" xl2000="1" url="http://10.238.199.8/ssp_estadistica_vulnerable/cuaderno_vulnerable/exportar_2014/parametros_cuaderno_vulnerable.php"/>
  </connection>
  <connection id="5845" xr16:uid="{00000000-0015-0000-FFFF-FFFFD4160000}" name="Conexión625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46" xr16:uid="{00000000-0015-0000-FFFF-FFFFD5160000}" name="Conexión625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47" xr16:uid="{00000000-0015-0000-FFFF-FFFFD6160000}" name="Conexión626" type="4" refreshedVersion="3" background="1">
    <webPr sourceData="1" parsePre="1" consecutive="1" xl2000="1" url="http://10.238.10.73:83/ssp_estadistica/cuaderno_vulnerable/exportar/parametros_cuaderno_vulnerable.php"/>
  </connection>
  <connection id="5848" xr16:uid="{00000000-0015-0000-FFFF-FFFFD7160000}" name="Conexión62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49" xr16:uid="{00000000-0015-0000-FFFF-FFFFD8160000}" name="Conexión62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0" xr16:uid="{00000000-0015-0000-FFFF-FFFFD9160000}" name="Conexión62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1" xr16:uid="{00000000-0015-0000-FFFF-FFFFDA160000}" name="Conexión6263" type="4" refreshedVersion="4" background="1">
    <webPr sourceData="1" parsePre="1" consecutive="1" xl2000="1" url="http://10.238.199.8/ssp_estadistica_vulnerable/cuaderno_vulnerable/exportar_2014/parametros_cuaderno_vulnerable.php"/>
  </connection>
  <connection id="5852" xr16:uid="{00000000-0015-0000-FFFF-FFFFDB160000}" name="Conexión626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53" xr16:uid="{00000000-0015-0000-FFFF-FFFFDC160000}" name="Conexión626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54" xr16:uid="{00000000-0015-0000-FFFF-FFFFDD160000}" name="Conexión62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5" xr16:uid="{00000000-0015-0000-FFFF-FFFFDE160000}" name="Conexión626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56" xr16:uid="{00000000-0015-0000-FFFF-FFFFDF160000}" name="Conexión626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57" xr16:uid="{00000000-0015-0000-FFFF-FFFFE0160000}" name="Conexión62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58" xr16:uid="{00000000-0015-0000-FFFF-FFFFE1160000}" name="Conexión62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59" xr16:uid="{00000000-0015-0000-FFFF-FFFFE2160000}" name="Conexión62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0" xr16:uid="{00000000-0015-0000-FFFF-FFFFE3160000}" name="Conexión627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1" xr16:uid="{00000000-0015-0000-FFFF-FFFFE4160000}" name="Conexión627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2" xr16:uid="{00000000-0015-0000-FFFF-FFFFE5160000}" name="Conexión62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63" xr16:uid="{00000000-0015-0000-FFFF-FFFFE6160000}" name="Conexión62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4" xr16:uid="{00000000-0015-0000-FFFF-FFFFE7160000}" name="Conexión62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65" xr16:uid="{00000000-0015-0000-FFFF-FFFFE8160000}" name="Conexión6276" type="4" refreshedVersion="4" background="1">
    <webPr sourceData="1" parsePre="1" consecutive="1" xl2000="1" url="http://10.238.199.8/ssp_estadistica_vulnerable/cuaderno_vulnerable/exportar_2014/parametros_cuaderno_vulnerable.php"/>
  </connection>
  <connection id="5866" xr16:uid="{00000000-0015-0000-FFFF-FFFFE9160000}" name="Conexión62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67" xr16:uid="{00000000-0015-0000-FFFF-FFFFEA160000}" name="Conexión62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68" xr16:uid="{00000000-0015-0000-FFFF-FFFFEB160000}" name="Conexión62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69" xr16:uid="{00000000-0015-0000-FFFF-FFFFEC160000}" name="Conexión62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870" xr16:uid="{00000000-0015-0000-FFFF-FFFFED160000}" name="Conexión62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71" xr16:uid="{00000000-0015-0000-FFFF-FFFFEE160000}" name="Conexión62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72" xr16:uid="{00000000-0015-0000-FFFF-FFFFEF160000}" name="Conexión6282" type="4" refreshedVersion="4" background="1">
    <webPr sourceData="1" parsePre="1" consecutive="1" xl2000="1" url="http://10.238.199.8/ssp_estadistica_vulnerable/cuaderno_vulnerable/exportar_2014/parametros_cuaderno_vulnerable.php"/>
  </connection>
  <connection id="5873" xr16:uid="{00000000-0015-0000-FFFF-FFFFF0160000}" name="Conexión62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4" xr16:uid="{00000000-0015-0000-FFFF-FFFFF1160000}" name="Conexión62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5" xr16:uid="{00000000-0015-0000-FFFF-FFFFF2160000}" name="Conexión6285" type="4" refreshedVersion="4" background="1">
    <webPr sourceData="1" parsePre="1" consecutive="1" xl2000="1" url="http://10.238.199.8/ssp_estadistica_vulnerable/cuaderno_vulnerable/exportar_2014/parametros_cuaderno_vulnerable.php"/>
  </connection>
  <connection id="5876" xr16:uid="{00000000-0015-0000-FFFF-FFFFF3160000}" name="Conexión628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77" xr16:uid="{00000000-0015-0000-FFFF-FFFFF4160000}" name="Conexión628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78" xr16:uid="{00000000-0015-0000-FFFF-FFFFF5160000}" name="Conexión6288" type="4" refreshedVersion="4" background="1">
    <webPr sourceData="1" parsePre="1" consecutive="1" xl2000="1" url="http://10.238.199.8/ssp_estadistica_vulnerable/cuaderno_vulnerable/exportar_2014/parametros_cuaderno_vulnerable.php"/>
  </connection>
  <connection id="5879" xr16:uid="{00000000-0015-0000-FFFF-FFFFF6160000}" name="Conexión62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0" xr16:uid="{00000000-0015-0000-FFFF-FFFFF7160000}" name="Conexión629" type="4" refreshedVersion="3" background="1">
    <webPr sourceData="1" parsePre="1" consecutive="1" xl2000="1" url="http://10.238.10.73:83/ssp_estadistica/cuaderno_vulnerable/exportar/parametros_cuaderno_vulnerable.php"/>
  </connection>
  <connection id="5881" xr16:uid="{00000000-0015-0000-FFFF-FFFFF8160000}" name="Conexión62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2" xr16:uid="{00000000-0015-0000-FFFF-FFFFF9160000}" name="Conexión6291" type="4" refreshedVersion="4" background="1">
    <webPr sourceData="1" parsePre="1" consecutive="1" xl2000="1" url="http://10.238.199.8/ssp_estadistica_vulnerable/cuaderno_vulnerable/exportar_2014/parametros_cuaderno_vulnerable.php"/>
  </connection>
  <connection id="5883" xr16:uid="{00000000-0015-0000-FFFF-FFFFFA160000}" name="Conexión629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4" xr16:uid="{00000000-0015-0000-FFFF-FFFFFB160000}" name="Conexión629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5" xr16:uid="{00000000-0015-0000-FFFF-FFFFFC160000}" name="Conexión6294" type="4" refreshedVersion="4" background="1">
    <webPr sourceData="1" parsePre="1" consecutive="1" xl2000="1" url="http://10.238.199.8/ssp_estadistica_vulnerable/cuaderno_vulnerable/exportar_2014/parametros_cuaderno_vulnerable.php"/>
  </connection>
  <connection id="5886" xr16:uid="{00000000-0015-0000-FFFF-FFFFFD160000}" name="Conexión62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87" xr16:uid="{00000000-0015-0000-FFFF-FFFFFE160000}" name="Conexión62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88" xr16:uid="{00000000-0015-0000-FFFF-FFFFFF160000}" name="Conexión6297" type="4" refreshedVersion="4" background="1">
    <webPr sourceData="1" parsePre="1" consecutive="1" xl2000="1" url="http://10.238.199.8/ssp_estadistica_vulnerable/cuaderno_vulnerable/exportar_2014/parametros_cuaderno_vulnerable.php"/>
  </connection>
  <connection id="5889" xr16:uid="{00000000-0015-0000-FFFF-FFFF00170000}" name="Conexión629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0" xr16:uid="{00000000-0015-0000-FFFF-FFFF01170000}" name="Conexión629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1" xr16:uid="{00000000-0015-0000-FFFF-FFFF02170000}" name="Conexión63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5892" xr16:uid="{00000000-0015-0000-FFFF-FFFF03170000}" name="Conexión63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893" xr16:uid="{00000000-0015-0000-FFFF-FFFF04170000}" name="Conexión630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894" xr16:uid="{00000000-0015-0000-FFFF-FFFF05170000}" name="Conexión630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895" xr16:uid="{00000000-0015-0000-FFFF-FFFF06170000}" name="Conexión630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896" xr16:uid="{00000000-0015-0000-FFFF-FFFF07170000}" name="Conexión6303" type="4" refreshedVersion="4" background="1">
    <webPr sourceData="1" parsePre="1" consecutive="1" xl2000="1" url="http://10.238.199.8/ssp_estadistica_vulnerable/cuaderno_vulnerable/exportar_2014/parametros_cuaderno_vulnerable.php"/>
  </connection>
  <connection id="5897" xr16:uid="{00000000-0015-0000-FFFF-FFFF08170000}" name="Conexión630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898" xr16:uid="{00000000-0015-0000-FFFF-FFFF09170000}" name="Conexión630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899" xr16:uid="{00000000-0015-0000-FFFF-FFFF0A170000}" name="Conexión6306" type="4" refreshedVersion="4" background="1">
    <webPr sourceData="1" parsePre="1" consecutive="1" xl2000="1" url="http://10.238.199.8/ssp_estadistica_vulnerable/cuaderno_vulnerable/exportar_2014/parametros_cuaderno_vulnerable.php"/>
  </connection>
  <connection id="5900" xr16:uid="{00000000-0015-0000-FFFF-FFFF0B170000}" name="Conexión630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1" xr16:uid="{00000000-0015-0000-FFFF-FFFF0C170000}" name="Conexión630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2" xr16:uid="{00000000-0015-0000-FFFF-FFFF0D170000}" name="Conexión6309" type="4" refreshedVersion="4" background="1">
    <webPr sourceData="1" parsePre="1" consecutive="1" xl2000="1" url="http://10.238.199.8/ssp_estadistica_vulnerable/cuaderno_vulnerable/exportar_2014/parametros_cuaderno_vulnerable.php"/>
  </connection>
  <connection id="5903" xr16:uid="{00000000-0015-0000-FFFF-FFFF0E170000}" name="Conexión63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04" xr16:uid="{00000000-0015-0000-FFFF-FFFF0F170000}" name="Conexión63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05" xr16:uid="{00000000-0015-0000-FFFF-FFFF10170000}" name="Conexión63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06" xr16:uid="{00000000-0015-0000-FFFF-FFFF11170000}" name="Conexión631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07" xr16:uid="{00000000-0015-0000-FFFF-FFFF12170000}" name="Conexión631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08" xr16:uid="{00000000-0015-0000-FFFF-FFFF13170000}" name="Conexión631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09" xr16:uid="{00000000-0015-0000-FFFF-FFFF14170000}" name="Conexión631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0" xr16:uid="{00000000-0015-0000-FFFF-FFFF15170000}" name="Conexión631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1" xr16:uid="{00000000-0015-0000-FFFF-FFFF16170000}" name="Conexión631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2" xr16:uid="{00000000-0015-0000-FFFF-FFFF17170000}" name="Conexión631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3" xr16:uid="{00000000-0015-0000-FFFF-FFFF18170000}" name="Conexión631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4" xr16:uid="{00000000-0015-0000-FFFF-FFFF19170000}" name="Conexión632" type="4" refreshedVersion="3" background="1">
    <webPr sourceData="1" parsePre="1" consecutive="1" xl2000="1" url="http://10.238.10.73:83/ssp_estadistica/cuaderno_vulnerable/exportar/parametros_cuaderno_vulnerable.php"/>
  </connection>
  <connection id="5915" xr16:uid="{00000000-0015-0000-FFFF-FFFF1A170000}" name="Conexión632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6" xr16:uid="{00000000-0015-0000-FFFF-FFFF1B170000}" name="Conexión63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17" xr16:uid="{00000000-0015-0000-FFFF-FFFF1C170000}" name="Conexión63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18" xr16:uid="{00000000-0015-0000-FFFF-FFFF1D170000}" name="Conexión63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19" xr16:uid="{00000000-0015-0000-FFFF-FFFF1E170000}" name="Conexión632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0" xr16:uid="{00000000-0015-0000-FFFF-FFFF1F170000}" name="Conexión632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1" xr16:uid="{00000000-0015-0000-FFFF-FFFF20170000}" name="Conexión632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2" xr16:uid="{00000000-0015-0000-FFFF-FFFF21170000}" name="Conexión632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3" xr16:uid="{00000000-0015-0000-FFFF-FFFF22170000}" name="Conexión632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4" xr16:uid="{00000000-0015-0000-FFFF-FFFF23170000}" name="Conexión632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5" xr16:uid="{00000000-0015-0000-FFFF-FFFF24170000}" name="Conexión63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26" xr16:uid="{00000000-0015-0000-FFFF-FFFF25170000}" name="Conexión63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27" xr16:uid="{00000000-0015-0000-FFFF-FFFF26170000}" name="Conexión63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28" xr16:uid="{00000000-0015-0000-FFFF-FFFF27170000}" name="Conexión63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29" xr16:uid="{00000000-0015-0000-FFFF-FFFF28170000}" name="Conexión63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0" xr16:uid="{00000000-0015-0000-FFFF-FFFF29170000}" name="Conexión63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31" xr16:uid="{00000000-0015-0000-FFFF-FFFF2A170000}" name="Conexión6335" type="4" refreshedVersion="4" background="1">
    <webPr sourceData="1" parsePre="1" consecutive="1" xl2000="1" url="http://10.238.199.8/ssp_estadistica_vulnerable/cuaderno_vulnerable/exportar_2014/parametros_cuaderno_vulnerable.php"/>
  </connection>
  <connection id="5932" xr16:uid="{00000000-0015-0000-FFFF-FFFF2B170000}" name="Conexión63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3" xr16:uid="{00000000-0015-0000-FFFF-FFFF2C170000}" name="Conexión63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4" xr16:uid="{00000000-0015-0000-FFFF-FFFF2D170000}" name="Conexión6338" type="4" refreshedVersion="4" background="1">
    <webPr sourceData="1" parsePre="1" consecutive="1" xl2000="1" url="http://10.238.199.8/ssp_estadistica_vulnerable/cuaderno_vulnerable/exportar_2014/parametros_cuaderno_vulnerable.php"/>
  </connection>
  <connection id="5935" xr16:uid="{00000000-0015-0000-FFFF-FFFF2E170000}" name="Conexión63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36" xr16:uid="{00000000-0015-0000-FFFF-FFFF2F170000}" name="Conexión63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37" xr16:uid="{00000000-0015-0000-FFFF-FFFF30170000}" name="Conexión63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38" xr16:uid="{00000000-0015-0000-FFFF-FFFF31170000}" name="Conexión63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39" xr16:uid="{00000000-0015-0000-FFFF-FFFF32170000}" name="Conexión63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40" xr16:uid="{00000000-0015-0000-FFFF-FFFF33170000}" name="Conexión63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41" xr16:uid="{00000000-0015-0000-FFFF-FFFF34170000}" name="Conexión6344" type="4" refreshedVersion="4" background="1">
    <webPr sourceData="1" parsePre="1" consecutive="1" xl2000="1" url="http://10.238.199.8/ssp_estadistica_vulnerable/cuaderno_vulnerable/exportar_2014/parametros_cuaderno_vulnerable.php"/>
  </connection>
  <connection id="5942" xr16:uid="{00000000-0015-0000-FFFF-FFFF35170000}" name="Conexión63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3" xr16:uid="{00000000-0015-0000-FFFF-FFFF36170000}" name="Conexión63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4" xr16:uid="{00000000-0015-0000-FFFF-FFFF37170000}" name="Conexión6347" type="4" refreshedVersion="4" background="1">
    <webPr sourceData="1" parsePre="1" consecutive="1" xl2000="1" url="http://10.238.199.8/ssp_estadistica_vulnerable/cuaderno_vulnerable/exportar_2014/parametros_cuaderno_vulnerable.php"/>
  </connection>
  <connection id="5945" xr16:uid="{00000000-0015-0000-FFFF-FFFF38170000}" name="Conexión63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46" xr16:uid="{00000000-0015-0000-FFFF-FFFF39170000}" name="Conexión63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47" xr16:uid="{00000000-0015-0000-FFFF-FFFF3A170000}" name="Conexión635" type="4" refreshedVersion="3" background="1">
    <webPr sourceData="1" parsePre="1" consecutive="1" xl2000="1" url="http://10.238.10.73:83/ssp_estadistica/cuaderno_vulnerable/exportar/parametros_cuaderno_vulnerable.php"/>
  </connection>
  <connection id="5948" xr16:uid="{00000000-0015-0000-FFFF-FFFF3B170000}" name="Conexión6350" type="4" refreshedVersion="4" background="1">
    <webPr sourceData="1" parsePre="1" consecutive="1" xl2000="1" url="http://10.238.199.8/ssp_estadistica_vulnerable/cuaderno_vulnerable/exportar_2014/parametros_cuaderno_vulnerable.php"/>
  </connection>
  <connection id="5949" xr16:uid="{00000000-0015-0000-FFFF-FFFF3C170000}" name="Conexión63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0" xr16:uid="{00000000-0015-0000-FFFF-FFFF3D170000}" name="Conexión63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1" xr16:uid="{00000000-0015-0000-FFFF-FFFF3E170000}" name="Conexión6353" type="4" refreshedVersion="4" background="1">
    <webPr sourceData="1" parsePre="1" consecutive="1" xl2000="1" url="http://10.238.199.8/ssp_estadistica_vulnerable/cuaderno_vulnerable/exportar_2014/parametros_cuaderno_vulnerable.php"/>
  </connection>
  <connection id="5952" xr16:uid="{00000000-0015-0000-FFFF-FFFF3F170000}" name="Conexión63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3" xr16:uid="{00000000-0015-0000-FFFF-FFFF40170000}" name="Conexión63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4" xr16:uid="{00000000-0015-0000-FFFF-FFFF41170000}" name="Conexión6356" type="4" refreshedVersion="4" background="1">
    <webPr sourceData="1" parsePre="1" consecutive="1" xl2000="1" url="http://10.238.199.8/ssp_estadistica_vulnerable/cuaderno_vulnerable/exportar_2014/parametros_cuaderno_vulnerable.php"/>
  </connection>
  <connection id="5955" xr16:uid="{00000000-0015-0000-FFFF-FFFF42170000}" name="Conexión63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56" xr16:uid="{00000000-0015-0000-FFFF-FFFF43170000}" name="Conexión63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57" xr16:uid="{00000000-0015-0000-FFFF-FFFF44170000}" name="Conexión63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58" xr16:uid="{00000000-0015-0000-FFFF-FFFF45170000}" name="Conexión636" type="4" refreshedVersion="3" background="1">
    <webPr sourceData="1" parsePre="1" consecutive="1" xl2000="1" url="http://10.238.10.73:83/ssp_estadistica/cuaderno_vulnerable/exportar/parametros_cuaderno_vulnerable.php"/>
  </connection>
  <connection id="5959" xr16:uid="{00000000-0015-0000-FFFF-FFFF46170000}" name="Conexión63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60" xr16:uid="{00000000-0015-0000-FFFF-FFFF47170000}" name="Conexión63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61" xr16:uid="{00000000-0015-0000-FFFF-FFFF48170000}" name="Conexión6362" type="4" refreshedVersion="4" background="1">
    <webPr sourceData="1" parsePre="1" consecutive="1" xl2000="1" url="http://10.238.199.8/ssp_estadistica_vulnerable/cuaderno_vulnerable/exportar_2014/parametros_cuaderno_vulnerable.php"/>
  </connection>
  <connection id="5962" xr16:uid="{00000000-0015-0000-FFFF-FFFF49170000}" name="Conexión63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3" xr16:uid="{00000000-0015-0000-FFFF-FFFF4A170000}" name="Conexión63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4" xr16:uid="{00000000-0015-0000-FFFF-FFFF4B170000}" name="Conexión6365" type="4" refreshedVersion="4" background="1">
    <webPr sourceData="1" parsePre="1" consecutive="1" xl2000="1" url="http://10.238.199.8/ssp_estadistica_vulnerable/cuaderno_vulnerable/exportar_2014/parametros_cuaderno_vulnerable.php"/>
  </connection>
  <connection id="5965" xr16:uid="{00000000-0015-0000-FFFF-FFFF4C170000}" name="Conexión63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6" xr16:uid="{00000000-0015-0000-FFFF-FFFF4D170000}" name="Conexión63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67" xr16:uid="{00000000-0015-0000-FFFF-FFFF4E170000}" name="Conexión6368" type="4" refreshedVersion="4" background="1">
    <webPr sourceData="1" parsePre="1" consecutive="1" xl2000="1" url="http://10.238.199.8/ssp_estadistica_vulnerable/cuaderno_vulnerable/exportar_2014/parametros_cuaderno_vulnerable.php"/>
  </connection>
  <connection id="5968" xr16:uid="{00000000-0015-0000-FFFF-FFFF4F170000}" name="Conexión63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69" xr16:uid="{00000000-0015-0000-FFFF-FFFF50170000}" name="Conexión63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5970" xr16:uid="{00000000-0015-0000-FFFF-FFFF51170000}" name="Conexión63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71" xr16:uid="{00000000-0015-0000-FFFF-FFFF52170000}" name="Conexión63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2" xr16:uid="{00000000-0015-0000-FFFF-FFFF53170000}" name="Conexión63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3" xr16:uid="{00000000-0015-0000-FFFF-FFFF54170000}" name="Conexión63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4" xr16:uid="{00000000-0015-0000-FFFF-FFFF55170000}" name="Conexión63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5" xr16:uid="{00000000-0015-0000-FFFF-FFFF56170000}" name="Conexión63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6" xr16:uid="{00000000-0015-0000-FFFF-FFFF57170000}" name="Conexión63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77" xr16:uid="{00000000-0015-0000-FFFF-FFFF58170000}" name="Conexión63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78" xr16:uid="{00000000-0015-0000-FFFF-FFFF59170000}" name="Conexión63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79" xr16:uid="{00000000-0015-0000-FFFF-FFFF5A170000}" name="Conexión63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0" xr16:uid="{00000000-0015-0000-FFFF-FFFF5B170000}" name="Conexión63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5981" xr16:uid="{00000000-0015-0000-FFFF-FFFF5C170000}" name="Conexión638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2" xr16:uid="{00000000-0015-0000-FFFF-FFFF5D170000}" name="Conexión63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83" xr16:uid="{00000000-0015-0000-FFFF-FFFF5E170000}" name="Conexión638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84" xr16:uid="{00000000-0015-0000-FFFF-FFFF5F170000}" name="Conexión638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85" xr16:uid="{00000000-0015-0000-FFFF-FFFF60170000}" name="Conexión6384" type="4" refreshedVersion="4" background="1">
    <webPr sourceData="1" parsePre="1" consecutive="1" xl2000="1" url="http://10.238.199.8/ssp_estadistica_vulnerable/cuaderno_vulnerable/exportar_2014/parametros_cuaderno_vulnerable.php"/>
  </connection>
  <connection id="5986" xr16:uid="{00000000-0015-0000-FFFF-FFFF61170000}" name="Conexión63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87" xr16:uid="{00000000-0015-0000-FFFF-FFFF62170000}" name="Conexión63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88" xr16:uid="{00000000-0015-0000-FFFF-FFFF63170000}" name="Conexión6387" type="4" refreshedVersion="4" background="1">
    <webPr sourceData="1" parsePre="1" consecutive="1" xl2000="1" url="http://10.238.199.8/ssp_estadistica_vulnerable/cuaderno_vulnerable/exportar_2014/parametros_cuaderno_vulnerable.php"/>
  </connection>
  <connection id="5989" xr16:uid="{00000000-0015-0000-FFFF-FFFF64170000}" name="Conexión63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0" xr16:uid="{00000000-0015-0000-FFFF-FFFF65170000}" name="Conexión63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1" xr16:uid="{00000000-0015-0000-FFFF-FFFF66170000}" name="Conexión639" type="4" refreshedVersion="3" background="1">
    <webPr sourceData="1" parsePre="1" consecutive="1" xl2000="1" url="http://10.238.10.73:83/ssp_estadistica/cuaderno_vulnerable/exportar/parametros_cuaderno_vulnerable.php"/>
  </connection>
  <connection id="5992" xr16:uid="{00000000-0015-0000-FFFF-FFFF67170000}" name="Conexión6390" type="4" refreshedVersion="4" background="1">
    <webPr sourceData="1" parsePre="1" consecutive="1" xl2000="1" url="http://10.238.199.8/ssp_estadistica_vulnerable/cuaderno_vulnerable/exportar_2014/parametros_cuaderno_vulnerable.php"/>
  </connection>
  <connection id="5993" xr16:uid="{00000000-0015-0000-FFFF-FFFF68170000}" name="Conexión63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5994" xr16:uid="{00000000-0015-0000-FFFF-FFFF69170000}" name="Conexión63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5995" xr16:uid="{00000000-0015-0000-FFFF-FFFF6A170000}" name="Conexión63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5996" xr16:uid="{00000000-0015-0000-FFFF-FFFF6B170000}" name="Conexión63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5997" xr16:uid="{00000000-0015-0000-FFFF-FFFF6C170000}" name="Conexión63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5998" xr16:uid="{00000000-0015-0000-FFFF-FFFF6D170000}" name="Conexión6396" type="4" refreshedVersion="4" background="1">
    <webPr sourceData="1" parsePre="1" consecutive="1" xl2000="1" url="http://10.238.199.8/ssp_estadistica_vulnerable/cuaderno_vulnerable/exportar_2014/parametros_cuaderno_vulnerable.php"/>
  </connection>
  <connection id="5999" xr16:uid="{00000000-0015-0000-FFFF-FFFF6E170000}" name="Conexión63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0" xr16:uid="{00000000-0015-0000-FFFF-FFFF6F170000}" name="Conexión63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1" xr16:uid="{00000000-0015-0000-FFFF-FFFF70170000}" name="Conexión63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02" xr16:uid="{00000000-0015-0000-FFFF-FFFF71170000}" name="Conexión64" type="4" refreshedVersion="0" background="1">
    <webPr url="http://10.238.10.73:83/ssp_estadistica/cuaderno_vulnerable/exportar/Pag_6_excel.php?mes=Enero&amp;anio=2011&amp;entidad=&amp;origen=excel" htmlTables="1" htmlFormat="all"/>
  </connection>
  <connection id="6003" xr16:uid="{00000000-0015-0000-FFFF-FFFF72170000}" name="Conexión64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04" xr16:uid="{00000000-0015-0000-FFFF-FFFF73170000}" name="Conexión64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05" xr16:uid="{00000000-0015-0000-FFFF-FFFF74170000}" name="Conexión64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06" xr16:uid="{00000000-0015-0000-FFFF-FFFF75170000}" name="Conexión6402" type="4" refreshedVersion="4" background="1">
    <webPr sourceData="1" parsePre="1" consecutive="1" xl2000="1" url="http://10.238.199.8/ssp_estadistica_vulnerable/cuaderno_vulnerable/exportar_2014/parametros_cuaderno_vulnerable.php"/>
  </connection>
  <connection id="6007" xr16:uid="{00000000-0015-0000-FFFF-FFFF76170000}" name="Conexión64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08" xr16:uid="{00000000-0015-0000-FFFF-FFFF77170000}" name="Conexión64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09" xr16:uid="{00000000-0015-0000-FFFF-FFFF78170000}" name="Conexión64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10" xr16:uid="{00000000-0015-0000-FFFF-FFFF79170000}" name="Conexión64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11" xr16:uid="{00000000-0015-0000-FFFF-FFFF7A170000}" name="Conexión64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12" xr16:uid="{00000000-0015-0000-FFFF-FFFF7B170000}" name="Conexión6408" type="4" refreshedVersion="4" background="1">
    <webPr sourceData="1" parsePre="1" consecutive="1" xl2000="1" url="http://10.238.199.8/ssp_estadistica_vulnerable/cuaderno_vulnerable/exportar_2014/parametros_cuaderno_vulnerable.php"/>
  </connection>
  <connection id="6013" xr16:uid="{00000000-0015-0000-FFFF-FFFF7C170000}" name="Conexión64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4" xr16:uid="{00000000-0015-0000-FFFF-FFFF7D170000}" name="Conexión64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15" xr16:uid="{00000000-0015-0000-FFFF-FFFF7E170000}" name="Conexión64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6" xr16:uid="{00000000-0015-0000-FFFF-FFFF7F170000}" name="Conexión6411" type="4" refreshedVersion="4" background="1">
    <webPr sourceData="1" parsePre="1" consecutive="1" xl2000="1" url="http://10.238.199.8/ssp_estadistica_vulnerable/cuaderno_vulnerable/exportar_2014/parametros_cuaderno_vulnerable.php"/>
  </connection>
  <connection id="6017" xr16:uid="{00000000-0015-0000-FFFF-FFFF80170000}" name="Conexión64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18" xr16:uid="{00000000-0015-0000-FFFF-FFFF81170000}" name="Conexión64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19" xr16:uid="{00000000-0015-0000-FFFF-FFFF82170000}" name="Conexión6414" type="4" refreshedVersion="4" background="1">
    <webPr sourceData="1" parsePre="1" consecutive="1" xl2000="1" url="http://10.238.199.8/ssp_estadistica_vulnerable/cuaderno_vulnerable/exportar_2014/parametros_cuaderno_vulnerable.php"/>
  </connection>
  <connection id="6020" xr16:uid="{00000000-0015-0000-FFFF-FFFF83170000}" name="Conexión64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1" xr16:uid="{00000000-0015-0000-FFFF-FFFF84170000}" name="Conexión64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2" xr16:uid="{00000000-0015-0000-FFFF-FFFF85170000}" name="Conexión64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23" xr16:uid="{00000000-0015-0000-FFFF-FFFF86170000}" name="Conexión64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24" xr16:uid="{00000000-0015-0000-FFFF-FFFF87170000}" name="Conexión64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25" xr16:uid="{00000000-0015-0000-FFFF-FFFF88170000}" name="Conexión642" type="4" refreshedVersion="3" background="1">
    <webPr sourceData="1" parsePre="1" consecutive="1" xl2000="1" url="http://10.238.10.73:83/ssp_estadistica/notas_vulnerable/notas_secciones_cuaderno.php?mes='Enero'&amp;anio='2011'&amp;idSeccion= &amp; vSeccion "/>
  </connection>
  <connection id="6026" xr16:uid="{00000000-0015-0000-FFFF-FFFF89170000}" name="Conexión6420" type="4" refreshedVersion="4" background="1">
    <webPr sourceData="1" parsePre="1" consecutive="1" xl2000="1" url="http://10.238.199.8/ssp_estadistica_vulnerable/cuaderno_vulnerable/exportar_2014/parametros_cuaderno_vulnerable.php"/>
  </connection>
  <connection id="6027" xr16:uid="{00000000-0015-0000-FFFF-FFFF8A170000}" name="Conexión64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28" xr16:uid="{00000000-0015-0000-FFFF-FFFF8B170000}" name="Conexión64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29" xr16:uid="{00000000-0015-0000-FFFF-FFFF8C170000}" name="Conexión64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30" xr16:uid="{00000000-0015-0000-FFFF-FFFF8D170000}" name="Conexión64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31" xr16:uid="{00000000-0015-0000-FFFF-FFFF8E170000}" name="Conexión64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32" xr16:uid="{00000000-0015-0000-FFFF-FFFF8F170000}" name="Conexión6426" type="4" refreshedVersion="4" background="1">
    <webPr sourceData="1" parsePre="1" consecutive="1" xl2000="1" url="http://10.238.199.8/ssp_estadistica_vulnerable/cuaderno_vulnerable/exportar_2014/parametros_cuaderno_vulnerable.php"/>
  </connection>
  <connection id="6033" xr16:uid="{00000000-0015-0000-FFFF-FFFF90170000}" name="Conexión64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4" xr16:uid="{00000000-0015-0000-FFFF-FFFF91170000}" name="Conexión64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5" xr16:uid="{00000000-0015-0000-FFFF-FFFF92170000}" name="Conexión6429" type="4" refreshedVersion="4" background="1">
    <webPr sourceData="1" parsePre="1" consecutive="1" xl2000="1" url="http://10.238.199.8/ssp_estadistica_vulnerable/cuaderno_vulnerable/exportar_2014/parametros_cuaderno_vulnerable.php"/>
  </connection>
  <connection id="6036" xr16:uid="{00000000-0015-0000-FFFF-FFFF93170000}" name="Conexión643" type="4" refreshedVersion="3" background="1" saveData="1">
    <webPr sourceData="1" parsePre="1" consecutive="1" xl2000="1" url="http://10.238.10.73:83/ssp_estadistica/cuaderno_vulnerable/exportar/parametros_cuaderno_vulnerable.php"/>
  </connection>
  <connection id="6037" xr16:uid="{00000000-0015-0000-FFFF-FFFF94170000}" name="Conexión643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38" xr16:uid="{00000000-0015-0000-FFFF-FFFF95170000}" name="Conexión643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39" xr16:uid="{00000000-0015-0000-FFFF-FFFF96170000}" name="Conexión6432" type="4" refreshedVersion="4" background="1">
    <webPr sourceData="1" parsePre="1" consecutive="1" xl2000="1" url="http://10.238.199.8/ssp_estadistica_vulnerable/cuaderno_vulnerable/exportar_2014/parametros_cuaderno_vulnerable.php"/>
  </connection>
  <connection id="6040" xr16:uid="{00000000-0015-0000-FFFF-FFFF97170000}" name="Conexión64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1" xr16:uid="{00000000-0015-0000-FFFF-FFFF98170000}" name="Conexión64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2" xr16:uid="{00000000-0015-0000-FFFF-FFFF99170000}" name="Conexión6435" type="4" refreshedVersion="4" background="1">
    <webPr sourceData="1" parsePre="1" consecutive="1" xl2000="1" url="http://10.238.199.8/ssp_estadistica_vulnerable/cuaderno_vulnerable/exportar_2014/parametros_cuaderno_vulnerable.php"/>
  </connection>
  <connection id="6043" xr16:uid="{00000000-0015-0000-FFFF-FFFF9A170000}" name="Conexión64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4" xr16:uid="{00000000-0015-0000-FFFF-FFFF9B170000}" name="Conexión64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5" xr16:uid="{00000000-0015-0000-FFFF-FFFF9C170000}" name="Conexión6438" type="4" refreshedVersion="4" background="1">
    <webPr sourceData="1" parsePre="1" consecutive="1" xl2000="1" url="http://10.238.199.8/ssp_estadistica_vulnerable/cuaderno_vulnerable/exportar_2014/parametros_cuaderno_vulnerable.php"/>
  </connection>
  <connection id="6046" xr16:uid="{00000000-0015-0000-FFFF-FFFF9D170000}" name="Conexión64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47" xr16:uid="{00000000-0015-0000-FFFF-FFFF9E170000}" name="Conexión644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048" xr16:uid="{00000000-0015-0000-FFFF-FFFF9F170000}" name="Conexión64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49" xr16:uid="{00000000-0015-0000-FFFF-FFFFA0170000}" name="Conexión64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0" xr16:uid="{00000000-0015-0000-FFFF-FFFFA1170000}" name="Conexión64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1" xr16:uid="{00000000-0015-0000-FFFF-FFFFA2170000}" name="Conexión64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2" xr16:uid="{00000000-0015-0000-FFFF-FFFFA3170000}" name="Conexión6444" type="4" refreshedVersion="4" background="1">
    <webPr sourceData="1" parsePre="1" consecutive="1" xl2000="1" url="http://10.238.199.8/ssp_estadistica_vulnerable/cuaderno_vulnerable/exportar_2014/parametros_cuaderno_vulnerable.php"/>
  </connection>
  <connection id="6053" xr16:uid="{00000000-0015-0000-FFFF-FFFFA4170000}" name="Conexión64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54" xr16:uid="{00000000-0015-0000-FFFF-FFFFA5170000}" name="Conexión64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55" xr16:uid="{00000000-0015-0000-FFFF-FFFFA6170000}" name="Conexión64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56" xr16:uid="{00000000-0015-0000-FFFF-FFFFA7170000}" name="Conexión644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57" xr16:uid="{00000000-0015-0000-FFFF-FFFFA8170000}" name="Conexión644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58" xr16:uid="{00000000-0015-0000-FFFF-FFFFA9170000}" name="Conexión645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059" xr16:uid="{00000000-0015-0000-FFFF-FFFFAA170000}" name="Conexión6450" type="4" refreshedVersion="4" background="1">
    <webPr sourceData="1" parsePre="1" consecutive="1" xl2000="1" url="http://10.238.199.8/ssp_estadistica_vulnerable/cuaderno_vulnerable/exportar_2014/parametros_cuaderno_vulnerable.php"/>
  </connection>
  <connection id="6060" xr16:uid="{00000000-0015-0000-FFFF-FFFFAB170000}" name="Conexión645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1" xr16:uid="{00000000-0015-0000-FFFF-FFFFAC170000}" name="Conexión645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2" xr16:uid="{00000000-0015-0000-FFFF-FFFFAD170000}" name="Conexión6453" type="4" refreshedVersion="4" background="1">
    <webPr sourceData="1" parsePre="1" consecutive="1" xl2000="1" url="http://10.238.199.8/ssp_estadistica_vulnerable/cuaderno_vulnerable/exportar_2014/parametros_cuaderno_vulnerable.php"/>
  </connection>
  <connection id="6063" xr16:uid="{00000000-0015-0000-FFFF-FFFFAE170000}" name="Conexión645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4" xr16:uid="{00000000-0015-0000-FFFF-FFFFAF170000}" name="Conexión645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5" xr16:uid="{00000000-0015-0000-FFFF-FFFFB0170000}" name="Conexión6456" type="4" refreshedVersion="4" background="1">
    <webPr sourceData="1" parsePre="1" consecutive="1" xl2000="1" url="http://10.238.199.8/ssp_estadistica_vulnerable/cuaderno_vulnerable/exportar_2014/parametros_cuaderno_vulnerable.php"/>
  </connection>
  <connection id="6066" xr16:uid="{00000000-0015-0000-FFFF-FFFFB1170000}" name="Conexión64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67" xr16:uid="{00000000-0015-0000-FFFF-FFFFB2170000}" name="Conexión64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68" xr16:uid="{00000000-0015-0000-FFFF-FFFFB3170000}" name="Conexión645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69" xr16:uid="{00000000-0015-0000-FFFF-FFFFB4170000}" name="Conexión646" type="4" refreshedVersion="3" background="1">
    <webPr sourceData="1" parsePre="1" consecutive="1" xl2000="1" url="http://10.238.10.73:83/ssp_estadistica/cuaderno_vulnerable/exportar/parametros_cuaderno_vulnerable.php"/>
  </connection>
  <connection id="6070" xr16:uid="{00000000-0015-0000-FFFF-FFFFB5170000}" name="Conexión646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1" xr16:uid="{00000000-0015-0000-FFFF-FFFFB6170000}" name="Conexión646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2" xr16:uid="{00000000-0015-0000-FFFF-FFFFB7170000}" name="Conexión646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3" xr16:uid="{00000000-0015-0000-FFFF-FFFFB8170000}" name="Conexión646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74" xr16:uid="{00000000-0015-0000-FFFF-FFFFB9170000}" name="Conexión646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75" xr16:uid="{00000000-0015-0000-FFFF-FFFFBA170000}" name="Conexión6465" type="4" refreshedVersion="4" background="1">
    <webPr sourceData="1" parsePre="1" consecutive="1" xl2000="1" url="http://10.238.199.8/ssp_estadistica_vulnerable/cuaderno_vulnerable/exportar_2014/parametros_cuaderno_vulnerable.php"/>
  </connection>
  <connection id="6076" xr16:uid="{00000000-0015-0000-FFFF-FFFFBB170000}" name="Conexión646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77" xr16:uid="{00000000-0015-0000-FFFF-FFFFBC170000}" name="Conexión646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78" xr16:uid="{00000000-0015-0000-FFFF-FFFFBD170000}" name="Conexión646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79" xr16:uid="{00000000-0015-0000-FFFF-FFFFBE170000}" name="Conexión64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080" xr16:uid="{00000000-0015-0000-FFFF-FFFFBF170000}" name="Conexión647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081" xr16:uid="{00000000-0015-0000-FFFF-FFFFC0170000}" name="Conexión64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082" xr16:uid="{00000000-0015-0000-FFFF-FFFFC1170000}" name="Conexión64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083" xr16:uid="{00000000-0015-0000-FFFF-FFFFC2170000}" name="Conexión6472" type="4" refreshedVersion="4" background="1">
    <webPr sourceData="1" parsePre="1" consecutive="1" xl2000="1" url="http://10.238.199.8/ssp_estadistica_vulnerable/cuaderno_vulnerable/exportar_2014/parametros_cuaderno_vulnerable.php"/>
  </connection>
  <connection id="6084" xr16:uid="{00000000-0015-0000-FFFF-FFFFC3170000}" name="Conexión647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5" xr16:uid="{00000000-0015-0000-FFFF-FFFFC4170000}" name="Conexión647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6" xr16:uid="{00000000-0015-0000-FFFF-FFFFC5170000}" name="Conexión6475" type="4" refreshedVersion="4" background="1">
    <webPr sourceData="1" parsePre="1" consecutive="1" xl2000="1" url="http://10.238.199.8/ssp_estadistica_vulnerable/cuaderno_vulnerable/exportar_2014/parametros_cuaderno_vulnerable.php"/>
  </connection>
  <connection id="6087" xr16:uid="{00000000-0015-0000-FFFF-FFFFC6170000}" name="Conexión64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88" xr16:uid="{00000000-0015-0000-FFFF-FFFFC7170000}" name="Conexión64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89" xr16:uid="{00000000-0015-0000-FFFF-FFFFC8170000}" name="Conexión6478" type="4" refreshedVersion="4" background="1">
    <webPr sourceData="1" parsePre="1" consecutive="1" xl2000="1" url="http://10.238.199.8/ssp_estadistica_vulnerable/cuaderno_vulnerable/exportar_2014/parametros_cuaderno_vulnerable.php"/>
  </connection>
  <connection id="6090" xr16:uid="{00000000-0015-0000-FFFF-FFFFC9170000}" name="Conexión647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1" xr16:uid="{00000000-0015-0000-FFFF-FFFFCA170000}" name="Conexión648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092" xr16:uid="{00000000-0015-0000-FFFF-FFFFCB170000}" name="Conexión648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3" xr16:uid="{00000000-0015-0000-FFFF-FFFFCC170000}" name="Conexión6481" type="4" refreshedVersion="4" background="1">
    <webPr sourceData="1" parsePre="1" consecutive="1" xl2000="1" url="http://10.238.199.8/ssp_estadistica_vulnerable/cuaderno_vulnerable/exportar_2014/parametros_cuaderno_vulnerable.php"/>
  </connection>
  <connection id="6094" xr16:uid="{00000000-0015-0000-FFFF-FFFFCD170000}" name="Conexión648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5" xr16:uid="{00000000-0015-0000-FFFF-FFFFCE170000}" name="Conexión648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6" xr16:uid="{00000000-0015-0000-FFFF-FFFFCF170000}" name="Conexión6484" type="4" refreshedVersion="4" background="1">
    <webPr sourceData="1" parsePre="1" consecutive="1" xl2000="1" url="http://10.238.199.8/ssp_estadistica_vulnerable/cuaderno_vulnerable/exportar_2014/parametros_cuaderno_vulnerable.php"/>
  </connection>
  <connection id="6097" xr16:uid="{00000000-0015-0000-FFFF-FFFFD0170000}" name="Conexión648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098" xr16:uid="{00000000-0015-0000-FFFF-FFFFD1170000}" name="Conexión648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099" xr16:uid="{00000000-0015-0000-FFFF-FFFFD2170000}" name="Conexión64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0" xr16:uid="{00000000-0015-0000-FFFF-FFFFD3170000}" name="Conexión648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1" xr16:uid="{00000000-0015-0000-FFFF-FFFFD4170000}" name="Conexión648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2" xr16:uid="{00000000-0015-0000-FFFF-FFFFD5170000}" name="Conexión649" type="4" refreshedVersion="3" background="1">
    <webPr sourceData="1" parsePre="1" consecutive="1" xl2000="1" url="http://10.238.10.73:83/ssp_estadistica/cuaderno_vulnerable/exportar/parametros_cuaderno_vulnerable.php"/>
  </connection>
  <connection id="6103" xr16:uid="{00000000-0015-0000-FFFF-FFFFD6170000}" name="Conexión6490" type="4" refreshedVersion="4" background="1">
    <webPr sourceData="1" parsePre="1" consecutive="1" xl2000="1" url="http://10.238.199.8/ssp_estadistica_vulnerable/cuaderno_vulnerable/exportar_2014/parametros_cuaderno_vulnerable.php"/>
  </connection>
  <connection id="6104" xr16:uid="{00000000-0015-0000-FFFF-FFFFD7170000}" name="Conexión649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05" xr16:uid="{00000000-0015-0000-FFFF-FFFFD8170000}" name="Conexión649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06" xr16:uid="{00000000-0015-0000-FFFF-FFFFD9170000}" name="Conexión64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07" xr16:uid="{00000000-0015-0000-FFFF-FFFFDA170000}" name="Conexión64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08" xr16:uid="{00000000-0015-0000-FFFF-FFFFDB170000}" name="Conexión64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09" xr16:uid="{00000000-0015-0000-FFFF-FFFFDC170000}" name="Conexión6496" type="4" refreshedVersion="4" background="1">
    <webPr sourceData="1" parsePre="1" consecutive="1" xl2000="1" url="http://10.238.199.8/ssp_estadistica_vulnerable/cuaderno_vulnerable/exportar_2014/parametros_cuaderno_vulnerable.php"/>
  </connection>
  <connection id="6110" xr16:uid="{00000000-0015-0000-FFFF-FFFFDD170000}" name="Conexión64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1" xr16:uid="{00000000-0015-0000-FFFF-FFFFDE170000}" name="Conexión64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2" xr16:uid="{00000000-0015-0000-FFFF-FFFFDF170000}" name="Conexión6499" type="4" refreshedVersion="4" background="1">
    <webPr sourceData="1" parsePre="1" consecutive="1" xl2000="1" url="http://10.238.199.8/ssp_estadistica_vulnerable/cuaderno_vulnerable/exportar_2014/parametros_cuaderno_vulnerable.php"/>
  </connection>
  <connection id="6113" xr16:uid="{00000000-0015-0000-FFFF-FFFFE0170000}" name="Conexión65" type="4" refreshedVersion="3" background="1" saveData="1">
    <webPr sourceData="1" parsePre="1" consecutive="1" xl2000="1" url="http://10.238.10.73:83/ssp_estadistica/cuaderno_vulnerable/exportar/parametros_cuaderno_vulnerable.php"/>
  </connection>
  <connection id="6114" xr16:uid="{00000000-0015-0000-FFFF-FFFFE1170000}" name="Conexión650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15" xr16:uid="{00000000-0015-0000-FFFF-FFFFE2170000}" name="Conexión650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6" xr16:uid="{00000000-0015-0000-FFFF-FFFFE3170000}" name="Conexión650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17" xr16:uid="{00000000-0015-0000-FFFF-FFFFE4170000}" name="Conexión6502" type="4" refreshedVersion="4" background="1">
    <webPr sourceData="1" parsePre="1" consecutive="1" xl2000="1" url="http://10.238.199.8/ssp_estadistica_vulnerable/cuaderno_vulnerable/exportar_2014/parametros_cuaderno_vulnerable.php"/>
  </connection>
  <connection id="6118" xr16:uid="{00000000-0015-0000-FFFF-FFFFE5170000}" name="Conexión65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19" xr16:uid="{00000000-0015-0000-FFFF-FFFFE6170000}" name="Conexión65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0" xr16:uid="{00000000-0015-0000-FFFF-FFFFE7170000}" name="Conexión650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21" xr16:uid="{00000000-0015-0000-FFFF-FFFFE8170000}" name="Conexión650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22" xr16:uid="{00000000-0015-0000-FFFF-FFFFE9170000}" name="Conexión650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23" xr16:uid="{00000000-0015-0000-FFFF-FFFFEA170000}" name="Conexión6508" type="4" refreshedVersion="4" background="1">
    <webPr sourceData="1" parsePre="1" consecutive="1" xl2000="1" url="http://10.238.199.8/ssp_estadistica_vulnerable/cuaderno_vulnerable/exportar_2014/parametros_cuaderno_vulnerable.php"/>
  </connection>
  <connection id="6124" xr16:uid="{00000000-0015-0000-FFFF-FFFFEB170000}" name="Conexión65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5" xr16:uid="{00000000-0015-0000-FFFF-FFFFEC170000}" name="Conexión651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26" xr16:uid="{00000000-0015-0000-FFFF-FFFFED170000}" name="Conexión65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27" xr16:uid="{00000000-0015-0000-FFFF-FFFFEE170000}" name="Conexión6511" type="4" refreshedVersion="4" background="1">
    <webPr sourceData="1" parsePre="1" consecutive="1" xl2000="1" url="http://10.238.199.8/ssp_estadistica_vulnerable/cuaderno_vulnerable/exportar_2014/parametros_cuaderno_vulnerable.php"/>
  </connection>
  <connection id="6128" xr16:uid="{00000000-0015-0000-FFFF-FFFFEF170000}" name="Conexión65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29" xr16:uid="{00000000-0015-0000-FFFF-FFFFF0170000}" name="Conexión65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0" xr16:uid="{00000000-0015-0000-FFFF-FFFFF1170000}" name="Conexión6514" type="4" refreshedVersion="4" background="1">
    <webPr sourceData="1" parsePre="1" consecutive="1" xl2000="1" url="http://10.238.199.8/ssp_estadistica_vulnerable/cuaderno_vulnerable/exportar_2014/parametros_cuaderno_vulnerable.php"/>
  </connection>
  <connection id="6131" xr16:uid="{00000000-0015-0000-FFFF-FFFFF2170000}" name="Conexión65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32" xr16:uid="{00000000-0015-0000-FFFF-FFFFF3170000}" name="Conexión65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33" xr16:uid="{00000000-0015-0000-FFFF-FFFFF4170000}" name="Conexión65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4" xr16:uid="{00000000-0015-0000-FFFF-FFFFF5170000}" name="Conexión65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5" xr16:uid="{00000000-0015-0000-FFFF-FFFFF6170000}" name="Conexión65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36" xr16:uid="{00000000-0015-0000-FFFF-FFFFF7170000}" name="Conexión652" type="4" refreshedVersion="3" background="1">
    <webPr sourceData="1" parsePre="1" consecutive="1" xl2000="1" url="http://10.238.10.73:83/ssp_estadistica/cuaderno_vulnerable/exportar/parametros_cuaderno_vulnerable.php"/>
  </connection>
  <connection id="6137" xr16:uid="{00000000-0015-0000-FFFF-FFFFF8170000}" name="Conexión65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38" xr16:uid="{00000000-0015-0000-FFFF-FFFFF9170000}" name="Conexión65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39" xr16:uid="{00000000-0015-0000-FFFF-FFFFFA170000}" name="Conexión65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40" xr16:uid="{00000000-0015-0000-FFFF-FFFFFB170000}" name="Conexión6523" type="4" refreshedVersion="4" background="1">
    <webPr sourceData="1" parsePre="1" consecutive="1" xl2000="1" url="http://10.238.199.8/ssp_estadistica_vulnerable/cuaderno_vulnerable/exportar_2014/parametros_cuaderno_vulnerable.php"/>
  </connection>
  <connection id="6141" xr16:uid="{00000000-0015-0000-FFFF-FFFFFC170000}" name="Conexión65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2" xr16:uid="{00000000-0015-0000-FFFF-FFFFFD170000}" name="Conexión65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3" xr16:uid="{00000000-0015-0000-FFFF-FFFFFE170000}" name="Conexión6526" type="4" refreshedVersion="4" background="1">
    <webPr sourceData="1" parsePre="1" consecutive="1" xl2000="1" url="http://10.238.199.8/ssp_estadistica_vulnerable/cuaderno_vulnerable/exportar_2014/parametros_cuaderno_vulnerable.php"/>
  </connection>
  <connection id="6144" xr16:uid="{00000000-0015-0000-FFFF-FFFFFF170000}" name="Conexión652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45" xr16:uid="{00000000-0015-0000-FFFF-FFFF00180000}" name="Conexión652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46" xr16:uid="{00000000-0015-0000-FFFF-FFFF01180000}" name="Conexión65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47" xr16:uid="{00000000-0015-0000-FFFF-FFFF02180000}" name="Conexión653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48" xr16:uid="{00000000-0015-0000-FFFF-FFFF03180000}" name="Conexión65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49" xr16:uid="{00000000-0015-0000-FFFF-FFFF04180000}" name="Conexión65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0" xr16:uid="{00000000-0015-0000-FFFF-FFFF05180000}" name="Conexión65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51" xr16:uid="{00000000-0015-0000-FFFF-FFFF06180000}" name="Conexión65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52" xr16:uid="{00000000-0015-0000-FFFF-FFFF07180000}" name="Conexión65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53" xr16:uid="{00000000-0015-0000-FFFF-FFFF08180000}" name="Conexión6535" type="4" refreshedVersion="4" background="1">
    <webPr sourceData="1" parsePre="1" consecutive="1" xl2000="1" url="http://10.238.199.8/ssp_estadistica_vulnerable/cuaderno_vulnerable/exportar_2014/parametros_cuaderno_vulnerable.php"/>
  </connection>
  <connection id="6154" xr16:uid="{00000000-0015-0000-FFFF-FFFF09180000}" name="Conexión65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5" xr16:uid="{00000000-0015-0000-FFFF-FFFF0A180000}" name="Conexión65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56" xr16:uid="{00000000-0015-0000-FFFF-FFFF0B180000}" name="Conexión6538" type="4" refreshedVersion="4" background="1">
    <webPr sourceData="1" parsePre="1" consecutive="1" xl2000="1" url="http://10.238.199.8/ssp_estadistica_vulnerable/cuaderno_vulnerable/exportar_2014/parametros_cuaderno_vulnerable.php"/>
  </connection>
  <connection id="6157" xr16:uid="{00000000-0015-0000-FFFF-FFFF0C180000}" name="Conexión653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58" xr16:uid="{00000000-0015-0000-FFFF-FFFF0D180000}" name="Conexión654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59" xr16:uid="{00000000-0015-0000-FFFF-FFFF0E180000}" name="Conexión654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0" xr16:uid="{00000000-0015-0000-FFFF-FFFF0F180000}" name="Conexión654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61" xr16:uid="{00000000-0015-0000-FFFF-FFFF10180000}" name="Conexión654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62" xr16:uid="{00000000-0015-0000-FFFF-FFFF11180000}" name="Conexión654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63" xr16:uid="{00000000-0015-0000-FFFF-FFFF12180000}" name="Conexión6544" type="4" refreshedVersion="4" background="1">
    <webPr sourceData="1" parsePre="1" consecutive="1" xl2000="1" url="http://10.238.199.8/ssp_estadistica_vulnerable/cuaderno_vulnerable/exportar_2014/parametros_cuaderno_vulnerable.php"/>
  </connection>
  <connection id="6164" xr16:uid="{00000000-0015-0000-FFFF-FFFF13180000}" name="Conexión654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5" xr16:uid="{00000000-0015-0000-FFFF-FFFF14180000}" name="Conexión654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6" xr16:uid="{00000000-0015-0000-FFFF-FFFF15180000}" name="Conexión6547" type="4" refreshedVersion="4" background="1">
    <webPr sourceData="1" parsePre="1" consecutive="1" xl2000="1" url="http://10.238.199.8/ssp_estadistica_vulnerable/cuaderno_vulnerable/exportar_2014/parametros_cuaderno_vulnerable.php"/>
  </connection>
  <connection id="6167" xr16:uid="{00000000-0015-0000-FFFF-FFFF16180000}" name="Conexión654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68" xr16:uid="{00000000-0015-0000-FFFF-FFFF17180000}" name="Conexión654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69" xr16:uid="{00000000-0015-0000-FFFF-FFFF18180000}" name="Conexión655" type="4" refreshedVersion="3" background="1">
    <webPr sourceData="1" parsePre="1" consecutive="1" xl2000="1" url="http://10.238.10.73:83/ssp_estadistica/cuaderno_vulnerable/exportar/parametros_cuaderno_vulnerable.php"/>
  </connection>
  <connection id="6170" xr16:uid="{00000000-0015-0000-FFFF-FFFF19180000}" name="Conexión65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1" xr16:uid="{00000000-0015-0000-FFFF-FFFF1A180000}" name="Conexión655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2" xr16:uid="{00000000-0015-0000-FFFF-FFFF1B180000}" name="Conexión655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3" xr16:uid="{00000000-0015-0000-FFFF-FFFF1C180000}" name="Conexión655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74" xr16:uid="{00000000-0015-0000-FFFF-FFFF1D180000}" name="Conexión655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75" xr16:uid="{00000000-0015-0000-FFFF-FFFF1E180000}" name="Conexión655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76" xr16:uid="{00000000-0015-0000-FFFF-FFFF1F180000}" name="Conexión6556" type="4" refreshedVersion="4" background="1">
    <webPr sourceData="1" parsePre="1" consecutive="1" xl2000="1" url="http://10.238.199.8/ssp_estadistica_vulnerable/cuaderno_vulnerable/exportar_2014/parametros_cuaderno_vulnerable.php"/>
  </connection>
  <connection id="6177" xr16:uid="{00000000-0015-0000-FFFF-FFFF20180000}" name="Conexión655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78" xr16:uid="{00000000-0015-0000-FFFF-FFFF21180000}" name="Conexión655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79" xr16:uid="{00000000-0015-0000-FFFF-FFFF22180000}" name="Conexión6559" type="4" refreshedVersion="4" background="1">
    <webPr sourceData="1" parsePre="1" consecutive="1" xl2000="1" url="http://10.238.199.8/ssp_estadistica_vulnerable/cuaderno_vulnerable/exportar_2014/parametros_cuaderno_vulnerable.php"/>
  </connection>
  <connection id="6180" xr16:uid="{00000000-0015-0000-FFFF-FFFF23180000}" name="Conexión656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181" xr16:uid="{00000000-0015-0000-FFFF-FFFF24180000}" name="Conexión656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2" xr16:uid="{00000000-0015-0000-FFFF-FFFF25180000}" name="Conexión656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3" xr16:uid="{00000000-0015-0000-FFFF-FFFF26180000}" name="Conexión6562" type="4" refreshedVersion="4" background="1">
    <webPr sourceData="1" parsePre="1" consecutive="1" xl2000="1" url="http://10.238.199.8/ssp_estadistica_vulnerable/cuaderno_vulnerable/exportar_2014/parametros_cuaderno_vulnerable.php"/>
  </connection>
  <connection id="6184" xr16:uid="{00000000-0015-0000-FFFF-FFFF27180000}" name="Conexión656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85" xr16:uid="{00000000-0015-0000-FFFF-FFFF28180000}" name="Conexión656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86" xr16:uid="{00000000-0015-0000-FFFF-FFFF29180000}" name="Conexión65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87" xr16:uid="{00000000-0015-0000-FFFF-FFFF2A180000}" name="Conexión65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88" xr16:uid="{00000000-0015-0000-FFFF-FFFF2B180000}" name="Conexión65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89" xr16:uid="{00000000-0015-0000-FFFF-FFFF2C180000}" name="Conexión6568" type="4" refreshedVersion="4" background="1">
    <webPr sourceData="1" parsePre="1" consecutive="1" xl2000="1" url="http://10.238.199.8/ssp_estadistica_vulnerable/cuaderno_vulnerable/exportar_2014/parametros_cuaderno_vulnerable.php"/>
  </connection>
  <connection id="6190" xr16:uid="{00000000-0015-0000-FFFF-FFFF2D180000}" name="Conexión65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1" xr16:uid="{00000000-0015-0000-FFFF-FFFF2E180000}" name="Conexión657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192" xr16:uid="{00000000-0015-0000-FFFF-FFFF2F180000}" name="Conexión65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3" xr16:uid="{00000000-0015-0000-FFFF-FFFF30180000}" name="Conexión65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194" xr16:uid="{00000000-0015-0000-FFFF-FFFF31180000}" name="Conexión65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195" xr16:uid="{00000000-0015-0000-FFFF-FFFF32180000}" name="Conexión65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196" xr16:uid="{00000000-0015-0000-FFFF-FFFF33180000}" name="Conexión6574" type="4" refreshedVersion="4" background="1">
    <webPr sourceData="1" parsePre="1" consecutive="1" xl2000="1" url="http://10.238.199.8/ssp_estadistica_vulnerable/cuaderno_vulnerable/exportar_2014/parametros_cuaderno_vulnerable.php"/>
  </connection>
  <connection id="6197" xr16:uid="{00000000-0015-0000-FFFF-FFFF34180000}" name="Conexión657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198" xr16:uid="{00000000-0015-0000-FFFF-FFFF35180000}" name="Conexión657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199" xr16:uid="{00000000-0015-0000-FFFF-FFFF36180000}" name="Conexión65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0" xr16:uid="{00000000-0015-0000-FFFF-FFFF37180000}" name="Conexión657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1" xr16:uid="{00000000-0015-0000-FFFF-FFFF38180000}" name="Conexión657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2" xr16:uid="{00000000-0015-0000-FFFF-FFFF39180000}" name="Conexión658" type="4" refreshedVersion="3" background="1">
    <webPr sourceData="1" parsePre="1" consecutive="1" xl2000="1" url="http://10.238.10.73:83/ssp_estadistica/cuaderno_vulnerable/exportar/parametros_cuaderno_vulnerable.php"/>
  </connection>
  <connection id="6203" xr16:uid="{00000000-0015-0000-FFFF-FFFF3A180000}" name="Conexión658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4" xr16:uid="{00000000-0015-0000-FFFF-FFFF3B180000}" name="Conexión658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5" xr16:uid="{00000000-0015-0000-FFFF-FFFF3C180000}" name="Conexión658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6" xr16:uid="{00000000-0015-0000-FFFF-FFFF3D180000}" name="Conexión65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07" xr16:uid="{00000000-0015-0000-FFFF-FFFF3E180000}" name="Conexión658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08" xr16:uid="{00000000-0015-0000-FFFF-FFFF3F180000}" name="Conexión658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09" xr16:uid="{00000000-0015-0000-FFFF-FFFF40180000}" name="Conexión65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10" xr16:uid="{00000000-0015-0000-FFFF-FFFF41180000}" name="Conexión6587" type="4" refreshedVersion="4" background="1">
    <webPr sourceData="1" parsePre="1" consecutive="1" xl2000="1" url="http://10.238.199.8/ssp_estadistica_vulnerable/cuaderno_vulnerable/exportar_2014/parametros_cuaderno_vulnerable.php"/>
  </connection>
  <connection id="6211" xr16:uid="{00000000-0015-0000-FFFF-FFFF42180000}" name="Conexión658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2" xr16:uid="{00000000-0015-0000-FFFF-FFFF43180000}" name="Conexión658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13" xr16:uid="{00000000-0015-0000-FFFF-FFFF44180000}" name="Conexión65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214" xr16:uid="{00000000-0015-0000-FFFF-FFFF45180000}" name="Conexión65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15" xr16:uid="{00000000-0015-0000-FFFF-FFFF46180000}" name="Conexión65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16" xr16:uid="{00000000-0015-0000-FFFF-FFFF47180000}" name="Conexión6592" type="4" refreshedVersion="4" background="1">
    <webPr sourceData="1" parsePre="1" consecutive="1" xl2000="1" url="http://10.238.199.8/ssp_estadistica_vulnerable/cuaderno_vulnerable/exportar_2014/parametros_cuaderno_vulnerable.php"/>
  </connection>
  <connection id="6217" xr16:uid="{00000000-0015-0000-FFFF-FFFF48180000}" name="Conexión6593" type="4" refreshedVersion="4" background="1">
    <webPr sourceData="1" parsePre="1" consecutive="1" xl2000="1" url="http://10.238.199.8/ssp_estadistica_vulnerable/cuaderno_vulnerable/exportar_2014/parametros_cuaderno_vulnerable.php"/>
  </connection>
  <connection id="6218" xr16:uid="{00000000-0015-0000-FFFF-FFFF49180000}" name="Conexión65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19" xr16:uid="{00000000-0015-0000-FFFF-FFFF4A180000}" name="Conexión65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0" xr16:uid="{00000000-0015-0000-FFFF-FFFF4B180000}" name="Conexión65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21" xr16:uid="{00000000-0015-0000-FFFF-FFFF4C180000}" name="Conexión65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22" xr16:uid="{00000000-0015-0000-FFFF-FFFF4D180000}" name="Conexión65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3" xr16:uid="{00000000-0015-0000-FFFF-FFFF4E180000}" name="Conexión65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24" xr16:uid="{00000000-0015-0000-FFFF-FFFF4F180000}" name="Conexión66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225" xr16:uid="{00000000-0015-0000-FFFF-FFFF50180000}" name="Conexión66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226" xr16:uid="{00000000-0015-0000-FFFF-FFFF51180000}" name="Conexión66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27" xr16:uid="{00000000-0015-0000-FFFF-FFFF52180000}" name="Conexión66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28" xr16:uid="{00000000-0015-0000-FFFF-FFFF53180000}" name="Conexión6602" type="4" refreshedVersion="4" background="1">
    <webPr sourceData="1" parsePre="1" consecutive="1" xl2000="1" url="http://10.238.199.8/ssp_estadistica_vulnerable/cuaderno_vulnerable/exportar_2014/parametros_cuaderno_vulnerable.php"/>
  </connection>
  <connection id="6229" xr16:uid="{00000000-0015-0000-FFFF-FFFF54180000}" name="Conexión660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30" xr16:uid="{00000000-0015-0000-FFFF-FFFF55180000}" name="Conexión660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31" xr16:uid="{00000000-0015-0000-FFFF-FFFF56180000}" name="Conexión66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2" xr16:uid="{00000000-0015-0000-FFFF-FFFF57180000}" name="Conexión66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3" xr16:uid="{00000000-0015-0000-FFFF-FFFF58180000}" name="Conexión66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4" xr16:uid="{00000000-0015-0000-FFFF-FFFF59180000}" name="Conexión66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35" xr16:uid="{00000000-0015-0000-FFFF-FFFF5A180000}" name="Conexión660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36" xr16:uid="{00000000-0015-0000-FFFF-FFFF5B180000}" name="Conexión66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237" xr16:uid="{00000000-0015-0000-FFFF-FFFF5C180000}" name="Conexión66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38" xr16:uid="{00000000-0015-0000-FFFF-FFFF5D180000}" name="Conexión6611" type="4" refreshedVersion="4" background="1">
    <webPr sourceData="1" parsePre="1" consecutive="1" xl2000="1" url="http://10.238.199.8/ssp_estadistica_vulnerable/cuaderno_vulnerable/exportar_2014/parametros_cuaderno_vulnerable.php"/>
  </connection>
  <connection id="6239" xr16:uid="{00000000-0015-0000-FFFF-FFFF5E180000}" name="Conexión66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0" xr16:uid="{00000000-0015-0000-FFFF-FFFF5F180000}" name="Conexión66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1" xr16:uid="{00000000-0015-0000-FFFF-FFFF60180000}" name="Conexión66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2" xr16:uid="{00000000-0015-0000-FFFF-FFFF61180000}" name="Conexión66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43" xr16:uid="{00000000-0015-0000-FFFF-FFFF62180000}" name="Conexión66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44" xr16:uid="{00000000-0015-0000-FFFF-FFFF63180000}" name="Conexión6617" type="4" refreshedVersion="4" background="1">
    <webPr sourceData="1" parsePre="1" consecutive="1" xl2000="1" url="http://10.238.199.8/ssp_estadistica_vulnerable/cuaderno_vulnerable/exportar_2014/parametros_cuaderno_vulnerable.php"/>
  </connection>
  <connection id="6245" xr16:uid="{00000000-0015-0000-FFFF-FFFF64180000}" name="Conexión661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46" xr16:uid="{00000000-0015-0000-FFFF-FFFF65180000}" name="Conexión661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47" xr16:uid="{00000000-0015-0000-FFFF-FFFF66180000}" name="Conexión662" type="4" refreshedVersion="3" background="1" saveData="1">
    <webPr sourceData="1" parsePre="1" consecutive="1" xl2000="1" url="http://10.238.10.73:83/ssp_estadistica/cuaderno_vulnerable/exportar/parametros_cuaderno_vulnerable.php"/>
  </connection>
  <connection id="6248" xr16:uid="{00000000-0015-0000-FFFF-FFFF67180000}" name="Conexión66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49" xr16:uid="{00000000-0015-0000-FFFF-FFFF68180000}" name="Conexión662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0" xr16:uid="{00000000-0015-0000-FFFF-FFFF69180000}" name="Conexión662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1" xr16:uid="{00000000-0015-0000-FFFF-FFFF6A180000}" name="Conexión6623" type="4" refreshedVersion="4" background="1">
    <webPr sourceData="1" parsePre="1" consecutive="1" xl2000="1" url="http://10.238.199.8/ssp_estadistica_vulnerable/cuaderno_vulnerable/exportar_2014/parametros_cuaderno_vulnerable.php"/>
  </connection>
  <connection id="6252" xr16:uid="{00000000-0015-0000-FFFF-FFFF6B180000}" name="Conexión662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53" xr16:uid="{00000000-0015-0000-FFFF-FFFF6C180000}" name="Conexión662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54" xr16:uid="{00000000-0015-0000-FFFF-FFFF6D180000}" name="Conexión66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5" xr16:uid="{00000000-0015-0000-FFFF-FFFF6E180000}" name="Conexión66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56" xr16:uid="{00000000-0015-0000-FFFF-FFFF6F180000}" name="Conexión66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57" xr16:uid="{00000000-0015-0000-FFFF-FFFF70180000}" name="Conexión66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58" xr16:uid="{00000000-0015-0000-FFFF-FFFF71180000}" name="Conexión66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259" xr16:uid="{00000000-0015-0000-FFFF-FFFF72180000}" name="Conexión66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60" xr16:uid="{00000000-0015-0000-FFFF-FFFF73180000}" name="Conexión66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61" xr16:uid="{00000000-0015-0000-FFFF-FFFF74180000}" name="Conexión6632" type="4" refreshedVersion="4" background="1">
    <webPr sourceData="1" parsePre="1" consecutive="1" xl2000="1" url="http://10.238.199.8/ssp_estadistica_vulnerable/cuaderno_vulnerable/exportar_2014/parametros_cuaderno_vulnerable.php"/>
  </connection>
  <connection id="6262" xr16:uid="{00000000-0015-0000-FFFF-FFFF75180000}" name="Conexión663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3" xr16:uid="{00000000-0015-0000-FFFF-FFFF76180000}" name="Conexión663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4" xr16:uid="{00000000-0015-0000-FFFF-FFFF77180000}" name="Conexión6635" type="4" refreshedVersion="4" background="1">
    <webPr sourceData="1" parsePre="1" consecutive="1" xl2000="1" url="http://10.238.199.8/ssp_estadistica_vulnerable/cuaderno_vulnerable/exportar_2014/parametros_cuaderno_vulnerable.php"/>
  </connection>
  <connection id="6265" xr16:uid="{00000000-0015-0000-FFFF-FFFF78180000}" name="Conexión663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66" xr16:uid="{00000000-0015-0000-FFFF-FFFF79180000}" name="Conexión663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67" xr16:uid="{00000000-0015-0000-FFFF-FFFF7A180000}" name="Conexión6638" type="4" refreshedVersion="4" background="1">
    <webPr sourceData="1" parsePre="1" consecutive="1" xl2000="1" url="http://10.238.199.8/ssp_estadistica_vulnerable/cuaderno_vulnerable/exportar_2014/parametros_cuaderno_vulnerable.php"/>
  </connection>
  <connection id="6268" xr16:uid="{00000000-0015-0000-FFFF-FFFF7B180000}" name="Conexión663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69" xr16:uid="{00000000-0015-0000-FFFF-FFFF7C180000}" name="Conexión66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270" xr16:uid="{00000000-0015-0000-FFFF-FFFF7D180000}" name="Conexión664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1" xr16:uid="{00000000-0015-0000-FFFF-FFFF7E180000}" name="Conexión664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2" xr16:uid="{00000000-0015-0000-FFFF-FFFF7F180000}" name="Conexión664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73" xr16:uid="{00000000-0015-0000-FFFF-FFFF80180000}" name="Conexión664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74" xr16:uid="{00000000-0015-0000-FFFF-FFFF81180000}" name="Conexión664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75" xr16:uid="{00000000-0015-0000-FFFF-FFFF82180000}" name="Conexión664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76" xr16:uid="{00000000-0015-0000-FFFF-FFFF83180000}" name="Conexión664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7" xr16:uid="{00000000-0015-0000-FFFF-FFFF84180000}" name="Conexión66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78" xr16:uid="{00000000-0015-0000-FFFF-FFFF85180000}" name="Conexión6648" type="4" refreshedVersion="4" background="1">
    <webPr sourceData="1" parsePre="1" consecutive="1" xl2000="1" url="http://10.238.199.8/ssp_estadistica_vulnerable/cuaderno_vulnerable/exportar_2014/parametros_cuaderno_vulnerable.php"/>
  </connection>
  <connection id="6279" xr16:uid="{00000000-0015-0000-FFFF-FFFF86180000}" name="Conexión66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280" xr16:uid="{00000000-0015-0000-FFFF-FFFF87180000}" name="Conexión66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281" xr16:uid="{00000000-0015-0000-FFFF-FFFF88180000}" name="Conexión66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282" xr16:uid="{00000000-0015-0000-FFFF-FFFF89180000}" name="Conexión66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3" xr16:uid="{00000000-0015-0000-FFFF-FFFF8A180000}" name="Conexión665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4" xr16:uid="{00000000-0015-0000-FFFF-FFFF8B180000}" name="Conexión665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5" xr16:uid="{00000000-0015-0000-FFFF-FFFF8C180000}" name="Conexión66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6" xr16:uid="{00000000-0015-0000-FFFF-FFFF8D180000}" name="Conexión66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87" xr16:uid="{00000000-0015-0000-FFFF-FFFF8E180000}" name="Conexión66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88" xr16:uid="{00000000-0015-0000-FFFF-FFFF8F180000}" name="Conexión66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89" xr16:uid="{00000000-0015-0000-FFFF-FFFF90180000}" name="Conexión66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0" xr16:uid="{00000000-0015-0000-FFFF-FFFF91180000}" name="Conexión66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1" xr16:uid="{00000000-0015-0000-FFFF-FFFF92180000}" name="Conexión66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292" xr16:uid="{00000000-0015-0000-FFFF-FFFF93180000}" name="Conexión66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3" xr16:uid="{00000000-0015-0000-FFFF-FFFF94180000}" name="Conexión66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4" xr16:uid="{00000000-0015-0000-FFFF-FFFF95180000}" name="Conexión66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5" xr16:uid="{00000000-0015-0000-FFFF-FFFF96180000}" name="Conexión66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296" xr16:uid="{00000000-0015-0000-FFFF-FFFF97180000}" name="Conexión66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297" xr16:uid="{00000000-0015-0000-FFFF-FFFF98180000}" name="Conexión66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298" xr16:uid="{00000000-0015-0000-FFFF-FFFF99180000}" name="Conexión6666" type="4" refreshedVersion="4" background="1">
    <webPr sourceData="1" parsePre="1" consecutive="1" xl2000="1" url="http://10.238.199.8/ssp_estadistica_vulnerable/cuaderno_vulnerable/exportar_2014/parametros_cuaderno_vulnerable.php"/>
  </connection>
  <connection id="6299" xr16:uid="{00000000-0015-0000-FFFF-FFFF9A180000}" name="Conexión66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00" xr16:uid="{00000000-0015-0000-FFFF-FFFF9B180000}" name="Conexión66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01" xr16:uid="{00000000-0015-0000-FFFF-FFFF9C180000}" name="Conexión66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2" xr16:uid="{00000000-0015-0000-FFFF-FFFF9D180000}" name="Conexión66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303" xr16:uid="{00000000-0015-0000-FFFF-FFFF9E180000}" name="Conexión667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4" xr16:uid="{00000000-0015-0000-FFFF-FFFF9F180000}" name="Conexión667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5" xr16:uid="{00000000-0015-0000-FFFF-FFFFA0180000}" name="Conexión66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6" xr16:uid="{00000000-0015-0000-FFFF-FFFFA1180000}" name="Conexión66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07" xr16:uid="{00000000-0015-0000-FFFF-FFFFA2180000}" name="Conexión66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08" xr16:uid="{00000000-0015-0000-FFFF-FFFFA3180000}" name="Conexión66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09" xr16:uid="{00000000-0015-0000-FFFF-FFFFA4180000}" name="Conexión667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0" xr16:uid="{00000000-0015-0000-FFFF-FFFFA5180000}" name="Conexión667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1" xr16:uid="{00000000-0015-0000-FFFF-FFFFA6180000}" name="Conexión667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2" xr16:uid="{00000000-0015-0000-FFFF-FFFFA7180000}" name="Conexión6679" type="4" refreshedVersion="4" background="1">
    <webPr sourceData="1" parsePre="1" consecutive="1" xl2000="1" url="http://10.238.199.8/ssp_estadistica_vulnerable/cuaderno_vulnerable/exportar_2014/parametros_cuaderno_vulnerable.php"/>
  </connection>
  <connection id="6313" xr16:uid="{00000000-0015-0000-FFFF-FFFFA8180000}" name="Conexión668" type="4" refreshedVersion="3" background="1" saveData="1">
    <webPr sourceData="1" parsePre="1" consecutive="1" xl2000="1" url="http://10.238.10.73:83/ssp_estadistica/cuaderno_vulnerable/exportar/parametros_cuaderno_vulnerable.php"/>
  </connection>
  <connection id="6314" xr16:uid="{00000000-0015-0000-FFFF-FFFFA9180000}" name="Conexión668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15" xr16:uid="{00000000-0015-0000-FFFF-FFFFAA180000}" name="Conexión668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16" xr16:uid="{00000000-0015-0000-FFFF-FFFFAB180000}" name="Conexión668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17" xr16:uid="{00000000-0015-0000-FFFF-FFFFAC180000}" name="Conexión668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18" xr16:uid="{00000000-0015-0000-FFFF-FFFFAD180000}" name="Conexión668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19" xr16:uid="{00000000-0015-0000-FFFF-FFFFAE180000}" name="Conexión66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0" xr16:uid="{00000000-0015-0000-FFFF-FFFFAF180000}" name="Conexión66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1" xr16:uid="{00000000-0015-0000-FFFF-FFFFB0180000}" name="Conexión66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2" xr16:uid="{00000000-0015-0000-FFFF-FFFFB1180000}" name="Conexión6688" type="4" refreshedVersion="4" background="1">
    <webPr sourceData="1" parsePre="1" consecutive="1" xl2000="1" url="http://10.238.199.8/ssp_estadistica_vulnerable/cuaderno_vulnerable/exportar_2014/parametros_cuaderno_vulnerable.php"/>
  </connection>
  <connection id="6323" xr16:uid="{00000000-0015-0000-FFFF-FFFFB2180000}" name="Conexión668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24" xr16:uid="{00000000-0015-0000-FFFF-FFFFB3180000}" name="Conexión66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25" xr16:uid="{00000000-0015-0000-FFFF-FFFFB4180000}" name="Conexión669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26" xr16:uid="{00000000-0015-0000-FFFF-FFFFB5180000}" name="Conexión669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27" xr16:uid="{00000000-0015-0000-FFFF-FFFFB6180000}" name="Conexión669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28" xr16:uid="{00000000-0015-0000-FFFF-FFFFB7180000}" name="Conexión669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29" xr16:uid="{00000000-0015-0000-FFFF-FFFFB8180000}" name="Conexión6694" type="4" refreshedVersion="4" background="1">
    <webPr sourceData="1" parsePre="1" consecutive="1" xl2000="1" url="http://10.238.199.8/ssp_estadistica_vulnerable/cuaderno_vulnerable/exportar_2014/parametros_cuaderno_vulnerable.php"/>
  </connection>
  <connection id="6330" xr16:uid="{00000000-0015-0000-FFFF-FFFFB9180000}" name="Conexión669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31" xr16:uid="{00000000-0015-0000-FFFF-FFFFBA180000}" name="Conexión669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32" xr16:uid="{00000000-0015-0000-FFFF-FFFFBB180000}" name="Conexión66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3" xr16:uid="{00000000-0015-0000-FFFF-FFFFBC180000}" name="Conexión66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4" xr16:uid="{00000000-0015-0000-FFFF-FFFFBD180000}" name="Conexión66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35" xr16:uid="{00000000-0015-0000-FFFF-FFFFBE180000}" name="Conexión67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336" xr16:uid="{00000000-0015-0000-FFFF-FFFFBF180000}" name="Conexión670" type="4" refreshedVersion="0" background="1">
    <webPr url="http://10.238.10.73:83/ssp_estadistica/cuaderno_vulnerable/exportar/Pag_&amp; vPagNotas_excel.php?mes=Enero&amp;anio=2011&amp;origen=excel" htmlTables="1" htmlFormat="all"/>
  </connection>
  <connection id="6337" xr16:uid="{00000000-0015-0000-FFFF-FFFFC0180000}" name="Conexión67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38" xr16:uid="{00000000-0015-0000-FFFF-FFFFC1180000}" name="Conexión67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39" xr16:uid="{00000000-0015-0000-FFFF-FFFFC2180000}" name="Conexión670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0" xr16:uid="{00000000-0015-0000-FFFF-FFFFC3180000}" name="Conexión670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1" xr16:uid="{00000000-0015-0000-FFFF-FFFFC4180000}" name="Conexión67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2" xr16:uid="{00000000-0015-0000-FFFF-FFFFC5180000}" name="Conexión670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3" xr16:uid="{00000000-0015-0000-FFFF-FFFFC6180000}" name="Conexión670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4" xr16:uid="{00000000-0015-0000-FFFF-FFFFC7180000}" name="Conexión670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45" xr16:uid="{00000000-0015-0000-FFFF-FFFFC8180000}" name="Conexión670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46" xr16:uid="{00000000-0015-0000-FFFF-FFFFC9180000}" name="Conexión670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7" xr16:uid="{00000000-0015-0000-FFFF-FFFFCA180000}" name="Conexión671" type="4" refreshedVersion="3" background="1">
    <webPr sourceData="1" parsePre="1" consecutive="1" xl2000="1" url="http://10.238.10.73:83/ssp_estadistica/cuaderno_vulnerable/exportar/parametros_cuaderno_vulnerable.php"/>
  </connection>
  <connection id="6348" xr16:uid="{00000000-0015-0000-FFFF-FFFFCB180000}" name="Conexión671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49" xr16:uid="{00000000-0015-0000-FFFF-FFFFCC180000}" name="Conexión6711" type="4" refreshedVersion="4" background="1">
    <webPr sourceData="1" parsePre="1" consecutive="1" xl2000="1" url="http://10.238.199.8/ssp_estadistica_vulnerable/cuaderno_vulnerable/exportar_2014/parametros_cuaderno_vulnerable.php"/>
  </connection>
  <connection id="6350" xr16:uid="{00000000-0015-0000-FFFF-FFFFCD180000}" name="Conexión67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1" xr16:uid="{00000000-0015-0000-FFFF-FFFFCE180000}" name="Conexión67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2" xr16:uid="{00000000-0015-0000-FFFF-FFFFCF180000}" name="Conexión6714" type="4" refreshedVersion="4" background="1">
    <webPr sourceData="1" parsePre="1" consecutive="1" xl2000="1" url="http://10.238.199.8/ssp_estadistica_vulnerable/cuaderno_vulnerable/exportar_2014/parametros_cuaderno_vulnerable.php"/>
  </connection>
  <connection id="6353" xr16:uid="{00000000-0015-0000-FFFF-FFFFD0180000}" name="Conexión671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54" xr16:uid="{00000000-0015-0000-FFFF-FFFFD1180000}" name="Conexión671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55" xr16:uid="{00000000-0015-0000-FFFF-FFFFD2180000}" name="Conexión67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56" xr16:uid="{00000000-0015-0000-FFFF-FFFFD3180000}" name="Conexión67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57" xr16:uid="{00000000-0015-0000-FFFF-FFFFD4180000}" name="Conexión67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58" xr16:uid="{00000000-0015-0000-FFFF-FFFFD5180000}" name="Conexión672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359" xr16:uid="{00000000-0015-0000-FFFF-FFFFD6180000}" name="Conexión6720" type="4" refreshedVersion="4" background="1">
    <webPr sourceData="1" parsePre="1" consecutive="1" xl2000="1" url="http://10.238.199.8/ssp_estadistica_vulnerable/cuaderno_vulnerable/exportar_2014/parametros_cuaderno_vulnerable.php"/>
  </connection>
  <connection id="6360" xr16:uid="{00000000-0015-0000-FFFF-FFFFD7180000}" name="Conexión67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1" xr16:uid="{00000000-0015-0000-FFFF-FFFFD8180000}" name="Conexión67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2" xr16:uid="{00000000-0015-0000-FFFF-FFFFD9180000}" name="Conexión67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63" xr16:uid="{00000000-0015-0000-FFFF-FFFFDA180000}" name="Conexión67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64" xr16:uid="{00000000-0015-0000-FFFF-FFFFDB180000}" name="Conexión67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65" xr16:uid="{00000000-0015-0000-FFFF-FFFFDC180000}" name="Conexión6726" type="4" refreshedVersion="4" background="1">
    <webPr sourceData="1" parsePre="1" consecutive="1" xl2000="1" url="http://10.238.199.8/ssp_estadistica_vulnerable/cuaderno_vulnerable/exportar_2014/parametros_cuaderno_vulnerable.php"/>
  </connection>
  <connection id="6366" xr16:uid="{00000000-0015-0000-FFFF-FFFFDD180000}" name="Conexión6727" type="4" refreshedVersion="4" background="1">
    <webPr sourceData="1" parsePre="1" consecutive="1" xl2000="1" url="http://10.238.199.8/ssp_estadistica_vulnerable/cuaderno_vulnerable/exportar_2014/parametros_cuaderno_vulnerable.php"/>
  </connection>
  <connection id="6367" xr16:uid="{00000000-0015-0000-FFFF-FFFFDE180000}" name="Conexión67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68" xr16:uid="{00000000-0015-0000-FFFF-FFFFDF180000}" name="Conexión67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69" xr16:uid="{00000000-0015-0000-FFFF-FFFFE0180000}" name="Conexión673" type="4" refreshedVersion="0" background="1">
    <webPr url="http://10.238.10.73:83/ssp_estadistica/cuaderno_vulnerable/exportar/Pag_&amp; vPagImp &amp;_excel.php?mes=Enero&amp;anio=2011&amp;origen=excel" htmlTables="1" htmlFormat="all"/>
  </connection>
  <connection id="6370" xr16:uid="{00000000-0015-0000-FFFF-FFFFE1180000}" name="Conexión67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1" xr16:uid="{00000000-0015-0000-FFFF-FFFFE2180000}" name="Conexión67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2" xr16:uid="{00000000-0015-0000-FFFF-FFFFE3180000}" name="Conexión67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3" xr16:uid="{00000000-0015-0000-FFFF-FFFFE4180000}" name="Conexión673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74" xr16:uid="{00000000-0015-0000-FFFF-FFFFE5180000}" name="Conexión673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75" xr16:uid="{00000000-0015-0000-FFFF-FFFFE6180000}" name="Conexión673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76" xr16:uid="{00000000-0015-0000-FFFF-FFFFE7180000}" name="Conexión6736" type="4" refreshedVersion="4" background="1">
    <webPr sourceData="1" parsePre="1" consecutive="1" xl2000="1" url="http://10.238.199.8/ssp_estadistica_vulnerable/cuaderno_vulnerable/exportar_2014/parametros_cuaderno_vulnerable.php"/>
  </connection>
  <connection id="6377" xr16:uid="{00000000-0015-0000-FFFF-FFFFE8180000}" name="Conexión67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78" xr16:uid="{00000000-0015-0000-FFFF-FFFFE9180000}" name="Conexión67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79" xr16:uid="{00000000-0015-0000-FFFF-FFFFEA180000}" name="Conexión6739" type="4" refreshedVersion="4" background="1">
    <webPr sourceData="1" parsePre="1" consecutive="1" xl2000="1" url="http://10.238.199.8/ssp_estadistica_vulnerable/cuaderno_vulnerable/exportar_2014/parametros_cuaderno_vulnerable.php"/>
  </connection>
  <connection id="6380" xr16:uid="{00000000-0015-0000-FFFF-FFFFEB180000}" name="Conexión674" type="4" refreshedVersion="3" background="1" saveData="1">
    <webPr sourceData="1" parsePre="1" consecutive="1" xl2000="1" url="http://10.238.10.73:83/ssp_estadistica/cuaderno_vulnerable/exportar/parametros_cuaderno_vulnerable.php"/>
  </connection>
  <connection id="6381" xr16:uid="{00000000-0015-0000-FFFF-FFFFEC180000}" name="Conexión67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2" xr16:uid="{00000000-0015-0000-FFFF-FFFFED180000}" name="Conexión67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83" xr16:uid="{00000000-0015-0000-FFFF-FFFFEE180000}" name="Conexión67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4" xr16:uid="{00000000-0015-0000-FFFF-FFFFEF180000}" name="Conexión674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85" xr16:uid="{00000000-0015-0000-FFFF-FFFFF0180000}" name="Conexión674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86" xr16:uid="{00000000-0015-0000-FFFF-FFFFF1180000}" name="Conexión67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87" xr16:uid="{00000000-0015-0000-FFFF-FFFFF2180000}" name="Conexión6746" type="4" refreshedVersion="4" background="1">
    <webPr sourceData="1" parsePre="1" consecutive="1" xl2000="1" url="http://10.238.199.8/ssp_estadistica_vulnerable/cuaderno_vulnerable/exportar_2014/parametros_cuaderno_vulnerable.php"/>
  </connection>
  <connection id="6388" xr16:uid="{00000000-0015-0000-FFFF-FFFFF3180000}" name="Conexión674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89" xr16:uid="{00000000-0015-0000-FFFF-FFFFF4180000}" name="Conexión674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0" xr16:uid="{00000000-0015-0000-FFFF-FFFFF5180000}" name="Conexión674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1" xr16:uid="{00000000-0015-0000-FFFF-FFFFF6180000}" name="Conexión67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392" xr16:uid="{00000000-0015-0000-FFFF-FFFFF7180000}" name="Conexión675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3" xr16:uid="{00000000-0015-0000-FFFF-FFFFF8180000}" name="Conexión675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394" xr16:uid="{00000000-0015-0000-FFFF-FFFFF9180000}" name="Conexión6752" type="4" refreshedVersion="4" background="1">
    <webPr sourceData="1" parsePre="1" consecutive="1" xl2000="1" url="http://10.238.199.8/ssp_estadistica_vulnerable/cuaderno_vulnerable/exportar_2014/parametros_cuaderno_vulnerable.php"/>
  </connection>
  <connection id="6395" xr16:uid="{00000000-0015-0000-FFFF-FFFFFA180000}" name="Conexión675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396" xr16:uid="{00000000-0015-0000-FFFF-FFFFFB180000}" name="Conexión675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397" xr16:uid="{00000000-0015-0000-FFFF-FFFFFC180000}" name="Conexión675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398" xr16:uid="{00000000-0015-0000-FFFF-FFFFFD180000}" name="Conexión675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399" xr16:uid="{00000000-0015-0000-FFFF-FFFFFE180000}" name="Conexión675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0" xr16:uid="{00000000-0015-0000-FFFF-FFFFFF180000}" name="Conexión675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1" xr16:uid="{00000000-0015-0000-FFFF-FFFF00190000}" name="Conexión675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02" xr16:uid="{00000000-0015-0000-FFFF-FFFF01190000}" name="Conexión67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03" xr16:uid="{00000000-0015-0000-FFFF-FFFF02190000}" name="Conexión676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04" xr16:uid="{00000000-0015-0000-FFFF-FFFF03190000}" name="Conexión6761" type="4" refreshedVersion="4" background="1">
    <webPr sourceData="1" parsePre="1" consecutive="1" xl2000="1" url="http://10.238.199.8/ssp_estadistica_vulnerable/cuaderno_vulnerable/exportar_2014/parametros_cuaderno_vulnerable.php"/>
  </connection>
  <connection id="6405" xr16:uid="{00000000-0015-0000-FFFF-FFFF04190000}" name="Conexión676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06" xr16:uid="{00000000-0015-0000-FFFF-FFFF05190000}" name="Conexión676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07" xr16:uid="{00000000-0015-0000-FFFF-FFFF06190000}" name="Conexión6764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408" xr16:uid="{00000000-0015-0000-FFFF-FFFF07190000}" name="Conexión676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09" xr16:uid="{00000000-0015-0000-FFFF-FFFF08190000}" name="Conexión676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0" xr16:uid="{00000000-0015-0000-FFFF-FFFF09190000}" name="Conexión676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1" xr16:uid="{00000000-0015-0000-FFFF-FFFF0A190000}" name="Conexión6768" type="4" refreshedVersion="4" background="1">
    <webPr sourceData="1" parsePre="1" consecutive="1" xl2000="1" url="http://10.238.199.8/ssp_estadistica_vulnerable/cuaderno_vulnerable/exportar_2014/parametros_cuaderno_vulnerable.php"/>
  </connection>
  <connection id="6412" xr16:uid="{00000000-0015-0000-FFFF-FFFF0B190000}" name="Conexión676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13" xr16:uid="{00000000-0015-0000-FFFF-FFFF0C190000}" name="Conexión677" type="4" refreshedVersion="3" background="1">
    <webPr sourceData="1" parsePre="1" consecutive="1" xl2000="1" url="http://10.238.10.73:83/ssp_estadistica/cuaderno_vulnerable/exportar/parametros_cuaderno_vulnerable.php"/>
  </connection>
  <connection id="6414" xr16:uid="{00000000-0015-0000-FFFF-FFFF0D190000}" name="Conexión677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15" xr16:uid="{00000000-0015-0000-FFFF-FFFF0E190000}" name="Conexión677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6" xr16:uid="{00000000-0015-0000-FFFF-FFFF0F190000}" name="Conexión677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17" xr16:uid="{00000000-0015-0000-FFFF-FFFF10190000}" name="Conexión677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18" xr16:uid="{00000000-0015-0000-FFFF-FFFF11190000}" name="Conexión677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19" xr16:uid="{00000000-0015-0000-FFFF-FFFF12190000}" name="Conexión677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20" xr16:uid="{00000000-0015-0000-FFFF-FFFF13190000}" name="Conexión677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21" xr16:uid="{00000000-0015-0000-FFFF-FFFF14190000}" name="Conexión6777" type="4" refreshedVersion="4" background="1">
    <webPr sourceData="1" parsePre="1" consecutive="1" xl2000="1" url="http://10.238.199.8/ssp_estadistica_vulnerable/cuaderno_vulnerable/exportar_2014/parametros_cuaderno_vulnerable.php"/>
  </connection>
  <connection id="6422" xr16:uid="{00000000-0015-0000-FFFF-FFFF15190000}" name="Conexión677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3" xr16:uid="{00000000-0015-0000-FFFF-FFFF16190000}" name="Conexión677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4" xr16:uid="{00000000-0015-0000-FFFF-FFFF17190000}" name="Conexión678" type="4" refreshedVersion="3" background="1">
    <webPr sourceData="1" parsePre="1" consecutive="1" xl2000="1" url="http://10.238.10.73:83/ssp_estadistica/cuaderno_vulnerable/exportar/parametros_cuaderno_vulnerable.php"/>
  </connection>
  <connection id="6425" xr16:uid="{00000000-0015-0000-FFFF-FFFF18190000}" name="Conexión6780" type="4" refreshedVersion="4" background="1">
    <webPr sourceData="1" parsePre="1" consecutive="1" xl2000="1" url="http://10.238.199.8/ssp_estadistica_vulnerable/cuaderno_vulnerable/exportar_2014/parametros_cuaderno_vulnerable.php"/>
  </connection>
  <connection id="6426" xr16:uid="{00000000-0015-0000-FFFF-FFFF19190000}" name="Conexión678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27" xr16:uid="{00000000-0015-0000-FFFF-FFFF1A190000}" name="Conexión678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28" xr16:uid="{00000000-0015-0000-FFFF-FFFF1B190000}" name="Conexión6783" type="4" refreshedVersion="4" background="1">
    <webPr sourceData="1" parsePre="1" consecutive="1" xl2000="1" url="http://10.238.199.8/ssp_estadistica_vulnerable/cuaderno_vulnerable/exportar_2014/parametros_cuaderno_vulnerable.php"/>
  </connection>
  <connection id="6429" xr16:uid="{00000000-0015-0000-FFFF-FFFF1C190000}" name="Conexión67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30" xr16:uid="{00000000-0015-0000-FFFF-FFFF1D190000}" name="Conexión67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31" xr16:uid="{00000000-0015-0000-FFFF-FFFF1E190000}" name="Conexión67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2" xr16:uid="{00000000-0015-0000-FFFF-FFFF1F190000}" name="Conexión67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3" xr16:uid="{00000000-0015-0000-FFFF-FFFF20190000}" name="Conexión67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4" xr16:uid="{00000000-0015-0000-FFFF-FFFF21190000}" name="Conexión6789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435" xr16:uid="{00000000-0015-0000-FFFF-FFFF22190000}" name="Conexión679" type="4" refreshedVersion="3" background="1">
    <webPr sourceData="1" parsePre="1" consecutive="1" xl2000="1" url="http://10.238.10.73:83/ssp_estadistica/cuaderno_vulnerable/exportar/concentrado_excel.php?mes=Enero&amp;anio=2011&amp;origen=excel"/>
  </connection>
  <connection id="6436" xr16:uid="{00000000-0015-0000-FFFF-FFFF23190000}" name="Conexión67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37" xr16:uid="{00000000-0015-0000-FFFF-FFFF24190000}" name="Conexión679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38" xr16:uid="{00000000-0015-0000-FFFF-FFFF25190000}" name="Conexión679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39" xr16:uid="{00000000-0015-0000-FFFF-FFFF26190000}" name="Conexión679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0" xr16:uid="{00000000-0015-0000-FFFF-FFFF27190000}" name="Conexión679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1" xr16:uid="{00000000-0015-0000-FFFF-FFFF28190000}" name="Conexión679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2" xr16:uid="{00000000-0015-0000-FFFF-FFFF29190000}" name="Conexión6796" type="4" refreshedVersion="4" background="1">
    <webPr sourceData="1" parsePre="1" consecutive="1" xl2000="1" url="http://10.238.199.8/ssp_estadistica_vulnerable/cuaderno_vulnerable/exportar_2014/parametros_cuaderno_vulnerable.php"/>
  </connection>
  <connection id="6443" xr16:uid="{00000000-0015-0000-FFFF-FFFF2A190000}" name="Conexión679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44" xr16:uid="{00000000-0015-0000-FFFF-FFFF2B190000}" name="Conexión679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45" xr16:uid="{00000000-0015-0000-FFFF-FFFF2C190000}" name="Conexión679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46" xr16:uid="{00000000-0015-0000-FFFF-FFFF2D190000}" name="Conexión68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447" xr16:uid="{00000000-0015-0000-FFFF-FFFF2E190000}" name="Conexión680" type="4" refreshedVersion="3" background="1">
    <webPr sourceData="1" parsePre="1" consecutive="1" xl2000="1" url="http://10.238.10.73:83/ssp_estadistica/cuaderno_vulnerable/exportar/Pag_2_excel.php?mes=Enero&amp;anio=2011&amp;origen=excel"/>
  </connection>
  <connection id="6448" xr16:uid="{00000000-0015-0000-FFFF-FFFF2F190000}" name="Conexión6800" type="4" refreshedVersion="4" background="1">
    <webPr sourceData="1" parsePre="1" consecutive="1" xl2000="1" url="http://10.238.199.8/ssp_estadistica_vulnerable/cuaderno_vulnerable/exportar_2014/parametros_cuaderno_vulnerable.php"/>
  </connection>
  <connection id="6449" xr16:uid="{00000000-0015-0000-FFFF-FFFF30190000}" name="Conexión680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50" xr16:uid="{00000000-0015-0000-FFFF-FFFF31190000}" name="Conexión680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51" xr16:uid="{00000000-0015-0000-FFFF-FFFF32190000}" name="Conexión680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2" xr16:uid="{00000000-0015-0000-FFFF-FFFF33190000}" name="Conexión680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3" xr16:uid="{00000000-0015-0000-FFFF-FFFF34190000}" name="Conexión680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4" xr16:uid="{00000000-0015-0000-FFFF-FFFF35190000}" name="Conexión680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55" xr16:uid="{00000000-0015-0000-FFFF-FFFF36190000}" name="Conexión680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56" xr16:uid="{00000000-0015-0000-FFFF-FFFF37190000}" name="Conexión680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57" xr16:uid="{00000000-0015-0000-FFFF-FFFF38190000}" name="Conexión6809" type="4" refreshedVersion="4" background="1">
    <webPr sourceData="1" parsePre="1" consecutive="1" xl2000="1" url="http://10.238.199.8/ssp_estadistica_vulnerable/cuaderno_vulnerable/exportar_2014/parametros_cuaderno_vulnerable.php"/>
  </connection>
  <connection id="6458" xr16:uid="{00000000-0015-0000-FFFF-FFFF39190000}" name="Conexión681" type="4" refreshedVersion="3" background="1">
    <webPr sourceData="1" parsePre="1" consecutive="1" xl2000="1" url="http://10.238.10.73:83/ssp_estadistica/notas_vulnerable/notas_secciones_cuaderno.php?mes='Enero'&amp;anio='2011'&amp;idSeccion='1' "/>
  </connection>
  <connection id="6459" xr16:uid="{00000000-0015-0000-FFFF-FFFF3A190000}" name="Conexión68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0" xr16:uid="{00000000-0015-0000-FFFF-FFFF3B190000}" name="Conexión681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1" xr16:uid="{00000000-0015-0000-FFFF-FFFF3C190000}" name="Conexión6812" type="4" refreshedVersion="4" background="1">
    <webPr sourceData="1" parsePre="1" consecutive="1" xl2000="1" url="http://10.238.199.8/ssp_estadistica_vulnerable/cuaderno_vulnerable/exportar_2014/parametros_cuaderno_vulnerable.php"/>
  </connection>
  <connection id="6462" xr16:uid="{00000000-0015-0000-FFFF-FFFF3D190000}" name="Conexión681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3" xr16:uid="{00000000-0015-0000-FFFF-FFFF3E190000}" name="Conexión681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4" xr16:uid="{00000000-0015-0000-FFFF-FFFF3F190000}" name="Conexión6815" type="4" refreshedVersion="4" background="1">
    <webPr sourceData="1" parsePre="1" consecutive="1" xl2000="1" url="http://10.238.199.8/ssp_estadistica_vulnerable/cuaderno_vulnerable/exportar_2014/parametros_cuaderno_vulnerable.php"/>
  </connection>
  <connection id="6465" xr16:uid="{00000000-0015-0000-FFFF-FFFF40190000}" name="Conexión681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6" xr16:uid="{00000000-0015-0000-FFFF-FFFF41190000}" name="Conexión681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67" xr16:uid="{00000000-0015-0000-FFFF-FFFF42190000}" name="Conexión6818" type="4" refreshedVersion="4" background="1">
    <webPr sourceData="1" parsePre="1" consecutive="1" xl2000="1" url="http://10.238.199.8/ssp_estadistica_vulnerable/cuaderno_vulnerable/exportar_2014/parametros_cuaderno_vulnerable.php"/>
  </connection>
  <connection id="6468" xr16:uid="{00000000-0015-0000-FFFF-FFFF43190000}" name="Conexión681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69" xr16:uid="{00000000-0015-0000-FFFF-FFFF44190000}" name="Conexión682" type="4" refreshedVersion="3" background="1" saveData="1">
    <webPr sourceData="1" parsePre="1" consecutive="1" xl2000="1" url="http://10.238.10.73:83/ssp_estadistica/cuaderno_vulnerable/exportar/parametros_cuaderno_vulnerable.php"/>
  </connection>
  <connection id="6470" xr16:uid="{00000000-0015-0000-FFFF-FFFF45190000}" name="Conexión682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1" xr16:uid="{00000000-0015-0000-FFFF-FFFF46190000}" name="Conexión682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72" xr16:uid="{00000000-0015-0000-FFFF-FFFF47190000}" name="Conexión682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73" xr16:uid="{00000000-0015-0000-FFFF-FFFF48190000}" name="Conexión682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74" xr16:uid="{00000000-0015-0000-FFFF-FFFF49190000}" name="Conexión6824" type="4" refreshedVersion="4" background="1">
    <webPr sourceData="1" parsePre="1" consecutive="1" xl2000="1" url="http://10.238.199.8/ssp_estadistica_vulnerable/cuaderno_vulnerable/exportar_2014/parametros_cuaderno_vulnerable.php"/>
  </connection>
  <connection id="6475" xr16:uid="{00000000-0015-0000-FFFF-FFFF4A190000}" name="Conexión682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6" xr16:uid="{00000000-0015-0000-FFFF-FFFF4B190000}" name="Conexión682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77" xr16:uid="{00000000-0015-0000-FFFF-FFFF4C190000}" name="Conexión6827" type="4" refreshedVersion="4" background="1">
    <webPr sourceData="1" parsePre="1" consecutive="1" xl2000="1" url="http://10.238.199.8/ssp_estadistica_vulnerable/cuaderno_vulnerable/exportar_2014/parametros_cuaderno_vulnerable.php"/>
  </connection>
  <connection id="6478" xr16:uid="{00000000-0015-0000-FFFF-FFFF4D190000}" name="Conexión682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79" xr16:uid="{00000000-0015-0000-FFFF-FFFF4E190000}" name="Conexión682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0" xr16:uid="{00000000-0015-0000-FFFF-FFFF4F190000}" name="Conexión68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481" xr16:uid="{00000000-0015-0000-FFFF-FFFF50190000}" name="Conexión683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82" xr16:uid="{00000000-0015-0000-FFFF-FFFF51190000}" name="Conexión683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83" xr16:uid="{00000000-0015-0000-FFFF-FFFF52190000}" name="Conexión683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484" xr16:uid="{00000000-0015-0000-FFFF-FFFF53190000}" name="Conexión6833" type="4" refreshedVersion="4" background="1">
    <webPr sourceData="1" parsePre="1" consecutive="1" xl2000="1" url="http://10.238.199.8/ssp_estadistica_vulnerable/cuaderno_vulnerable/exportar_2014/parametros_cuaderno_vulnerable.php"/>
  </connection>
  <connection id="6485" xr16:uid="{00000000-0015-0000-FFFF-FFFF54190000}" name="Conexión683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6" xr16:uid="{00000000-0015-0000-FFFF-FFFF55190000}" name="Conexión683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87" xr16:uid="{00000000-0015-0000-FFFF-FFFF56190000}" name="Conexión6836" type="4" refreshedVersion="4" background="1">
    <webPr sourceData="1" parsePre="1" consecutive="1" xl2000="1" url="http://10.238.199.8/ssp_estadistica_vulnerable/cuaderno_vulnerable/exportar_2014/parametros_cuaderno_vulnerable.php"/>
  </connection>
  <connection id="6488" xr16:uid="{00000000-0015-0000-FFFF-FFFF57190000}" name="Conexión683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89" xr16:uid="{00000000-0015-0000-FFFF-FFFF58190000}" name="Conexión683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0" xr16:uid="{00000000-0015-0000-FFFF-FFFF59190000}" name="Conexión6839" type="4" refreshedVersion="4" background="1">
    <webPr sourceData="1" parsePre="1" consecutive="1" xl2000="1" url="http://10.238.199.8/ssp_estadistica_vulnerable/cuaderno_vulnerable/exportar_2014/parametros_cuaderno_vulnerable.php"/>
  </connection>
  <connection id="6491" xr16:uid="{00000000-0015-0000-FFFF-FFFF5A190000}" name="Conexión68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492" xr16:uid="{00000000-0015-0000-FFFF-FFFF5B190000}" name="Conexión684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3" xr16:uid="{00000000-0015-0000-FFFF-FFFF5C190000}" name="Conexión68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4" xr16:uid="{00000000-0015-0000-FFFF-FFFF5D190000}" name="Conexión6842" type="4" refreshedVersion="4" background="1">
    <webPr sourceData="1" parsePre="1" consecutive="1" xl2000="1" url="http://10.238.199.8/ssp_estadistica_vulnerable/cuaderno_vulnerable/exportar_2014/parametros_cuaderno_vulnerable.php"/>
  </connection>
  <connection id="6495" xr16:uid="{00000000-0015-0000-FFFF-FFFF5E190000}" name="Conexión68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496" xr16:uid="{00000000-0015-0000-FFFF-FFFF5F190000}" name="Conexión68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497" xr16:uid="{00000000-0015-0000-FFFF-FFFF60190000}" name="Conexión68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498" xr16:uid="{00000000-0015-0000-FFFF-FFFF61190000}" name="Conexión68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499" xr16:uid="{00000000-0015-0000-FFFF-FFFF62190000}" name="Conexión68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00" xr16:uid="{00000000-0015-0000-FFFF-FFFF63190000}" name="Conexión6848" type="4" refreshedVersion="4" background="1">
    <webPr sourceData="1" parsePre="1" consecutive="1" xl2000="1" url="http://10.238.199.8/ssp_estadistica_vulnerable/cuaderno_vulnerable/exportar_2014/parametros_cuaderno_vulnerable.php"/>
  </connection>
  <connection id="6501" xr16:uid="{00000000-0015-0000-FFFF-FFFF64190000}" name="Conexión684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2" xr16:uid="{00000000-0015-0000-FFFF-FFFF65190000}" name="Conexión68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03" xr16:uid="{00000000-0015-0000-FFFF-FFFF66190000}" name="Conexión685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4" xr16:uid="{00000000-0015-0000-FFFF-FFFF67190000}" name="Conexión6851" type="4" refreshedVersion="4" background="1">
    <webPr sourceData="1" parsePre="1" consecutive="1" xl2000="1" url="http://10.238.199.8/ssp_estadistica_vulnerable/cuaderno_vulnerable/exportar_2014/parametros_cuaderno_vulnerable.php"/>
  </connection>
  <connection id="6505" xr16:uid="{00000000-0015-0000-FFFF-FFFF68190000}" name="Conexión68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06" xr16:uid="{00000000-0015-0000-FFFF-FFFF69190000}" name="Conexión68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07" xr16:uid="{00000000-0015-0000-FFFF-FFFF6A190000}" name="Conexión685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08" xr16:uid="{00000000-0015-0000-FFFF-FFFF6B190000}" name="Conexión685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09" xr16:uid="{00000000-0015-0000-FFFF-FFFF6C190000}" name="Conexión685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0" xr16:uid="{00000000-0015-0000-FFFF-FFFF6D190000}" name="Conexión68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1" xr16:uid="{00000000-0015-0000-FFFF-FFFF6E190000}" name="Conexión68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2" xr16:uid="{00000000-0015-0000-FFFF-FFFF6F190000}" name="Conexión68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3" xr16:uid="{00000000-0015-0000-FFFF-FFFF70190000}" name="Conexión68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14" xr16:uid="{00000000-0015-0000-FFFF-FFFF71190000}" name="Conexión68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5" xr16:uid="{00000000-0015-0000-FFFF-FFFF72190000}" name="Conexión68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16" xr16:uid="{00000000-0015-0000-FFFF-FFFF73190000}" name="Conexión68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17" xr16:uid="{00000000-0015-0000-FFFF-FFFF74190000}" name="Conexión6863" type="4" refreshedVersion="0" background="1">
    <webPr url="http://10.238.199.8/ssp_estadistica_vulnerable/cuaderno_vulnerable/exportar_2014/Pag_21_excel.php?mes=Septiembre&amp;anio=2021&amp;origen=excel" htmlTables="1" htmlFormat="all"/>
  </connection>
  <connection id="6518" xr16:uid="{00000000-0015-0000-FFFF-FFFF75190000}" name="Conexión68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19" xr16:uid="{00000000-0015-0000-FFFF-FFFF76190000}" name="Conexión686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20" xr16:uid="{00000000-0015-0000-FFFF-FFFF77190000}" name="Conexión686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21" xr16:uid="{00000000-0015-0000-FFFF-FFFF78190000}" name="Conexión6867" type="4" refreshedVersion="4" background="1">
    <webPr sourceData="1" parsePre="1" consecutive="1" xl2000="1" url="http://10.238.199.8/ssp_estadistica_vulnerable/cuaderno_vulnerable/exportar_2014/parametros_cuaderno_vulnerable.php"/>
  </connection>
  <connection id="6522" xr16:uid="{00000000-0015-0000-FFFF-FFFF79190000}" name="Conexión686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3" xr16:uid="{00000000-0015-0000-FFFF-FFFF7A190000}" name="Conexión686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4" xr16:uid="{00000000-0015-0000-FFFF-FFFF7B190000}" name="Conexión68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25" xr16:uid="{00000000-0015-0000-FFFF-FFFF7C190000}" name="Conexión6870" type="4" refreshedVersion="4" background="1">
    <webPr sourceData="1" parsePre="1" consecutive="1" xl2000="1" url="http://10.238.199.8/ssp_estadistica_vulnerable/cuaderno_vulnerable/exportar_2014/parametros_cuaderno_vulnerable.php"/>
  </connection>
  <connection id="6526" xr16:uid="{00000000-0015-0000-FFFF-FFFF7D190000}" name="Conexión687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27" xr16:uid="{00000000-0015-0000-FFFF-FFFF7E190000}" name="Conexión687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28" xr16:uid="{00000000-0015-0000-FFFF-FFFF7F190000}" name="Conexión68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29" xr16:uid="{00000000-0015-0000-FFFF-FFFF80190000}" name="Conexión687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0" xr16:uid="{00000000-0015-0000-FFFF-FFFF81190000}" name="Conexión687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1" xr16:uid="{00000000-0015-0000-FFFF-FFFF82190000}" name="Conexión6876" type="4" refreshedVersion="4" background="1">
    <webPr sourceData="1" parsePre="1" consecutive="1" xl2000="1" url="http://10.238.199.8/ssp_estadistica_vulnerable/cuaderno_vulnerable/exportar_2014/parametros_cuaderno_vulnerable.php"/>
  </connection>
  <connection id="6532" xr16:uid="{00000000-0015-0000-FFFF-FFFF83190000}" name="Conexión687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33" xr16:uid="{00000000-0015-0000-FFFF-FFFF84190000}" name="Conexión687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34" xr16:uid="{00000000-0015-0000-FFFF-FFFF85190000}" name="Conexión68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35" xr16:uid="{00000000-0015-0000-FFFF-FFFF86190000}" name="Conexión688" type="4" refreshedVersion="3" background="1" saveData="1">
    <webPr sourceData="1" parsePre="1" consecutive="1" xl2000="1" url="http://10.238.10.73:83/ssp_estadistica/cuaderno_vulnerable/exportar/parametros_cuaderno_vulnerable.php"/>
  </connection>
  <connection id="6536" xr16:uid="{00000000-0015-0000-FFFF-FFFF87190000}" name="Conexión68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37" xr16:uid="{00000000-0015-0000-FFFF-FFFF88190000}" name="Conexión68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38" xr16:uid="{00000000-0015-0000-FFFF-FFFF89190000}" name="Conexión6882" type="4" refreshedVersion="4" background="1">
    <webPr sourceData="1" parsePre="1" consecutive="1" xl2000="1" url="http://10.238.199.8/ssp_estadistica_vulnerable/cuaderno_vulnerable/exportar_2014/parametros_cuaderno_vulnerable.php"/>
  </connection>
  <connection id="6539" xr16:uid="{00000000-0015-0000-FFFF-FFFF8A190000}" name="Conexión688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40" xr16:uid="{00000000-0015-0000-FFFF-FFFF8B190000}" name="Conexión688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41" xr16:uid="{00000000-0015-0000-FFFF-FFFF8C190000}" name="Conexión688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2" xr16:uid="{00000000-0015-0000-FFFF-FFFF8D190000}" name="Conexión688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3" xr16:uid="{00000000-0015-0000-FFFF-FFFF8E190000}" name="Conexión688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4" xr16:uid="{00000000-0015-0000-FFFF-FFFF8F190000}" name="Conexión6888" type="4" refreshedVersion="4" background="1">
    <webPr sourceData="1" parsePre="1" consecutive="1" xl2000="1" url="http://10.238.199.8/ssp_estadistica_vulnerable/cuaderno_vulnerable/exportar_2014/parametros_cuaderno_vulnerable.php"/>
  </connection>
  <connection id="6545" xr16:uid="{00000000-0015-0000-FFFF-FFFF90190000}" name="Conexión688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46" xr16:uid="{00000000-0015-0000-FFFF-FFFF91190000}" name="Conexión689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547" xr16:uid="{00000000-0015-0000-FFFF-FFFF92190000}" name="Conexión689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48" xr16:uid="{00000000-0015-0000-FFFF-FFFF93190000}" name="Conexión689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49" xr16:uid="{00000000-0015-0000-FFFF-FFFF94190000}" name="Conexión68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0" xr16:uid="{00000000-0015-0000-FFFF-FFFF95190000}" name="Conexión689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1" xr16:uid="{00000000-0015-0000-FFFF-FFFF96190000}" name="Conexión689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52" xr16:uid="{00000000-0015-0000-FFFF-FFFF97190000}" name="Conexión6895" type="4" refreshedVersion="4" background="1">
    <webPr sourceData="1" parsePre="1" consecutive="1" xl2000="1" url="http://10.238.199.8/ssp_estadistica_vulnerable/cuaderno_vulnerable/exportar_2014/parametros_cuaderno_vulnerable.php"/>
  </connection>
  <connection id="6553" xr16:uid="{00000000-0015-0000-FFFF-FFFF98190000}" name="Conexión689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54" xr16:uid="{00000000-0015-0000-FFFF-FFFF99190000}" name="Conexión689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55" xr16:uid="{00000000-0015-0000-FFFF-FFFF9A190000}" name="Conexión689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56" xr16:uid="{00000000-0015-0000-FFFF-FFFF9B190000}" name="Conexión689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57" xr16:uid="{00000000-0015-0000-FFFF-FFFF9C190000}" name="Conexión69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558" xr16:uid="{00000000-0015-0000-FFFF-FFFF9D190000}" name="Conexión690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559" xr16:uid="{00000000-0015-0000-FFFF-FFFF9E190000}" name="Conexión690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60" xr16:uid="{00000000-0015-0000-FFFF-FFFF9F190000}" name="Conexión6901" type="4" refreshedVersion="4" background="1">
    <webPr sourceData="1" parsePre="1" consecutive="1" xl2000="1" url="http://10.238.199.8/ssp_estadistica_vulnerable/cuaderno_vulnerable/exportar_2014/parametros_cuaderno_vulnerable.php"/>
  </connection>
  <connection id="6561" xr16:uid="{00000000-0015-0000-FFFF-FFFFA0190000}" name="Conexión690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2" xr16:uid="{00000000-0015-0000-FFFF-FFFFA1190000}" name="Conexión690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3" xr16:uid="{00000000-0015-0000-FFFF-FFFFA2190000}" name="Conexión6904" type="4" refreshedVersion="4" background="1">
    <webPr sourceData="1" parsePre="1" consecutive="1" xl2000="1" url="http://10.238.199.8/ssp_estadistica_vulnerable/cuaderno_vulnerable/exportar_2014/parametros_cuaderno_vulnerable.php"/>
  </connection>
  <connection id="6564" xr16:uid="{00000000-0015-0000-FFFF-FFFFA3190000}" name="Conexión690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5" xr16:uid="{00000000-0015-0000-FFFF-FFFFA4190000}" name="Conexión690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6" xr16:uid="{00000000-0015-0000-FFFF-FFFFA5190000}" name="Conexión6907" type="4" refreshedVersion="4" background="1">
    <webPr sourceData="1" parsePre="1" consecutive="1" xl2000="1" url="http://10.238.199.8/ssp_estadistica_vulnerable/cuaderno_vulnerable/exportar_2014/parametros_cuaderno_vulnerable.php"/>
  </connection>
  <connection id="6567" xr16:uid="{00000000-0015-0000-FFFF-FFFFA6190000}" name="Conexión6908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68" xr16:uid="{00000000-0015-0000-FFFF-FFFFA7190000}" name="Conexión6909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69" xr16:uid="{00000000-0015-0000-FFFF-FFFFA8190000}" name="Conexión691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570" xr16:uid="{00000000-0015-0000-FFFF-FFFFA9190000}" name="Conexión691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71" xr16:uid="{00000000-0015-0000-FFFF-FFFFAA190000}" name="Conexión69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2" xr16:uid="{00000000-0015-0000-FFFF-FFFFAB190000}" name="Conexión6912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3" xr16:uid="{00000000-0015-0000-FFFF-FFFFAC190000}" name="Conexión6913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4" xr16:uid="{00000000-0015-0000-FFFF-FFFFAD190000}" name="Conexión69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5" xr16:uid="{00000000-0015-0000-FFFF-FFFFAE190000}" name="Conexión69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6" xr16:uid="{00000000-0015-0000-FFFF-FFFFAF190000}" name="Conexión69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77" xr16:uid="{00000000-0015-0000-FFFF-FFFFB0190000}" name="Conexión69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78" xr16:uid="{00000000-0015-0000-FFFF-FFFFB1190000}" name="Conexión69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79" xr16:uid="{00000000-0015-0000-FFFF-FFFFB2190000}" name="Conexión69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0" xr16:uid="{00000000-0015-0000-FFFF-FFFFB3190000}" name="Conexión692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581" xr16:uid="{00000000-0015-0000-FFFF-FFFFB4190000}" name="Conexión6920" type="4" refreshedVersion="4" background="1">
    <webPr sourceData="1" parsePre="1" consecutive="1" xl2000="1" url="http://10.238.199.8/ssp_estadistica_vulnerable/cuaderno_vulnerable/exportar_2014/parametros_cuaderno_vulnerable.php"/>
  </connection>
  <connection id="6582" xr16:uid="{00000000-0015-0000-FFFF-FFFFB5190000}" name="Conexión6921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583" xr16:uid="{00000000-0015-0000-FFFF-FFFFB6190000}" name="Conexión6922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584" xr16:uid="{00000000-0015-0000-FFFF-FFFFB7190000}" name="Conexión69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5" xr16:uid="{00000000-0015-0000-FFFF-FFFFB8190000}" name="Conexión69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6" xr16:uid="{00000000-0015-0000-FFFF-FFFFB9190000}" name="Conexión69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87" xr16:uid="{00000000-0015-0000-FFFF-FFFFBA190000}" name="Conexión69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88" xr16:uid="{00000000-0015-0000-FFFF-FFFFBB190000}" name="Conexión692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89" xr16:uid="{00000000-0015-0000-FFFF-FFFFBC190000}" name="Conexión692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0" xr16:uid="{00000000-0015-0000-FFFF-FFFFBD190000}" name="Conexión69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1" xr16:uid="{00000000-0015-0000-FFFF-FFFFBE190000}" name="Conexión693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592" xr16:uid="{00000000-0015-0000-FFFF-FFFFBF190000}" name="Conexión693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3" xr16:uid="{00000000-0015-0000-FFFF-FFFFC0190000}" name="Conexión693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4" xr16:uid="{00000000-0015-0000-FFFF-FFFFC1190000}" name="Conexión69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5" xr16:uid="{00000000-0015-0000-FFFF-FFFFC2190000}" name="Conexión693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6" xr16:uid="{00000000-0015-0000-FFFF-FFFFC3190000}" name="Conexión693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597" xr16:uid="{00000000-0015-0000-FFFF-FFFFC4190000}" name="Conexión69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598" xr16:uid="{00000000-0015-0000-FFFF-FFFFC5190000}" name="Conexión693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599" xr16:uid="{00000000-0015-0000-FFFF-FFFFC6190000}" name="Conexión693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0" xr16:uid="{00000000-0015-0000-FFFF-FFFFC7190000}" name="Conexión69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1" xr16:uid="{00000000-0015-0000-FFFF-FFFFC8190000}" name="Conexión693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02" xr16:uid="{00000000-0015-0000-FFFF-FFFFC9190000}" name="Conexión694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603" xr16:uid="{00000000-0015-0000-FFFF-FFFFCA190000}" name="Conexión694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04" xr16:uid="{00000000-0015-0000-FFFF-FFFFCB190000}" name="Conexión694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5" xr16:uid="{00000000-0015-0000-FFFF-FFFFCC190000}" name="Conexión6942" type="4" refreshedVersion="4" background="1">
    <webPr sourceData="1" parsePre="1" consecutive="1" xl2000="1" url="http://10.238.199.8/ssp_estadistica_vulnerable/cuaderno_vulnerable/exportar_2014/parametros_cuaderno_vulnerable.php"/>
  </connection>
  <connection id="6606" xr16:uid="{00000000-0015-0000-FFFF-FFFFCD190000}" name="Conexión6943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07" xr16:uid="{00000000-0015-0000-FFFF-FFFFCE190000}" name="Conexión6944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08" xr16:uid="{00000000-0015-0000-FFFF-FFFFCF190000}" name="Conexión694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09" xr16:uid="{00000000-0015-0000-FFFF-FFFFD0190000}" name="Conexión6946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0" xr16:uid="{00000000-0015-0000-FFFF-FFFFD1190000}" name="Conexión6947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1" xr16:uid="{00000000-0015-0000-FFFF-FFFFD2190000}" name="Conexión69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12" xr16:uid="{00000000-0015-0000-FFFF-FFFFD3190000}" name="Conexión6949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13" xr16:uid="{00000000-0015-0000-FFFF-FFFFD4190000}" name="Conexión695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614" xr16:uid="{00000000-0015-0000-FFFF-FFFFD5190000}" name="Conexión6950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15" xr16:uid="{00000000-0015-0000-FFFF-FFFFD6190000}" name="Conexión6951" type="4" refreshedVersion="4" background="1">
    <webPr sourceData="1" parsePre="1" consecutive="1" xl2000="1" url="http://10.238.199.8/ssp_estadistica_vulnerable/cuaderno_vulnerable/exportar_2014/parametros_cuaderno_vulnerable.php"/>
  </connection>
  <connection id="6616" xr16:uid="{00000000-0015-0000-FFFF-FFFFD7190000}" name="Conexión695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17" xr16:uid="{00000000-0015-0000-FFFF-FFFFD8190000}" name="Conexión695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18" xr16:uid="{00000000-0015-0000-FFFF-FFFFD9190000}" name="Conexión6954" type="4" refreshedVersion="4" background="1">
    <webPr sourceData="1" parsePre="1" consecutive="1" xl2000="1" url="http://10.238.199.8/ssp_estadistica_vulnerable/cuaderno_vulnerable/exportar_2014/parametros_cuaderno_vulnerable.php"/>
  </connection>
  <connection id="6619" xr16:uid="{00000000-0015-0000-FFFF-FFFFDA190000}" name="Conexión6955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20" xr16:uid="{00000000-0015-0000-FFFF-FFFFDB190000}" name="Conexión6956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21" xr16:uid="{00000000-0015-0000-FFFF-FFFFDC190000}" name="Conexión695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2" xr16:uid="{00000000-0015-0000-FFFF-FFFFDD190000}" name="Conexión695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3" xr16:uid="{00000000-0015-0000-FFFF-FFFFDE190000}" name="Conexión695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4" xr16:uid="{00000000-0015-0000-FFFF-FFFFDF190000}" name="Conexión696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625" xr16:uid="{00000000-0015-0000-FFFF-FFFFE0190000}" name="Conexión696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6" xr16:uid="{00000000-0015-0000-FFFF-FFFFE1190000}" name="Conexión6961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27" xr16:uid="{00000000-0015-0000-FFFF-FFFFE2190000}" name="Conexión6962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28" xr16:uid="{00000000-0015-0000-FFFF-FFFFE3190000}" name="Conexión69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29" xr16:uid="{00000000-0015-0000-FFFF-FFFFE4190000}" name="Conexión696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30" xr16:uid="{00000000-0015-0000-FFFF-FFFFE5190000}" name="Conexión696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31" xr16:uid="{00000000-0015-0000-FFFF-FFFFE6190000}" name="Conexión6966" type="4" refreshedVersion="4" background="1">
    <webPr sourceData="1" parsePre="1" consecutive="1" xl2000="1" url="http://10.238.199.8/ssp_estadistica_vulnerable/cuaderno_vulnerable/exportar_2014/parametros_cuaderno_vulnerable.php"/>
  </connection>
  <connection id="6632" xr16:uid="{00000000-0015-0000-FFFF-FFFFE7190000}" name="Conexión696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3" xr16:uid="{00000000-0015-0000-FFFF-FFFFE8190000}" name="Conexión696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4" xr16:uid="{00000000-0015-0000-FFFF-FFFFE9190000}" name="Conexión6969" type="4" refreshedVersion="4" background="1">
    <webPr sourceData="1" parsePre="1" consecutive="1" xl2000="1" url="http://10.238.199.8/ssp_estadistica_vulnerable/cuaderno_vulnerable/exportar_2014/parametros_cuaderno_vulnerable.php"/>
  </connection>
  <connection id="6635" xr16:uid="{00000000-0015-0000-FFFF-FFFFEA190000}" name="Conexión697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636" xr16:uid="{00000000-0015-0000-FFFF-FFFFEB190000}" name="Conexión697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37" xr16:uid="{00000000-0015-0000-FFFF-FFFFEC190000}" name="Conexión697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38" xr16:uid="{00000000-0015-0000-FFFF-FFFFED190000}" name="Conexión69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39" xr16:uid="{00000000-0015-0000-FFFF-FFFFEE190000}" name="Conexión697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0" xr16:uid="{00000000-0015-0000-FFFF-FFFFEF190000}" name="Conexión697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1" xr16:uid="{00000000-0015-0000-FFFF-FFFFF0190000}" name="Conexión6975" type="4" refreshedVersion="4" background="1">
    <webPr sourceData="1" parsePre="1" consecutive="1" xl2000="1" url="http://10.238.199.8/ssp_estadistica_vulnerable/cuaderno_vulnerable/exportar_2014/parametros_cuaderno_vulnerable.php"/>
  </connection>
  <connection id="6642" xr16:uid="{00000000-0015-0000-FFFF-FFFFF1190000}" name="Conexión697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43" xr16:uid="{00000000-0015-0000-FFFF-FFFFF2190000}" name="Conexión697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44" xr16:uid="{00000000-0015-0000-FFFF-FFFFF3190000}" name="Conexión6978" type="4" refreshedVersion="4" background="1">
    <webPr sourceData="1" parsePre="1" consecutive="1" xl2000="1" url="http://10.238.199.8/ssp_estadistica_vulnerable/cuaderno_vulnerable/exportar_2014/parametros_cuaderno_vulnerable.php"/>
  </connection>
  <connection id="6645" xr16:uid="{00000000-0015-0000-FFFF-FFFFF4190000}" name="Conexión697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46" xr16:uid="{00000000-0015-0000-FFFF-FFFFF5190000}" name="Conexión698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647" xr16:uid="{00000000-0015-0000-FFFF-FFFFF6190000}" name="Conexión698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48" xr16:uid="{00000000-0015-0000-FFFF-FFFFF7190000}" name="Conexión698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49" xr16:uid="{00000000-0015-0000-FFFF-FFFFF8190000}" name="Conexión6982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650" xr16:uid="{00000000-0015-0000-FFFF-FFFFF9190000}" name="Conexión6983" type="4" refreshedVersion="4" background="1">
    <webPr sourceData="1" parsePre="1" consecutive="1" xl2000="1" url="http://10.238.199.8/ssp_estadistica_vulnerable/cuaderno_vulnerable/exportar_2014/parametros_cuaderno_vulnerable.php"/>
  </connection>
  <connection id="6651" xr16:uid="{00000000-0015-0000-FFFF-FFFFFA190000}" name="Conexión698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2" xr16:uid="{00000000-0015-0000-FFFF-FFFFFB190000}" name="Conexión698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53" xr16:uid="{00000000-0015-0000-FFFF-FFFFFC190000}" name="Conexión698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54" xr16:uid="{00000000-0015-0000-FFFF-FFFFFD190000}" name="Conexión6987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55" xr16:uid="{00000000-0015-0000-FFFF-FFFFFE190000}" name="Conexión6988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56" xr16:uid="{00000000-0015-0000-FFFF-FFFFFF190000}" name="Conexión6989" type="4" refreshedVersion="4" background="1">
    <webPr sourceData="1" parsePre="1" consecutive="1" xl2000="1" url="http://10.238.199.8/ssp_estadistica_vulnerable/cuaderno_vulnerable/exportar_2014/parametros_cuaderno_vulnerable.php"/>
  </connection>
  <connection id="6657" xr16:uid="{00000000-0015-0000-FFFF-FFFF001A0000}" name="Conexión699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658" xr16:uid="{00000000-0015-0000-FFFF-FFFF011A0000}" name="Conexión6990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59" xr16:uid="{00000000-0015-0000-FFFF-FFFF021A0000}" name="Conexión6991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0" xr16:uid="{00000000-0015-0000-FFFF-FFFF031A0000}" name="Conexión6992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661" xr16:uid="{00000000-0015-0000-FFFF-FFFF041A0000}" name="Conexión6993" type="4" refreshedVersion="4" background="1">
    <webPr sourceData="1" parsePre="1" consecutive="1" xl2000="1" url="http://10.238.199.8/ssp_estadistica_vulnerable/cuaderno_vulnerable/exportar_2014/parametros_cuaderno_vulnerable.php"/>
  </connection>
  <connection id="6662" xr16:uid="{00000000-0015-0000-FFFF-FFFF051A0000}" name="Conexión6994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3" xr16:uid="{00000000-0015-0000-FFFF-FFFF061A0000}" name="Conexión6995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4" xr16:uid="{00000000-0015-0000-FFFF-FFFF071A0000}" name="Conexión6996" type="4" refreshedVersion="4" background="1">
    <webPr sourceData="1" parsePre="1" consecutive="1" xl2000="1" url="http://10.238.199.8/ssp_estadistica_vulnerable/cuaderno_vulnerable/exportar_2014/parametros_cuaderno_vulnerable.php"/>
  </connection>
  <connection id="6665" xr16:uid="{00000000-0015-0000-FFFF-FFFF081A0000}" name="Conexión6997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66" xr16:uid="{00000000-0015-0000-FFFF-FFFF091A0000}" name="Conexión6998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67" xr16:uid="{00000000-0015-0000-FFFF-FFFF0A1A0000}" name="Conexión699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68" xr16:uid="{00000000-0015-0000-FFFF-FFFF0B1A0000}" name="Conexión7" type="4" refreshedVersion="3" background="1">
    <webPr sourceData="1" parsePre="1" consecutive="1" xl2000="1" url="http://10.238.10.73:83/ssp_estadistica/cuaderno_vulnerable/exportar/parametros_cuaderno_vulnerable.php"/>
  </connection>
  <connection id="6669" xr16:uid="{00000000-0015-0000-FFFF-FFFF0C1A0000}" name="Conexión70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670" xr16:uid="{00000000-0015-0000-FFFF-FFFF0D1A0000}" name="Conexión700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671" xr16:uid="{00000000-0015-0000-FFFF-FFFF0E1A0000}" name="Conexión7000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2" xr16:uid="{00000000-0015-0000-FFFF-FFFF0F1A0000}" name="Conexión7001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3" xr16:uid="{00000000-0015-0000-FFFF-FFFF101A0000}" name="Conexión700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74" xr16:uid="{00000000-0015-0000-FFFF-FFFF111A0000}" name="Conexión7003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75" xr16:uid="{00000000-0015-0000-FFFF-FFFF121A0000}" name="Conexión7004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76" xr16:uid="{00000000-0015-0000-FFFF-FFFF131A0000}" name="Conexión7005" type="4" refreshedVersion="4" background="1">
    <webPr sourceData="1" parsePre="1" consecutive="1" xl2000="1" url="http://10.238.199.8/ssp_estadistica_vulnerable/cuaderno_vulnerable/exportar_2014/parametros_cuaderno_vulnerable.php"/>
  </connection>
  <connection id="6677" xr16:uid="{00000000-0015-0000-FFFF-FFFF141A0000}" name="Conexión7006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78" xr16:uid="{00000000-0015-0000-FFFF-FFFF151A0000}" name="Conexión7007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79" xr16:uid="{00000000-0015-0000-FFFF-FFFF161A0000}" name="Conexión7008" type="4" refreshedVersion="4" background="1">
    <webPr sourceData="1" parsePre="1" consecutive="1" xl2000="1" url="http://10.238.199.8/ssp_estadistica_vulnerable/cuaderno_vulnerable/exportar_2014/parametros_cuaderno_vulnerable.php"/>
  </connection>
  <connection id="6680" xr16:uid="{00000000-0015-0000-FFFF-FFFF171A0000}" name="Conexión7009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1" xr16:uid="{00000000-0015-0000-FFFF-FFFF181A0000}" name="Conexión701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682" xr16:uid="{00000000-0015-0000-FFFF-FFFF191A0000}" name="Conexión7010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3" xr16:uid="{00000000-0015-0000-FFFF-FFFF1A1A0000}" name="Conexión7011" type="4" refreshedVersion="4" background="1">
    <webPr sourceData="1" parsePre="1" consecutive="1" xl2000="1" url="http://10.238.199.8/ssp_estadistica_vulnerable/cuaderno_vulnerable/exportar_2014/parametros_cuaderno_vulnerable.php"/>
  </connection>
  <connection id="6684" xr16:uid="{00000000-0015-0000-FFFF-FFFF1B1A0000}" name="Conexión7012" type="4" refreshedVersion="4" background="1">
    <webPr sourceData="1" parsePre="1" consecutive="1" xl2000="1" url="http://10.238.199.8/ssp_estadistica_vulnerable/cuaderno_vulnerable/exportar_2014/concentrado_excel.php?mes=Septiembre&amp;anio=2021&amp;origen=excel"/>
  </connection>
  <connection id="6685" xr16:uid="{00000000-0015-0000-FFFF-FFFF1C1A0000}" name="Conexión7013" type="4" refreshedVersion="4" background="1">
    <webPr sourceData="1" parsePre="1" consecutive="1" xl2000="1" url="http://10.238.199.8/ssp_estadistica_vulnerable/notas_vulnerable/notas_secciones_cuaderno.php?mes='Septiembre'&amp;anio='2021'&amp;idSeccion='29' "/>
  </connection>
  <connection id="6686" xr16:uid="{00000000-0015-0000-FFFF-FFFF1D1A0000}" name="Conexión70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87" xr16:uid="{00000000-0015-0000-FFFF-FFFF1E1A0000}" name="Conexión7015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88" xr16:uid="{00000000-0015-0000-FFFF-FFFF1F1A0000}" name="Conexión7016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89" xr16:uid="{00000000-0015-0000-FFFF-FFFF201A0000}" name="Conexión701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0" xr16:uid="{00000000-0015-0000-FFFF-FFFF211A0000}" name="Conexión7018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1" xr16:uid="{00000000-0015-0000-FFFF-FFFF221A0000}" name="Conexión7019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2" xr16:uid="{00000000-0015-0000-FFFF-FFFF231A0000}" name="Conexión702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693" xr16:uid="{00000000-0015-0000-FFFF-FFFF241A0000}" name="Conexión70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4" xr16:uid="{00000000-0015-0000-FFFF-FFFF251A0000}" name="Conexión7021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695" xr16:uid="{00000000-0015-0000-FFFF-FFFF261A0000}" name="Conexión7022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696" xr16:uid="{00000000-0015-0000-FFFF-FFFF271A0000}" name="Conexión70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697" xr16:uid="{00000000-0015-0000-FFFF-FFFF281A0000}" name="Conexión7024" type="4" refreshedVersion="4" background="1" saveData="1">
    <webPr sourceData="1" parsePre="1" consecutive="1" xl2000="1" url="http://10.238.199.8/ssp_estadistica_vulnerable/cuaderno_vulnerable/exportar_2014/concentrado_excel.php?mes=Septiembre&amp;anio=2021&amp;origen=excel"/>
  </connection>
  <connection id="6698" xr16:uid="{00000000-0015-0000-FFFF-FFFF291A0000}" name="Conexión7025" type="4" refreshedVersion="4" background="1" saveData="1">
    <webPr sourceData="1" parsePre="1" consecutive="1" xl2000="1" url="http://10.238.199.8/ssp_estadistica_vulnerable/notas_vulnerable/notas_secciones_cuaderno.php?mes='Septiembre'&amp;anio='2021'&amp;idSeccion='29' "/>
  </connection>
  <connection id="6699" xr16:uid="{00000000-0015-0000-FFFF-FFFF2A1A0000}" name="Conexión7026" type="4" refreshedVersion="4" background="1">
    <webPr sourceData="1" parsePre="1" consecutive="1" xl2000="1" url="http://10.238.199.8/ssp_estadistica_vulnerable/cuaderno_vulnerable/exportar_2014/parametros_cuaderno_vulnerable.php"/>
  </connection>
  <connection id="6700" xr16:uid="{00000000-0015-0000-FFFF-FFFF2B1A0000}" name="Conexión7027" type="4" refreshedVersion="4" background="1">
    <webPr sourceData="1" parsePre="1" consecutive="1" xl2000="1" url="http://10.238.199.8/ssp_estadistica_vulnerable/cuaderno_vulnerable/exportar_2014/concentrado_excel.php?mes=Octubre&amp;anio=2021&amp;origen=excel"/>
  </connection>
  <connection id="6701" xr16:uid="{00000000-0015-0000-FFFF-FFFF2C1A0000}" name="Conexión7028" type="4" refreshedVersion="4" background="1">
    <webPr sourceData="1" parsePre="1" consecutive="1" xl2000="1" url="http://10.238.199.8/ssp_estadistica_vulnerable/notas_vulnerable/notas_secciones_cuaderno.php?mes='Octubre'&amp;anio='2021'&amp;idSeccion='29' "/>
  </connection>
  <connection id="6702" xr16:uid="{00000000-0015-0000-FFFF-FFFF2D1A0000}" name="Conexión70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03" xr16:uid="{00000000-0015-0000-FFFF-FFFF2E1A0000}" name="Conexión703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704" xr16:uid="{00000000-0015-0000-FFFF-FFFF2F1A0000}" name="Conexión7030" type="4" refreshedVersion="4" background="1" saveData="1">
    <webPr sourceData="1" parsePre="1" consecutive="1" xl2000="1" url="http://10.238.199.8/ssp_estadistica_vulnerable/cuaderno_vulnerable/exportar_2014/concentrado_excel.php?mes=Octubre&amp;anio=2021&amp;origen=excel"/>
  </connection>
  <connection id="6705" xr16:uid="{00000000-0015-0000-FFFF-FFFF301A0000}" name="Conexión7031" type="4" refreshedVersion="4" background="1" saveData="1">
    <webPr sourceData="1" parsePre="1" consecutive="1" xl2000="1" url="http://10.238.199.8/ssp_estadistica_vulnerable/notas_vulnerable/notas_secciones_cuaderno.php?mes='Octubre'&amp;anio='2021'&amp;idSeccion='29' "/>
  </connection>
  <connection id="6706" xr16:uid="{00000000-0015-0000-FFFF-FFFF311A0000}" name="Conexión7032" type="4" refreshedVersion="4" background="1">
    <webPr sourceData="1" parsePre="1" consecutive="1" xl2000="1" url="http://10.238.199.8/ssp_estadistica_vulnerable/cuaderno_vulnerable/exportar_2014/parametros_cuaderno_vulnerable.php"/>
  </connection>
  <connection id="6707" xr16:uid="{00000000-0015-0000-FFFF-FFFF321A0000}" name="Conexión703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08" xr16:uid="{00000000-0015-0000-FFFF-FFFF331A0000}" name="Conexión703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09" xr16:uid="{00000000-0015-0000-FFFF-FFFF341A0000}" name="Conexión70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0" xr16:uid="{00000000-0015-0000-FFFF-FFFF351A0000}" name="Conexión70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11" xr16:uid="{00000000-0015-0000-FFFF-FFFF361A0000}" name="Conexión70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12" xr16:uid="{00000000-0015-0000-FFFF-FFFF371A0000}" name="Conexión703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3" xr16:uid="{00000000-0015-0000-FFFF-FFFF381A0000}" name="Conexión7039" type="4" refreshedVersion="4" background="1" saveData="1">
    <webPr sourceData="1" parsePre="1" consecutive="1" xl2000="1" url="http://10.238.199.8/ssp_estadistica_vulnerable/cuaderno_vulnerable/exportar_2014/concentrado_excel.php?mes=Diciembre&amp;anio=2021&amp;origen=excel"/>
  </connection>
  <connection id="6714" xr16:uid="{00000000-0015-0000-FFFF-FFFF391A0000}" name="Conexión704" type="4" refreshedVersion="3" background="1" saveData="1">
    <webPr sourceData="1" parsePre="1" consecutive="1" xl2000="1" url="http://10.238.10.73:83/ssp_estadistica/cuaderno_vulnerable/exportar/parametros_cuaderno_vulnerable.php"/>
  </connection>
  <connection id="6715" xr16:uid="{00000000-0015-0000-FFFF-FFFF3A1A0000}" name="Conexión7040" type="4" refreshedVersion="4" background="1" saveData="1">
    <webPr sourceData="1" parsePre="1" consecutive="1" xl2000="1" url="http://10.238.199.8/ssp_estadistica_vulnerable/notas_vulnerable/notas_secciones_cuaderno.php?mes='Diciembre'&amp;anio='2021'&amp;idSeccion='29' "/>
  </connection>
  <connection id="6716" xr16:uid="{00000000-0015-0000-FFFF-FFFF3B1A0000}" name="Conexión7041" type="4" refreshedVersion="4" background="1">
    <webPr sourceData="1" parsePre="1" consecutive="1" xl2000="1" url="http://10.238.199.8/ssp_estadistica_vulnerable/cuaderno_vulnerable/exportar_2014/parametros_cuaderno_vulnerable.php"/>
  </connection>
  <connection id="6717" xr16:uid="{00000000-0015-0000-FFFF-FFFF3C1A0000}" name="Conexión704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8" xr16:uid="{00000000-0015-0000-FFFF-FFFF3D1A0000}" name="Conexión704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19" xr16:uid="{00000000-0015-0000-FFFF-FFFF3E1A0000}" name="Conexión7044" type="4" refreshedVersion="4" background="1">
    <webPr sourceData="1" parsePre="1" consecutive="1" xl2000="1" url="http://10.238.199.8/ssp_estadistica_vulnerable/cuaderno_vulnerable/exportar_2014/parametros_cuaderno_vulnerable.php"/>
  </connection>
  <connection id="6720" xr16:uid="{00000000-0015-0000-FFFF-FFFF3F1A0000}" name="Conexión7045" type="4" refreshedVersion="4" background="1">
    <webPr sourceData="1" parsePre="1" consecutive="1" xl2000="1" url="http://10.238.199.8/ssp_estadistica_vulnerable/cuaderno_vulnerable/exportar_2014/parametros_cuaderno_vulnerable.php"/>
  </connection>
  <connection id="6721" xr16:uid="{00000000-0015-0000-FFFF-FFFF401A0000}" name="Conexión704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2" xr16:uid="{00000000-0015-0000-FFFF-FFFF411A0000}" name="Conexión704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3" xr16:uid="{00000000-0015-0000-FFFF-FFFF421A0000}" name="Conexión704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24" xr16:uid="{00000000-0015-0000-FFFF-FFFF431A0000}" name="Conexión704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25" xr16:uid="{00000000-0015-0000-FFFF-FFFF441A0000}" name="Conexión70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726" xr16:uid="{00000000-0015-0000-FFFF-FFFF451A0000}" name="Conexión705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7" xr16:uid="{00000000-0015-0000-FFFF-FFFF461A0000}" name="Conexión705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28" xr16:uid="{2545696E-D111-42FD-B6F4-E21E6E2327DE}" name="Conexión7055" type="4" refreshedVersion="8" background="1" saveData="1">
    <webPr sourceData="1" parsePre="1" consecutive="1" xl2000="1" url="http://10.238.199.8/ssp_estadistica_vulnerable/cuaderno_vulnerable/exportar_2014/Pag_2_excel.php?mes=Junio&amp;anio=2024&amp;origen=excel" htmlFormat="all"/>
  </connection>
  <connection id="6729" xr16:uid="{216302FE-4A53-41F3-88DA-50B77EAB1EAB}" name="Conexión7056" type="4" refreshedVersion="8" background="1" saveData="1">
    <webPr sourceData="1" parsePre="1" consecutive="1" xl2000="1" url="http://10.238.199.8/ssp_estadistica_vulnerable/cuaderno_vulnerable/exportar_2014/Pag_3_excel.php?mes=Junio&amp;anio=2024&amp;origen=excel" htmlFormat="all"/>
  </connection>
  <connection id="6730" xr16:uid="{E7FC3B94-352F-4CF2-BBF0-CEA1ADD08D50}" name="Conexión7057" type="4" refreshedVersion="8" background="1" saveData="1">
    <webPr sourceData="1" parsePre="1" consecutive="1" xl2000="1" url="http://10.238.199.8/ssp_estadistica_vulnerable/cuaderno_vulnerable/exportar_2014/Pag_4_excel.php?mes=Junio&amp;anio=2024&amp;origen=excel" htmlFormat="all"/>
  </connection>
  <connection id="6731" xr16:uid="{24C10261-0C44-4237-BF96-D0A961CE39CD}" name="Conexión70571" type="4" refreshedVersion="4" background="1" saveData="1">
    <webPr sourceData="1" parsePre="1" consecutive="1" xl2000="1" url="http://10.238.199.8/ssp_estadistica_vulnerable/cuaderno_vulnerable/exportar_2014/Pag_13_excel.php?mes=Diciembre&amp;anio=2021&amp;origen=excel" htmlFormat="all"/>
  </connection>
  <connection id="6732" xr16:uid="{06A5528F-4619-482A-972D-5CF686926BA8}" name="Conexión7058" type="4" refreshedVersion="8" background="1" saveData="1">
    <webPr sourceData="1" parsePre="1" consecutive="1" xl2000="1" url="http://10.238.199.8/ssp_estadistica_vulnerable/cuaderno_vulnerable/exportar_2014/Pag_5_excel.php?mes=Junio&amp;anio=2024&amp;origen=excel" htmlFormat="all"/>
  </connection>
  <connection id="6733" xr16:uid="{4D9C8FD6-1B55-406F-9D73-FAC4234161BB}" name="Conexión70581" type="4" refreshedVersion="7" background="1" saveData="1">
    <webPr sourceData="1" parsePre="1" consecutive="1" xl2000="1" url="http://10.238.199.8/ssp_estadistica_vulnerable/cuaderno_vulnerable/exportar_2014/Pag_4_excel.php?mes=Abril&amp;anio=2022&amp;origen=excel" htmlFormat="all"/>
  </connection>
  <connection id="6734" xr16:uid="{5C66585E-1A14-438B-A757-FFB3C7B02B94}" name="Conexión7059" type="4" refreshedVersion="8" background="1" saveData="1">
    <webPr sourceData="1" parsePre="1" consecutive="1" xl2000="1" url="http://10.238.199.8/ssp_estadistica_vulnerable/cuaderno_vulnerable/exportar_2014/Pag_6_excel.php?mes=Junio&amp;anio=2024&amp;origen=excel" htmlFormat="all"/>
  </connection>
  <connection id="6735" xr16:uid="{00000000-0015-0000-FFFF-FFFF481A0000}" name="Conexión70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736" xr16:uid="{1D0D4C10-0732-4868-8798-937693F76AF0}" name="Conexión7060" type="4" refreshedVersion="8" background="1" saveData="1">
    <webPr sourceData="1" parsePre="1" consecutive="1" xl2000="1" url="http://10.238.199.8/ssp_estadistica_vulnerable/cuaderno_vulnerable/exportar_2014/Pag_7_excel.php?mes=Junio&amp;anio=2024&amp;origen=excel" htmlFormat="all"/>
  </connection>
  <connection id="6737" xr16:uid="{D0190592-A724-4C17-8EC4-93CF01F850F7}" name="Conexión7061" type="4" refreshedVersion="8" background="1" saveData="1">
    <webPr sourceData="1" parsePre="1" consecutive="1" xl2000="1" url="http://10.238.199.8/ssp_estadistica_vulnerable/cuaderno_vulnerable/exportar_2014/Pag_29_excel.php?mes=Junio&amp;anio=2024&amp;origen=excel" htmlFormat="all"/>
  </connection>
  <connection id="6738" xr16:uid="{6912B11C-AB28-4F5D-B195-7D3A38CE1AF2}" name="Conexión7062" type="4" refreshedVersion="8" background="1" saveData="1">
    <webPr sourceData="1" parsePre="1" consecutive="1" xl2000="1" url="http://10.238.199.8/ssp_estadistica_vulnerable/cuaderno_vulnerable/exportar_2014/Pag_30_excel.php?mes=Junio&amp;anio=2024&amp;origen=excel" htmlFormat="all"/>
  </connection>
  <connection id="6739" xr16:uid="{00000000-0015-0000-FFFF-FFFF491A0000}" name="Conexión706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0" xr16:uid="{00000000-0015-0000-FFFF-FFFF4A1A0000}" name="Conexión706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1" xr16:uid="{00000000-0015-0000-FFFF-FFFF4B1A0000}" name="Conexión706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2" xr16:uid="{00000000-0015-0000-FFFF-FFFF4C1A0000}" name="Conexión706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3" xr16:uid="{00000000-0015-0000-FFFF-FFFF4D1A0000}" name="Conexión706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4" xr16:uid="{00000000-0015-0000-FFFF-FFFF4E1A0000}" name="Conexión706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5" xr16:uid="{00000000-0015-0000-FFFF-FFFF4F1A0000}" name="Conexión706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46" xr16:uid="{00000000-0015-0000-FFFF-FFFF501A0000}" name="Conexión70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747" xr16:uid="{00000000-0015-0000-FFFF-FFFF511A0000}" name="Conexión707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48" xr16:uid="{00000000-0015-0000-FFFF-FFFF521A0000}" name="Conexión707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49" xr16:uid="{00000000-0015-0000-FFFF-FFFF531A0000}" name="Conexión707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0" xr16:uid="{00000000-0015-0000-FFFF-FFFF541A0000}" name="Conexión707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1" xr16:uid="{00000000-0015-0000-FFFF-FFFF551A0000}" name="Conexión707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2" xr16:uid="{00000000-0015-0000-FFFF-FFFF561A0000}" name="Conexión7075" type="4" refreshedVersion="4" background="1">
    <webPr sourceData="1" parsePre="1" consecutive="1" xl2000="1" url="http://10.238.199.8/ssp_estadistica_vulnerable/cuaderno_vulnerable/exportar_2014/parametros_cuaderno_vulnerable.php"/>
  </connection>
  <connection id="6753" xr16:uid="{00000000-0015-0000-FFFF-FFFF571A0000}" name="Conexión707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54" xr16:uid="{00000000-0015-0000-FFFF-FFFF581A0000}" name="Conexión707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55" xr16:uid="{00000000-0015-0000-FFFF-FFFF591A0000}" name="Conexión707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56" xr16:uid="{00000000-0015-0000-FFFF-FFFF5A1A0000}" name="Conexión707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57" xr16:uid="{00000000-0015-0000-FFFF-FFFF5B1A0000}" name="Conexión70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758" xr16:uid="{00000000-0015-0000-FFFF-FFFF5C1A0000}" name="Conexión708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59" xr16:uid="{00000000-0015-0000-FFFF-FFFF5D1A0000}" name="Conexión708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0" xr16:uid="{00000000-0015-0000-FFFF-FFFF5E1A0000}" name="Conexión708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1" xr16:uid="{00000000-0015-0000-FFFF-FFFF5F1A0000}" name="Conexión708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2" xr16:uid="{00000000-0015-0000-FFFF-FFFF601A0000}" name="Conexión708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3" xr16:uid="{00000000-0015-0000-FFFF-FFFF611A0000}" name="Conexión708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4" xr16:uid="{00000000-0015-0000-FFFF-FFFF621A0000}" name="Conexión708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5" xr16:uid="{00000000-0015-0000-FFFF-FFFF631A0000}" name="Conexión708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66" xr16:uid="{00000000-0015-0000-FFFF-FFFF641A0000}" name="Conexión708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67" xr16:uid="{00000000-0015-0000-FFFF-FFFF651A0000}" name="Conexión708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68" xr16:uid="{00000000-0015-0000-FFFF-FFFF661A0000}" name="Conexión70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769" xr16:uid="{00000000-0015-0000-FFFF-FFFF671A0000}" name="Conexión709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70" xr16:uid="{00000000-0015-0000-FFFF-FFFF681A0000}" name="Conexión709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1" xr16:uid="{00000000-0015-0000-FFFF-FFFF691A0000}" name="Conexión709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2" xr16:uid="{5FA13FBB-5C27-48EB-95BD-D1AC8B706364}" name="Conexión7093" type="4" refreshedVersion="8" background="1" saveData="1">
    <webPr sourceData="1" parsePre="1" consecutive="1" xl2000="1" url="http://10.238.199.8/ssp_estadistica_vulnerable/cuaderno_vulnerable/exportar_2014/Pag_8_excel.php?mes=Junio&amp;anio=2024&amp;origen=excel" htmlFormat="all"/>
  </connection>
  <connection id="6773" xr16:uid="{00000000-0015-0000-FFFF-FFFF6A1A0000}" name="Conexión709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74" xr16:uid="{00000000-0015-0000-FFFF-FFFF6B1A0000}" name="Conexión709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75" xr16:uid="{00000000-0015-0000-FFFF-FFFF6C1A0000}" name="Conexión709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76" xr16:uid="{00000000-0015-0000-FFFF-FFFF6D1A0000}" name="Conexión7097" type="4" refreshedVersion="4" background="1">
    <webPr sourceData="1" parsePre="1" consecutive="1" xl2000="1" url="http://10.238.199.8/ssp_estadistica_vulnerable/cuaderno_vulnerable/exportar_2014/parametros_cuaderno_vulnerable.php"/>
  </connection>
  <connection id="6777" xr16:uid="{00000000-0015-0000-FFFF-FFFF6E1A0000}" name="Conexión709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78" xr16:uid="{00000000-0015-0000-FFFF-FFFF6F1A0000}" name="Conexión709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79" xr16:uid="{00000000-0015-0000-FFFF-FFFF701A0000}" name="Conexión71" type="4" refreshedVersion="3" background="1" saveData="1">
    <webPr sourceData="1" parsePre="1" consecutive="1" xl2000="1" url="http://10.238.10.73:83/ssp_estadistica/cuaderno_vulnerable/exportar/parametros_cuaderno_vulnerable.php"/>
  </connection>
  <connection id="6780" xr16:uid="{00000000-0015-0000-FFFF-FFFF711A0000}" name="Conexión71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781" xr16:uid="{7D5E8B77-FA4A-44C5-B5C1-32D6F134685C}" name="Conexión7100" type="4" refreshedVersion="8" background="1" saveData="1">
    <webPr sourceData="1" parsePre="1" consecutive="1" xl2000="1" url="http://10.238.199.8/ssp_estadistica_vulnerable/cuaderno_vulnerable/exportar_2014/Pag_9_excel.php?mes=Junio&amp;anio=2024&amp;origen=excel" htmlFormat="all"/>
  </connection>
  <connection id="6782" xr16:uid="{00000000-0015-0000-FFFF-FFFF721A0000}" name="Conexión71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83" xr16:uid="{00000000-0015-0000-FFFF-FFFF731A0000}" name="Conexión71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84" xr16:uid="{00000000-0015-0000-FFFF-FFFF741A0000}" name="Conexión71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85" xr16:uid="{00000000-0015-0000-FFFF-FFFF751A0000}" name="Conexión7104" type="4" refreshedVersion="4" background="1">
    <webPr sourceData="1" parsePre="1" consecutive="1" xl2000="1" url="http://10.238.199.8/ssp_estadistica_vulnerable/cuaderno_vulnerable/exportar_2014/parametros_cuaderno_vulnerable.php"/>
  </connection>
  <connection id="6786" xr16:uid="{00000000-0015-0000-FFFF-FFFF761A0000}" name="Conexión710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787" xr16:uid="{00000000-0015-0000-FFFF-FFFF771A0000}" name="Conexión710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788" xr16:uid="{00000000-0015-0000-FFFF-FFFF781A0000}" name="Conexión7107" type="4" refreshedVersion="4" background="1">
    <webPr sourceData="1" parsePre="1" consecutive="1" xl2000="1" url="http://10.238.199.8/ssp_estadistica_vulnerable/cuaderno_vulnerable/exportar_2014/parametros_cuaderno_vulnerable.php"/>
  </connection>
  <connection id="6789" xr16:uid="{00000000-0015-0000-FFFF-FFFF791A0000}" name="Conexión710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0" xr16:uid="{00000000-0015-0000-FFFF-FFFF7A1A0000}" name="Conexión710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1" xr16:uid="{00000000-0015-0000-FFFF-FFFF7B1A0000}" name="Conexión71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792" xr16:uid="{00000000-0015-0000-FFFF-FFFF7C1A0000}" name="Conexión711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3" xr16:uid="{00000000-0015-0000-FFFF-FFFF7D1A0000}" name="Conexión711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4" xr16:uid="{00000000-0015-0000-FFFF-FFFF7E1A0000}" name="Conexión711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5" xr16:uid="{00000000-0015-0000-FFFF-FFFF7F1A0000}" name="Conexión711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6" xr16:uid="{00000000-0015-0000-FFFF-FFFF801A0000}" name="Conexión71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797" xr16:uid="{00000000-0015-0000-FFFF-FFFF811A0000}" name="Conexión71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798" xr16:uid="{00000000-0015-0000-FFFF-FFFF821A0000}" name="Conexión71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799" xr16:uid="{00000000-0015-0000-FFFF-FFFF831A0000}" name="Conexión7117" type="4" refreshedVersion="4" background="1">
    <webPr sourceData="1" parsePre="1" consecutive="1" xl2000="1" url="http://10.238.199.8/ssp_estadistica_vulnerable/cuaderno_vulnerable/exportar_2014/parametros_cuaderno_vulnerable.php"/>
  </connection>
  <connection id="6800" xr16:uid="{00000000-0015-0000-FFFF-FFFF841A0000}" name="Conexión71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1" xr16:uid="{00000000-0015-0000-FFFF-FFFF851A0000}" name="Conexión71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02" xr16:uid="{00000000-0015-0000-FFFF-FFFF861A0000}" name="Conexión71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803" xr16:uid="{00000000-0015-0000-FFFF-FFFF871A0000}" name="Conexión712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04" xr16:uid="{00000000-0015-0000-FFFF-FFFF881A0000}" name="Conexión712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05" xr16:uid="{00000000-0015-0000-FFFF-FFFF891A0000}" name="Conexión712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06" xr16:uid="{C314F234-266C-472E-AD62-4B7E509531BB}" name="Conexión7123" type="4" refreshedVersion="8" background="1" saveData="1">
    <webPr sourceData="1" parsePre="1" consecutive="1" xl2000="1" url="http://10.238.199.8/ssp_estadistica_vulnerable/cuaderno_vulnerable/exportar_2014/Pag_10_excel.php?mes=Junio&amp;anio=2024&amp;origen=excel" htmlFormat="all"/>
  </connection>
  <connection id="6807" xr16:uid="{00000000-0015-0000-FFFF-FFFF8A1A0000}" name="Conexión7124" type="4" refreshedVersion="4" background="1">
    <webPr sourceData="1" parsePre="1" consecutive="1" xl2000="1" url="http://10.238.199.8/ssp_estadistica_vulnerable/cuaderno_vulnerable/exportar_2014/parametros_cuaderno_vulnerable.php"/>
  </connection>
  <connection id="6808" xr16:uid="{00000000-0015-0000-FFFF-FFFF8B1A0000}" name="Conexión712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09" xr16:uid="{00000000-0015-0000-FFFF-FFFF8C1A0000}" name="Conexión712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10" xr16:uid="{00000000-0015-0000-FFFF-FFFF8D1A0000}" name="Conexión7127" type="4" refreshedVersion="4" background="1">
    <webPr sourceData="1" parsePre="1" consecutive="1" xl2000="1" url="http://10.238.199.8/ssp_estadistica_vulnerable/cuaderno_vulnerable/exportar_2014/parametros_cuaderno_vulnerable.php"/>
  </connection>
  <connection id="6811" xr16:uid="{00000000-0015-0000-FFFF-FFFF8E1A0000}" name="Conexión712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12" xr16:uid="{00000000-0015-0000-FFFF-FFFF8F1A0000}" name="Conexión712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13" xr16:uid="{00000000-0015-0000-FFFF-FFFF901A0000}" name="Conexión71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814" xr16:uid="{1671BF2A-FE5D-4251-A079-9132D6585731}" name="Conexión7130" type="4" refreshedVersion="8" background="1" saveData="1">
    <webPr sourceData="1" parsePre="1" consecutive="1" xl2000="1" url="http://10.238.199.8/ssp_estadistica_vulnerable/cuaderno_vulnerable/exportar_2014/Pag_11_excel.php?mes=Junio&amp;anio=2024&amp;origen=excel" htmlFormat="all"/>
  </connection>
  <connection id="6815" xr16:uid="{00000000-0015-0000-FFFF-FFFF911A0000}" name="Conexión7131" type="4" refreshedVersion="4" background="1">
    <webPr sourceData="1" parsePre="1" consecutive="1" xl2000="1" url="http://10.238.199.8/ssp_estadistica_vulnerable/cuaderno_vulnerable/exportar_2014/parametros_cuaderno_vulnerable.php"/>
  </connection>
  <connection id="6816" xr16:uid="{00000000-0015-0000-FFFF-FFFF921A0000}" name="Conexión713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17" xr16:uid="{00000000-0015-0000-FFFF-FFFF931A0000}" name="Conexión713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18" xr16:uid="{00000000-0015-0000-FFFF-FFFF941A0000}" name="Conexión713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19" xr16:uid="{00000000-0015-0000-FFFF-FFFF951A0000}" name="Conexión7135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20" xr16:uid="{00000000-0015-0000-FFFF-FFFF961A0000}" name="Conexión7136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21" xr16:uid="{00000000-0015-0000-FFFF-FFFF971A0000}" name="Conexión7137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22" xr16:uid="{00000000-0015-0000-FFFF-FFFF981A0000}" name="Conexión7138" type="4" refreshedVersion="4" background="1">
    <webPr sourceData="1" parsePre="1" consecutive="1" xl2000="1" url="http://10.238.199.8/ssp_estadistica_vulnerable/cuaderno_vulnerable/exportar_2014/parametros_cuaderno_vulnerable.php"/>
  </connection>
  <connection id="6823" xr16:uid="{00000000-0015-0000-FFFF-FFFF991A0000}" name="Conexión713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4" xr16:uid="{00000000-0015-0000-FFFF-FFFF9A1A0000}" name="Conexión71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825" xr16:uid="{00000000-0015-0000-FFFF-FFFF9B1A0000}" name="Conexión714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26" xr16:uid="{00000000-0015-0000-FFFF-FFFF9C1A0000}" name="Conexión7141" type="4" refreshedVersion="4" background="1">
    <webPr sourceData="1" parsePre="1" consecutive="1" xl2000="1" url="http://10.238.199.8/ssp_estadistica_vulnerable/cuaderno_vulnerable/exportar_2014/parametros_cuaderno_vulnerable.php"/>
  </connection>
  <connection id="6827" xr16:uid="{00000000-0015-0000-FFFF-FFFF9D1A0000}" name="Conexión7142" type="4" refreshedVersion="4" background="1">
    <webPr sourceData="1" parsePre="1" consecutive="1" xl2000="1" url="http://10.238.199.8/ssp_estadistica_vulnerable/cuaderno_vulnerable/exportar_2014/parametros_cuaderno_vulnerable.php"/>
  </connection>
  <connection id="6828" xr16:uid="{00000000-0015-0000-FFFF-FFFF9E1A0000}" name="Conexión7143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29" xr16:uid="{00000000-0015-0000-FFFF-FFFF9F1A0000}" name="Conexión7144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0" xr16:uid="{00000000-0015-0000-FFFF-FFFFA01A0000}" name="Conexión714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1" xr16:uid="{00000000-0015-0000-FFFF-FFFFA11A0000}" name="Conexión714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32" xr16:uid="{0706E8D1-B447-4FBA-A4F0-4523100E163D}" name="Conexión7147" type="4" refreshedVersion="8" background="1" saveData="1">
    <webPr sourceData="1" parsePre="1" consecutive="1" xl2000="1" url="http://10.238.199.8/ssp_estadistica_vulnerable/cuaderno_vulnerable/exportar_2014/Pag_12_excel.php?mes=Junio&amp;anio=2024&amp;origen=excel" htmlFormat="all"/>
  </connection>
  <connection id="6833" xr16:uid="{00000000-0015-0000-FFFF-FFFFA21A0000}" name="Conexión7148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34" xr16:uid="{00000000-0015-0000-FFFF-FFFFA31A0000}" name="Conexión7149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35" xr16:uid="{00000000-0015-0000-FFFF-FFFFA41A0000}" name="Conexión71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836" xr16:uid="{00000000-0015-0000-FFFF-FFFFA51A0000}" name="Conexión7150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37" xr16:uid="{00000000-0015-0000-FFFF-FFFFA61A0000}" name="Conexión7151" type="4" refreshedVersion="4" background="1">
    <webPr sourceData="1" parsePre="1" consecutive="1" xl2000="1" url="http://10.238.199.8/ssp_estadistica_vulnerable/cuaderno_vulnerable/exportar_2014/parametros_cuaderno_vulnerable.php"/>
  </connection>
  <connection id="6838" xr16:uid="{00000000-0015-0000-FFFF-FFFFA71A0000}" name="Conexión715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39" xr16:uid="{00000000-0015-0000-FFFF-FFFFA81A0000}" name="Conexión715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0" xr16:uid="{00000000-0015-0000-FFFF-FFFFA91A0000}" name="Conexión7154" type="4" refreshedVersion="4" background="1">
    <webPr sourceData="1" parsePre="1" consecutive="1" xl2000="1" url="http://10.238.199.8/ssp_estadistica_vulnerable/cuaderno_vulnerable/exportar_2014/parametros_cuaderno_vulnerable.php"/>
  </connection>
  <connection id="6841" xr16:uid="{00000000-0015-0000-FFFF-FFFFAA1A0000}" name="Conexión7155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2" xr16:uid="{00000000-0015-0000-FFFF-FFFFAB1A0000}" name="Conexión7156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3" xr16:uid="{00000000-0015-0000-FFFF-FFFFAC1A0000}" name="Conexión7157" type="4" refreshedVersion="4" background="1">
    <webPr sourceData="1" parsePre="1" consecutive="1" xl2000="1" url="http://10.238.199.8/ssp_estadistica_vulnerable/cuaderno_vulnerable/exportar_2014/parametros_cuaderno_vulnerable.php"/>
  </connection>
  <connection id="6844" xr16:uid="{00000000-0015-0000-FFFF-FFFFAD1A0000}" name="Conexión715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5" xr16:uid="{00000000-0015-0000-FFFF-FFFFAE1A0000}" name="Conexión715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46" xr16:uid="{00000000-0015-0000-FFFF-FFFFAF1A0000}" name="Conexión71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847" xr16:uid="{00000000-0015-0000-FFFF-FFFFB01A0000}" name="Conexión7161" type="4" refreshedVersion="4" background="1">
    <webPr sourceData="1" parsePre="1" consecutive="1" xl2000="1" url="http://10.238.199.8/ssp_estadistica_vulnerable/cuaderno_vulnerable/exportar_2014/parametros_cuaderno_vulnerable.php"/>
  </connection>
  <connection id="6848" xr16:uid="{00000000-0015-0000-FFFF-FFFFB11A0000}" name="Conexión716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49" xr16:uid="{00000000-0015-0000-FFFF-FFFFB21A0000}" name="Conexión716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0" xr16:uid="{00000000-0015-0000-FFFF-FFFFB31A0000}" name="Conexión716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1" xr16:uid="{00000000-0015-0000-FFFF-FFFFB41A0000}" name="Conexión716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2" xr16:uid="{00000000-0015-0000-FFFF-FFFFB51A0000}" name="Conexión716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53" xr16:uid="{00000000-0015-0000-FFFF-FFFFB61A0000}" name="Conexión7167" type="4" refreshedVersion="4" background="1">
    <webPr sourceData="1" parsePre="1" consecutive="1" xl2000="1" url="http://10.238.199.8/ssp_estadistica_vulnerable/cuaderno_vulnerable/exportar_2014/parametros_cuaderno_vulnerable.php"/>
  </connection>
  <connection id="6854" xr16:uid="{00000000-0015-0000-FFFF-FFFFB71A0000}" name="Conexión716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55" xr16:uid="{00000000-0015-0000-FFFF-FFFFB81A0000}" name="Conexión716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56" xr16:uid="{00000000-0015-0000-FFFF-FFFFB91A0000}" name="Conexión71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857" xr16:uid="{00000000-0015-0000-FFFF-FFFFBA1A0000}" name="Conexión7170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58" xr16:uid="{00000000-0015-0000-FFFF-FFFFBB1A0000}" name="Conexión7171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59" xr16:uid="{00000000-0015-0000-FFFF-FFFFBC1A0000}" name="Conexión7172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0" xr16:uid="{00000000-0015-0000-FFFF-FFFFBD1A0000}" name="Conexión717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1" xr16:uid="{00000000-0015-0000-FFFF-FFFFBE1A0000}" name="Conexión717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2" xr16:uid="{00000000-0015-0000-FFFF-FFFFBF1A0000}" name="Conexión717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3" xr16:uid="{C706A4F4-A1FF-46A6-90C4-65E6B3967F55}" name="Conexión7176" type="4" refreshedVersion="8" background="1" saveData="1">
    <webPr sourceData="1" parsePre="1" consecutive="1" xl2000="1" url="http://10.238.199.8/ssp_estadistica_vulnerable/cuaderno_vulnerable/exportar_2014/Pag_14_excel.php?mes=Junio&amp;anio=2024&amp;origen=excel" htmlFormat="all"/>
  </connection>
  <connection id="6864" xr16:uid="{00000000-0015-0000-FFFF-FFFFC01A0000}" name="Conexión7177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65" xr16:uid="{00000000-0015-0000-FFFF-FFFFC11A0000}" name="Conexión7178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66" xr16:uid="{00000000-0015-0000-FFFF-FFFFC21A0000}" name="Conexión7179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67" xr16:uid="{00000000-0015-0000-FFFF-FFFFC31A0000}" name="Conexión71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868" xr16:uid="{00000000-0015-0000-FFFF-FFFFC41A0000}" name="Conexión7180" type="4" refreshedVersion="4" background="1">
    <webPr sourceData="1" parsePre="1" consecutive="1" xl2000="1" url="http://10.238.199.8/ssp_estadistica_vulnerable/cuaderno_vulnerable/exportar_2014/parametros_cuaderno_vulnerable.php"/>
  </connection>
  <connection id="6869" xr16:uid="{00000000-0015-0000-FFFF-FFFFC51A0000}" name="Conexión718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0" xr16:uid="{00000000-0015-0000-FFFF-FFFFC61A0000}" name="Conexión718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1" xr16:uid="{00000000-0015-0000-FFFF-FFFFC71A0000}" name="Conexión718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72" xr16:uid="{00000000-0015-0000-FFFF-FFFFC81A0000}" name="Conexión718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73" xr16:uid="{00000000-0015-0000-FFFF-FFFFC91A0000}" name="Conexión718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74" xr16:uid="{00000000-0015-0000-FFFF-FFFFCA1A0000}" name="Conexión7186" type="4" refreshedVersion="4" background="1">
    <webPr sourceData="1" parsePre="1" consecutive="1" xl2000="1" url="http://10.238.199.8/ssp_estadistica_vulnerable/cuaderno_vulnerable/exportar_2014/parametros_cuaderno_vulnerable.php"/>
  </connection>
  <connection id="6875" xr16:uid="{00000000-0015-0000-FFFF-FFFFCB1A0000}" name="Conexión7187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76" xr16:uid="{00000000-0015-0000-FFFF-FFFFCC1A0000}" name="Conexión7188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77" xr16:uid="{00000000-0015-0000-FFFF-FFFFCD1A0000}" name="Conexión7189" type="4" refreshedVersion="4" background="1">
    <webPr sourceData="1" parsePre="1" consecutive="1" xl2000="1" url="http://10.238.199.8/ssp_estadistica_vulnerable/cuaderno_vulnerable/exportar_2014/parametros_cuaderno_vulnerable.php"/>
  </connection>
  <connection id="6878" xr16:uid="{00000000-0015-0000-FFFF-FFFFCE1A0000}" name="Conexión71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879" xr16:uid="{00000000-0015-0000-FFFF-FFFFCF1A0000}" name="Conexión7190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0" xr16:uid="{00000000-0015-0000-FFFF-FFFFD01A0000}" name="Conexión7191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1" xr16:uid="{00000000-0015-0000-FFFF-FFFFD11A0000}" name="Conexión7192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82" xr16:uid="{00000000-0015-0000-FFFF-FFFFD21A0000}" name="Conexión7193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83" xr16:uid="{00000000-0015-0000-FFFF-FFFFD31A0000}" name="Conexión7194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84" xr16:uid="{00000000-0015-0000-FFFF-FFFFD41A0000}" name="Conexión7195" type="4" refreshedVersion="4" background="1">
    <webPr sourceData="1" parsePre="1" consecutive="1" xl2000="1" url="http://10.238.199.8/ssp_estadistica_vulnerable/cuaderno_vulnerable/exportar_2014/parametros_cuaderno_vulnerable.php"/>
  </connection>
  <connection id="6885" xr16:uid="{00000000-0015-0000-FFFF-FFFFD51A0000}" name="Conexión7196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6" xr16:uid="{00000000-0015-0000-FFFF-FFFFD61A0000}" name="Conexión7197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87" xr16:uid="{00000000-0015-0000-FFFF-FFFFD71A0000}" name="Conexión7198" type="4" refreshedVersion="4" background="1">
    <webPr sourceData="1" parsePre="1" consecutive="1" xl2000="1" url="http://10.238.199.8/ssp_estadistica_vulnerable/cuaderno_vulnerable/exportar_2014/parametros_cuaderno_vulnerable.php"/>
  </connection>
  <connection id="6888" xr16:uid="{00000000-0015-0000-FFFF-FFFFD81A0000}" name="Conexión7199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889" xr16:uid="{00000000-0015-0000-FFFF-FFFFD91A0000}" name="Conexión72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6890" xr16:uid="{00000000-0015-0000-FFFF-FFFFDA1A0000}" name="Conexión72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891" xr16:uid="{00000000-0015-0000-FFFF-FFFFDB1A0000}" name="Conexión7200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892" xr16:uid="{00000000-0015-0000-FFFF-FFFFDC1A0000}" name="Conexión7201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3" xr16:uid="{00000000-0015-0000-FFFF-FFFFDD1A0000}" name="Conexión7202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4" xr16:uid="{00000000-0015-0000-FFFF-FFFFDE1A0000}" name="Conexión7203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5" xr16:uid="{00000000-0015-0000-FFFF-FFFFDF1A0000}" name="Conexión720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896" xr16:uid="{00000000-0015-0000-FFFF-FFFFE01A0000}" name="Conexión720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897" xr16:uid="{00000000-0015-0000-FFFF-FFFFE11A0000}" name="Conexión720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898" xr16:uid="{00000000-0015-0000-FFFF-FFFFE21A0000}" name="Conexión7207" type="4" refreshedVersion="4" background="1">
    <webPr sourceData="1" parsePre="1" consecutive="1" xl2000="1" url="http://10.238.199.8/ssp_estadistica_vulnerable/cuaderno_vulnerable/exportar_2014/parametros_cuaderno_vulnerable.php"/>
  </connection>
  <connection id="6899" xr16:uid="{00000000-0015-0000-FFFF-FFFFE31A0000}" name="Conexión720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0" xr16:uid="{00000000-0015-0000-FFFF-FFFFE41A0000}" name="Conexión720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1" xr16:uid="{00000000-0015-0000-FFFF-FFFFE51A0000}" name="Conexión72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02" xr16:uid="{A5B6AA63-8B42-4F65-A992-C6B96A36B073}" name="Conexión7210" type="4" refreshedVersion="8" background="1" saveData="1">
    <webPr sourceData="1" parsePre="1" consecutive="1" xl2000="1" url="http://10.238.199.8/ssp_estadistica_vulnerable/cuaderno_vulnerable/exportar_2014/Pag_15_excel.php?mes=Junio&amp;anio=2024&amp;origen=excel" htmlFormat="all"/>
  </connection>
  <connection id="6903" xr16:uid="{00000000-0015-0000-FFFF-FFFFE61A0000}" name="Conexión7211" type="4" refreshedVersion="4" background="1">
    <webPr sourceData="1" parsePre="1" consecutive="1" xl2000="1" url="http://10.238.199.8/ssp_estadistica_vulnerable/cuaderno_vulnerable/exportar_2014/parametros_cuaderno_vulnerable.php"/>
  </connection>
  <connection id="6904" xr16:uid="{00000000-0015-0000-FFFF-FFFFE71A0000}" name="Conexión7212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05" xr16:uid="{00000000-0015-0000-FFFF-FFFFE81A0000}" name="Conexión7213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06" xr16:uid="{00000000-0015-0000-FFFF-FFFFE91A0000}" name="Conexión7214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07" xr16:uid="{00000000-0015-0000-FFFF-FFFFEA1A0000}" name="Conexión7215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08" xr16:uid="{00000000-0015-0000-FFFF-FFFFEB1A0000}" name="Conexión7216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09" xr16:uid="{00000000-0015-0000-FFFF-FFFFEC1A0000}" name="Conexión7217" type="4" refreshedVersion="4" background="1">
    <webPr sourceData="1" parsePre="1" consecutive="1" xl2000="1" url="http://10.238.199.8/ssp_estadistica_vulnerable/cuaderno_vulnerable/exportar_2014/parametros_cuaderno_vulnerable.php"/>
  </connection>
  <connection id="6910" xr16:uid="{00000000-0015-0000-FFFF-FFFFED1A0000}" name="Conexión7218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1" xr16:uid="{00000000-0015-0000-FFFF-FFFFEE1A0000}" name="Conexión7219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2" xr16:uid="{00000000-0015-0000-FFFF-FFFFEF1A0000}" name="Conexión72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13" xr16:uid="{00000000-0015-0000-FFFF-FFFFF01A0000}" name="Conexión7220" type="4" refreshedVersion="4" background="1">
    <webPr sourceData="1" parsePre="1" consecutive="1" xl2000="1" url="http://10.238.199.8/ssp_estadistica_vulnerable/cuaderno_vulnerable/exportar_2014/parametros_cuaderno_vulnerable.php"/>
  </connection>
  <connection id="6914" xr16:uid="{00000000-0015-0000-FFFF-FFFFF11A0000}" name="Conexión7221" type="4" refreshedVersion="4" background="1">
    <webPr sourceData="1" parsePre="1" consecutive="1" xl2000="1" url="http://10.238.199.8/ssp_estadistica_vulnerable/cuaderno_vulnerable/exportar_2014/concentrado_excel.php?mes=Noviembre&amp;anio=2021&amp;origen=excel"/>
  </connection>
  <connection id="6915" xr16:uid="{00000000-0015-0000-FFFF-FFFFF21A0000}" name="Conexión7222" type="4" refreshedVersion="4" background="1">
    <webPr sourceData="1" parsePre="1" consecutive="1" xl2000="1" url="http://10.238.199.8/ssp_estadistica_vulnerable/notas_vulnerable/notas_secciones_cuaderno.php?mes='Noviembre'&amp;anio='2021'&amp;idSeccion='29' "/>
  </connection>
  <connection id="6916" xr16:uid="{00000000-0015-0000-FFFF-FFFFF31A0000}" name="Conexión7223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17" xr16:uid="{00000000-0015-0000-FFFF-FFFFF41A0000}" name="Conexión7224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18" xr16:uid="{00000000-0015-0000-FFFF-FFFFF51A0000}" name="Conexión7225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19" xr16:uid="{00000000-0015-0000-FFFF-FFFFF61A0000}" name="Conexión7226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0" xr16:uid="{00000000-0015-0000-FFFF-FFFFF71A0000}" name="Conexión7227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1" xr16:uid="{00000000-0015-0000-FFFF-FFFFF81A0000}" name="Conexión7228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2" xr16:uid="{00000000-0015-0000-FFFF-FFFFF91A0000}" name="Conexión7229" type="4" refreshedVersion="4" background="1" saveData="1">
    <webPr sourceData="1" parsePre="1" consecutive="1" xl2000="1" url="http://10.238.199.8/ssp_estadistica_vulnerable/cuaderno_vulnerable/exportar_2014/parametros_cuaderno_vulnerable.php"/>
  </connection>
  <connection id="6923" xr16:uid="{00000000-0015-0000-FFFF-FFFFFA1A0000}" name="Conexión72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24" xr16:uid="{00000000-0015-0000-FFFF-FFFFFB1A0000}" name="Conexión7230" type="4" refreshedVersion="4" background="1" saveData="1">
    <webPr sourceData="1" parsePre="1" consecutive="1" xl2000="1" url="http://10.238.199.8/ssp_estadistica_vulnerable/cuaderno_vulnerable/exportar_2014/concentrado_excel.php?mes=Noviembre&amp;anio=2021&amp;origen=excel"/>
  </connection>
  <connection id="6925" xr16:uid="{00000000-0015-0000-FFFF-FFFFFC1A0000}" name="Conexión7231" type="4" refreshedVersion="4" background="1" saveData="1">
    <webPr sourceData="1" parsePre="1" consecutive="1" xl2000="1" url="http://10.238.199.8/ssp_estadistica_vulnerable/notas_vulnerable/notas_secciones_cuaderno.php?mes='Noviembre'&amp;anio='2021'&amp;idSeccion='29' "/>
  </connection>
  <connection id="6926" xr16:uid="{FCD5C314-C648-482D-A0D0-950B4F188AEC}" name="Conexión7232" type="4" refreshedVersion="8" background="1" saveData="1">
    <webPr sourceData="1" parsePre="1" consecutive="1" xl2000="1" url="http://10.238.199.8/ssp_estadistica_vulnerable/cuaderno_vulnerable/exportar_2014/Pag_16_excel.php?mes=Junio&amp;anio=2024&amp;origen=excel" htmlFormat="all"/>
  </connection>
  <connection id="6927" xr16:uid="{C3702C9F-B8E2-434D-B134-A6261AE6643A}" name="Conexión7233" type="4" refreshedVersion="0" background="1">
    <webPr url="http://10.238.199.8/ssp_estadistica_vulnerable/cuaderno_vulnerable/exportar_2014/Pag_4_excel.php?mes=Mayo&amp;anio=2022&amp;origen=excel" htmlTables="1" htmlFormat="all"/>
  </connection>
  <connection id="6928" xr16:uid="{BF1505B1-A5DB-4FD2-B3F9-C6ACDD0DBE01}" name="Conexión7234" type="4" refreshedVersion="8" background="1" saveData="1">
    <webPr sourceData="1" parsePre="1" consecutive="1" xl2000="1" url="http://10.238.199.8/ssp_estadistica_vulnerable/cuaderno_vulnerable/exportar_2014/Pag_17_excel.php?mes=Junio&amp;anio=2024&amp;origen=excel" htmlFormat="all"/>
  </connection>
  <connection id="6929" xr16:uid="{7C35D5E1-2E3D-4E60-BD88-880DC6955FB5}" name="Conexión7235" type="4" refreshedVersion="8" background="1" saveData="1">
    <webPr sourceData="1" parsePre="1" consecutive="1" xl2000="1" url="http://10.238.199.8/ssp_estadistica_vulnerable/cuaderno_vulnerable/exportar_2014/Pag_18_excel.php?mes=Junio&amp;anio=2024&amp;origen=excel" htmlFormat="all"/>
  </connection>
  <connection id="6930" xr16:uid="{50675311-4CED-4958-8E54-DB7E1EDE262E}" name="Conexión7236" type="4" refreshedVersion="8" background="1" saveData="1">
    <webPr sourceData="1" parsePre="1" consecutive="1" xl2000="1" url="http://10.238.199.8/ssp_estadistica_vulnerable/cuaderno_vulnerable/exportar_2014/Pag_19_excel.php?mes=Junio&amp;anio=2024&amp;origen=excel" htmlFormat="all"/>
  </connection>
  <connection id="6931" xr16:uid="{836AB5E9-D3E4-4015-B581-C03050825572}" name="Conexión7237" type="4" refreshedVersion="8" background="1" saveData="1">
    <webPr sourceData="1" parsePre="1" consecutive="1" xl2000="1" url="http://10.238.199.8/ssp_estadistica_vulnerable/cuaderno_vulnerable/exportar_2014/Pag_20_excel.php?mes=Junio&amp;anio=2024&amp;origen=excel" htmlFormat="all"/>
  </connection>
  <connection id="6932" xr16:uid="{E7FCE5A6-6809-46CB-BBA6-564F4219ED10}" name="Conexión7238" type="4" refreshedVersion="8" background="1" saveData="1">
    <webPr sourceData="1" parsePre="1" consecutive="1" xl2000="1" url="http://10.238.199.8/ssp_estadistica_vulnerable/cuaderno_vulnerable/exportar_2014/Pag_21_excel.php?mes=Junio&amp;anio=2024&amp;origen=excel" htmlFormat="all"/>
  </connection>
  <connection id="6933" xr16:uid="{EC55ED47-2C71-42D2-98EB-1665A992B440}" name="Conexión7239" type="4" refreshedVersion="8" background="1" saveData="1">
    <webPr sourceData="1" parsePre="1" consecutive="1" xl2000="1" url="http://10.238.199.8/ssp_estadistica_vulnerable/cuaderno_vulnerable/exportar_2014/Pag_22_excel.php?mes=Junio&amp;anio=2024&amp;origen=excel" htmlFormat="all"/>
  </connection>
  <connection id="6934" xr16:uid="{00000000-0015-0000-FFFF-FFFFFD1A0000}" name="Conexión724" type="4" refreshedVersion="3" background="1" saveData="1">
    <webPr sourceData="1" parsePre="1" consecutive="1" xl2000="1" url="http://10.238.10.73:83/ssp_estadistica/cuaderno_vulnerable/exportar/parametros_cuaderno_vulnerable.php"/>
  </connection>
  <connection id="6935" xr16:uid="{B646775E-9227-4A3E-B56F-D73E0C86C71D}" name="Conexión7240" type="4" refreshedVersion="8" background="1" saveData="1">
    <webPr sourceData="1" parsePre="1" consecutive="1" xl2000="1" url="http://10.238.199.8/ssp_estadistica_vulnerable/cuaderno_vulnerable/exportar_2014/Pag_23_excel.php?mes=Junio&amp;anio=2024&amp;origen=excel" htmlFormat="all"/>
  </connection>
  <connection id="6936" xr16:uid="{4AA9625B-B479-47C9-9521-09FADF951D15}" name="Conexión7241" type="4" refreshedVersion="8" background="1" saveData="1">
    <webPr sourceData="1" parsePre="1" consecutive="1" xl2000="1" url="http://10.238.199.8/ssp_estadistica_vulnerable/cuaderno_vulnerable/exportar_2014/Pag_24_excel.php?mes=Junio&amp;anio=2024&amp;origen=excel" htmlFormat="all"/>
  </connection>
  <connection id="6937" xr16:uid="{F58AD923-B868-414D-BB41-0D1DFA87D9DD}" name="Conexión7242" type="4" refreshedVersion="8" background="1" saveData="1">
    <webPr sourceData="1" parsePre="1" consecutive="1" xl2000="1" url="http://10.238.199.8/ssp_estadistica_vulnerable/cuaderno_vulnerable/exportar_2014/Pag_25_excel.php?mes=Junio&amp;anio=2024&amp;origen=excel" htmlFormat="all"/>
  </connection>
  <connection id="6938" xr16:uid="{42C4F8E3-C383-4127-ADEB-802C02F1985C}" name="Conexión7243" type="4" refreshedVersion="8" background="1" saveData="1">
    <webPr sourceData="1" parsePre="1" consecutive="1" xl2000="1" url="http://10.238.199.8/ssp_estadistica_vulnerable/cuaderno_vulnerable/exportar_2014/Pag_26_excel.php?mes=Junio&amp;anio=2024&amp;origen=excel" htmlFormat="all"/>
  </connection>
  <connection id="6939" xr16:uid="{E0B3BE91-03D2-4381-9DE2-2B117797EDD3}" name="Conexión72441" type="4" refreshedVersion="8" background="1" saveData="1">
    <webPr sourceData="1" parsePre="1" consecutive="1" xl2000="1" url="http://10.238.199.8/ssp_estadistica_vulnerable/cuaderno_vulnerable/exportar_2014/Pag_27_excel.php?mes=Mayo&amp;anio=2024&amp;origen=excel" htmlFormat="all"/>
  </connection>
  <connection id="6940" xr16:uid="{F997C42A-2BB9-4086-868E-87D3C177464D}" name="Conexión7245" type="4" refreshedVersion="8" background="1" saveData="1">
    <webPr sourceData="1" parsePre="1" consecutive="1" xl2000="1" url="http://10.238.199.8/ssp_estadistica_vulnerable/cuaderno_vulnerable/exportar_2014/Pag_31_excel.php?mes=Junio&amp;anio=2024&amp;origen=excel" htmlFormat="all"/>
  </connection>
  <connection id="6941" xr16:uid="{2341EA14-2253-4C6F-ACA4-5A6277810026}" name="Conexión7246" type="4" refreshedVersion="8" background="1" saveData="1">
    <webPr sourceData="1" parsePre="1" consecutive="1" xl2000="1" url="http://10.238.199.8/ssp_estadistica_vulnerable/cuaderno_vulnerable/exportar_2014/Pag_32_excel.php?mes=Junio&amp;anio=2024&amp;origen=excel" htmlFormat="all"/>
  </connection>
  <connection id="6942" xr16:uid="{3E7F823A-1B71-4946-B632-AD63D69ADE20}" name="Conexión7247" type="4" refreshedVersion="8" background="1" saveData="1">
    <webPr sourceData="1" parsePre="1" consecutive="1" xl2000="1" url="http://10.238.199.8/ssp_estadistica_vulnerable/cuaderno_vulnerable/exportar_2014/Pag_28_excel.php?mes=Junio&amp;anio=2024&amp;origen=excel" htmlFormat="all"/>
  </connection>
  <connection id="6943" xr16:uid="{00000000-0015-0000-FFFF-FFFFFE1A0000}" name="Conexión72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44" xr16:uid="{00000000-0015-0000-FFFF-FFFFFF1A0000}" name="Conexión72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45" xr16:uid="{00000000-0015-0000-FFFF-FFFF001B0000}" name="Conexión72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46" xr16:uid="{00000000-0015-0000-FFFF-FFFF011B0000}" name="Conexión72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47" xr16:uid="{00000000-0015-0000-FFFF-FFFF021B0000}" name="Conexión72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48" xr16:uid="{00000000-0015-0000-FFFF-FFFF031B0000}" name="Conexión73" type="4" refreshedVersion="3" background="1" saveData="1">
    <webPr sourceData="1" parsePre="1" consecutive="1" xl2000="1" url="http://10.238.10.73:83/ssp_estadistica/cuaderno_vulnerable/exportar/Pag_3_excel.php?mes=Enero&amp;anio=2011&amp;entidad=&amp;origen=excel"/>
  </connection>
  <connection id="6949" xr16:uid="{00000000-0015-0000-FFFF-FFFF041B0000}" name="Conexión73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50" xr16:uid="{00000000-0015-0000-FFFF-FFFF051B0000}" name="Conexión73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51" xr16:uid="{00000000-0015-0000-FFFF-FFFF061B0000}" name="Conexión73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52" xr16:uid="{00000000-0015-0000-FFFF-FFFF071B0000}" name="Conexión73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53" xr16:uid="{00000000-0015-0000-FFFF-FFFF081B0000}" name="Conexión73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54" xr16:uid="{00000000-0015-0000-FFFF-FFFF091B0000}" name="Conexión73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55" xr16:uid="{00000000-0015-0000-FFFF-FFFF0A1B0000}" name="Conexión73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56" xr16:uid="{00000000-0015-0000-FFFF-FFFF0B1B0000}" name="Conexión73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57" xr16:uid="{00000000-0015-0000-FFFF-FFFF0C1B0000}" name="Conexión73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58" xr16:uid="{00000000-0015-0000-FFFF-FFFF0D1B0000}" name="Conexión73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59" xr16:uid="{00000000-0015-0000-FFFF-FFFF0E1B0000}" name="Conexión74" type="4" refreshedVersion="3" background="1" saveData="1">
    <webPr sourceData="1" parsePre="1" consecutive="1" xl2000="1" url="http://10.238.10.73:83/ssp_estadistica/cuaderno_vulnerable/exportar/Pag_4_excel.php?mes=Enero&amp;anio=2011&amp;entidad=&amp;origen=excel"/>
  </connection>
  <connection id="6960" xr16:uid="{00000000-0015-0000-FFFF-FFFF0F1B0000}" name="Conexión74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61" xr16:uid="{00000000-0015-0000-FFFF-FFFF101B0000}" name="Conexión74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62" xr16:uid="{00000000-0015-0000-FFFF-FFFF111B0000}" name="Conexión74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63" xr16:uid="{84B02A1D-5AA0-4A2C-9E3E-3BD26008E506}" name="Conexión7424" type="4" refreshedVersion="0" background="1">
    <webPr url="http://10.238.199.8/ssp_estadistica_vulnerable/cuaderno_vulnerable/exportar_2014/Pag_13_excel.php?mes=Mayo&amp;anio=2022&amp;origen=excel" htmlTables="1" htmlFormat="all"/>
  </connection>
  <connection id="6964" xr16:uid="{00000000-0015-0000-FFFF-FFFF121B0000}" name="Conexión74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65" xr16:uid="{00000000-0015-0000-FFFF-FFFF131B0000}" name="Conexión744" type="4" refreshedVersion="3" background="1" saveData="1">
    <webPr sourceData="1" parsePre="1" consecutive="1" xl2000="1" url="http://10.238.10.73:83/ssp_estadistica/cuaderno_vulnerable/exportar/parametros_cuaderno_vulnerable.php"/>
  </connection>
  <connection id="6966" xr16:uid="{00000000-0015-0000-FFFF-FFFF141B0000}" name="Conexión745" type="4" refreshedVersion="3" background="1" saveData="1">
    <webPr sourceData="1" parsePre="1" consecutive="1" xl2000="1" url="http://10.238.10.73:83/ssp_estadistica/cuaderno_vulnerable/exportar/parametros_cuaderno_vulnerable.php"/>
  </connection>
  <connection id="6967" xr16:uid="{00000000-0015-0000-FFFF-FFFF151B0000}" name="Conexión746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68" xr16:uid="{00000000-0015-0000-FFFF-FFFF161B0000}" name="Conexión747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69" xr16:uid="{8694E4AF-6995-45AD-8524-96978BC77E50}" name="Conexión7472" type="4" refreshedVersion="0" background="1">
    <webPr url="http://10.238.199.8/ssp_estadistica_vulnerable/cuaderno_vulnerable/exportar_2014/Pag_19_excel.php?mes=Mayo&amp;anio=2022&amp;origen=excel" htmlTables="1" htmlFormat="all"/>
  </connection>
  <connection id="6970" xr16:uid="{00000000-0015-0000-FFFF-FFFF171B0000}" name="Conexión748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6971" xr16:uid="{00000000-0015-0000-FFFF-FFFF181B0000}" name="Conexión749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6972" xr16:uid="{00000000-0015-0000-FFFF-FFFF191B0000}" name="Conexión75" type="4" refreshedVersion="3" background="1" saveData="1">
    <webPr sourceData="1" parsePre="1" consecutive="1" xl2000="1" url="http://10.238.10.73:83/ssp_estadistica/cuaderno_vulnerable/exportar/Pag_5_excel.php?mes=Enero&amp;anio=2011&amp;entidad=&amp;origen=excel"/>
  </connection>
  <connection id="6973" xr16:uid="{00000000-0015-0000-FFFF-FFFF1A1B0000}" name="Conexión750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6974" xr16:uid="{00000000-0015-0000-FFFF-FFFF1B1B0000}" name="Conexión751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6975" xr16:uid="{00000000-0015-0000-FFFF-FFFF1C1B0000}" name="Conexión752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6976" xr16:uid="{00000000-0015-0000-FFFF-FFFF1D1B0000}" name="Conexión753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6977" xr16:uid="{00000000-0015-0000-FFFF-FFFF1E1B0000}" name="Conexión754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6978" xr16:uid="{00000000-0015-0000-FFFF-FFFF1F1B0000}" name="Conexión755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6979" xr16:uid="{00000000-0015-0000-FFFF-FFFF201B0000}" name="Conexión756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6980" xr16:uid="{00000000-0015-0000-FFFF-FFFF211B0000}" name="Conexión757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6981" xr16:uid="{00000000-0015-0000-FFFF-FFFF221B0000}" name="Conexión758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6982" xr16:uid="{00000000-0015-0000-FFFF-FFFF231B0000}" name="Conexión759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6983" xr16:uid="{00000000-0015-0000-FFFF-FFFF241B0000}" name="Conexión76" type="4" refreshedVersion="3" background="1" saveData="1">
    <webPr sourceData="1" parsePre="1" consecutive="1" xl2000="1" url="http://10.238.10.73:83/ssp_estadistica/cuaderno_vulnerable/exportar/Pag_6_excel.php?mes=Enero&amp;anio=2011&amp;entidad=&amp;origen=excel"/>
  </connection>
  <connection id="6984" xr16:uid="{00000000-0015-0000-FFFF-FFFF251B0000}" name="Conexión760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6985" xr16:uid="{00000000-0015-0000-FFFF-FFFF261B0000}" name="Conexión761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6986" xr16:uid="{00000000-0015-0000-FFFF-FFFF271B0000}" name="Conexión762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6987" xr16:uid="{00000000-0015-0000-FFFF-FFFF281B0000}" name="Conexión763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6988" xr16:uid="{00000000-0015-0000-FFFF-FFFF291B0000}" name="Conexión764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6989" xr16:uid="{00000000-0015-0000-FFFF-FFFF2A1B0000}" name="Conexión765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6990" xr16:uid="{00000000-0015-0000-FFFF-FFFF2B1B0000}" name="Conexión766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6991" xr16:uid="{00000000-0015-0000-FFFF-FFFF2C1B0000}" name="Conexión767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6992" xr16:uid="{00000000-0015-0000-FFFF-FFFF2D1B0000}" name="Conexión768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6993" xr16:uid="{00000000-0015-0000-FFFF-FFFF2E1B0000}" name="Conexión769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6994" xr16:uid="{00000000-0015-0000-FFFF-FFFF2F1B0000}" name="Conexión77" type="4" refreshedVersion="3" background="1" saveData="1">
    <webPr sourceData="1" parsePre="1" consecutive="1" xl2000="1" url="http://10.238.10.73:83/ssp_estadistica/cuaderno_vulnerable/exportar/Pag_7_excel.php?mes=&amp;anio=&amp;entidad=&amp;origen=excel"/>
  </connection>
  <connection id="6995" xr16:uid="{00000000-0015-0000-FFFF-FFFF301B0000}" name="Conexión770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6996" xr16:uid="{00000000-0015-0000-FFFF-FFFF311B0000}" name="Conexión771" type="4" refreshedVersion="3" background="1" saveData="1">
    <webPr sourceData="1" parsePre="1" consecutive="1" xl2000="1" url="http://10.238.10.73:83/ssp_estadistica/cuaderno_vulnerable/exportar/parametros_cuaderno_vulnerable.php"/>
  </connection>
  <connection id="6997" xr16:uid="{00000000-0015-0000-FFFF-FFFF321B0000}" name="Conexión772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6998" xr16:uid="{00000000-0015-0000-FFFF-FFFF331B0000}" name="Conexión773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6999" xr16:uid="{00000000-0015-0000-FFFF-FFFF341B0000}" name="Conexión774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00" xr16:uid="{00000000-0015-0000-FFFF-FFFF351B0000}" name="Conexión775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01" xr16:uid="{00000000-0015-0000-FFFF-FFFF361B0000}" name="Conexión776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02" xr16:uid="{00000000-0015-0000-FFFF-FFFF371B0000}" name="Conexión777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03" xr16:uid="{00000000-0015-0000-FFFF-FFFF381B0000}" name="Conexión778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04" xr16:uid="{00000000-0015-0000-FFFF-FFFF391B0000}" name="Conexión779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05" xr16:uid="{00000000-0015-0000-FFFF-FFFF3A1B0000}" name="Conexión78" type="4" refreshedVersion="3" background="1" saveData="1">
    <webPr sourceData="1" parsePre="1" consecutive="1" xl2000="1" url="http://10.238.10.73:83/ssp_estadistica/cuaderno_vulnerable/exportar/parametros_cuaderno_vulnerable.php"/>
  </connection>
  <connection id="7006" xr16:uid="{00000000-0015-0000-FFFF-FFFF3B1B0000}" name="Conexión780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07" xr16:uid="{00000000-0015-0000-FFFF-FFFF3C1B0000}" name="Conexión781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08" xr16:uid="{00000000-0015-0000-FFFF-FFFF3D1B0000}" name="Conexión782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09" xr16:uid="{00000000-0015-0000-FFFF-FFFF3E1B0000}" name="Conexión783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10" xr16:uid="{00000000-0015-0000-FFFF-FFFF3F1B0000}" name="Conexión784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11" xr16:uid="{00000000-0015-0000-FFFF-FFFF401B0000}" name="Conexión785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12" xr16:uid="{00000000-0015-0000-FFFF-FFFF411B0000}" name="Conexión786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13" xr16:uid="{00000000-0015-0000-FFFF-FFFF421B0000}" name="Conexión787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14" xr16:uid="{00000000-0015-0000-FFFF-FFFF431B0000}" name="Conexión788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15" xr16:uid="{00000000-0015-0000-FFFF-FFFF441B0000}" name="Conexión789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16" xr16:uid="{00000000-0015-0000-FFFF-FFFF451B0000}" name="Conexión79" type="4" refreshedVersion="3" background="1" saveData="1">
    <webPr sourceData="1" parsePre="1" consecutive="1" xl2000="1" url="http://10.238.10.73:83/ssp_estadistica/cuaderno_vulnerable/exportar/parametros_cuaderno_vulnerable.php"/>
  </connection>
  <connection id="7017" xr16:uid="{00000000-0015-0000-FFFF-FFFF461B0000}" name="Conexión790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18" xr16:uid="{00000000-0015-0000-FFFF-FFFF471B0000}" name="Conexión791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19" xr16:uid="{00000000-0015-0000-FFFF-FFFF481B0000}" name="Conexión792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20" xr16:uid="{00000000-0015-0000-FFFF-FFFF491B0000}" name="Conexión793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21" xr16:uid="{00000000-0015-0000-FFFF-FFFF4A1B0000}" name="Conexión794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22" xr16:uid="{00000000-0015-0000-FFFF-FFFF4B1B0000}" name="Conexión795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23" xr16:uid="{00000000-0015-0000-FFFF-FFFF4C1B0000}" name="Conexión796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24" xr16:uid="{00000000-0015-0000-FFFF-FFFF4D1B0000}" name="Conexión797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25" xr16:uid="{00000000-0015-0000-FFFF-FFFF4E1B0000}" name="Conexión798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26" xr16:uid="{00000000-0015-0000-FFFF-FFFF4F1B0000}" name="Conexión799" type="4" refreshedVersion="3" background="1" saveData="1">
    <webPr sourceData="1" parsePre="1" consecutive="1" xl2000="1" url="http://10.238.10.73:83/ssp_estadistica/cuaderno_vulnerable/exportar/parametros_cuaderno_vulnerable.php"/>
  </connection>
  <connection id="7027" xr16:uid="{00000000-0015-0000-FFFF-FFFF501B0000}" name="Conexión8" type="4" refreshedVersion="3" background="1">
    <webPr sourceData="1" parsePre="1" consecutive="1" xl2000="1" url="http://10.238.10.73:83/ssp_estadistica/cuaderno_vulnerable/exportar/parametros_cuaderno_vulnerable.php"/>
  </connection>
  <connection id="7028" xr16:uid="{00000000-0015-0000-FFFF-FFFF511B0000}" name="Conexión80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29" xr16:uid="{00000000-0015-0000-FFFF-FFFF521B0000}" name="Conexión800" type="4" refreshedVersion="3" background="1" saveData="1">
    <webPr sourceData="1" parsePre="1" consecutive="1" xl2000="1" url="http://10.238.10.73:83/ssp_estadistica/cuaderno_vulnerable/exportar/parametros_cuaderno_vulnerable.php"/>
  </connection>
  <connection id="7030" xr16:uid="{00000000-0015-0000-FFFF-FFFF531B0000}" name="Conexión80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31" xr16:uid="{00000000-0015-0000-FFFF-FFFF541B0000}" name="Conexión80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32" xr16:uid="{00000000-0015-0000-FFFF-FFFF551B0000}" name="Conexión80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33" xr16:uid="{00000000-0015-0000-FFFF-FFFF561B0000}" name="Conexión80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34" xr16:uid="{00000000-0015-0000-FFFF-FFFF571B0000}" name="Conexión80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35" xr16:uid="{00000000-0015-0000-FFFF-FFFF581B0000}" name="Conexión80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36" xr16:uid="{00000000-0015-0000-FFFF-FFFF591B0000}" name="Conexión80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37" xr16:uid="{00000000-0015-0000-FFFF-FFFF5A1B0000}" name="Conexión80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38" xr16:uid="{00000000-0015-0000-FFFF-FFFF5B1B0000}" name="Conexión80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39" xr16:uid="{00000000-0015-0000-FFFF-FFFF5C1B0000}" name="Conexión81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40" xr16:uid="{00000000-0015-0000-FFFF-FFFF5D1B0000}" name="Conexión81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41" xr16:uid="{00000000-0015-0000-FFFF-FFFF5E1B0000}" name="Conexión81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42" xr16:uid="{00000000-0015-0000-FFFF-FFFF5F1B0000}" name="Conexión81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43" xr16:uid="{00000000-0015-0000-FFFF-FFFF601B0000}" name="Conexión81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44" xr16:uid="{00000000-0015-0000-FFFF-FFFF611B0000}" name="Conexión81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45" xr16:uid="{00000000-0015-0000-FFFF-FFFF621B0000}" name="Conexión81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46" xr16:uid="{00000000-0015-0000-FFFF-FFFF631B0000}" name="Conexión81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47" xr16:uid="{00000000-0015-0000-FFFF-FFFF641B0000}" name="Conexión81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48" xr16:uid="{00000000-0015-0000-FFFF-FFFF651B0000}" name="Conexión81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49" xr16:uid="{00000000-0015-0000-FFFF-FFFF661B0000}" name="Conexión81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50" xr16:uid="{00000000-0015-0000-FFFF-FFFF671B0000}" name="Conexión82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051" xr16:uid="{00000000-0015-0000-FFFF-FFFF681B0000}" name="Conexión82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52" xr16:uid="{00000000-0015-0000-FFFF-FFFF691B0000}" name="Conexión82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53" xr16:uid="{00000000-0015-0000-FFFF-FFFF6A1B0000}" name="Conexión82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54" xr16:uid="{00000000-0015-0000-FFFF-FFFF6B1B0000}" name="Conexión82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55" xr16:uid="{00000000-0015-0000-FFFF-FFFF6C1B0000}" name="Conexión82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56" xr16:uid="{00000000-0015-0000-FFFF-FFFF6D1B0000}" name="Conexión82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57" xr16:uid="{00000000-0015-0000-FFFF-FFFF6E1B0000}" name="Conexión82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58" xr16:uid="{00000000-0015-0000-FFFF-FFFF6F1B0000}" name="Conexión82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59" xr16:uid="{00000000-0015-0000-FFFF-FFFF701B0000}" name="Conexión82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60" xr16:uid="{00000000-0015-0000-FFFF-FFFF711B0000}" name="Conexión82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61" xr16:uid="{00000000-0015-0000-FFFF-FFFF721B0000}" name="Conexión83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062" xr16:uid="{00000000-0015-0000-FFFF-FFFF731B0000}" name="Conexión83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63" xr16:uid="{00000000-0015-0000-FFFF-FFFF741B0000}" name="Conexión83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64" xr16:uid="{00000000-0015-0000-FFFF-FFFF751B0000}" name="Conexión832" type="4" refreshedVersion="3" background="1" saveData="1">
    <webPr sourceData="1" parsePre="1" consecutive="1" xl2000="1" url="http://10.238.10.73:83/ssp_estadistica/cuaderno_vulnerable/exportar/parametros_cuaderno_vulnerable.php"/>
  </connection>
  <connection id="7065" xr16:uid="{00000000-0015-0000-FFFF-FFFF761B0000}" name="Conexión83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066" xr16:uid="{00000000-0015-0000-FFFF-FFFF771B0000}" name="Conexión83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067" xr16:uid="{00000000-0015-0000-FFFF-FFFF781B0000}" name="Conexión83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068" xr16:uid="{00000000-0015-0000-FFFF-FFFF791B0000}" name="Conexión83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069" xr16:uid="{00000000-0015-0000-FFFF-FFFF7A1B0000}" name="Conexión83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070" xr16:uid="{00000000-0015-0000-FFFF-FFFF7B1B0000}" name="Conexión83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071" xr16:uid="{00000000-0015-0000-FFFF-FFFF7C1B0000}" name="Conexión83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072" xr16:uid="{00000000-0015-0000-FFFF-FFFF7D1B0000}" name="Conexión84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073" xr16:uid="{00000000-0015-0000-FFFF-FFFF7E1B0000}" name="Conexión84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074" xr16:uid="{00000000-0015-0000-FFFF-FFFF7F1B0000}" name="Conexión84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075" xr16:uid="{00000000-0015-0000-FFFF-FFFF801B0000}" name="Conexión84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076" xr16:uid="{00000000-0015-0000-FFFF-FFFF811B0000}" name="Conexión84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077" xr16:uid="{00000000-0015-0000-FFFF-FFFF821B0000}" name="Conexión84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078" xr16:uid="{00000000-0015-0000-FFFF-FFFF831B0000}" name="Conexión84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079" xr16:uid="{00000000-0015-0000-FFFF-FFFF841B0000}" name="Conexión84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080" xr16:uid="{00000000-0015-0000-FFFF-FFFF851B0000}" name="Conexión84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081" xr16:uid="{00000000-0015-0000-FFFF-FFFF861B0000}" name="Conexión84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082" xr16:uid="{00000000-0015-0000-FFFF-FFFF871B0000}" name="Conexión84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083" xr16:uid="{00000000-0015-0000-FFFF-FFFF881B0000}" name="Conexión85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084" xr16:uid="{00000000-0015-0000-FFFF-FFFF891B0000}" name="Conexión85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085" xr16:uid="{00000000-0015-0000-FFFF-FFFF8A1B0000}" name="Conexión85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086" xr16:uid="{00000000-0015-0000-FFFF-FFFF8B1B0000}" name="Conexión85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087" xr16:uid="{00000000-0015-0000-FFFF-FFFF8C1B0000}" name="Conexión85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088" xr16:uid="{00000000-0015-0000-FFFF-FFFF8D1B0000}" name="Conexión85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089" xr16:uid="{00000000-0015-0000-FFFF-FFFF8E1B0000}" name="Conexión85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090" xr16:uid="{00000000-0015-0000-FFFF-FFFF8F1B0000}" name="Conexión85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091" xr16:uid="{00000000-0015-0000-FFFF-FFFF901B0000}" name="Conexión85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092" xr16:uid="{00000000-0015-0000-FFFF-FFFF911B0000}" name="Conexión85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093" xr16:uid="{00000000-0015-0000-FFFF-FFFF921B0000}" name="Conexión85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094" xr16:uid="{00000000-0015-0000-FFFF-FFFF931B0000}" name="Conexión86" type="4" refreshedVersion="3" background="1" saveData="1">
    <webPr sourceData="1" parsePre="1" consecutive="1" xl2000="1" url="http://10.238.10.73:83/ssp_estadistica/cuaderno_vulnerable/exportar/Pag_3_excel.php?mes=Enero&amp;anio=2011&amp;entidad=Veracruz&amp;origen=excel"/>
  </connection>
  <connection id="7095" xr16:uid="{00000000-0015-0000-FFFF-FFFF941B0000}" name="Conexión86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096" xr16:uid="{00000000-0015-0000-FFFF-FFFF951B0000}" name="Conexión86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097" xr16:uid="{00000000-0015-0000-FFFF-FFFF961B0000}" name="Conexión86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098" xr16:uid="{00000000-0015-0000-FFFF-FFFF971B0000}" name="Conexión86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099" xr16:uid="{00000000-0015-0000-FFFF-FFFF981B0000}" name="Conexión86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00" xr16:uid="{00000000-0015-0000-FFFF-FFFF991B0000}" name="Conexión86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01" xr16:uid="{00000000-0015-0000-FFFF-FFFF9A1B0000}" name="Conexión86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02" xr16:uid="{00000000-0015-0000-FFFF-FFFF9B1B0000}" name="Conexión86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03" xr16:uid="{00000000-0015-0000-FFFF-FFFF9C1B0000}" name="Conexión86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04" xr16:uid="{00000000-0015-0000-FFFF-FFFF9D1B0000}" name="Conexión86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05" xr16:uid="{00000000-0015-0000-FFFF-FFFF9E1B0000}" name="Conexión87" type="4" refreshedVersion="3" background="1" saveData="1">
    <webPr sourceData="1" parsePre="1" consecutive="1" xl2000="1" url="http://10.238.10.73:83/ssp_estadistica/cuaderno_vulnerable/exportar/Pag_4_excel.php?mes=Enero&amp;anio=2011&amp;entidad=Veracruz&amp;origen=excel"/>
  </connection>
  <connection id="7106" xr16:uid="{00000000-0015-0000-FFFF-FFFF9F1B0000}" name="Conexión87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07" xr16:uid="{00000000-0015-0000-FFFF-FFFFA01B0000}" name="Conexión87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08" xr16:uid="{00000000-0015-0000-FFFF-FFFFA11B0000}" name="Conexión872" type="4" refreshedVersion="3" background="1" saveData="1">
    <webPr sourceData="1" parsePre="1" consecutive="1" xl2000="1" url="http://10.238.10.73:83/ssp_estadistica/cuaderno_vulnerable/exportar/parametros_cuaderno_vulnerable.php"/>
  </connection>
  <connection id="7109" xr16:uid="{00000000-0015-0000-FFFF-FFFFA21B0000}" name="Conexión873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10" xr16:uid="{00000000-0015-0000-FFFF-FFFFA31B0000}" name="Conexión874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11" xr16:uid="{00000000-0015-0000-FFFF-FFFFA41B0000}" name="Conexión875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12" xr16:uid="{00000000-0015-0000-FFFF-FFFFA51B0000}" name="Conexión876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13" xr16:uid="{00000000-0015-0000-FFFF-FFFFA61B0000}" name="Conexión877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14" xr16:uid="{00000000-0015-0000-FFFF-FFFFA71B0000}" name="Conexión878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15" xr16:uid="{00000000-0015-0000-FFFF-FFFFA81B0000}" name="Conexión879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16" xr16:uid="{00000000-0015-0000-FFFF-FFFFA91B0000}" name="Conexión88" type="4" refreshedVersion="3" background="1" saveData="1">
    <webPr sourceData="1" parsePre="1" consecutive="1" xl2000="1" url="http://10.238.10.73:83/ssp_estadistica/cuaderno_vulnerable/exportar/Pag_5_excel.php?mes=Enero&amp;anio=2011&amp;entidad=Veracruz&amp;origen=excel"/>
  </connection>
  <connection id="7117" xr16:uid="{00000000-0015-0000-FFFF-FFFFAA1B0000}" name="Conexión880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18" xr16:uid="{00000000-0015-0000-FFFF-FFFFAB1B0000}" name="Conexión881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19" xr16:uid="{00000000-0015-0000-FFFF-FFFFAC1B0000}" name="Conexión882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20" xr16:uid="{00000000-0015-0000-FFFF-FFFFAD1B0000}" name="Conexión883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21" xr16:uid="{00000000-0015-0000-FFFF-FFFFAE1B0000}" name="Conexión884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22" xr16:uid="{00000000-0015-0000-FFFF-FFFFAF1B0000}" name="Conexión885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23" xr16:uid="{00000000-0015-0000-FFFF-FFFFB01B0000}" name="Conexión886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24" xr16:uid="{00000000-0015-0000-FFFF-FFFFB11B0000}" name="Conexión887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25" xr16:uid="{00000000-0015-0000-FFFF-FFFFB21B0000}" name="Conexión888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26" xr16:uid="{00000000-0015-0000-FFFF-FFFFB31B0000}" name="Conexión889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27" xr16:uid="{00000000-0015-0000-FFFF-FFFFB41B0000}" name="Conexión89" type="4" refreshedVersion="3" background="1" saveData="1">
    <webPr sourceData="1" parsePre="1" consecutive="1" xl2000="1" url="http://10.238.10.73:83/ssp_estadistica/cuaderno_vulnerable/exportar/Pag_6_excel.php?mes=Enero&amp;anio=2011&amp;entidad=Veracruz&amp;origen=excel"/>
  </connection>
  <connection id="7128" xr16:uid="{00000000-0015-0000-FFFF-FFFFB51B0000}" name="Conexión890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29" xr16:uid="{00000000-0015-0000-FFFF-FFFFB61B0000}" name="Conexión891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30" xr16:uid="{00000000-0015-0000-FFFF-FFFFB71B0000}" name="Conexión892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31" xr16:uid="{00000000-0015-0000-FFFF-FFFFB81B0000}" name="Conexión893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32" xr16:uid="{00000000-0015-0000-FFFF-FFFFB91B0000}" name="Conexión894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33" xr16:uid="{00000000-0015-0000-FFFF-FFFFBA1B0000}" name="Conexión895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34" xr16:uid="{00000000-0015-0000-FFFF-FFFFBB1B0000}" name="Conexión896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35" xr16:uid="{00000000-0015-0000-FFFF-FFFFBC1B0000}" name="Conexión897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36" xr16:uid="{00000000-0015-0000-FFFF-FFFFBD1B0000}" name="Conexión898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37" xr16:uid="{00000000-0015-0000-FFFF-FFFFBE1B0000}" name="Conexión899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38" xr16:uid="{00000000-0015-0000-FFFF-FFFFBF1B0000}" name="Conexión9" type="4" refreshedVersion="3" background="1">
    <webPr sourceData="1" parsePre="1" consecutive="1" xl2000="1" url="http://10.238.10.73:83/ssp_estadistica/cuaderno_vulnerable/exportar/parametros_cuaderno_vulnerable.php"/>
  </connection>
  <connection id="7139" xr16:uid="{00000000-0015-0000-FFFF-FFFFC01B0000}" name="Conexión90" type="4" refreshedVersion="3" background="1" saveData="1">
    <webPr sourceData="1" parsePre="1" consecutive="1" xl2000="1" url="http://10.238.10.73:83/ssp_estadistica/cuaderno_vulnerable/exportar/Pag_7_excel.php?mes=Enero&amp;anio=2011&amp;entidad=Veracruz&amp;origen=excel"/>
  </connection>
  <connection id="7140" xr16:uid="{00000000-0015-0000-FFFF-FFFFC11B0000}" name="Conexión900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41" xr16:uid="{00000000-0015-0000-FFFF-FFFFC21B0000}" name="Conexión901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42" xr16:uid="{00000000-0015-0000-FFFF-FFFFC31B0000}" name="Conexión902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43" xr16:uid="{00000000-0015-0000-FFFF-FFFFC41B0000}" name="Conexión903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44" xr16:uid="{00000000-0015-0000-FFFF-FFFFC51B0000}" name="Conexión904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45" xr16:uid="{00000000-0015-0000-FFFF-FFFFC61B0000}" name="Conexión905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46" xr16:uid="{00000000-0015-0000-FFFF-FFFFC71B0000}" name="Conexión906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47" xr16:uid="{00000000-0015-0000-FFFF-FFFFC81B0000}" name="Conexión907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48" xr16:uid="{00000000-0015-0000-FFFF-FFFFC91B0000}" name="Conexión908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49" xr16:uid="{00000000-0015-0000-FFFF-FFFFCA1B0000}" name="Conexión909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50" xr16:uid="{00000000-0015-0000-FFFF-FFFFCB1B0000}" name="Conexión91" type="4" refreshedVersion="3" background="1" saveData="1">
    <webPr sourceData="1" parsePre="1" consecutive="1" xl2000="1" url="http://10.238.10.73:83/ssp_estadistica/cuaderno_vulnerable/exportar/parametros_cuaderno_vulnerable.php"/>
  </connection>
  <connection id="7151" xr16:uid="{00000000-0015-0000-FFFF-FFFFCC1B0000}" name="Conexión910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52" xr16:uid="{00000000-0015-0000-FFFF-FFFFCD1B0000}" name="Conexión911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53" xr16:uid="{00000000-0015-0000-FFFF-FFFFCE1B0000}" name="Conexión912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154" xr16:uid="{00000000-0015-0000-FFFF-FFFFCF1B0000}" name="Conexión913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155" xr16:uid="{00000000-0015-0000-FFFF-FFFFD01B0000}" name="Conexión914" type="4" refreshedVersion="3" background="1" saveData="1">
    <webPr sourceData="1" parsePre="1" consecutive="1" xl2000="1" url="http://10.238.10.73:83/ssp_estadistica/cuaderno_vulnerable/exportar/parametros_cuaderno_vulnerable.php"/>
  </connection>
  <connection id="7156" xr16:uid="{00000000-0015-0000-FFFF-FFFFD11B0000}" name="Conexión915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157" xr16:uid="{00000000-0015-0000-FFFF-FFFFD21B0000}" name="Conexión916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158" xr16:uid="{00000000-0015-0000-FFFF-FFFFD31B0000}" name="Conexión917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159" xr16:uid="{00000000-0015-0000-FFFF-FFFFD41B0000}" name="Conexión918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160" xr16:uid="{00000000-0015-0000-FFFF-FFFFD51B0000}" name="Conexión919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161" xr16:uid="{00000000-0015-0000-FFFF-FFFFD61B0000}" name="Conexión92" type="4" refreshedVersion="3" background="1" saveData="1">
    <webPr sourceData="1" parsePre="1" consecutive="1" xl2000="1" url="http://10.238.10.73:83/ssp_estadistica/cuaderno_vulnerable/exportar/Pag_2_excel.php?mes=Enero&amp;anio=2011&amp;entidad=Veracruz&amp;origen=excel"/>
  </connection>
  <connection id="7162" xr16:uid="{00000000-0015-0000-FFFF-FFFFD71B0000}" name="Conexión920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163" xr16:uid="{00000000-0015-0000-FFFF-FFFFD81B0000}" name="Conexión921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164" xr16:uid="{00000000-0015-0000-FFFF-FFFFD91B0000}" name="Conexión922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165" xr16:uid="{00000000-0015-0000-FFFF-FFFFDA1B0000}" name="Conexión923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166" xr16:uid="{00000000-0015-0000-FFFF-FFFFDB1B0000}" name="Conexión924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167" xr16:uid="{00000000-0015-0000-FFFF-FFFFDC1B0000}" name="Conexión925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168" xr16:uid="{00000000-0015-0000-FFFF-FFFFDD1B0000}" name="Conexión926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169" xr16:uid="{00000000-0015-0000-FFFF-FFFFDE1B0000}" name="Conexión927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170" xr16:uid="{00000000-0015-0000-FFFF-FFFFDF1B0000}" name="Conexión928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171" xr16:uid="{00000000-0015-0000-FFFF-FFFFE01B0000}" name="Conexión929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172" xr16:uid="{00000000-0015-0000-FFFF-FFFFE11B0000}" name="Conexión93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73" xr16:uid="{00000000-0015-0000-FFFF-FFFFE21B0000}" name="Conexión930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174" xr16:uid="{00000000-0015-0000-FFFF-FFFFE31B0000}" name="Conexión931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175" xr16:uid="{00000000-0015-0000-FFFF-FFFFE41B0000}" name="Conexión932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176" xr16:uid="{00000000-0015-0000-FFFF-FFFFE51B0000}" name="Conexión933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177" xr16:uid="{00000000-0015-0000-FFFF-FFFFE61B0000}" name="Conexión934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178" xr16:uid="{00000000-0015-0000-FFFF-FFFFE71B0000}" name="Conexión935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179" xr16:uid="{00000000-0015-0000-FFFF-FFFFE81B0000}" name="Conexión936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180" xr16:uid="{00000000-0015-0000-FFFF-FFFFE91B0000}" name="Conexión937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181" xr16:uid="{00000000-0015-0000-FFFF-FFFFEA1B0000}" name="Conexión938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182" xr16:uid="{00000000-0015-0000-FFFF-FFFFEB1B0000}" name="Conexión939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183" xr16:uid="{00000000-0015-0000-FFFF-FFFFEC1B0000}" name="Conexión94" type="4" refreshedVersion="3" background="1">
    <webPr sourceData="1" parsePre="1" consecutive="1" xl2000="1" url="http://10.238.10.73:83/ssp_estadistica/cuaderno_vulnerable/exportar/parametros_cuaderno_vulnerable.php"/>
  </connection>
  <connection id="7184" xr16:uid="{00000000-0015-0000-FFFF-FFFFED1B0000}" name="Conexión940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185" xr16:uid="{00000000-0015-0000-FFFF-FFFFEE1B0000}" name="Conexión941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186" xr16:uid="{00000000-0015-0000-FFFF-FFFFEF1B0000}" name="Conexión942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187" xr16:uid="{00000000-0015-0000-FFFF-FFFFF01B0000}" name="Conexión943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188" xr16:uid="{00000000-0015-0000-FFFF-FFFFF11B0000}" name="Conexión944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189" xr16:uid="{00000000-0015-0000-FFFF-FFFFF21B0000}" name="Conexión945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190" xr16:uid="{00000000-0015-0000-FFFF-FFFFF31B0000}" name="Conexión946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191" xr16:uid="{00000000-0015-0000-FFFF-FFFFF41B0000}" name="Conexión947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192" xr16:uid="{00000000-0015-0000-FFFF-FFFFF51B0000}" name="Conexión948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193" xr16:uid="{00000000-0015-0000-FFFF-FFFFF61B0000}" name="Conexión949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194" xr16:uid="{00000000-0015-0000-FFFF-FFFFF71B0000}" name="Conexión95" type="4" refreshedVersion="3" background="1">
    <webPr sourceData="1" parsePre="1" consecutive="1" xl2000="1" url="http://10.238.10.73:83/ssp_estadistica/cuaderno_vulnerable/exportar/Pag_2_excel.php?mes=Enero&amp;anio=2011&amp;entidad=&amp;origen=excel"/>
  </connection>
  <connection id="7195" xr16:uid="{00000000-0015-0000-FFFF-FFFFF81B0000}" name="Conexión950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196" xr16:uid="{00000000-0015-0000-FFFF-FFFFF91B0000}" name="Conexión951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197" xr16:uid="{00000000-0015-0000-FFFF-FFFFFA1B0000}" name="Conexión952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198" xr16:uid="{00000000-0015-0000-FFFF-FFFFFB1B0000}" name="Conexión953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  <connection id="7199" xr16:uid="{00000000-0015-0000-FFFF-FFFFFC1B0000}" name="Conexión954" type="4" refreshedVersion="3" background="1" saveData="1">
    <webPr sourceData="1" parsePre="1" consecutive="1" xl2000="1" url="http://10.238.10.73:83/ssp_estadistica/cuaderno_vulnerable/exportar/Pag_21_excel.php?mes=Enero&amp;anio=2011&amp;origen=excel"/>
  </connection>
  <connection id="7200" xr16:uid="{00000000-0015-0000-FFFF-FFFFFD1B0000}" name="Conexión955" type="4" refreshedVersion="3" background="1" saveData="1">
    <webPr sourceData="1" parsePre="1" consecutive="1" xl2000="1" url="http://10.238.10.73:83/ssp_estadistica/notas_vulnerable/notas_secciones_cuaderno.php?mes='Enero'&amp;anio='2011'&amp;idSeccion='20' "/>
  </connection>
  <connection id="7201" xr16:uid="{00000000-0015-0000-FFFF-FFFFFE1B0000}" name="Conexión956" type="4" refreshedVersion="3" background="1" saveData="1">
    <webPr sourceData="1" parsePre="1" consecutive="1" xl2000="1" url="http://10.238.10.73:83/ssp_estadistica/cuaderno_vulnerable/exportar/Pag_22_excel.php?mes=Enero&amp;anio=2011&amp;origen=excel"/>
  </connection>
  <connection id="7202" xr16:uid="{00000000-0015-0000-FFFF-FFFFFF1B0000}" name="Conexión957" type="4" refreshedVersion="3" background="1" saveData="1">
    <webPr sourceData="1" parsePre="1" consecutive="1" xl2000="1" url="http://10.238.10.73:83/ssp_estadistica/notas_vulnerable/notas_secciones_cuaderno.php?mes='Enero'&amp;anio='2011'&amp;idSeccion='21' "/>
  </connection>
  <connection id="7203" xr16:uid="{00000000-0015-0000-FFFF-FFFF001C0000}" name="Conexión958" type="4" refreshedVersion="3" background="1" saveData="1">
    <webPr sourceData="1" parsePre="1" consecutive="1" xl2000="1" url="http://10.238.10.73:83/ssp_estadistica/cuaderno_vulnerable/exportar/Pag_23_excel.php?mes=Enero&amp;anio=2011&amp;origen=excel"/>
  </connection>
  <connection id="7204" xr16:uid="{00000000-0015-0000-FFFF-FFFF011C0000}" name="Conexión959" type="4" refreshedVersion="3" background="1" saveData="1">
    <webPr sourceData="1" parsePre="1" consecutive="1" xl2000="1" url="http://10.238.10.73:83/ssp_estadistica/notas_vulnerable/notas_secciones_cuaderno.php?mes='Enero'&amp;anio='2011'&amp;idSeccion='22' "/>
  </connection>
  <connection id="7205" xr16:uid="{00000000-0015-0000-FFFF-FFFF021C0000}" name="Conexión96" type="4" refreshedVersion="3" background="1" saveData="1">
    <webPr sourceData="1" parsePre="1" consecutive="1" xl2000="1" url="http://10.238.10.73:83/ssp_estadistica/cuaderno_vulnerable/exportar/parametros_cuaderno_vulnerable.php"/>
  </connection>
  <connection id="7206" xr16:uid="{00000000-0015-0000-FFFF-FFFF031C0000}" name="Conexión960" type="4" refreshedVersion="3" background="1" saveData="1">
    <webPr sourceData="1" parsePre="1" consecutive="1" xl2000="1" url="http://10.238.10.73:83/ssp_estadistica/cuaderno_vulnerable/exportar/parametros_cuaderno_vulnerable.php"/>
  </connection>
  <connection id="7207" xr16:uid="{00000000-0015-0000-FFFF-FFFF041C0000}" name="Conexión961" type="4" refreshedVersion="3" background="1" saveData="1">
    <webPr sourceData="1" parsePre="1" consecutive="1" xl2000="1" url="http://10.238.10.73:83/ssp_estadistica/cuaderno_vulnerable/exportar/concentrado_excel.php?mes=Enero&amp;anio=2011&amp;origen=excel"/>
  </connection>
  <connection id="7208" xr16:uid="{00000000-0015-0000-FFFF-FFFF051C0000}" name="Conexión962" type="4" refreshedVersion="3" background="1" saveData="1">
    <webPr sourceData="1" parsePre="1" consecutive="1" xl2000="1" url="http://10.238.10.73:83/ssp_estadistica/cuaderno_vulnerable/exportar/Pag_2_excel.php?mes=Enero&amp;anio=2011&amp;origen=excel"/>
  </connection>
  <connection id="7209" xr16:uid="{00000000-0015-0000-FFFF-FFFF061C0000}" name="Conexión963" type="4" refreshedVersion="3" background="1" saveData="1">
    <webPr sourceData="1" parsePre="1" consecutive="1" xl2000="1" url="http://10.238.10.73:83/ssp_estadistica/notas_vulnerable/notas_secciones_cuaderno.php?mes='Enero'&amp;anio='2011'&amp;idSeccion='1' "/>
  </connection>
  <connection id="7210" xr16:uid="{00000000-0015-0000-FFFF-FFFF071C0000}" name="Conexión964" type="4" refreshedVersion="3" background="1" saveData="1">
    <webPr sourceData="1" parsePre="1" consecutive="1" xl2000="1" url="http://10.238.10.73:83/ssp_estadistica/cuaderno_vulnerable/exportar/Pag_3_excel.php?mes=Enero&amp;anio=2011&amp;origen=excel"/>
  </connection>
  <connection id="7211" xr16:uid="{00000000-0015-0000-FFFF-FFFF081C0000}" name="Conexión965" type="4" refreshedVersion="3" background="1" saveData="1">
    <webPr sourceData="1" parsePre="1" consecutive="1" xl2000="1" url="http://10.238.10.73:83/ssp_estadistica/notas_vulnerable/notas_secciones_cuaderno.php?mes='Enero'&amp;anio='2011'&amp;idSeccion='2' "/>
  </connection>
  <connection id="7212" xr16:uid="{00000000-0015-0000-FFFF-FFFF091C0000}" name="Conexión966" type="4" refreshedVersion="3" background="1" saveData="1">
    <webPr sourceData="1" parsePre="1" consecutive="1" xl2000="1" url="http://10.238.10.73:83/ssp_estadistica/cuaderno_vulnerable/exportar/Pag_4_excel.php?mes=Enero&amp;anio=2011&amp;origen=excel"/>
  </connection>
  <connection id="7213" xr16:uid="{00000000-0015-0000-FFFF-FFFF0A1C0000}" name="Conexión967" type="4" refreshedVersion="3" background="1" saveData="1">
    <webPr sourceData="1" parsePre="1" consecutive="1" xl2000="1" url="http://10.238.10.73:83/ssp_estadistica/notas_vulnerable/notas_secciones_cuaderno.php?mes='Enero'&amp;anio='2011'&amp;idSeccion='3' "/>
  </connection>
  <connection id="7214" xr16:uid="{00000000-0015-0000-FFFF-FFFF0B1C0000}" name="Conexión968" type="4" refreshedVersion="3" background="1" saveData="1">
    <webPr sourceData="1" parsePre="1" consecutive="1" xl2000="1" url="http://10.238.10.73:83/ssp_estadistica/cuaderno_vulnerable/exportar/Pag_5_excel.php?mes=Enero&amp;anio=2011&amp;origen=excel"/>
  </connection>
  <connection id="7215" xr16:uid="{00000000-0015-0000-FFFF-FFFF0C1C0000}" name="Conexión969" type="4" refreshedVersion="3" background="1" saveData="1">
    <webPr sourceData="1" parsePre="1" consecutive="1" xl2000="1" url="http://10.238.10.73:83/ssp_estadistica/notas_vulnerable/notas_secciones_cuaderno.php?mes='Enero'&amp;anio='2011'&amp;idSeccion='4' "/>
  </connection>
  <connection id="7216" xr16:uid="{00000000-0015-0000-FFFF-FFFF0D1C0000}" name="Conexión97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17" xr16:uid="{00000000-0015-0000-FFFF-FFFF0E1C0000}" name="Conexión970" type="4" refreshedVersion="3" background="1" saveData="1">
    <webPr sourceData="1" parsePre="1" consecutive="1" xl2000="1" url="http://10.238.10.73:83/ssp_estadistica/cuaderno_vulnerable/exportar/Pag_6_excel.php?mes=Enero&amp;anio=2011&amp;origen=excel"/>
  </connection>
  <connection id="7218" xr16:uid="{00000000-0015-0000-FFFF-FFFF0F1C0000}" name="Conexión971" type="4" refreshedVersion="3" background="1" saveData="1">
    <webPr sourceData="1" parsePre="1" consecutive="1" xl2000="1" url="http://10.238.10.73:83/ssp_estadistica/notas_vulnerable/notas_secciones_cuaderno.php?mes='Enero'&amp;anio='2011'&amp;idSeccion='5' "/>
  </connection>
  <connection id="7219" xr16:uid="{00000000-0015-0000-FFFF-FFFF101C0000}" name="Conexión972" type="4" refreshedVersion="3" background="1" saveData="1">
    <webPr sourceData="1" parsePre="1" consecutive="1" xl2000="1" url="http://10.238.10.73:83/ssp_estadistica/cuaderno_vulnerable/exportar/Pag_7_excel.php?mes=Enero&amp;anio=2011&amp;origen=excel"/>
  </connection>
  <connection id="7220" xr16:uid="{00000000-0015-0000-FFFF-FFFF111C0000}" name="Conexión973" type="4" refreshedVersion="3" background="1" saveData="1">
    <webPr sourceData="1" parsePre="1" consecutive="1" xl2000="1" url="http://10.238.10.73:83/ssp_estadistica/notas_vulnerable/notas_secciones_cuaderno.php?mes='Enero'&amp;anio='2011'&amp;idSeccion='6' "/>
  </connection>
  <connection id="7221" xr16:uid="{00000000-0015-0000-FFFF-FFFF121C0000}" name="Conexión974" type="4" refreshedVersion="3" background="1" saveData="1">
    <webPr sourceData="1" parsePre="1" consecutive="1" xl2000="1" url="http://10.238.10.73:83/ssp_estadistica/cuaderno_vulnerable/exportar/Pag_8_excel.php?mes=Enero&amp;anio=2011&amp;origen=excel"/>
  </connection>
  <connection id="7222" xr16:uid="{00000000-0015-0000-FFFF-FFFF131C0000}" name="Conexión975" type="4" refreshedVersion="3" background="1" saveData="1">
    <webPr sourceData="1" parsePre="1" consecutive="1" xl2000="1" url="http://10.238.10.73:83/ssp_estadistica/notas_vulnerable/notas_secciones_cuaderno.php?mes='Enero'&amp;anio='2011'&amp;idSeccion='7' "/>
  </connection>
  <connection id="7223" xr16:uid="{00000000-0015-0000-FFFF-FFFF141C0000}" name="Conexión976" type="4" refreshedVersion="3" background="1" saveData="1">
    <webPr sourceData="1" parsePre="1" consecutive="1" xl2000="1" url="http://10.238.10.73:83/ssp_estadistica/cuaderno_vulnerable/exportar/Pag_9_excel.php?mes=Enero&amp;anio=2011&amp;origen=excel"/>
  </connection>
  <connection id="7224" xr16:uid="{00000000-0015-0000-FFFF-FFFF151C0000}" name="Conexión977" type="4" refreshedVersion="3" background="1" saveData="1">
    <webPr sourceData="1" parsePre="1" consecutive="1" xl2000="1" url="http://10.238.10.73:83/ssp_estadistica/notas_vulnerable/notas_secciones_cuaderno.php?mes='Enero'&amp;anio='2011'&amp;idSeccion='8' "/>
  </connection>
  <connection id="7225" xr16:uid="{00000000-0015-0000-FFFF-FFFF161C0000}" name="Conexión978" type="4" refreshedVersion="3" background="1" saveData="1">
    <webPr sourceData="1" parsePre="1" consecutive="1" xl2000="1" url="http://10.238.10.73:83/ssp_estadistica/cuaderno_vulnerable/exportar/Pag_10_excel.php?mes=Enero&amp;anio=2011&amp;origen=excel"/>
  </connection>
  <connection id="7226" xr16:uid="{00000000-0015-0000-FFFF-FFFF171C0000}" name="Conexión979" type="4" refreshedVersion="3" background="1" saveData="1">
    <webPr sourceData="1" parsePre="1" consecutive="1" xl2000="1" url="http://10.238.10.73:83/ssp_estadistica/notas_vulnerable/notas_secciones_cuaderno.php?mes='Enero'&amp;anio='2011'&amp;idSeccion='9' "/>
  </connection>
  <connection id="7227" xr16:uid="{00000000-0015-0000-FFFF-FFFF181C0000}" name="Conexión98" type="4" refreshedVersion="3" background="1" saveData="1">
    <webPr sourceData="1" parsePre="1" consecutive="1" xl2000="1" url="http://10.238.10.73:83/ssp_estadistica/cuaderno_vulnerable/exportar/parametros_cuaderno_vulnerable.php"/>
  </connection>
  <connection id="7228" xr16:uid="{00000000-0015-0000-FFFF-FFFF191C0000}" name="Conexión980" type="4" refreshedVersion="3" background="1" saveData="1">
    <webPr sourceData="1" parsePre="1" consecutive="1" xl2000="1" url="http://10.238.10.73:83/ssp_estadistica/cuaderno_vulnerable/exportar/Pag_11_excel.php?mes=Enero&amp;anio=2011&amp;origen=excel"/>
  </connection>
  <connection id="7229" xr16:uid="{00000000-0015-0000-FFFF-FFFF1A1C0000}" name="Conexión981" type="4" refreshedVersion="3" background="1" saveData="1">
    <webPr sourceData="1" parsePre="1" consecutive="1" xl2000="1" url="http://10.238.10.73:83/ssp_estadistica/notas_vulnerable/notas_secciones_cuaderno.php?mes='Enero'&amp;anio='2011'&amp;idSeccion='10' "/>
  </connection>
  <connection id="7230" xr16:uid="{00000000-0015-0000-FFFF-FFFF1B1C0000}" name="Conexión982" type="4" refreshedVersion="3" background="1" saveData="1">
    <webPr sourceData="1" parsePre="1" consecutive="1" xl2000="1" url="http://10.238.10.73:83/ssp_estadistica/cuaderno_vulnerable/exportar/Pag_12_excel.php?mes=Enero&amp;anio=2011&amp;origen=excel"/>
  </connection>
  <connection id="7231" xr16:uid="{00000000-0015-0000-FFFF-FFFF1C1C0000}" name="Conexión983" type="4" refreshedVersion="3" background="1" saveData="1">
    <webPr sourceData="1" parsePre="1" consecutive="1" xl2000="1" url="http://10.238.10.73:83/ssp_estadistica/notas_vulnerable/notas_secciones_cuaderno.php?mes='Enero'&amp;anio='2011'&amp;idSeccion='11' "/>
  </connection>
  <connection id="7232" xr16:uid="{00000000-0015-0000-FFFF-FFFF1D1C0000}" name="Conexión984" type="4" refreshedVersion="3" background="1" saveData="1">
    <webPr sourceData="1" parsePre="1" consecutive="1" xl2000="1" url="http://10.238.10.73:83/ssp_estadistica/cuaderno_vulnerable/exportar/Pag_13_excel.php?mes=Enero&amp;anio=2011&amp;origen=excel"/>
  </connection>
  <connection id="7233" xr16:uid="{00000000-0015-0000-FFFF-FFFF1E1C0000}" name="Conexión985" type="4" refreshedVersion="3" background="1" saveData="1">
    <webPr sourceData="1" parsePre="1" consecutive="1" xl2000="1" url="http://10.238.10.73:83/ssp_estadistica/notas_vulnerable/notas_secciones_cuaderno.php?mes='Enero'&amp;anio='2011'&amp;idSeccion='12' "/>
  </connection>
  <connection id="7234" xr16:uid="{00000000-0015-0000-FFFF-FFFF1F1C0000}" name="Conexión986" type="4" refreshedVersion="3" background="1" saveData="1">
    <webPr sourceData="1" parsePre="1" consecutive="1" xl2000="1" url="http://10.238.10.73:83/ssp_estadistica/cuaderno_vulnerable/exportar/Pag_14_excel.php?mes=Enero&amp;anio=2011&amp;origen=excel"/>
  </connection>
  <connection id="7235" xr16:uid="{00000000-0015-0000-FFFF-FFFF201C0000}" name="Conexión987" type="4" refreshedVersion="3" background="1" saveData="1">
    <webPr sourceData="1" parsePre="1" consecutive="1" xl2000="1" url="http://10.238.10.73:83/ssp_estadistica/notas_vulnerable/notas_secciones_cuaderno.php?mes='Enero'&amp;anio='2011'&amp;idSeccion='13' "/>
  </connection>
  <connection id="7236" xr16:uid="{00000000-0015-0000-FFFF-FFFF211C0000}" name="Conexión988" type="4" refreshedVersion="3" background="1" saveData="1">
    <webPr sourceData="1" parsePre="1" consecutive="1" xl2000="1" url="http://10.238.10.73:83/ssp_estadistica/cuaderno_vulnerable/exportar/Pag_15_excel.php?mes=Enero&amp;anio=2011&amp;origen=excel"/>
  </connection>
  <connection id="7237" xr16:uid="{00000000-0015-0000-FFFF-FFFF221C0000}" name="Conexión989" type="4" refreshedVersion="3" background="1" saveData="1">
    <webPr sourceData="1" parsePre="1" consecutive="1" xl2000="1" url="http://10.238.10.73:83/ssp_estadistica/notas_vulnerable/notas_secciones_cuaderno.php?mes='Enero'&amp;anio='2011'&amp;idSeccion='14' "/>
  </connection>
  <connection id="7238" xr16:uid="{00000000-0015-0000-FFFF-FFFF231C0000}" name="Conexión99" type="4" refreshedVersion="3" background="1" saveData="1">
    <webPr sourceData="1" parsePre="1" consecutive="1" xl2000="1" url="http://10.238.10.73:83/ssp_estadistica/cuaderno_vulnerable/exportar/Pag_2_excel.php?mes=Enero&amp;anio=2011&amp;entidad=&amp;origen=excel"/>
  </connection>
  <connection id="7239" xr16:uid="{00000000-0015-0000-FFFF-FFFF241C0000}" name="Conexión990" type="4" refreshedVersion="3" background="1" saveData="1">
    <webPr sourceData="1" parsePre="1" consecutive="1" xl2000="1" url="http://10.238.10.73:83/ssp_estadistica/cuaderno_vulnerable/exportar/Pag_16_excel.php?mes=Enero&amp;anio=2011&amp;origen=excel"/>
  </connection>
  <connection id="7240" xr16:uid="{00000000-0015-0000-FFFF-FFFF251C0000}" name="Conexión991" type="4" refreshedVersion="3" background="1" saveData="1">
    <webPr sourceData="1" parsePre="1" consecutive="1" xl2000="1" url="http://10.238.10.73:83/ssp_estadistica/notas_vulnerable/notas_secciones_cuaderno.php?mes='Enero'&amp;anio='2011'&amp;idSeccion='15' "/>
  </connection>
  <connection id="7241" xr16:uid="{00000000-0015-0000-FFFF-FFFF261C0000}" name="Conexión992" type="4" refreshedVersion="3" background="1" saveData="1">
    <webPr sourceData="1" parsePre="1" consecutive="1" xl2000="1" url="http://10.238.10.73:83/ssp_estadistica/cuaderno_vulnerable/exportar/Pag_17_excel.php?mes=Enero&amp;anio=2011&amp;origen=excel"/>
  </connection>
  <connection id="7242" xr16:uid="{00000000-0015-0000-FFFF-FFFF271C0000}" name="Conexión993" type="4" refreshedVersion="3" background="1" saveData="1">
    <webPr sourceData="1" parsePre="1" consecutive="1" xl2000="1" url="http://10.238.10.73:83/ssp_estadistica/notas_vulnerable/notas_secciones_cuaderno.php?mes='Enero'&amp;anio='2011'&amp;idSeccion='16' "/>
  </connection>
  <connection id="7243" xr16:uid="{00000000-0015-0000-FFFF-FFFF281C0000}" name="Conexión994" type="4" refreshedVersion="3" background="1" saveData="1">
    <webPr sourceData="1" parsePre="1" consecutive="1" xl2000="1" url="http://10.238.10.73:83/ssp_estadistica/cuaderno_vulnerable/exportar/Pag_18_excel.php?mes=Enero&amp;anio=2011&amp;origen=excel"/>
  </connection>
  <connection id="7244" xr16:uid="{00000000-0015-0000-FFFF-FFFF291C0000}" name="Conexión995" type="4" refreshedVersion="3" background="1" saveData="1">
    <webPr sourceData="1" parsePre="1" consecutive="1" xl2000="1" url="http://10.238.10.73:83/ssp_estadistica/notas_vulnerable/notas_secciones_cuaderno.php?mes='Enero'&amp;anio='2011'&amp;idSeccion='17' "/>
  </connection>
  <connection id="7245" xr16:uid="{00000000-0015-0000-FFFF-FFFF2A1C0000}" name="Conexión996" type="4" refreshedVersion="3" background="1" saveData="1">
    <webPr sourceData="1" parsePre="1" consecutive="1" xl2000="1" url="http://10.238.10.73:83/ssp_estadistica/cuaderno_vulnerable/exportar/Pag_19_excel.php?mes=Enero&amp;anio=2011&amp;origen=excel"/>
  </connection>
  <connection id="7246" xr16:uid="{00000000-0015-0000-FFFF-FFFF2B1C0000}" name="Conexión997" type="4" refreshedVersion="3" background="1" saveData="1">
    <webPr sourceData="1" parsePre="1" consecutive="1" xl2000="1" url="http://10.238.10.73:83/ssp_estadistica/notas_vulnerable/notas_secciones_cuaderno.php?mes='Enero'&amp;anio='2011'&amp;idSeccion='18' "/>
  </connection>
  <connection id="7247" xr16:uid="{00000000-0015-0000-FFFF-FFFF2C1C0000}" name="Conexión998" type="4" refreshedVersion="3" background="1" saveData="1">
    <webPr sourceData="1" parsePre="1" consecutive="1" xl2000="1" url="http://10.238.10.73:83/ssp_estadistica/cuaderno_vulnerable/exportar/Pag_20_excel.php?mes=Enero&amp;anio=2011&amp;origen=excel"/>
  </connection>
  <connection id="7248" xr16:uid="{00000000-0015-0000-FFFF-FFFF2D1C0000}" name="Conexión999" type="4" refreshedVersion="3" background="1" saveData="1">
    <webPr sourceData="1" parsePre="1" consecutive="1" xl2000="1" url="http://10.238.10.73:83/ssp_estadistica/notas_vulnerable/notas_secciones_cuaderno.php?mes='Enero'&amp;anio='2011'&amp;idSeccion='19' "/>
  </connection>
</connections>
</file>

<file path=xl/sharedStrings.xml><?xml version="1.0" encoding="utf-8"?>
<sst xmlns="http://schemas.openxmlformats.org/spreadsheetml/2006/main" count="2479" uniqueCount="646">
  <si>
    <t>ÍNDICE</t>
  </si>
  <si>
    <t>Población Privada de la Libertad Vulnerable y de Origen Extranjero.</t>
  </si>
  <si>
    <t>POBLACIÓN PRIVADA DE LA LIBERTAD INDÍGENA</t>
  </si>
  <si>
    <t>Población Privada de la Libertad Indígena por Grupo Étnico en Entidad Federativa y Centro Penitenciario Federal.</t>
  </si>
  <si>
    <t>Población Privada de la Libertad Indígena por Grupo Étnico.</t>
  </si>
  <si>
    <t>Población Privada de la Libertad Indígena por Fuero, Situación Jurídica, Sexo, en Entidad Federativa y Centro Penitenciario Federal.</t>
  </si>
  <si>
    <t>Gráfica de la Población Privada de la Libertad Indígena por Fuero y Situación Jurídica.</t>
  </si>
  <si>
    <t>Gráfica de la Población Privada de la Libertad Indígena por Entidad Federativa y Centro Penitenciario Federal.</t>
  </si>
  <si>
    <t>Población Privada de la Libertad Indígena por Étnia, Fuero, Situación Jurídica y Sexo.</t>
  </si>
  <si>
    <t>Población Privada de la Libertad Indígena por Lengua Indígena, Fuero, Situación Jurídica y Sexo.</t>
  </si>
  <si>
    <t>Población Privada de la Libertad Indígena por Lengua Indígena, Entidad Federativa y Centro Penitenciario Federal.</t>
  </si>
  <si>
    <t>POBLACIÓN PRIVADA DE LA LIBERTAD CON PADECIMIENTOS MENTALES E INIMPUTABLES.</t>
  </si>
  <si>
    <t>Población Privada de la Libertad con Padecimientos Mentales e Inimputables por Entidad Federativa y Centro Penitenciario Federal.</t>
  </si>
  <si>
    <t>Gráfica de la Población Privada de la Libertad con Padecimientos Mentales e Inimputables por Entidad Federativa y Centro Penitenciario Federal.</t>
  </si>
  <si>
    <t>Gráfica de la Población Privada de la Libertad con Padecimientos Mentales e Inimputables.</t>
  </si>
  <si>
    <t>.</t>
  </si>
  <si>
    <t>POBLACIÓN PRIVADA DE LA LIBERTAD ADULTOS MAYORES</t>
  </si>
  <si>
    <t>Población Privada de la Libertad Adultos Mayores por Grupo de Edades en Entidad Federativa y Centro Penitenciario Federal.</t>
  </si>
  <si>
    <t>Gráfica de la Población Privada de la Libertad Adultos Mayores por Grupo de Edades.</t>
  </si>
  <si>
    <t>Gráfica de la Población Privada de la Libertad Adultos Mayores por Entidad Federativa y Centro Penitenciario Federal.</t>
  </si>
  <si>
    <t>Población Privada de la Libertad Adultos Mayores por Fuero, Situación Jurídica, Sexo, en Entidad Federativa y Centro Penitenciario Federal.</t>
  </si>
  <si>
    <t>Gráfica de la Población Privada de la Libertad Adultos Mayores por Fuero y Situación Jurídica.</t>
  </si>
  <si>
    <t>Población Privada de la Libertad Adultos Mayores por Grupo de Edades, Fuero, Situación Jurídica y Sexo.</t>
  </si>
  <si>
    <t>POBLACIÓN PRIVADA DE LA LIBERTAD CON DISCAPACIDAD Y/O PATOLOGÍAS</t>
  </si>
  <si>
    <t>Población Privada de la Libertad por Tipo de Discapacidad y/o Patologías en Entidad Federativa y Centro Penitenciario Federal.</t>
  </si>
  <si>
    <t>Gráfica de la Población Privada de la Libertad por Tipo de Discapacidad y/o Patologías.</t>
  </si>
  <si>
    <t>Gráfica de la Población Privada de la Libertad por Tipo de Discapacidad y/o Patologías por Entidad Federativa y Centro Penitenciario Federal.</t>
  </si>
  <si>
    <t>Población Privada de La Libertad por Tipo de Discapacidad y/o Patologías por Fuero, Situación Jurídica, Sexo, en Entidad Federativa y Centro Penitenciario Federal.</t>
  </si>
  <si>
    <t>Gráfica de la Población Privada de la Libertad por Tipo de Discapacidad y/o Patologías por Fuero y Situación Jurídica.</t>
  </si>
  <si>
    <t>POBLACIÓN PRIVADA DE LA LIBERTAD FEMENINA CON HIJOS</t>
  </si>
  <si>
    <t>Mujeres privadas de la libertad por rango de edades que viven con sus hijos por Entidad Federativa y Centro Penitenciario Federal.</t>
  </si>
  <si>
    <t>Grafica de  Mujeres Privadas de la Libertad que viven con sus hijos en el Centro Penitenciario por Rango de Edades</t>
  </si>
  <si>
    <t>Gráfica de Mujeres privadas de la libertad que viven con sus hijos en el Centro Penitenciario por Fuero y Situación Jurídica.</t>
  </si>
  <si>
    <t>Mujeres privadas de la libertad que viven con sus hijos en el Centro Penitenciario por Fuero y Situación Jurídica.</t>
  </si>
  <si>
    <t>Grafica de Mujeres privadas de la libertad que viven con sus hijos en el centro penitenciario por Entidad Federativa y Centro Penitenciario Federal.</t>
  </si>
  <si>
    <t>POBLACIÓN PRIVADA DE LA LIBERTAD DE LA COMUNIDAD LGBTTTIQ+</t>
  </si>
  <si>
    <t>Población Privada de la Libertad por Tipo de Comunidad LGBTTTIQ+ en Entidad Federativa y Centro Penitenciario Federal.</t>
  </si>
  <si>
    <t>29</t>
  </si>
  <si>
    <t>Población Privada de la Libertad por tipo de comunidad LGBTTTIQ+ por Situación Jurídica, Fuero y Sexo.</t>
  </si>
  <si>
    <t>Gráfica de la Población Privada de la Libertad por Tipo de Comunidad LGBTTTIQ+.</t>
  </si>
  <si>
    <t>Población Privada de la Libertad de la Comunidad LGBTTTIQ+  por Fuero, Sitación Jurídica, Sexo, en Entidad Federativa y Centro Penitenciario Federal.</t>
  </si>
  <si>
    <t>Gráfica de la Población Privada de la Libertad de la Comunidad LGBTTTIQ+ por Entidad Federativa y Centro Penitenciario Federal.</t>
  </si>
  <si>
    <t>POBLACIÓN PRIVADA DE LA LIBERTAD EXTRANJERA</t>
  </si>
  <si>
    <t>Población Privada de la Libertad Extranjera por País de Origen en Entidad Federativa y Centro Penitenciario Federal.</t>
  </si>
  <si>
    <t>Gráfica de la Población Privada de la Libertad Extranjera por País de Origen.</t>
  </si>
  <si>
    <t>Población Privada de la Libertad Extranjera por Fuero, Situación Jurídica, Sexo, en Entidad Federativa y Centro Penitenciario Federal.</t>
  </si>
  <si>
    <t>Gráfica de Población Privada de la Libertad Extranjera por Entidad Federativa y Centro Penitenciario Federal.</t>
  </si>
  <si>
    <t>Población Privada de la Libertad Extranjera por Fuero, Situación Jurídica, Sexo y País de Origen.</t>
  </si>
  <si>
    <t>Gráfica de la Población Privada de la Libertad Extranjera por Fuero y Situación Jurídica.</t>
  </si>
  <si>
    <t>Gráfica de la Población Privada de la Libertad Extranjera por Continente y Región Geográfica del Continente Americano.</t>
  </si>
  <si>
    <t>Población Privada de la Libertad Extranjera por Idioma, Fuero, Situación Jurídica y Sexo.</t>
  </si>
  <si>
    <t>Población Privada de la Libertad Extranjera por Idioma en Entidad Federativa y Centro Penitenciario Federal.</t>
  </si>
  <si>
    <t>POBLACIÓN PRIVADA DE LA LIBERTAD VULNERABLE Y DE ORIGEN EXTRANJERO</t>
  </si>
  <si>
    <t>JUNIO 2024</t>
  </si>
  <si>
    <t>INDÍGENAS</t>
  </si>
  <si>
    <t>LENGUAS INDÍGENAS</t>
  </si>
  <si>
    <t>ADULTOS MAYORES</t>
  </si>
  <si>
    <t>DISCAPACIDAD Y/O PATOLOGÍAS</t>
  </si>
  <si>
    <t>PADECIMIENTOS MENTALES E INIMPUTABLES</t>
  </si>
  <si>
    <t>MUJERES PRIVADAS DE LA LIBERTAD CON HIJOS</t>
  </si>
  <si>
    <t>LGBTTTIQ+</t>
  </si>
  <si>
    <t>EXTRANJEROS</t>
  </si>
  <si>
    <t>EXTRANJEROS POR IDIOMA</t>
  </si>
  <si>
    <t>Nota: Una persona privada de su libertad puede estar en más de una categoría de población vulnerable.</t>
  </si>
  <si>
    <t>﻿</t>
  </si>
  <si>
    <t>POBLACIÓN PRIVADA DE LA LIBERTAD INDÍGENA POR GRUPO ÉTNICO EN ENTIDAD FEDERATIVA Y CENTRO PENITENCIARIO FEDERAL</t>
  </si>
  <si>
    <t>ENTIDAD FEDERATIVA/ CENTRO PENITENCIARIO FEDERAL</t>
  </si>
  <si>
    <t>GRUPO ÉTNICO Y ENTIDAD A LA QUE PERTENECE</t>
  </si>
  <si>
    <t>TOTAL</t>
  </si>
  <si>
    <t>Gro. Ver.</t>
  </si>
  <si>
    <t>Oax.</t>
  </si>
  <si>
    <t>Gto.</t>
  </si>
  <si>
    <t>Oax. Ver.</t>
  </si>
  <si>
    <t>Chis. Camp. Tab.</t>
  </si>
  <si>
    <t>Tab. Oax.</t>
  </si>
  <si>
    <t>Chis.</t>
  </si>
  <si>
    <t>Nay.</t>
  </si>
  <si>
    <t>B. C. Son.</t>
  </si>
  <si>
    <t>Chih. Son.</t>
  </si>
  <si>
    <t>SLP. Ver.</t>
  </si>
  <si>
    <t>Jal. Nay. Dgo. Zac.</t>
  </si>
  <si>
    <t>Camp. Q.Roo.</t>
  </si>
  <si>
    <t>Camp.</t>
  </si>
  <si>
    <t>Coah.</t>
  </si>
  <si>
    <t>B. C.</t>
  </si>
  <si>
    <t>Chis. Camp. Q.Roo.</t>
  </si>
  <si>
    <t>Edo. Méx.</t>
  </si>
  <si>
    <t>Camp. Q.Roo. Yuc.</t>
  </si>
  <si>
    <t>Son. Sin.</t>
  </si>
  <si>
    <t>Edo. Méx. Mich.</t>
  </si>
  <si>
    <t>Gro. Oax. Pue.</t>
  </si>
  <si>
    <t>Hgo. Edo. Méx. Qro. Ver. Jal.</t>
  </si>
  <si>
    <t>SLP. Qro.</t>
  </si>
  <si>
    <t>Son.</t>
  </si>
  <si>
    <t>Pue.</t>
  </si>
  <si>
    <t>Ver.</t>
  </si>
  <si>
    <t>Mich.</t>
  </si>
  <si>
    <t>Camp. Chis. Q.Roo.</t>
  </si>
  <si>
    <t>Chih.</t>
  </si>
  <si>
    <t>Dgo. Chih. Jal. Nay.</t>
  </si>
  <si>
    <t>Gro.</t>
  </si>
  <si>
    <t>Pue. Ver.</t>
  </si>
  <si>
    <t>Chis. Oax. Ags.</t>
  </si>
  <si>
    <t>Amuzgo</t>
  </si>
  <si>
    <t>Chatino</t>
  </si>
  <si>
    <t>Chichimeca</t>
  </si>
  <si>
    <t>Chinantecas</t>
  </si>
  <si>
    <t>Chol</t>
  </si>
  <si>
    <t>Chontal</t>
  </si>
  <si>
    <t>Chuj</t>
  </si>
  <si>
    <t>Cora</t>
  </si>
  <si>
    <t>Cucapá</t>
  </si>
  <si>
    <t>Cuicateco</t>
  </si>
  <si>
    <t>Guarijio</t>
  </si>
  <si>
    <t>Huasteco</t>
  </si>
  <si>
    <t>Huave</t>
  </si>
  <si>
    <t>Huichol</t>
  </si>
  <si>
    <t>Ixcateco</t>
  </si>
  <si>
    <t>Ixil</t>
  </si>
  <si>
    <t>Kanjobal</t>
  </si>
  <si>
    <t>Kekchí</t>
  </si>
  <si>
    <t>Kikapú</t>
  </si>
  <si>
    <t>Kiliwua</t>
  </si>
  <si>
    <t>Kumiai</t>
  </si>
  <si>
    <t>Lacandón</t>
  </si>
  <si>
    <t>Mame Man</t>
  </si>
  <si>
    <t>Matlatzinca</t>
  </si>
  <si>
    <t>Maya</t>
  </si>
  <si>
    <t>Mayo</t>
  </si>
  <si>
    <t>Mazahua</t>
  </si>
  <si>
    <t>Mazateco</t>
  </si>
  <si>
    <t>Mixe</t>
  </si>
  <si>
    <t>Mixteco</t>
  </si>
  <si>
    <t>Motozintleco</t>
  </si>
  <si>
    <t>Náhuatl</t>
  </si>
  <si>
    <t>Ocuilteco</t>
  </si>
  <si>
    <t>Otomí</t>
  </si>
  <si>
    <t>Paipai</t>
  </si>
  <si>
    <t>Pame</t>
  </si>
  <si>
    <t>Pápago</t>
  </si>
  <si>
    <t>Pima</t>
  </si>
  <si>
    <t>Popoloca</t>
  </si>
  <si>
    <t>Popoluca</t>
  </si>
  <si>
    <t>Purepecha</t>
  </si>
  <si>
    <t>Quiché</t>
  </si>
  <si>
    <t>Seri</t>
  </si>
  <si>
    <t>Tacuate</t>
  </si>
  <si>
    <t>Tarahumara</t>
  </si>
  <si>
    <t>Tepehua</t>
  </si>
  <si>
    <t>Tepehuano</t>
  </si>
  <si>
    <t>Tlapaneco</t>
  </si>
  <si>
    <t>Tojolobal</t>
  </si>
  <si>
    <t>Totonaco</t>
  </si>
  <si>
    <t>Triqui</t>
  </si>
  <si>
    <t>Tzeltal</t>
  </si>
  <si>
    <t>Tzotzil</t>
  </si>
  <si>
    <t>Yaqui</t>
  </si>
  <si>
    <t>Zapotecas</t>
  </si>
  <si>
    <t>Zoque</t>
  </si>
  <si>
    <t>Otros</t>
  </si>
  <si>
    <t>No especifica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</si>
  <si>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</si>
  <si>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</si>
  <si>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</si>
  <si>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</si>
  <si>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</si>
  <si>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</si>
  <si>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</si>
  <si>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 de Zaragoza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</si>
  <si>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</si>
  <si>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</si>
  <si>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</si>
  <si>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</si>
  <si>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</si>
  <si>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</si>
  <si>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</si>
  <si>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</si>
  <si>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</si>
  <si>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</si>
  <si>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</si>
  <si>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</si>
  <si>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</si>
  <si>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</si>
  <si>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</si>
  <si>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</si>
  <si>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</si>
  <si>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</si>
  <si>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</si>
  <si>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</si>
  <si>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</si>
  <si>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</si>
  <si>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</si>
  <si>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</si>
  <si>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SUBTOTAL</t>
  </si>
  <si>
    <t>CEFERESO No. 4 Noroeste</t>
  </si>
  <si>
    <t>CEFERESO No. 5 Oriente</t>
  </si>
  <si>
    <t>CEFERESO No. 7 Nor-Noroeste</t>
  </si>
  <si>
    <t>CEFERESO No. 8 Nor-Poniente</t>
  </si>
  <si>
    <t>CEFERESO No. 11 CPS Sonora</t>
  </si>
  <si>
    <t>CEFERESO No. 12 CPS Guanajuato</t>
  </si>
  <si>
    <t>CEFERESO No. 13 CPS Oaxaca</t>
  </si>
  <si>
    <t>CEFERESO No. 14 CPS Durango</t>
  </si>
  <si>
    <t>CEFEREPSI</t>
  </si>
  <si>
    <t>CEFERESO No. 17 CPS Michoacán</t>
  </si>
  <si>
    <t>CEFERESO No. 15 CPS Chiapas</t>
  </si>
  <si>
    <t>CEFERESO No. 16 CPS Femenil Morelos</t>
  </si>
  <si>
    <t>Centro Penitenciario Federal 18 CPS Coahuila</t>
  </si>
  <si>
    <t>Notas: Una persona privada de su libertad puede estar en más de una categoría de población vulnerable.</t>
  </si>
  <si>
    <t>De acuerdo a la clasificación de etnias indígenas del Instituto Nacional de Estadística Geografía e Informática (INEGI):</t>
  </si>
  <si>
    <t>Otros : se refiere a etnias indígenas de América.</t>
  </si>
  <si>
    <t>No específica : se refiere a la población privada de la libertad que no especificó el grupo étnico al que pertenece.</t>
  </si>
  <si>
    <t>Fuente: SSPC, PRS; Centros Penitenciarios Federales, Direcciones de Prevención y Readaptación Social en los Estados.</t>
  </si>
  <si>
    <t>Elaboró: SSPC, Prevención y Readaptación Social; Ciudad de México, julio 2024.</t>
  </si>
  <si>
    <t>POBLACIÓN PRIVADA DE LA LIBERTAD INDÍGENA POR GRUPO ÉTNICO</t>
  </si>
  <si>
    <t>GRUPO ÉTNICO</t>
  </si>
  <si>
    <t>Náhuatl ó Mexicano</t>
  </si>
  <si>
    <t>Zapoteco ó ben´zaa ó binnizá ó benexon</t>
  </si>
  <si>
    <t xml:space="preserve">Maya </t>
  </si>
  <si>
    <t>Tarahumara ó rarámuri</t>
  </si>
  <si>
    <t>Tzeltal ó k´op ó winik atel</t>
  </si>
  <si>
    <t>Mixteco ó ñuu savi</t>
  </si>
  <si>
    <t>TOTAL:</t>
  </si>
  <si>
    <t>Tzotzil, Chamula ó batzil k´op</t>
  </si>
  <si>
    <t>Otomí ó ñahñú ó Hña hñu</t>
  </si>
  <si>
    <t>Mazateco ó ha shuta enima</t>
  </si>
  <si>
    <t>Totonaca ó tachihuiin</t>
  </si>
  <si>
    <t>Chol ó winik</t>
  </si>
  <si>
    <t>Chinanteco ó tsa jujmí</t>
  </si>
  <si>
    <t>Cora ó naayeri</t>
  </si>
  <si>
    <t>Tepehuán, Tepehuano u ó dam</t>
  </si>
  <si>
    <t>Mixe ó ayook ó ayuuk</t>
  </si>
  <si>
    <t>Mazahua ó jñatio</t>
  </si>
  <si>
    <t>Huichol ó wirrarica</t>
  </si>
  <si>
    <t>Tlapaneco ó me´phaa</t>
  </si>
  <si>
    <t>Huasteco ó téenek</t>
  </si>
  <si>
    <t>Purépecha, Tarasco ó púrhepeche, tepamacha</t>
  </si>
  <si>
    <t>Mayo ó yoreme</t>
  </si>
  <si>
    <t>Amuzgo ó tzíncue ó tzjonnoan</t>
  </si>
  <si>
    <t>Zoque ú o´de püt</t>
  </si>
  <si>
    <t>Yaqui ó yoreme</t>
  </si>
  <si>
    <t>Popoloca ó runixa ngiigua</t>
  </si>
  <si>
    <t>Chatino ó cha´cña</t>
  </si>
  <si>
    <t>Chontal de Oaxaca,Tabasco ó Slijuala Xanuk, Yokot´an</t>
  </si>
  <si>
    <t>Triqui, Tinujei ó driki</t>
  </si>
  <si>
    <t>Popoluca ó homoshok ó Núntahá´yi ó tuncapxe</t>
  </si>
  <si>
    <t>Huave ó mero ikooc</t>
  </si>
  <si>
    <t>Tojolabal ó tojolwinik otik</t>
  </si>
  <si>
    <t>Kekchí ó k´ekchi ó queckchí ó quetzchí</t>
  </si>
  <si>
    <t>Pame ó xigüe ó Xiui</t>
  </si>
  <si>
    <t>Tepehua ó hamasipini</t>
  </si>
  <si>
    <t>Cuicateco ó nduudu yu</t>
  </si>
  <si>
    <t>Seri ó konkaak</t>
  </si>
  <si>
    <t>Guarijio ó varojío ó macurawe</t>
  </si>
  <si>
    <t>Pápago ó tono ooh´tam</t>
  </si>
  <si>
    <t>Mame, Mam ó ayou ó qyool</t>
  </si>
  <si>
    <t>Lacandón ó hach t´an ó hach winik</t>
  </si>
  <si>
    <t>Ixcateco ó Mero ikooa</t>
  </si>
  <si>
    <t>Matlatzinca ó botuná ó matlame</t>
  </si>
  <si>
    <t>Ocuilteco ó tlahuica</t>
  </si>
  <si>
    <t>Chichimeca jonaz ó uza</t>
  </si>
  <si>
    <t>Kanjobal ó k´anjobal</t>
  </si>
  <si>
    <t>Kiliwa ó k´olew</t>
  </si>
  <si>
    <t xml:space="preserve">Chuj </t>
  </si>
  <si>
    <t>Pima u otam u o´ob</t>
  </si>
  <si>
    <t>Cucapá ó es-pei</t>
  </si>
  <si>
    <t>Motozintleco ó mochó ó qatok</t>
  </si>
  <si>
    <t>Kikapú ó Kikapoa</t>
  </si>
  <si>
    <t>Kumiai ó Kumeya ó kamia ó ti´pai</t>
  </si>
  <si>
    <t xml:space="preserve">Tacuate </t>
  </si>
  <si>
    <t>Paipai ó akwa´ala</t>
  </si>
  <si>
    <t xml:space="preserve">Ixil </t>
  </si>
  <si>
    <t>Nota: Una persona privada de la libertad puede estar en más de una categoría de población vulnerable.</t>
  </si>
  <si>
    <t>Otros: Se refiere a etnias indígenas de America.</t>
  </si>
  <si>
    <t>No especifica: Se refiere a la población privada de la libertad que no especificó el grupo étnico al que pertenece.</t>
  </si>
  <si>
    <t>Fuente: SSPC, PRS; Centros Penitenciarios Federales; Direcciones de Prevención y Readaptación Social en los Estados.</t>
  </si>
  <si>
    <t>Elaboró: SSPC, Prevención y Readaptación Social; Ciudad de México, julio de 2024.</t>
  </si>
  <si>
    <t>POBLACIÓN PRIVADA DE LA LIBERTAD INDÍGENA POR FUERO, SITUACIÓN JURÍDICA, SEXO, EN ENTIDAD FEDERATIVA Y CENTRO PENITENCIARIO FEDERAL</t>
  </si>
  <si>
    <t>ENTIDAD FEDERATIVA / CENTRO PENITENCIARIO FEDERAL</t>
  </si>
  <si>
    <t>FUERO COMÚN</t>
  </si>
  <si>
    <t>FUERO FEDERAL</t>
  </si>
  <si>
    <t>PERSONAS PROCESADAS</t>
  </si>
  <si>
    <t>PERSONAS SENTENCIADAS</t>
  </si>
  <si>
    <t>%*</t>
  </si>
  <si>
    <t>H</t>
  </si>
  <si>
    <t>M</t>
  </si>
  <si>
    <t>Notas: Una persona privada de la libertad puede estar en más de una categoría de población vulnerable.</t>
  </si>
  <si>
    <t xml:space="preserve">           * El % se obtiene en relación a la población total de cada Entidad Federativa.</t>
  </si>
  <si>
    <t>POBLACIÓN PRIVADA DE LA LIBERTAD INDÍGENA POR FUERO Y SITUACIÓN JURÍDICA</t>
  </si>
  <si>
    <t>Personas Sentenciadas del Fuero Común</t>
  </si>
  <si>
    <t>Personas Procesadas del Fuero Común</t>
  </si>
  <si>
    <t>Personas Sentenciadas del Fuero Federal</t>
  </si>
  <si>
    <t>Personas Procesadas del Fuero Federal</t>
  </si>
  <si>
    <t>POBLACIÓN PRIVADA DE LA LIBERTAD INDÍGENA POR ENTIDAD FEDERATIVA Y CENTRO PENITENCIARIO FEDERAL</t>
  </si>
  <si>
    <t xml:space="preserve">CEFERESO No. 16 CPS Femenil Morelos </t>
  </si>
  <si>
    <t xml:space="preserve">CEFEREPSI </t>
  </si>
  <si>
    <t>Complejo Penitenciario Islas Marías</t>
  </si>
  <si>
    <t>POBLACIÓN PRIVADA DE LA LIBERTAD INDÍGENA POR ÉTNIA, FUERO, SITUACIÓN JURÍDICA Y SEXO</t>
  </si>
  <si>
    <t>* El % se obtiene en relación a la población privada de la libertad total de cada étnia.</t>
  </si>
  <si>
    <t>No específica: se refiere a la población privada de la libertad que no especificó el grupo étnico al que pertenece.</t>
  </si>
  <si>
    <t>POBLACIÓN PRIVADA DE LA LIBERTAD INDÍGENA POR LENGUA INDIGENA, FUERO, SITUACIÓN JURÍDICA Y SEXO</t>
  </si>
  <si>
    <t>LENGUA INDÍGENA</t>
  </si>
  <si>
    <t>amuzgo</t>
  </si>
  <si>
    <t>awakateko</t>
  </si>
  <si>
    <t>chatino</t>
  </si>
  <si>
    <t>chichimeco jonaz</t>
  </si>
  <si>
    <t>chinanteco</t>
  </si>
  <si>
    <t>ch´ol</t>
  </si>
  <si>
    <t>chontal de oaxaca</t>
  </si>
  <si>
    <t>chontal de tabasco</t>
  </si>
  <si>
    <t>chuj</t>
  </si>
  <si>
    <t>cora</t>
  </si>
  <si>
    <t>cucapá</t>
  </si>
  <si>
    <t>cuicateco</t>
  </si>
  <si>
    <t>guarijío</t>
  </si>
  <si>
    <t>huasteco</t>
  </si>
  <si>
    <t>huave</t>
  </si>
  <si>
    <t>huichol</t>
  </si>
  <si>
    <t>ixcateco</t>
  </si>
  <si>
    <t>Jakalteko</t>
  </si>
  <si>
    <t>k´iche´</t>
  </si>
  <si>
    <t>kickapoo</t>
  </si>
  <si>
    <t>kiliwa</t>
  </si>
  <si>
    <t>lacandón</t>
  </si>
  <si>
    <t>mam</t>
  </si>
  <si>
    <t>matlatzinca</t>
  </si>
  <si>
    <t>maya</t>
  </si>
  <si>
    <t>mayo</t>
  </si>
  <si>
    <t>mazahua</t>
  </si>
  <si>
    <t>mazateco</t>
  </si>
  <si>
    <t>mixe</t>
  </si>
  <si>
    <t>mixteco</t>
  </si>
  <si>
    <t>náhuatl</t>
  </si>
  <si>
    <t>oluteco</t>
  </si>
  <si>
    <t>otomí</t>
  </si>
  <si>
    <t>paipai</t>
  </si>
  <si>
    <t>pame</t>
  </si>
  <si>
    <t>pápago</t>
  </si>
  <si>
    <t>pima</t>
  </si>
  <si>
    <t>popoloca</t>
  </si>
  <si>
    <t>popoluca de la sierra</t>
  </si>
  <si>
    <t>q´anjob´al</t>
  </si>
  <si>
    <t>q´eqchi´</t>
  </si>
  <si>
    <t>seri</t>
  </si>
  <si>
    <t>tarahumara</t>
  </si>
  <si>
    <t>tarasco</t>
  </si>
  <si>
    <t>Teko</t>
  </si>
  <si>
    <t>tepehua</t>
  </si>
  <si>
    <t>tepehuano del norte</t>
  </si>
  <si>
    <t>tepehuano del sur</t>
  </si>
  <si>
    <t>tlahuica</t>
  </si>
  <si>
    <t>tlapaneco</t>
  </si>
  <si>
    <t>tojolabal</t>
  </si>
  <si>
    <t>totonaco</t>
  </si>
  <si>
    <t>triqui</t>
  </si>
  <si>
    <t>tseltal</t>
  </si>
  <si>
    <t>tsotsil</t>
  </si>
  <si>
    <t>yaqui</t>
  </si>
  <si>
    <t>zapoteco</t>
  </si>
  <si>
    <t>zoque</t>
  </si>
  <si>
    <t>otros</t>
  </si>
  <si>
    <t>no especifica</t>
  </si>
  <si>
    <t xml:space="preserve">     * El % se obtiene en relación a la población total de cada lengua índigena.</t>
  </si>
  <si>
    <t>De acuerdo a la clasificación de lenguas indígenas del Instituto Nacional de Estadística Geografía e Informática (INEGI):</t>
  </si>
  <si>
    <t>Otros : se refiere a lenguas indígenas de América.</t>
  </si>
  <si>
    <t>No específica : se refiere a la población privada de la libertad que no específico la lenguas indígenas que habla.</t>
  </si>
  <si>
    <t>POBLACIÓN PRIVADA DE LA LIBERTAD INDÍGENA POR LENGUA INDÍGENA, ENTIDAD FEDERATIVA Y CENTRO PENITENCIARIO FEDERAL</t>
  </si>
  <si>
    <t>oaxaca</t>
  </si>
  <si>
    <t>tabasco</t>
  </si>
  <si>
    <t>CEFERESO No. 13 CPS oaxaca</t>
  </si>
  <si>
    <t xml:space="preserve">     * Datos de lenguas indígenas no especificados por la Entidad Federativa y/o Centro Penitenciario Federal.</t>
  </si>
  <si>
    <t>Otros: se refiere a lenguas indígenas de América.</t>
  </si>
  <si>
    <t>No específica: se refiere a la población privada de la libertad que no específico la lenguas indígenas que habla.</t>
  </si>
  <si>
    <t>POBLACIÓN PRIVADA DE LA LIBERTAD CON PADECIMIENTOS MENTALES E INIMPUTABLES POR ENTIDAD FEDERATIVA Y CENTRO PENITENCIARIO FEDERAL</t>
  </si>
  <si>
    <t>PERSONAS CON PADECIMIENTOS MENTALES</t>
  </si>
  <si>
    <t>PERSONAS INIMPUTABLES</t>
  </si>
  <si>
    <t>TOTAL GENERAL</t>
  </si>
  <si>
    <t>CEFERESO No. 1 Altiplano</t>
  </si>
  <si>
    <t>ENTIDAD</t>
  </si>
  <si>
    <t>TIPO POBLACIÓN</t>
  </si>
  <si>
    <t>Enfermos Mentales</t>
  </si>
  <si>
    <t>Inimputables</t>
  </si>
  <si>
    <t>POBLACIÓN PRIVADA DE LA LIBERTAD ADULTOS MAYORES POR GRUPO DE EDADES EN ENTIDAD FEDERATIVA Y CENTRO PENITENCIARIO FEDERAL</t>
  </si>
  <si>
    <t>GRUPO DE EDADES</t>
  </si>
  <si>
    <t>60 - 65 AÑOS</t>
  </si>
  <si>
    <t>66 - 70 AÑOS</t>
  </si>
  <si>
    <t>71 - 75 AÑOS</t>
  </si>
  <si>
    <t>76 - 80 AÑOS</t>
  </si>
  <si>
    <t>81 AÑOS O MÁS</t>
  </si>
  <si>
    <t>Subtotal</t>
  </si>
  <si>
    <t>POBLACIÓN PRIVADA DE LA LIBERTAD ADULTOS MAYORES POR GRUPO DE EDADES</t>
  </si>
  <si>
    <t>EDAD</t>
  </si>
  <si>
    <t>60 - 65 años</t>
  </si>
  <si>
    <t>66 - 70 años</t>
  </si>
  <si>
    <t>71 - 75 años</t>
  </si>
  <si>
    <t>76 - 80 años</t>
  </si>
  <si>
    <t>81 años o más</t>
  </si>
  <si>
    <t>* El % se obtiene en relación a la población total de cada Entidad Federativa y/o Centro Penitenciario Federal.</t>
  </si>
  <si>
    <t>POBLACIÓN PRIVADA DE LA LIBERTAD ADULTOS MAYORES POR FUERO Y SITUACIÓN JURÍDICA</t>
  </si>
  <si>
    <t>POBLACIÓN PRIVADA DE LA LIBERTAD ADULTOS MAYORES POR GRUPO DE EDADES, FUERO, SITUACIÓN JURÍDICA Y SEXO</t>
  </si>
  <si>
    <t>* El % se obtiene en relación a la población total de cada Grupo de Edades.</t>
  </si>
  <si>
    <t>POBLACIÓN PRIVADA DE LA LIBERTAD POR TIPO DE DISCAPACIDAD Y/O PATOLOGÍAS EN ENTIDAD FEDERATIVA Y CENTRO PENITENCIARIO FEDERAL</t>
  </si>
  <si>
    <t>TIPO DE DISCAPACIDAD</t>
  </si>
  <si>
    <t>CEFERESO No. 15</t>
  </si>
  <si>
    <t>CEFERESO No. 16</t>
  </si>
  <si>
    <t>CEFERESO No. 17</t>
  </si>
  <si>
    <t>CEFERESO No. 1</t>
  </si>
  <si>
    <t>CEFERESO No. 4</t>
  </si>
  <si>
    <t>CEFERESO No. 5</t>
  </si>
  <si>
    <t>CEFERESO No. 7</t>
  </si>
  <si>
    <t>CEFERESO No. 8</t>
  </si>
  <si>
    <t>CEFERESO No. 11</t>
  </si>
  <si>
    <t>CEFERESO No. 12</t>
  </si>
  <si>
    <t>CEFERESO No. 13</t>
  </si>
  <si>
    <t>CEFERESO No. 14</t>
  </si>
  <si>
    <t>DE LA VISTA</t>
  </si>
  <si>
    <t>PATOLOGÍAS VISUALES</t>
  </si>
  <si>
    <t>AMETROPÍAS, HIPERMETROPÍAS Y MIOPÍAS MUY ALTAS</t>
  </si>
  <si>
    <t>AUSENCIA DE UNO Ó AMBOS OJOS</t>
  </si>
  <si>
    <t>CIEGO CON AYUDA DE BASTÓN BLANCO</t>
  </si>
  <si>
    <t>OÍDO</t>
  </si>
  <si>
    <t>TIENE UNA DIFICULTAD AUDITIVA</t>
  </si>
  <si>
    <t>AYUDA AUDITIVA CON APARATOS</t>
  </si>
  <si>
    <t>ES SORDO</t>
  </si>
  <si>
    <t>DEL HABLA</t>
  </si>
  <si>
    <t>TIENE DIFICULTAD PARA HABLAR</t>
  </si>
  <si>
    <t>ES MUDO</t>
  </si>
  <si>
    <t>PARA MOVERSE</t>
  </si>
  <si>
    <t>CUALQUIER TIPO DE INVALIDEZ PARA MOVERSE POR TRAUMATISMO (LESIÓN MEDULAR)</t>
  </si>
  <si>
    <t>ENFERMEDADES ARTICULARES</t>
  </si>
  <si>
    <t>CRÓNICO DEGENERATIVAS</t>
  </si>
  <si>
    <t>AMPUTACIONES DE MIEMBROS SUPERIORES O INFERIORES</t>
  </si>
  <si>
    <t>PARÁLISIS DE MEDIO CUERPO O TODO</t>
  </si>
  <si>
    <t>DISTROFIA MUSCULAR</t>
  </si>
  <si>
    <t>USA PRÓTESIS</t>
  </si>
  <si>
    <t>SILLA DE RUEDAS</t>
  </si>
  <si>
    <t>MULETAS</t>
  </si>
  <si>
    <t>DE LA CABEZA</t>
  </si>
  <si>
    <t>TUMORES MALIGNOS</t>
  </si>
  <si>
    <t>TRAUMATISMOS CRANEOENCEFÁLICOS</t>
  </si>
  <si>
    <t>PATOLOGIAS</t>
  </si>
  <si>
    <t>PATOLOGÍAS NO CONTROLADAS DESCOMPENSADAS</t>
  </si>
  <si>
    <t>SIDA</t>
  </si>
  <si>
    <t>LEUCEMIAS</t>
  </si>
  <si>
    <t>CÁNCER (C.A)</t>
  </si>
  <si>
    <t>ONCOCERCOSIS</t>
  </si>
  <si>
    <t>TUBERCULOSIS</t>
  </si>
  <si>
    <t>DIABETES MELLITUS TIPO I Y II</t>
  </si>
  <si>
    <t>ANCIANOS (PATOLOGÍAS CRÓNICAS - DEGENERATIVAS)</t>
  </si>
  <si>
    <t>VIH</t>
  </si>
  <si>
    <t>POBLACIÓN PRIVADA DE LA LIBERTAD POR TIPO DE DISCAPACIDAD Y/O PATOLOGÍAS</t>
  </si>
  <si>
    <t>TIPO DISCAPACIDAD</t>
  </si>
  <si>
    <t>Patologias</t>
  </si>
  <si>
    <t>Para moverse</t>
  </si>
  <si>
    <t>De la vista</t>
  </si>
  <si>
    <t>Oído</t>
  </si>
  <si>
    <t>Del habla</t>
  </si>
  <si>
    <t>De la cabeza</t>
  </si>
  <si>
    <t>DISCAPACIDAD</t>
  </si>
  <si>
    <t>CUALQUIER TIPO DE INVALIDEZ</t>
  </si>
  <si>
    <t>POBLACIÓN PRIVADA DE LA LIBERTAD POR TIPO DE DISCAPACIDAD Y/O PATOLOGÍAS POR ENTIDAD FEDERATIVA Y CENTRO PENITENCIARIO FEDERAL</t>
  </si>
  <si>
    <t>POBLACIÓN PRIVADA DE LA LIBERTAD POR TIPO DE DISCAPACIDAD Y/O PATOLOGÍAS POR FUERO, SITUACIÓN JURÍDICA, SEXO, EN ENTIDAD FEDERATIVA Y CENTRO PENITENCIARIO FEDERAL</t>
  </si>
  <si>
    <t>POBLACIÓN PRIVADA DE LA LIBERTAD POR TIPO DE DISCAPACIDAD Y/O PATOLOGÍAS POR FUERO Y SITUACIÓN JURÍDICA</t>
  </si>
  <si>
    <t>POBLACIÓN PRIVADA DE LA LIBERTAD EXTRANJERA POR PAÍS DE ORIGEN EN ENTIDAD FEDERATIVA Y CENTRO PENITENCIARIO FEDERAL</t>
  </si>
  <si>
    <t>PAIS DE ORIGEN</t>
  </si>
  <si>
    <t>Alemania</t>
  </si>
  <si>
    <t>Arabia</t>
  </si>
  <si>
    <t>Argentina</t>
  </si>
  <si>
    <t>Armenia</t>
  </si>
  <si>
    <t>Bangladesh</t>
  </si>
  <si>
    <t>Belice</t>
  </si>
  <si>
    <t>Bolivia</t>
  </si>
  <si>
    <t>Brasil</t>
  </si>
  <si>
    <t>Bulgaria</t>
  </si>
  <si>
    <t>Camerún</t>
  </si>
  <si>
    <t>Canadá</t>
  </si>
  <si>
    <t>Chile</t>
  </si>
  <si>
    <t>China</t>
  </si>
  <si>
    <t>Chipre</t>
  </si>
  <si>
    <t>Colombia</t>
  </si>
  <si>
    <t>Corea</t>
  </si>
  <si>
    <t>Costa Rica</t>
  </si>
  <si>
    <t>Cuba</t>
  </si>
  <si>
    <t>Dinamarca</t>
  </si>
  <si>
    <t>Ecuador</t>
  </si>
  <si>
    <t>El Salvador</t>
  </si>
  <si>
    <t>España</t>
  </si>
  <si>
    <t>Estados Unidos</t>
  </si>
  <si>
    <t>Filipinas</t>
  </si>
  <si>
    <t>Guatemala</t>
  </si>
  <si>
    <t>Guinea</t>
  </si>
  <si>
    <t>Haití</t>
  </si>
  <si>
    <t>Holanda</t>
  </si>
  <si>
    <t>Honduras</t>
  </si>
  <si>
    <t>Hungría</t>
  </si>
  <si>
    <t>India</t>
  </si>
  <si>
    <t>Inglaterra</t>
  </si>
  <si>
    <t>Irán</t>
  </si>
  <si>
    <t>Israel</t>
  </si>
  <si>
    <t>Italia</t>
  </si>
  <si>
    <t>Jamaica</t>
  </si>
  <si>
    <t>Japón</t>
  </si>
  <si>
    <t>Líbano</t>
  </si>
  <si>
    <t>Marruecos</t>
  </si>
  <si>
    <t>Mónaco</t>
  </si>
  <si>
    <t>Nicaragua</t>
  </si>
  <si>
    <t>Nigeria</t>
  </si>
  <si>
    <t>Panamá</t>
  </si>
  <si>
    <t>Paraguay</t>
  </si>
  <si>
    <t>Perú</t>
  </si>
  <si>
    <t>República Checa</t>
  </si>
  <si>
    <t>República del Congo</t>
  </si>
  <si>
    <t>República Dominicana</t>
  </si>
  <si>
    <t>Rumania</t>
  </si>
  <si>
    <t>Rusia</t>
  </si>
  <si>
    <t>Suecia</t>
  </si>
  <si>
    <t>Suiza</t>
  </si>
  <si>
    <t>Taiwán</t>
  </si>
  <si>
    <t>Turquía</t>
  </si>
  <si>
    <t>Ucranía</t>
  </si>
  <si>
    <t>Uruguay</t>
  </si>
  <si>
    <t>Venezuela</t>
  </si>
  <si>
    <t>POBLACIÓN PRIVADA DE LA LIBERTAD EXTRANJERA POR PAÍS DE ORIGEN</t>
  </si>
  <si>
    <t>PAIS</t>
  </si>
  <si>
    <t>* El porcentaje se obtiene en relación a la población total de cada Entidad Federativa y/o Centro Penitenciario Federal.</t>
  </si>
  <si>
    <t>POBLACIÓN PRIVADA DE LA LIBERTAD EXTRANJERA POR ENTIDAD FEDERATIVA Y CENTRO PENITENCIARIO FEDERAL</t>
  </si>
  <si>
    <t>POBLACIÓN PRIVADA DE LA LIBERTAD EXTRANJERA POR FUERO, SITUACIÓN JURÍDICA, SEXO Y PAÍS DE ORIGEN</t>
  </si>
  <si>
    <t>PAÍS DE ORIGEN</t>
  </si>
  <si>
    <t>POBLACIÓN PRIVADA DE LA LIBERTAD EXTRANJERA POR FUERO Y SITUACIÓN JURÍDICA</t>
  </si>
  <si>
    <t>POBLACIÓN PRIVADA DE LA LIBERTAD EXTRANJERA POR IDIOMA, FUERO, SITUACIÓN JURÍDICA Y SEXO</t>
  </si>
  <si>
    <t>IDIOMA</t>
  </si>
  <si>
    <t>Alemán</t>
  </si>
  <si>
    <t>Chino mandarín</t>
  </si>
  <si>
    <t>Coreano</t>
  </si>
  <si>
    <t>Español</t>
  </si>
  <si>
    <t>Francés</t>
  </si>
  <si>
    <t>Inglés</t>
  </si>
  <si>
    <t>Italiano</t>
  </si>
  <si>
    <t>Portugués</t>
  </si>
  <si>
    <t>Ruso</t>
  </si>
  <si>
    <t>Armenio</t>
  </si>
  <si>
    <t>Eslovaco</t>
  </si>
  <si>
    <t>Hungaro</t>
  </si>
  <si>
    <t>Árabe</t>
  </si>
  <si>
    <t>Persa</t>
  </si>
  <si>
    <t>Rumano</t>
  </si>
  <si>
    <t>Sueco</t>
  </si>
  <si>
    <t>Búlgaro</t>
  </si>
  <si>
    <t>* El % se obtiene en relación a la población total de cada Entidad Federativa.</t>
  </si>
  <si>
    <t>POBLACIÓN PRIVADA DE LA LIBERTAD EXTRANJERA POR IDIOMA EN ENTIDAD FEDERATIVA Y CENTRO PENITENCIARIO FEDERAL</t>
  </si>
  <si>
    <t>No específica: se refiere a la población privada de la libertad que no especificó su idioma materno.</t>
  </si>
  <si>
    <t>POBLACIÓN PRIVADA DE LA LIBERTAD EXTRANJERA POR CONTINENTE Y REGIÓN GEOGRÁFICA DEL CONTINENTE AMERICANO</t>
  </si>
  <si>
    <t>REGIÓN CONTINENTE</t>
  </si>
  <si>
    <t>Centroamérica</t>
  </si>
  <si>
    <t>Norteamérica</t>
  </si>
  <si>
    <t>Sudamérica</t>
  </si>
  <si>
    <t>Caribe</t>
  </si>
  <si>
    <t>CONTINENTE</t>
  </si>
  <si>
    <t>Americano</t>
  </si>
  <si>
    <t>Europeo</t>
  </si>
  <si>
    <t>Asiático</t>
  </si>
  <si>
    <t>Africano</t>
  </si>
  <si>
    <t>Awakateko</t>
  </si>
  <si>
    <t>Chichimeco Jonaz</t>
  </si>
  <si>
    <t>Chinanteco</t>
  </si>
  <si>
    <t>Ch´Ol</t>
  </si>
  <si>
    <t>Chontal De Oaxaca</t>
  </si>
  <si>
    <t>Chontal De Tabasco</t>
  </si>
  <si>
    <t>Guarijío</t>
  </si>
  <si>
    <t>K´Iche´</t>
  </si>
  <si>
    <t>Kickapoo</t>
  </si>
  <si>
    <t>Kiliwa</t>
  </si>
  <si>
    <t>Mam</t>
  </si>
  <si>
    <t>Oluteco</t>
  </si>
  <si>
    <t>Popoluca De La Sierra</t>
  </si>
  <si>
    <t>Q´Anjob´Al</t>
  </si>
  <si>
    <t>Q´Eqchi´</t>
  </si>
  <si>
    <t>Tarasco</t>
  </si>
  <si>
    <t>Tepehuano Del Norte</t>
  </si>
  <si>
    <t>Tepehuano Del Sur</t>
  </si>
  <si>
    <t>Tlahuica</t>
  </si>
  <si>
    <t>Tojolabal</t>
  </si>
  <si>
    <t>Tseltal</t>
  </si>
  <si>
    <t>Tsotsil</t>
  </si>
  <si>
    <t>Zapoteco</t>
  </si>
  <si>
    <t>No Especifica</t>
  </si>
  <si>
    <t>POBLACIÓN PRIVADA DE LA LIBERTAD ADULTOS MAYORES POR ENTIDAD FEDERATIVA Y CENTRO PENITENCIARIO FEDERAL</t>
  </si>
  <si>
    <t>MUJERES PRIVADAS DE LA LIBERTAD QUE VIVEN CON SUS HIJOS EN EL CENTRO PENITENCIARIO POR FUERO Y SITUACIÓN JURÍDICA</t>
  </si>
  <si>
    <t>%</t>
  </si>
  <si>
    <t>Centro Penitenciario Federal 10 Nor-Noreste</t>
  </si>
  <si>
    <t>Fuente: SSPC,PRS;  Centros Penitenciarios Federales; Direcciones de Prevención y Readaptación Social en los Estados.</t>
  </si>
  <si>
    <t>MUJERES PRIVADAS DE LA LIBERTAD POR RANGO DE EDADES QUE VIVEN CON SUS HIJOS POR ENTIDAD FEDERATIVA Y CENTRO PENITENCIARIO FEDERAL</t>
  </si>
  <si>
    <t>EDADES</t>
  </si>
  <si>
    <t>De 18 a 24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</si>
  <si>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</si>
  <si>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</si>
  <si>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</si>
  <si>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</si>
  <si>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</si>
  <si>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</si>
  <si>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</si>
  <si>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y más</t>
  </si>
  <si>
    <t>POBLACIÓN PRIVADA DE LA LIBERTAD POR TIPO DE COMUNIDAD LGBTTTIQ+ EN ENTIDAD FEDERATIVA Y CENTRO PENITENCIARIO FEDERAL</t>
  </si>
  <si>
    <t>TIPO DE COMUNIDAD</t>
  </si>
  <si>
    <t>Lesbianas</t>
  </si>
  <si>
    <t>Gays</t>
  </si>
  <si>
    <t>Bisexuales</t>
  </si>
  <si>
    <t>Transgéneros</t>
  </si>
  <si>
    <t>Transexuales</t>
  </si>
  <si>
    <t>Travesti</t>
  </si>
  <si>
    <t>Intersexuales</t>
  </si>
  <si>
    <t>Queer</t>
  </si>
  <si>
    <r>
      <rPr>
        <b/>
        <sz val="13"/>
        <color theme="1"/>
        <rFont val="Montserrat"/>
      </rPr>
      <t>LESBIANA:</t>
    </r>
    <r>
      <rPr>
        <sz val="13"/>
        <color theme="1"/>
        <rFont val="Montserrat"/>
      </rPr>
      <t xml:space="preserve"> Mujer que se siente atraída por otra mujer.</t>
    </r>
  </si>
  <si>
    <r>
      <rPr>
        <b/>
        <sz val="13"/>
        <color theme="1"/>
        <rFont val="Montserrat"/>
      </rPr>
      <t>TRANSEXUAL:</t>
    </r>
    <r>
      <rPr>
        <sz val="13"/>
        <color theme="1"/>
        <rFont val="Montserrat"/>
      </rPr>
      <t xml:space="preserve"> Persona que se identifica con el género opuesto a su nacimiento y opta por una intervención quirúrgica.</t>
    </r>
  </si>
  <si>
    <r>
      <rPr>
        <b/>
        <sz val="13"/>
        <color theme="1"/>
        <rFont val="Montserrat"/>
      </rPr>
      <t xml:space="preserve">GAY: </t>
    </r>
    <r>
      <rPr>
        <sz val="13"/>
        <color theme="1"/>
        <rFont val="Montserrat"/>
      </rPr>
      <t>Hombre que se siente atraído por otro hombre.</t>
    </r>
  </si>
  <si>
    <r>
      <rPr>
        <b/>
        <sz val="13"/>
        <color theme="1"/>
        <rFont val="Montserrat"/>
      </rPr>
      <t>TRAVESTI:</t>
    </r>
    <r>
      <rPr>
        <sz val="13"/>
        <color theme="1"/>
        <rFont val="Montserrat"/>
      </rPr>
      <t xml:space="preserve"> Persona que gusta presentarse de manera transitoria con una vestimenta opuesta a la de su género de nacimiento.</t>
    </r>
  </si>
  <si>
    <r>
      <rPr>
        <b/>
        <sz val="13"/>
        <color theme="1"/>
        <rFont val="Montserrat"/>
      </rPr>
      <t>BISEXUAL:</t>
    </r>
    <r>
      <rPr>
        <sz val="13"/>
        <color theme="1"/>
        <rFont val="Montserrat"/>
      </rPr>
      <t xml:space="preserve"> Persona que se siente atraída sentimental y sexualmente por hombres y mujeres.</t>
    </r>
  </si>
  <si>
    <r>
      <rPr>
        <b/>
        <sz val="13"/>
        <color theme="1"/>
        <rFont val="Montserrat"/>
      </rPr>
      <t>INTERSEXUAL:</t>
    </r>
    <r>
      <rPr>
        <sz val="13"/>
        <color theme="1"/>
        <rFont val="Montserrat"/>
      </rPr>
      <t xml:space="preserve"> Persona que nace con características biológicas que son consideradas femeninas y masculinas.</t>
    </r>
  </si>
  <si>
    <r>
      <rPr>
        <b/>
        <sz val="13"/>
        <color theme="1"/>
        <rFont val="Montserrat"/>
      </rPr>
      <t xml:space="preserve">TRANSGÉNERO: </t>
    </r>
    <r>
      <rPr>
        <sz val="13"/>
        <color theme="1"/>
        <rFont val="Montserrat"/>
      </rPr>
      <t>Persona que se identifica y expresa con el género opuesto al de su nacimiento.</t>
    </r>
  </si>
  <si>
    <r>
      <rPr>
        <b/>
        <sz val="13"/>
        <color theme="1"/>
        <rFont val="Montserrat"/>
      </rPr>
      <t>QUEER:</t>
    </r>
    <r>
      <rPr>
        <sz val="13"/>
        <color theme="1"/>
        <rFont val="Montserrat"/>
      </rPr>
      <t xml:space="preserve"> Personas que no rechazan su sexo de nacimiento, pero tampoco se identifican con otro en particular.</t>
    </r>
  </si>
  <si>
    <t>En general, los términos como: polisexual, heteroflexible, pomosexual, omnisexual, pansexual y demisexual entre otros se engloban den el término bisexual.</t>
  </si>
  <si>
    <t>Fuente: SSPC,PRS; Direcciones de Prevención y Readaptación Social en los Estados; Centros Penitenciarios Federales</t>
  </si>
  <si>
    <t>POBLACIÓN PRIVADA DE LA LIBERTAD POR TIPO DE COMUNIDAD LGBTTTIQ+ POR SITUACIÓN JURÍDICA, FUERO Y SEXO</t>
  </si>
  <si>
    <t xml:space="preserve">              El % se obtiene en relación a la población total de cada Entidad Federativa y/o Centro Penitenciario Federal.</t>
  </si>
  <si>
    <t xml:space="preserve">              En general, los términos como: polisexual, heteroflexible, pomosexual, omnisexual, pansexual y demisexual entre otros se engloban en el término bisexual.</t>
  </si>
  <si>
    <t>COMUNIDAD</t>
  </si>
  <si>
    <t>CANTIDAD</t>
  </si>
  <si>
    <t>POBLACIÓN PRIVADA DE LA LIBERTAD POR TIPO DE COMUNIDAD DE LGBTTTIQ+</t>
  </si>
  <si>
    <t>Fuente: SSPC,PRS; Centros Penitenciarios Federales; Direcciones de Prevención y Readaptación Social en los Estados.</t>
  </si>
  <si>
    <t>POBLACIÓN PRIVADA DE LA LIBERTAD DE LA COMUNIDAD LGBTTTIQ+ POR FUERO, SITUACIÓN JURÍDICA, SEXO, EN ENTIDAD FEDERATIVA Y CENTRO PENITENCIARIO FEDERAL</t>
  </si>
  <si>
    <t>ENTIDADES FEDERATIVAS / CENTROS PENITENCIARIOS FEDERALES</t>
  </si>
  <si>
    <t xml:space="preserve">              El % se obtiene en relación a la población total de cada Entidad Federativa  y/o Centro Penitenciario Federal.</t>
  </si>
  <si>
    <t xml:space="preserve">              En general, los términos como: polisexual, heteroflexible, pomosexual, omnisexual, pansexual y demisexual entre otros se engloban dentro del paraguas del término bisexual.</t>
  </si>
  <si>
    <t>Entidad</t>
  </si>
  <si>
    <t>Total</t>
  </si>
  <si>
    <t>CEFERESO No. 10</t>
  </si>
  <si>
    <t>ESTUDIOS</t>
  </si>
  <si>
    <t xml:space="preserve">MUJERES PRIVADAS DE LA LIBERTAD QUE VIVEN CON SUS HIJOS EN EL CENTRO PENITENCIARIO POR RANGO DE EDADES </t>
  </si>
  <si>
    <t>ENTIDAD FEDERATIVA/CENTRO PENITENCIARIO FEDERAL</t>
  </si>
  <si>
    <t>MUJERES PRIVADAS DE LA LIBERTAD QUE VIVEN CON SUS HIJOS EN EL CENTRO PENITENCIARIO POR ENTIDAD FEDERATIVA Y CENTRO PENITENCIARIO FEDERAL</t>
  </si>
  <si>
    <t xml:space="preserve">  </t>
  </si>
  <si>
    <t>POBLACIÓN PRIVADA DE LA LIBERTAD CON PADECIMIENTOS MENTALES E INIMPUTABLES</t>
  </si>
  <si>
    <t>POBLACIÓN PRIVADA DE LA LIBERTAD ADULTOS MAYORES POR FUERO, SITUACIÓN JURÍDICA, SEXO, EN ENTIDAD FEDERATIVA Y CENTRO PENITENCIARIO FEDERAL</t>
  </si>
  <si>
    <t>POBLACIÓN PRIVADA DE LA LIBERTAD DE LA COMUNIDAD LGBTTTIQ+ POR ENTIDAD FEDERATIVA Y CENTRO PENITENCIARIO FEDERAL</t>
  </si>
  <si>
    <t>POBLACIÓN PRIVADA DE LA LIBERTAD EXTRANJERA POR FUERO, SITUACIÓN JURÍDICA, SEXO, EN ENTIDAD FEDERATIVA Y CENTRO PENITENCIARIO FEDERAL</t>
  </si>
  <si>
    <t>Ver.Cdmx. Gro. Gto. Jal. Hgo. Mich. Mor. Edo. Méx. Oax. Pue. SLP. Tlax. Nay. Dgo.</t>
  </si>
  <si>
    <t>La información publicada es con fecha de corte al  30/06/2024,  misma que puede estar sujeta a modificaciones o actualizaciones derivadas de cambios que realicen las Entidades Federativas y/o Centros Penitenciarios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</si>
</sst>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[$€-2]* #,##0.00_-;\-[$€-2]* #,##0.00_-;_-[$€-2]* &quot;-&quot;??_-"/>
    <numFmt numFmtId="166" formatCode="#,###"/>
  </numFmts>
  <fonts count="135"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4"/>
      <color theme="1"/>
      <name val="Soberana Sans Ultra"/>
      <family val="3"/>
    </font>
    <font>
      <b/>
      <sz val="24"/>
      <color theme="2"/>
      <name val="Montserrat"/>
      <family val="3"/>
    </font>
    <font>
      <sz val="11"/>
      <color theme="1"/>
      <name val="Montserrat"/>
      <family val="3"/>
    </font>
    <font>
      <b/>
      <sz val="25"/>
      <name val="Montserrat"/>
      <family val="3"/>
    </font>
    <font>
      <sz val="25"/>
      <name val="Montserrat"/>
      <family val="3"/>
    </font>
    <font>
      <sz val="22"/>
      <color theme="1"/>
      <name val="Montserrat"/>
      <family val="3"/>
    </font>
    <font>
      <sz val="25"/>
      <color theme="1"/>
      <name val="Montserrat"/>
      <family val="3"/>
    </font>
    <font>
      <sz val="20"/>
      <color theme="1"/>
      <name val="Montserrat"/>
      <family val="3"/>
    </font>
    <font>
      <sz val="20"/>
      <name val="Montserrat"/>
      <family val="3"/>
    </font>
    <font>
      <sz val="16"/>
      <color theme="1"/>
      <name val="Montserrat"/>
      <family val="3"/>
    </font>
    <font>
      <sz val="16"/>
      <name val="Montserrat"/>
      <family val="3"/>
    </font>
    <font>
      <b/>
      <sz val="16"/>
      <name val="Montserrat"/>
      <family val="3"/>
    </font>
    <font>
      <b/>
      <sz val="16"/>
      <color theme="1"/>
      <name val="Montserrat"/>
      <family val="3"/>
    </font>
    <font>
      <b/>
      <sz val="24"/>
      <color theme="1"/>
      <name val="Montserrat"/>
      <family val="3"/>
    </font>
    <font>
      <b/>
      <sz val="28"/>
      <color theme="1"/>
      <name val="Montserrat"/>
      <family val="3"/>
    </font>
    <font>
      <b/>
      <sz val="30"/>
      <color theme="1"/>
      <name val="Montserrat"/>
      <family val="3"/>
    </font>
    <font>
      <sz val="29"/>
      <color theme="1"/>
      <name val="Montserrat"/>
      <family val="3"/>
    </font>
    <font>
      <sz val="10"/>
      <color theme="1"/>
      <name val="Montserrat"/>
      <family val="3"/>
    </font>
    <font>
      <b/>
      <sz val="28"/>
      <color theme="2" tint="-9.9978637043366805E-2"/>
      <name val="Montserrat"/>
      <family val="3"/>
    </font>
    <font>
      <b/>
      <sz val="34"/>
      <color rgb="FF003300"/>
      <name val="Montserrat"/>
      <family val="3"/>
    </font>
    <font>
      <sz val="26"/>
      <name val="Montserrat"/>
    </font>
    <font>
      <sz val="26"/>
      <color theme="1"/>
      <name val="Montserrat"/>
    </font>
    <font>
      <b/>
      <sz val="26"/>
      <name val="Montserrat"/>
      <family val="3"/>
    </font>
    <font>
      <sz val="26"/>
      <color theme="1"/>
      <name val="Montserrat"/>
      <family val="3"/>
    </font>
    <font>
      <b/>
      <sz val="50"/>
      <name val="Montserrat"/>
      <family val="3"/>
    </font>
    <font>
      <b/>
      <sz val="26"/>
      <color theme="2" tint="-9.9978637043366805E-2"/>
      <name val="Montserrat"/>
      <family val="3"/>
    </font>
    <font>
      <sz val="10"/>
      <color theme="1"/>
      <name val="Montserrat"/>
    </font>
    <font>
      <sz val="11"/>
      <color theme="1"/>
      <name val="Montserrat"/>
    </font>
    <font>
      <b/>
      <sz val="12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0"/>
      <color rgb="FF000000"/>
      <name val="Montserrat"/>
    </font>
    <font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30"/>
      <color theme="1"/>
      <name val="Montserrat"/>
    </font>
    <font>
      <b/>
      <sz val="10"/>
      <color theme="2" tint="-9.9978637043366805E-2"/>
      <name val="Montserrat"/>
    </font>
    <font>
      <b/>
      <sz val="11"/>
      <color theme="2" tint="-9.9978637043366805E-2"/>
      <name val="Montserrat"/>
    </font>
    <font>
      <sz val="14"/>
      <color theme="1"/>
      <name val="Montserrat"/>
    </font>
    <font>
      <sz val="5"/>
      <color rgb="FFFFFFFF"/>
      <name val="Montserrat"/>
    </font>
    <font>
      <sz val="3"/>
      <color theme="1"/>
      <name val="Montserrat"/>
    </font>
    <font>
      <b/>
      <sz val="14"/>
      <color theme="1"/>
      <name val="Montserrat"/>
    </font>
    <font>
      <sz val="6"/>
      <color theme="1"/>
      <name val="Montserrat"/>
    </font>
    <font>
      <b/>
      <sz val="15"/>
      <color theme="1"/>
      <name val="Montserrat"/>
    </font>
    <font>
      <b/>
      <sz val="9"/>
      <color theme="1"/>
      <name val="Montserrat"/>
    </font>
    <font>
      <sz val="9"/>
      <color theme="1"/>
      <name val="Montserrat"/>
    </font>
    <font>
      <b/>
      <sz val="9"/>
      <color theme="2" tint="-9.9978637043366805E-2"/>
      <name val="Montserrat"/>
    </font>
    <font>
      <sz val="9"/>
      <color rgb="FFFFFFFF"/>
      <name val="Montserrat"/>
    </font>
    <font>
      <sz val="7"/>
      <color theme="1"/>
      <name val="Montserrat"/>
    </font>
    <font>
      <sz val="15"/>
      <color theme="1"/>
      <name val="Montserrat"/>
    </font>
    <font>
      <sz val="5"/>
      <color theme="1"/>
      <name val="Montserrat"/>
    </font>
    <font>
      <b/>
      <sz val="17"/>
      <color theme="1"/>
      <name val="Montserrat"/>
    </font>
    <font>
      <sz val="16"/>
      <color theme="1"/>
      <name val="Montserrat"/>
    </font>
    <font>
      <b/>
      <sz val="15"/>
      <color theme="2" tint="-9.9978637043366805E-2"/>
      <name val="Montserrat"/>
    </font>
    <font>
      <b/>
      <sz val="36"/>
      <color theme="1"/>
      <name val="Montserrat"/>
    </font>
    <font>
      <sz val="36"/>
      <color theme="1"/>
      <name val="Montserrat"/>
    </font>
    <font>
      <b/>
      <sz val="23"/>
      <color theme="1"/>
      <name val="Montserrat"/>
    </font>
    <font>
      <sz val="23"/>
      <color theme="1"/>
      <name val="Montserrat"/>
    </font>
    <font>
      <b/>
      <sz val="8"/>
      <color theme="1"/>
      <name val="Montserrat"/>
    </font>
    <font>
      <b/>
      <sz val="16"/>
      <color theme="1"/>
      <name val="Montserrat"/>
    </font>
    <font>
      <b/>
      <sz val="18"/>
      <color theme="1"/>
      <name val="Montserrat"/>
    </font>
    <font>
      <b/>
      <sz val="25"/>
      <color theme="1"/>
      <name val="Montserrat"/>
    </font>
    <font>
      <b/>
      <sz val="27"/>
      <color theme="1"/>
      <name val="Montserrat"/>
    </font>
    <font>
      <sz val="18"/>
      <color theme="1"/>
      <name val="Montserrat"/>
    </font>
    <font>
      <b/>
      <sz val="200"/>
      <color theme="2" tint="-9.9978637043366805E-2"/>
      <name val="Montserrat"/>
    </font>
    <font>
      <b/>
      <sz val="200"/>
      <color theme="1"/>
      <name val="Montserrat"/>
    </font>
    <font>
      <sz val="36"/>
      <name val="Montserrat"/>
    </font>
    <font>
      <b/>
      <sz val="36"/>
      <name val="Montserrat"/>
    </font>
    <font>
      <b/>
      <sz val="50"/>
      <color theme="2" tint="-9.9978637043366805E-2"/>
      <name val="Montserrat"/>
      <family val="3"/>
    </font>
    <font>
      <b/>
      <sz val="48"/>
      <color rgb="FF996633"/>
      <name val="Montserrat"/>
    </font>
    <font>
      <b/>
      <sz val="36"/>
      <color theme="2" tint="-9.9978637043366805E-2"/>
      <name val="Montserrat"/>
    </font>
    <font>
      <b/>
      <sz val="16"/>
      <name val="Montserrat"/>
    </font>
    <font>
      <b/>
      <sz val="14"/>
      <name val="Montserrat"/>
    </font>
    <font>
      <b/>
      <sz val="10"/>
      <name val="Montserrat"/>
    </font>
    <font>
      <b/>
      <sz val="11"/>
      <name val="Montserrat"/>
    </font>
    <font>
      <b/>
      <sz val="12"/>
      <name val="Montserrat"/>
    </font>
    <font>
      <b/>
      <sz val="18"/>
      <name val="Montserrat"/>
    </font>
    <font>
      <b/>
      <sz val="15"/>
      <name val="Montserrat"/>
    </font>
    <font>
      <sz val="11"/>
      <color theme="1"/>
      <name val="Calibri"/>
      <family val="2"/>
      <scheme val="minor"/>
    </font>
    <font>
      <b/>
      <sz val="16"/>
      <color theme="2" tint="-9.9978637043366805E-2"/>
      <name val="Montserrat"/>
    </font>
    <font>
      <b/>
      <sz val="14"/>
      <color theme="2" tint="-9.9978637043366805E-2"/>
      <name val="Montserrat"/>
    </font>
    <font>
      <sz val="10"/>
      <color theme="2" tint="-9.9978637043366805E-2"/>
      <name val="Montserrat"/>
    </font>
    <font>
      <b/>
      <sz val="10"/>
      <color theme="2"/>
      <name val="Montserrat"/>
      <family val="3"/>
    </font>
    <font>
      <b/>
      <sz val="10"/>
      <color theme="1"/>
      <name val="Montserrat"/>
      <family val="3"/>
    </font>
    <font>
      <b/>
      <sz val="11"/>
      <color theme="1"/>
      <name val="Montserrat"/>
      <family val="3"/>
    </font>
    <font>
      <sz val="12"/>
      <color theme="1"/>
      <name val="Montserrat"/>
      <family val="3"/>
    </font>
    <font>
      <b/>
      <sz val="12"/>
      <color theme="1"/>
      <name val="Montserrat"/>
      <family val="3"/>
    </font>
    <font>
      <sz val="9"/>
      <color theme="1"/>
      <name val="Montserrat"/>
      <family val="3"/>
    </font>
    <font>
      <b/>
      <sz val="12"/>
      <color theme="0"/>
      <name val="Montserrat"/>
    </font>
    <font>
      <sz val="10"/>
      <name val="Montserrat"/>
      <family val="3"/>
    </font>
    <font>
      <b/>
      <sz val="22"/>
      <color theme="1"/>
      <name val="Montserrat"/>
      <family val="3"/>
    </font>
    <font>
      <sz val="12"/>
      <name val="Montserrat"/>
      <family val="3"/>
    </font>
    <font>
      <sz val="10"/>
      <name val="CG Times (WN)"/>
    </font>
    <font>
      <b/>
      <sz val="16"/>
      <color theme="2" tint="-9.9978637043366805E-2"/>
      <name val="Montserrat"/>
      <family val="3"/>
    </font>
    <font>
      <b/>
      <sz val="19"/>
      <color theme="2" tint="-9.9978637043366805E-2"/>
      <name val="Montserrat"/>
      <family val="3"/>
    </font>
    <font>
      <b/>
      <sz val="18"/>
      <color theme="1"/>
      <name val="Montserrat"/>
      <family val="3"/>
    </font>
    <font>
      <b/>
      <sz val="20"/>
      <color theme="2" tint="-9.9978637043366805E-2"/>
      <name val="Montserrat"/>
      <family val="3"/>
    </font>
    <font>
      <sz val="18"/>
      <color theme="1"/>
      <name val="Montserrat"/>
      <family val="3"/>
    </font>
    <font>
      <b/>
      <sz val="14"/>
      <color theme="2" tint="-9.9978637043366805E-2"/>
      <name val="Montserrat"/>
      <family val="3"/>
    </font>
    <font>
      <sz val="14"/>
      <name val="Montserrat"/>
      <family val="3"/>
    </font>
    <font>
      <b/>
      <sz val="14"/>
      <name val="Montserrat"/>
      <family val="3"/>
    </font>
    <font>
      <b/>
      <sz val="10"/>
      <color rgb="FFFF0000"/>
      <name val="Montserrat"/>
      <family val="3"/>
    </font>
    <font>
      <b/>
      <sz val="12"/>
      <color rgb="FFFF0000"/>
      <name val="Montserrat"/>
      <family val="3"/>
    </font>
    <font>
      <sz val="10"/>
      <color theme="0" tint="-4.9989318521683403E-2"/>
      <name val="Arial"/>
      <family val="2"/>
    </font>
    <font>
      <sz val="5"/>
      <color theme="1" tint="4.9989318521683403E-2"/>
      <name val="Montserrat"/>
      <family val="3"/>
    </font>
    <font>
      <b/>
      <sz val="5"/>
      <color theme="1" tint="4.9989318521683403E-2"/>
      <name val="Montserrat"/>
      <family val="3"/>
    </font>
    <font>
      <sz val="11"/>
      <color theme="0"/>
      <name val="Montserrat"/>
      <family val="3"/>
    </font>
    <font>
      <sz val="12"/>
      <color theme="0"/>
      <name val="Montserrat"/>
      <family val="3"/>
    </font>
    <font>
      <sz val="6"/>
      <color theme="1"/>
      <name val="Montserrat"/>
      <family val="3"/>
    </font>
    <font>
      <sz val="10"/>
      <name val="Montserrat"/>
    </font>
    <font>
      <sz val="12"/>
      <name val="Montserrat"/>
    </font>
    <font>
      <b/>
      <sz val="15"/>
      <color theme="1"/>
      <name val="Montserrat"/>
      <family val="3"/>
    </font>
    <font>
      <sz val="8"/>
      <name val="Montserrat"/>
    </font>
    <font>
      <b/>
      <sz val="12"/>
      <name val="Montserrat"/>
      <family val="3"/>
    </font>
    <font>
      <sz val="7"/>
      <color theme="1"/>
      <name val="Montserrat"/>
      <family val="3"/>
    </font>
    <font>
      <sz val="11"/>
      <name val="Montserrat"/>
    </font>
    <font>
      <sz val="5"/>
      <name val="Montserrat"/>
    </font>
    <font>
      <sz val="5"/>
      <color theme="0"/>
      <name val="Montserrat"/>
    </font>
    <font>
      <b/>
      <sz val="10"/>
      <color theme="0"/>
      <name val="Montserrat"/>
    </font>
    <font>
      <sz val="10"/>
      <color theme="0"/>
      <name val="Arial"/>
      <family val="2"/>
    </font>
    <font>
      <sz val="11"/>
      <name val="Montserrat"/>
      <family val="3"/>
    </font>
    <font>
      <sz val="6"/>
      <name val="Montserrat"/>
      <family val="3"/>
    </font>
    <font>
      <sz val="6"/>
      <name val="Montserrat"/>
    </font>
    <font>
      <b/>
      <sz val="26"/>
      <color theme="1"/>
      <name val="Montserrat"/>
    </font>
    <font>
      <b/>
      <sz val="22"/>
      <name val="Montserrat"/>
      <family val="3"/>
    </font>
    <font>
      <sz val="5"/>
      <name val="Montserrat"/>
      <family val="3"/>
    </font>
    <font>
      <b/>
      <sz val="5"/>
      <name val="Montserrat"/>
      <family val="3"/>
    </font>
    <font>
      <sz val="10"/>
      <color theme="0"/>
      <name val="Montserrat"/>
    </font>
    <font>
      <sz val="11"/>
      <color theme="0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8BF"/>
        <bgColor rgb="FF000000"/>
      </patternFill>
    </fill>
    <fill>
      <patternFill patternType="solid">
        <fgColor rgb="FFDFD8BF"/>
        <bgColor indexed="64"/>
      </patternFill>
    </fill>
    <fill>
      <patternFill patternType="solid">
        <fgColor rgb="FFD9D2B9"/>
        <bgColor indexed="64"/>
      </patternFill>
    </fill>
    <fill>
      <patternFill patternType="solid">
        <fgColor rgb="FF3366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2" tint="-0.24994659260841701"/>
      </bottom>
      <diagonal/>
    </border>
    <border>
      <left/>
      <right style="thick">
        <color theme="2" tint="-0.24994659260841701"/>
      </right>
      <top/>
      <bottom style="thick">
        <color theme="2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4.9989318521683403E-2"/>
      </right>
      <top/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4" fillId="0" borderId="0"/>
    <xf numFmtId="0" fontId="84" fillId="0" borderId="0"/>
    <xf numFmtId="0" fontId="84" fillId="0" borderId="0"/>
    <xf numFmtId="0" fontId="98" fillId="0" borderId="0"/>
    <xf numFmtId="0" fontId="1" fillId="0" borderId="0"/>
    <xf numFmtId="0" fontId="84" fillId="0" borderId="0"/>
    <xf numFmtId="0" fontId="84" fillId="0" borderId="0"/>
    <xf numFmtId="0" fontId="4" fillId="0" borderId="0"/>
    <xf numFmtId="0" fontId="84" fillId="0" borderId="0"/>
  </cellStyleXfs>
  <cellXfs count="63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1" fillId="0" borderId="0" xfId="0" applyFont="1"/>
    <xf numFmtId="0" fontId="10" fillId="0" borderId="0" xfId="1" applyFont="1" applyAlignment="1">
      <alignment horizontal="justify" vertical="center"/>
    </xf>
    <xf numFmtId="0" fontId="12" fillId="0" borderId="0" xfId="0" applyFont="1"/>
    <xf numFmtId="0" fontId="9" fillId="0" borderId="0" xfId="1" applyFont="1" applyAlignment="1">
      <alignment horizontal="justify" vertical="center" shrinkToFit="1"/>
    </xf>
    <xf numFmtId="0" fontId="10" fillId="0" borderId="0" xfId="1" applyFont="1" applyAlignment="1">
      <alignment horizontal="justify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 shrinkToFit="1"/>
    </xf>
    <xf numFmtId="49" fontId="10" fillId="0" borderId="0" xfId="1" applyNumberFormat="1" applyFont="1" applyAlignment="1">
      <alignment horizontal="justify" vertical="center"/>
    </xf>
    <xf numFmtId="0" fontId="9" fillId="0" borderId="0" xfId="1" applyFont="1" applyAlignment="1">
      <alignment horizontal="right" vertical="center"/>
    </xf>
    <xf numFmtId="0" fontId="13" fillId="0" borderId="0" xfId="0" applyFont="1" applyAlignment="1">
      <alignment horizontal="justify" vertical="center" shrinkToFit="1"/>
    </xf>
    <xf numFmtId="0" fontId="14" fillId="0" borderId="0" xfId="1" applyFont="1" applyAlignment="1">
      <alignment horizontal="justify" vertical="center" shrinkToFi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justify" vertical="center"/>
    </xf>
    <xf numFmtId="0" fontId="13" fillId="0" borderId="0" xfId="0" applyFont="1" applyAlignment="1">
      <alignment horizontal="right" vertical="center"/>
    </xf>
    <xf numFmtId="0" fontId="16" fillId="0" borderId="0" xfId="1" applyFont="1" applyAlignment="1">
      <alignment vertical="center" wrapText="1" shrinkToFit="1"/>
    </xf>
    <xf numFmtId="0" fontId="16" fillId="0" borderId="0" xfId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7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13" fillId="0" borderId="0" xfId="0" applyNumberFormat="1" applyFont="1"/>
    <xf numFmtId="3" fontId="21" fillId="0" borderId="0" xfId="0" applyNumberFormat="1" applyFont="1" applyAlignment="1">
      <alignment vertical="center" wrapText="1" shrinkToFit="1"/>
    </xf>
    <xf numFmtId="3" fontId="20" fillId="0" borderId="0" xfId="0" applyNumberFormat="1" applyFont="1" applyAlignment="1">
      <alignment vertical="center" wrapText="1" shrinkToFit="1"/>
    </xf>
    <xf numFmtId="3" fontId="15" fillId="0" borderId="0" xfId="0" applyNumberFormat="1" applyFont="1" applyAlignment="1">
      <alignment horizontal="center" vertical="justify"/>
    </xf>
    <xf numFmtId="3" fontId="15" fillId="0" borderId="0" xfId="0" applyNumberFormat="1" applyFont="1"/>
    <xf numFmtId="3" fontId="18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vertical="center"/>
    </xf>
    <xf numFmtId="0" fontId="20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justify" vertical="center" wrapText="1" shrinkToFit="1"/>
    </xf>
    <xf numFmtId="0" fontId="10" fillId="0" borderId="0" xfId="1" applyFont="1" applyAlignment="1">
      <alignment horizontal="left" vertical="center" wrapText="1" shrinkToFit="1"/>
    </xf>
    <xf numFmtId="0" fontId="26" fillId="0" borderId="0" xfId="1" applyFont="1" applyAlignment="1">
      <alignment horizontal="justify" vertical="center"/>
    </xf>
    <xf numFmtId="0" fontId="26" fillId="0" borderId="0" xfId="1" applyFont="1" applyAlignment="1">
      <alignment horizontal="right" vertical="center"/>
    </xf>
    <xf numFmtId="0" fontId="27" fillId="0" borderId="0" xfId="0" applyFont="1"/>
    <xf numFmtId="0" fontId="29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9" fillId="0" borderId="3" xfId="0" applyFont="1" applyBorder="1" applyAlignment="1">
      <alignment horizontal="right" vertical="center" wrapText="1"/>
    </xf>
    <xf numFmtId="0" fontId="40" fillId="0" borderId="3" xfId="0" applyFont="1" applyBorder="1" applyAlignment="1">
      <alignment horizontal="right" vertical="center" wrapText="1"/>
    </xf>
    <xf numFmtId="3" fontId="40" fillId="0" borderId="3" xfId="0" applyNumberFormat="1" applyFont="1" applyBorder="1" applyAlignment="1">
      <alignment horizontal="right" vertical="center" wrapText="1"/>
    </xf>
    <xf numFmtId="0" fontId="34" fillId="0" borderId="3" xfId="0" applyFont="1" applyBorder="1" applyAlignment="1">
      <alignment horizontal="right" vertical="center" wrapText="1"/>
    </xf>
    <xf numFmtId="3" fontId="34" fillId="0" borderId="3" xfId="0" applyNumberFormat="1" applyFont="1" applyBorder="1" applyAlignment="1">
      <alignment horizontal="right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/>
    <xf numFmtId="0" fontId="34" fillId="3" borderId="3" xfId="0" applyFont="1" applyFill="1" applyBorder="1" applyAlignment="1">
      <alignment horizontal="center" vertical="center" wrapText="1"/>
    </xf>
    <xf numFmtId="0" fontId="34" fillId="3" borderId="3" xfId="0" applyFont="1" applyFill="1" applyBorder="1" applyAlignment="1">
      <alignment horizontal="right" vertical="center" wrapText="1"/>
    </xf>
    <xf numFmtId="3" fontId="34" fillId="3" borderId="3" xfId="0" applyNumberFormat="1" applyFont="1" applyFill="1" applyBorder="1" applyAlignment="1">
      <alignment horizontal="right" vertical="center" wrapText="1"/>
    </xf>
    <xf numFmtId="0" fontId="44" fillId="0" borderId="0" xfId="0" applyFont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3" fontId="45" fillId="0" borderId="0" xfId="0" applyNumberFormat="1" applyFont="1" applyAlignment="1">
      <alignment vertical="center" wrapText="1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right" vertical="center"/>
    </xf>
    <xf numFmtId="3" fontId="47" fillId="0" borderId="0" xfId="0" applyNumberFormat="1" applyFont="1" applyAlignment="1">
      <alignment horizontal="left" vertical="center"/>
    </xf>
    <xf numFmtId="0" fontId="48" fillId="0" borderId="0" xfId="0" applyFont="1"/>
    <xf numFmtId="0" fontId="50" fillId="0" borderId="0" xfId="0" applyFont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3" fontId="36" fillId="0" borderId="3" xfId="0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right" vertical="center" wrapText="1"/>
    </xf>
    <xf numFmtId="0" fontId="51" fillId="0" borderId="0" xfId="0" applyFont="1" applyAlignment="1">
      <alignment horizontal="left"/>
    </xf>
    <xf numFmtId="0" fontId="49" fillId="0" borderId="0" xfId="0" applyFont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3" fontId="53" fillId="0" borderId="0" xfId="0" applyNumberFormat="1" applyFont="1" applyAlignment="1">
      <alignment vertical="center" wrapText="1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left" vertical="center"/>
    </xf>
    <xf numFmtId="0" fontId="55" fillId="0" borderId="0" xfId="0" applyFont="1"/>
    <xf numFmtId="0" fontId="49" fillId="0" borderId="0" xfId="0" applyFont="1"/>
    <xf numFmtId="0" fontId="49" fillId="0" borderId="0" xfId="0" applyFont="1" applyAlignment="1">
      <alignment horizontal="right" vertical="center"/>
    </xf>
    <xf numFmtId="3" fontId="49" fillId="0" borderId="0" xfId="0" applyNumberFormat="1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51" fillId="0" borderId="0" xfId="0" applyFont="1"/>
    <xf numFmtId="0" fontId="50" fillId="3" borderId="3" xfId="0" applyFont="1" applyFill="1" applyBorder="1" applyAlignment="1">
      <alignment horizontal="center" vertical="center" wrapText="1"/>
    </xf>
    <xf numFmtId="3" fontId="36" fillId="3" borderId="3" xfId="0" applyNumberFormat="1" applyFont="1" applyFill="1" applyBorder="1" applyAlignment="1">
      <alignment horizontal="right" vertical="center" wrapText="1"/>
    </xf>
    <xf numFmtId="0" fontId="36" fillId="3" borderId="3" xfId="0" applyFont="1" applyFill="1" applyBorder="1" applyAlignment="1">
      <alignment horizontal="right" vertical="center" wrapText="1"/>
    </xf>
    <xf numFmtId="0" fontId="32" fillId="0" borderId="13" xfId="0" applyFont="1" applyBorder="1" applyAlignment="1">
      <alignment vertical="center" wrapText="1"/>
    </xf>
    <xf numFmtId="0" fontId="36" fillId="0" borderId="4" xfId="0" applyFont="1" applyBorder="1" applyAlignment="1">
      <alignment vertical="center" wrapText="1"/>
    </xf>
    <xf numFmtId="0" fontId="50" fillId="0" borderId="4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32" fillId="0" borderId="3" xfId="0" applyFont="1" applyBorder="1" applyAlignment="1">
      <alignment horizontal="right" vertical="center" wrapText="1"/>
    </xf>
    <xf numFmtId="0" fontId="55" fillId="0" borderId="3" xfId="0" applyFont="1" applyBorder="1" applyAlignment="1">
      <alignment horizontal="right" vertical="center" wrapText="1"/>
    </xf>
    <xf numFmtId="0" fontId="55" fillId="0" borderId="13" xfId="0" applyFont="1" applyBorder="1" applyAlignment="1">
      <alignment vertical="center" wrapText="1"/>
    </xf>
    <xf numFmtId="0" fontId="55" fillId="0" borderId="0" xfId="0" applyFont="1" applyAlignment="1">
      <alignment vertical="center" wrapText="1"/>
    </xf>
    <xf numFmtId="0" fontId="55" fillId="0" borderId="13" xfId="0" applyFont="1" applyBorder="1" applyAlignment="1">
      <alignment horizontal="right" vertical="center" wrapText="1"/>
    </xf>
    <xf numFmtId="0" fontId="55" fillId="0" borderId="0" xfId="0" applyFont="1" applyAlignment="1">
      <alignment horizontal="right" vertical="center" wrapText="1"/>
    </xf>
    <xf numFmtId="0" fontId="39" fillId="0" borderId="10" xfId="0" applyFont="1" applyBorder="1" applyAlignment="1">
      <alignment vertical="center" wrapText="1"/>
    </xf>
    <xf numFmtId="0" fontId="55" fillId="0" borderId="16" xfId="0" applyFont="1" applyBorder="1" applyAlignment="1">
      <alignment vertical="center" wrapText="1"/>
    </xf>
    <xf numFmtId="0" fontId="55" fillId="0" borderId="16" xfId="0" applyFont="1" applyBorder="1" applyAlignment="1">
      <alignment horizontal="right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right" vertical="center" wrapText="1"/>
    </xf>
    <xf numFmtId="0" fontId="58" fillId="0" borderId="0" xfId="0" applyFont="1" applyAlignment="1">
      <alignment horizontal="left"/>
    </xf>
    <xf numFmtId="0" fontId="61" fillId="0" borderId="0" xfId="0" applyFont="1"/>
    <xf numFmtId="0" fontId="44" fillId="0" borderId="0" xfId="0" applyFont="1" applyAlignment="1">
      <alignment vertical="center" wrapText="1"/>
    </xf>
    <xf numFmtId="0" fontId="44" fillId="0" borderId="3" xfId="0" applyFont="1" applyBorder="1" applyAlignment="1">
      <alignment horizontal="right" vertical="center" wrapText="1"/>
    </xf>
    <xf numFmtId="0" fontId="47" fillId="0" borderId="3" xfId="0" applyFont="1" applyBorder="1" applyAlignment="1">
      <alignment horizontal="right" vertical="center" wrapText="1"/>
    </xf>
    <xf numFmtId="0" fontId="47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42" fillId="2" borderId="9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3" fontId="47" fillId="3" borderId="3" xfId="0" applyNumberFormat="1" applyFont="1" applyFill="1" applyBorder="1" applyAlignment="1">
      <alignment horizontal="right" vertical="center" wrapText="1"/>
    </xf>
    <xf numFmtId="0" fontId="47" fillId="3" borderId="3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44" fillId="0" borderId="0" xfId="0" applyFont="1" applyAlignment="1">
      <alignment horizontal="right" vertical="center" wrapText="1"/>
    </xf>
    <xf numFmtId="0" fontId="47" fillId="0" borderId="0" xfId="0" applyFont="1" applyAlignment="1">
      <alignment horizontal="right" vertical="center" wrapText="1"/>
    </xf>
    <xf numFmtId="0" fontId="63" fillId="0" borderId="0" xfId="0" applyFont="1"/>
    <xf numFmtId="0" fontId="48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4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right" vertical="center" wrapText="1"/>
    </xf>
    <xf numFmtId="3" fontId="38" fillId="0" borderId="3" xfId="0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4" fillId="3" borderId="11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51" fillId="0" borderId="0" xfId="0" applyFont="1" applyAlignment="1">
      <alignment vertical="center"/>
    </xf>
    <xf numFmtId="1" fontId="34" fillId="3" borderId="3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55" fillId="0" borderId="0" xfId="0" applyFont="1" applyAlignment="1">
      <alignment horizontal="left"/>
    </xf>
    <xf numFmtId="0" fontId="47" fillId="3" borderId="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54" fillId="0" borderId="0" xfId="0" applyFont="1"/>
    <xf numFmtId="3" fontId="34" fillId="3" borderId="11" xfId="0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47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right" vertical="center" wrapText="1"/>
    </xf>
    <xf numFmtId="0" fontId="65" fillId="0" borderId="3" xfId="0" applyFont="1" applyBorder="1" applyAlignment="1">
      <alignment horizontal="right" vertical="center" wrapText="1"/>
    </xf>
    <xf numFmtId="0" fontId="69" fillId="0" borderId="0" xfId="0" applyFont="1" applyAlignment="1">
      <alignment horizontal="left"/>
    </xf>
    <xf numFmtId="0" fontId="47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65" fillId="0" borderId="0" xfId="0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3" fontId="40" fillId="3" borderId="3" xfId="0" applyNumberFormat="1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right" vertical="center" wrapText="1"/>
    </xf>
    <xf numFmtId="0" fontId="58" fillId="0" borderId="13" xfId="0" applyFont="1" applyBorder="1" applyAlignment="1">
      <alignment horizontal="right" vertical="center" wrapText="1"/>
    </xf>
    <xf numFmtId="0" fontId="58" fillId="0" borderId="13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47" fillId="0" borderId="16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right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right" vertical="center" wrapText="1"/>
    </xf>
    <xf numFmtId="0" fontId="58" fillId="0" borderId="0" xfId="0" applyFont="1" applyAlignment="1">
      <alignment vertical="center" wrapText="1"/>
    </xf>
    <xf numFmtId="0" fontId="71" fillId="0" borderId="0" xfId="0" applyFont="1" applyAlignment="1">
      <alignment horizontal="center" vertical="center" textRotation="255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73" fillId="4" borderId="0" xfId="1" applyFont="1" applyFill="1" applyAlignment="1">
      <alignment horizontal="center" vertical="center" shrinkToFit="1"/>
    </xf>
    <xf numFmtId="0" fontId="28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72" fillId="0" borderId="0" xfId="1" applyFont="1" applyAlignment="1">
      <alignment horizontal="left" vertical="center" wrapText="1" shrinkToFit="1"/>
    </xf>
    <xf numFmtId="0" fontId="72" fillId="4" borderId="0" xfId="0" applyFont="1" applyFill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72" fillId="0" borderId="0" xfId="1" applyFont="1" applyAlignment="1">
      <alignment horizontal="left" vertical="center"/>
    </xf>
    <xf numFmtId="0" fontId="61" fillId="0" borderId="0" xfId="0" applyFont="1" applyAlignment="1">
      <alignment vertical="center" wrapText="1" shrinkToFit="1"/>
    </xf>
    <xf numFmtId="0" fontId="72" fillId="0" borderId="0" xfId="1" applyFont="1" applyAlignment="1">
      <alignment vertical="center" wrapText="1" shrinkToFit="1"/>
    </xf>
    <xf numFmtId="0" fontId="73" fillId="0" borderId="0" xfId="1" applyFont="1" applyAlignment="1">
      <alignment horizontal="right"/>
    </xf>
    <xf numFmtId="0" fontId="72" fillId="0" borderId="0" xfId="1" applyFont="1"/>
    <xf numFmtId="0" fontId="61" fillId="0" borderId="0" xfId="0" applyFont="1" applyAlignment="1">
      <alignment horizontal="right" vertical="center"/>
    </xf>
    <xf numFmtId="0" fontId="73" fillId="0" borderId="0" xfId="1" applyFont="1" applyAlignment="1">
      <alignment vertical="center"/>
    </xf>
    <xf numFmtId="0" fontId="76" fillId="0" borderId="0" xfId="1" applyFont="1" applyAlignment="1">
      <alignment horizontal="right" vertical="center"/>
    </xf>
    <xf numFmtId="0" fontId="73" fillId="0" borderId="0" xfId="1" applyFont="1" applyAlignment="1">
      <alignment horizontal="center" vertical="center"/>
    </xf>
    <xf numFmtId="0" fontId="61" fillId="0" borderId="0" xfId="0" applyFont="1" applyAlignment="1">
      <alignment horizontal="right"/>
    </xf>
    <xf numFmtId="0" fontId="72" fillId="0" borderId="0" xfId="1" applyFont="1" applyAlignment="1">
      <alignment horizontal="right" vertical="center"/>
    </xf>
    <xf numFmtId="0" fontId="72" fillId="0" borderId="0" xfId="1" applyFont="1" applyAlignment="1">
      <alignment horizontal="center" vertical="center"/>
    </xf>
    <xf numFmtId="0" fontId="61" fillId="0" borderId="0" xfId="0" applyFont="1" applyAlignment="1">
      <alignment horizontal="left"/>
    </xf>
    <xf numFmtId="0" fontId="72" fillId="0" borderId="0" xfId="1" applyFont="1" applyAlignment="1">
      <alignment horizontal="left"/>
    </xf>
    <xf numFmtId="0" fontId="72" fillId="5" borderId="0" xfId="0" applyFont="1" applyFill="1" applyAlignment="1">
      <alignment horizontal="center" vertical="center"/>
    </xf>
    <xf numFmtId="0" fontId="72" fillId="4" borderId="0" xfId="1" applyFont="1" applyFill="1" applyAlignment="1">
      <alignment horizontal="center" vertical="center" wrapText="1"/>
    </xf>
    <xf numFmtId="49" fontId="72" fillId="0" borderId="0" xfId="1" applyNumberFormat="1" applyFont="1" applyAlignment="1">
      <alignment horizontal="center" vertical="center"/>
    </xf>
    <xf numFmtId="0" fontId="72" fillId="0" borderId="0" xfId="1" applyFont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3" fontId="47" fillId="3" borderId="11" xfId="0" applyNumberFormat="1" applyFont="1" applyFill="1" applyBorder="1" applyAlignment="1">
      <alignment horizontal="right" vertical="center" wrapText="1"/>
    </xf>
    <xf numFmtId="3" fontId="34" fillId="3" borderId="11" xfId="0" applyNumberFormat="1" applyFont="1" applyFill="1" applyBorder="1" applyAlignment="1">
      <alignment horizontal="center" vertical="center" wrapText="1"/>
    </xf>
    <xf numFmtId="0" fontId="78" fillId="7" borderId="11" xfId="0" applyFont="1" applyFill="1" applyBorder="1" applyAlignment="1">
      <alignment horizontal="center" vertical="center" wrapText="1"/>
    </xf>
    <xf numFmtId="0" fontId="79" fillId="7" borderId="11" xfId="0" applyFont="1" applyFill="1" applyBorder="1" applyAlignment="1">
      <alignment horizontal="center" vertical="center" wrapText="1"/>
    </xf>
    <xf numFmtId="0" fontId="80" fillId="7" borderId="11" xfId="0" applyFont="1" applyFill="1" applyBorder="1" applyAlignment="1">
      <alignment vertical="center" textRotation="255" wrapText="1"/>
    </xf>
    <xf numFmtId="3" fontId="59" fillId="2" borderId="7" xfId="0" applyNumberFormat="1" applyFont="1" applyFill="1" applyBorder="1" applyAlignment="1">
      <alignment horizontal="center" vertical="center" wrapText="1"/>
    </xf>
    <xf numFmtId="3" fontId="59" fillId="2" borderId="7" xfId="0" applyNumberFormat="1" applyFont="1" applyFill="1" applyBorder="1" applyAlignment="1">
      <alignment horizontal="right" vertical="center" wrapText="1"/>
    </xf>
    <xf numFmtId="3" fontId="37" fillId="0" borderId="0" xfId="0" applyNumberFormat="1" applyFont="1" applyAlignment="1">
      <alignment vertical="center" wrapText="1"/>
    </xf>
    <xf numFmtId="3" fontId="33" fillId="0" borderId="0" xfId="0" applyNumberFormat="1" applyFont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82" fillId="3" borderId="11" xfId="0" applyFont="1" applyFill="1" applyBorder="1" applyAlignment="1">
      <alignment horizontal="center" vertical="center" wrapText="1"/>
    </xf>
    <xf numFmtId="0" fontId="83" fillId="3" borderId="11" xfId="0" applyFont="1" applyFill="1" applyBorder="1" applyAlignment="1">
      <alignment vertical="center" textRotation="255" wrapText="1"/>
    </xf>
    <xf numFmtId="3" fontId="49" fillId="0" borderId="0" xfId="0" applyNumberFormat="1" applyFont="1" applyAlignment="1">
      <alignment horizontal="right" vertical="center" wrapText="1"/>
    </xf>
    <xf numFmtId="0" fontId="49" fillId="0" borderId="3" xfId="0" applyFont="1" applyBorder="1" applyAlignment="1">
      <alignment horizontal="right" vertical="center" wrapText="1"/>
    </xf>
    <xf numFmtId="3" fontId="49" fillId="0" borderId="3" xfId="0" applyNumberFormat="1" applyFont="1" applyBorder="1" applyAlignment="1">
      <alignment horizontal="right" vertical="center" wrapText="1"/>
    </xf>
    <xf numFmtId="0" fontId="49" fillId="0" borderId="3" xfId="0" applyFont="1" applyBorder="1" applyAlignment="1">
      <alignment vertical="center" wrapText="1"/>
    </xf>
    <xf numFmtId="166" fontId="38" fillId="0" borderId="3" xfId="0" applyNumberFormat="1" applyFont="1" applyBorder="1" applyAlignment="1">
      <alignment horizontal="right" vertical="center" wrapText="1"/>
    </xf>
    <xf numFmtId="166" fontId="34" fillId="0" borderId="3" xfId="0" applyNumberFormat="1" applyFont="1" applyBorder="1" applyAlignment="1">
      <alignment horizontal="righ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right" vertical="center" wrapText="1"/>
    </xf>
    <xf numFmtId="166" fontId="58" fillId="0" borderId="3" xfId="0" applyNumberFormat="1" applyFont="1" applyBorder="1" applyAlignment="1">
      <alignment horizontal="right" vertical="center" wrapText="1"/>
    </xf>
    <xf numFmtId="0" fontId="40" fillId="3" borderId="11" xfId="0" applyFont="1" applyFill="1" applyBorder="1" applyAlignment="1">
      <alignment vertical="center" textRotation="255" wrapText="1"/>
    </xf>
    <xf numFmtId="3" fontId="85" fillId="2" borderId="7" xfId="0" applyNumberFormat="1" applyFont="1" applyFill="1" applyBorder="1" applyAlignment="1">
      <alignment horizontal="right" vertical="center" wrapText="1"/>
    </xf>
    <xf numFmtId="3" fontId="85" fillId="2" borderId="7" xfId="0" applyNumberFormat="1" applyFont="1" applyFill="1" applyBorder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0" fontId="85" fillId="2" borderId="7" xfId="0" applyFont="1" applyFill="1" applyBorder="1" applyAlignment="1">
      <alignment horizontal="center" vertical="center" wrapText="1"/>
    </xf>
    <xf numFmtId="0" fontId="87" fillId="0" borderId="7" xfId="0" applyFont="1" applyBorder="1" applyAlignment="1">
      <alignment vertical="center" wrapText="1"/>
    </xf>
    <xf numFmtId="0" fontId="8" fillId="5" borderId="0" xfId="7" applyFont="1" applyFill="1"/>
    <xf numFmtId="0" fontId="8" fillId="0" borderId="0" xfId="7" applyFont="1"/>
    <xf numFmtId="0" fontId="23" fillId="0" borderId="0" xfId="7" applyFont="1" applyAlignment="1">
      <alignment vertical="center" wrapText="1"/>
    </xf>
    <xf numFmtId="0" fontId="89" fillId="0" borderId="0" xfId="7" applyFont="1" applyAlignment="1">
      <alignment vertical="center" wrapText="1"/>
    </xf>
    <xf numFmtId="0" fontId="88" fillId="2" borderId="7" xfId="7" applyFont="1" applyFill="1" applyBorder="1" applyAlignment="1">
      <alignment horizontal="center" vertical="center" wrapText="1"/>
    </xf>
    <xf numFmtId="0" fontId="23" fillId="0" borderId="0" xfId="7" applyFont="1" applyAlignment="1" applyProtection="1">
      <alignment vertical="center" wrapText="1"/>
      <protection hidden="1"/>
    </xf>
    <xf numFmtId="0" fontId="90" fillId="0" borderId="3" xfId="7" applyFont="1" applyBorder="1" applyAlignment="1" applyProtection="1">
      <alignment horizontal="left" vertical="center" wrapText="1"/>
      <protection hidden="1"/>
    </xf>
    <xf numFmtId="0" fontId="91" fillId="0" borderId="0" xfId="7" applyFont="1" applyAlignment="1">
      <alignment vertical="center" wrapText="1"/>
    </xf>
    <xf numFmtId="166" fontId="91" fillId="0" borderId="3" xfId="7" applyNumberFormat="1" applyFont="1" applyBorder="1" applyAlignment="1">
      <alignment horizontal="right" vertical="center" wrapText="1"/>
    </xf>
    <xf numFmtId="3" fontId="92" fillId="0" borderId="3" xfId="7" applyNumberFormat="1" applyFont="1" applyBorder="1" applyAlignment="1" applyProtection="1">
      <alignment horizontal="right" vertical="center" wrapText="1"/>
      <protection hidden="1"/>
    </xf>
    <xf numFmtId="0" fontId="90" fillId="5" borderId="3" xfId="7" applyFont="1" applyFill="1" applyBorder="1" applyAlignment="1" applyProtection="1">
      <alignment horizontal="left" vertical="center" wrapText="1"/>
      <protection hidden="1"/>
    </xf>
    <xf numFmtId="0" fontId="91" fillId="5" borderId="0" xfId="7" applyFont="1" applyFill="1" applyAlignment="1">
      <alignment vertical="center" wrapText="1"/>
    </xf>
    <xf numFmtId="166" fontId="91" fillId="5" borderId="3" xfId="7" applyNumberFormat="1" applyFont="1" applyFill="1" applyBorder="1" applyAlignment="1">
      <alignment horizontal="right" vertical="center" wrapText="1"/>
    </xf>
    <xf numFmtId="3" fontId="92" fillId="5" borderId="3" xfId="7" applyNumberFormat="1" applyFont="1" applyFill="1" applyBorder="1" applyAlignment="1" applyProtection="1">
      <alignment horizontal="right" vertical="center" wrapText="1"/>
      <protection hidden="1"/>
    </xf>
    <xf numFmtId="0" fontId="92" fillId="3" borderId="3" xfId="7" applyFont="1" applyFill="1" applyBorder="1" applyAlignment="1" applyProtection="1">
      <alignment horizontal="center" vertical="center" wrapText="1"/>
      <protection hidden="1"/>
    </xf>
    <xf numFmtId="0" fontId="92" fillId="0" borderId="0" xfId="7" applyFont="1" applyAlignment="1">
      <alignment vertical="center" wrapText="1"/>
    </xf>
    <xf numFmtId="3" fontId="92" fillId="3" borderId="3" xfId="7" applyNumberFormat="1" applyFont="1" applyFill="1" applyBorder="1" applyAlignment="1" applyProtection="1">
      <alignment horizontal="right" vertical="center" wrapText="1"/>
      <protection hidden="1"/>
    </xf>
    <xf numFmtId="0" fontId="92" fillId="0" borderId="0" xfId="7" applyFont="1" applyAlignment="1" applyProtection="1">
      <alignment vertical="center" wrapText="1"/>
      <protection hidden="1"/>
    </xf>
    <xf numFmtId="0" fontId="90" fillId="0" borderId="0" xfId="7" applyFont="1" applyAlignment="1" applyProtection="1">
      <alignment horizontal="left" vertical="center" wrapText="1"/>
      <protection hidden="1"/>
    </xf>
    <xf numFmtId="0" fontId="91" fillId="0" borderId="0" xfId="7" applyFont="1" applyAlignment="1">
      <alignment horizontal="right" vertical="center" wrapText="1"/>
    </xf>
    <xf numFmtId="0" fontId="92" fillId="0" borderId="0" xfId="7" applyFont="1" applyAlignment="1" applyProtection="1">
      <alignment horizontal="right" vertical="center" wrapText="1"/>
      <protection hidden="1"/>
    </xf>
    <xf numFmtId="0" fontId="92" fillId="3" borderId="11" xfId="7" applyFont="1" applyFill="1" applyBorder="1" applyAlignment="1" applyProtection="1">
      <alignment horizontal="center" vertical="center" wrapText="1"/>
      <protection hidden="1"/>
    </xf>
    <xf numFmtId="3" fontId="92" fillId="3" borderId="11" xfId="7" applyNumberFormat="1" applyFont="1" applyFill="1" applyBorder="1" applyAlignment="1" applyProtection="1">
      <alignment horizontal="right" vertical="center" wrapText="1"/>
      <protection hidden="1"/>
    </xf>
    <xf numFmtId="0" fontId="93" fillId="0" borderId="0" xfId="7" applyFont="1" applyAlignment="1">
      <alignment vertical="center"/>
    </xf>
    <xf numFmtId="0" fontId="80" fillId="3" borderId="11" xfId="0" applyFont="1" applyFill="1" applyBorder="1" applyAlignment="1">
      <alignment horizontal="center" vertical="center" textRotation="255" wrapText="1"/>
    </xf>
    <xf numFmtId="0" fontId="43" fillId="2" borderId="26" xfId="0" applyFont="1" applyFill="1" applyBorder="1" applyAlignment="1">
      <alignment horizontal="left" vertical="center" wrapText="1"/>
    </xf>
    <xf numFmtId="3" fontId="94" fillId="2" borderId="3" xfId="0" applyNumberFormat="1" applyFont="1" applyFill="1" applyBorder="1" applyAlignment="1">
      <alignment horizontal="right" vertical="center" wrapText="1"/>
    </xf>
    <xf numFmtId="166" fontId="95" fillId="0" borderId="0" xfId="20" applyNumberFormat="1" applyFont="1" applyProtection="1">
      <protection locked="0"/>
    </xf>
    <xf numFmtId="166" fontId="95" fillId="0" borderId="0" xfId="20" applyNumberFormat="1" applyFont="1" applyAlignment="1" applyProtection="1">
      <alignment horizontal="center" vertical="center"/>
      <protection locked="0"/>
    </xf>
    <xf numFmtId="166" fontId="95" fillId="5" borderId="0" xfId="20" applyNumberFormat="1" applyFont="1" applyFill="1" applyProtection="1">
      <protection locked="0"/>
    </xf>
    <xf numFmtId="0" fontId="95" fillId="0" borderId="0" xfId="20" applyFont="1" applyProtection="1">
      <protection locked="0"/>
    </xf>
    <xf numFmtId="0" fontId="95" fillId="0" borderId="0" xfId="21" applyFont="1" applyProtection="1">
      <protection locked="0"/>
    </xf>
    <xf numFmtId="0" fontId="96" fillId="0" borderId="0" xfId="22" applyFont="1" applyAlignment="1">
      <alignment horizontal="center" vertical="center" wrapText="1"/>
    </xf>
    <xf numFmtId="166" fontId="97" fillId="0" borderId="0" xfId="20" applyNumberFormat="1" applyFont="1" applyProtection="1">
      <protection locked="0"/>
    </xf>
    <xf numFmtId="166" fontId="97" fillId="0" borderId="0" xfId="20" applyNumberFormat="1" applyFont="1" applyAlignment="1" applyProtection="1">
      <alignment horizontal="center" vertical="center"/>
      <protection locked="0"/>
    </xf>
    <xf numFmtId="0" fontId="97" fillId="0" borderId="0" xfId="20" applyFont="1" applyProtection="1">
      <protection locked="0"/>
    </xf>
    <xf numFmtId="166" fontId="16" fillId="5" borderId="0" xfId="20" applyNumberFormat="1" applyFont="1" applyFill="1" applyProtection="1">
      <protection locked="0"/>
    </xf>
    <xf numFmtId="166" fontId="17" fillId="5" borderId="29" xfId="24" applyNumberFormat="1" applyFont="1" applyFill="1" applyBorder="1" applyAlignment="1" applyProtection="1">
      <alignment horizontal="center" vertical="center"/>
      <protection hidden="1"/>
    </xf>
    <xf numFmtId="0" fontId="95" fillId="0" borderId="0" xfId="23" applyFont="1" applyProtection="1">
      <protection locked="0"/>
    </xf>
    <xf numFmtId="0" fontId="97" fillId="0" borderId="0" xfId="23" applyFont="1" applyProtection="1">
      <protection locked="0"/>
    </xf>
    <xf numFmtId="166" fontId="17" fillId="5" borderId="29" xfId="23" applyNumberFormat="1" applyFont="1" applyFill="1" applyBorder="1" applyAlignment="1" applyProtection="1">
      <alignment horizontal="center" vertical="center"/>
      <protection hidden="1"/>
    </xf>
    <xf numFmtId="0" fontId="95" fillId="5" borderId="0" xfId="23" applyFont="1" applyFill="1" applyProtection="1">
      <protection hidden="1"/>
    </xf>
    <xf numFmtId="0" fontId="97" fillId="5" borderId="0" xfId="23" applyFont="1" applyFill="1" applyProtection="1">
      <protection hidden="1"/>
    </xf>
    <xf numFmtId="166" fontId="97" fillId="5" borderId="0" xfId="20" applyNumberFormat="1" applyFont="1" applyFill="1" applyProtection="1">
      <protection locked="0"/>
    </xf>
    <xf numFmtId="0" fontId="97" fillId="5" borderId="0" xfId="23" applyFont="1" applyFill="1" applyProtection="1">
      <protection locked="0"/>
    </xf>
    <xf numFmtId="0" fontId="95" fillId="5" borderId="0" xfId="23" applyFont="1" applyFill="1" applyProtection="1">
      <protection locked="0"/>
    </xf>
    <xf numFmtId="0" fontId="18" fillId="5" borderId="3" xfId="22" applyFont="1" applyFill="1" applyBorder="1" applyAlignment="1">
      <alignment horizontal="left" vertical="center" wrapText="1"/>
    </xf>
    <xf numFmtId="166" fontId="16" fillId="5" borderId="11" xfId="20" applyNumberFormat="1" applyFont="1" applyFill="1" applyBorder="1" applyAlignment="1" applyProtection="1">
      <alignment horizontal="right" vertical="center"/>
      <protection hidden="1"/>
    </xf>
    <xf numFmtId="3" fontId="17" fillId="5" borderId="11" xfId="20" applyNumberFormat="1" applyFont="1" applyFill="1" applyBorder="1" applyAlignment="1" applyProtection="1">
      <alignment horizontal="right" vertical="center"/>
      <protection hidden="1"/>
    </xf>
    <xf numFmtId="0" fontId="16" fillId="5" borderId="0" xfId="20" applyFont="1" applyFill="1" applyAlignment="1" applyProtection="1">
      <alignment horizontal="right"/>
      <protection locked="0"/>
    </xf>
    <xf numFmtId="3" fontId="16" fillId="5" borderId="0" xfId="20" applyNumberFormat="1" applyFont="1" applyFill="1" applyAlignment="1" applyProtection="1">
      <alignment horizontal="center" vertical="center"/>
      <protection hidden="1"/>
    </xf>
    <xf numFmtId="0" fontId="97" fillId="5" borderId="0" xfId="20" applyFont="1" applyFill="1" applyProtection="1">
      <protection locked="0"/>
    </xf>
    <xf numFmtId="0" fontId="95" fillId="5" borderId="0" xfId="20" applyFont="1" applyFill="1" applyProtection="1">
      <protection locked="0"/>
    </xf>
    <xf numFmtId="0" fontId="95" fillId="5" borderId="0" xfId="21" applyFont="1" applyFill="1" applyProtection="1">
      <protection locked="0"/>
    </xf>
    <xf numFmtId="3" fontId="17" fillId="5" borderId="11" xfId="20" applyNumberFormat="1" applyFont="1" applyFill="1" applyBorder="1" applyAlignment="1" applyProtection="1">
      <alignment horizontal="right"/>
      <protection hidden="1"/>
    </xf>
    <xf numFmtId="0" fontId="15" fillId="0" borderId="0" xfId="22" applyFont="1" applyAlignment="1">
      <alignment vertical="center" wrapText="1"/>
    </xf>
    <xf numFmtId="3" fontId="16" fillId="5" borderId="30" xfId="20" applyNumberFormat="1" applyFont="1" applyFill="1" applyBorder="1" applyAlignment="1" applyProtection="1">
      <alignment horizontal="right" vertical="center"/>
      <protection hidden="1"/>
    </xf>
    <xf numFmtId="3" fontId="17" fillId="5" borderId="30" xfId="20" applyNumberFormat="1" applyFont="1" applyFill="1" applyBorder="1" applyAlignment="1" applyProtection="1">
      <alignment horizontal="right" vertical="center"/>
      <protection hidden="1"/>
    </xf>
    <xf numFmtId="166" fontId="16" fillId="0" borderId="0" xfId="20" applyNumberFormat="1" applyFont="1" applyProtection="1">
      <protection locked="0"/>
    </xf>
    <xf numFmtId="0" fontId="17" fillId="3" borderId="3" xfId="22" applyFont="1" applyFill="1" applyBorder="1" applyAlignment="1">
      <alignment horizontal="center" vertical="center" wrapText="1"/>
    </xf>
    <xf numFmtId="3" fontId="17" fillId="3" borderId="11" xfId="20" applyNumberFormat="1" applyFont="1" applyFill="1" applyBorder="1" applyAlignment="1" applyProtection="1">
      <alignment horizontal="right" vertical="center"/>
      <protection hidden="1"/>
    </xf>
    <xf numFmtId="3" fontId="77" fillId="3" borderId="11" xfId="20" applyNumberFormat="1" applyFont="1" applyFill="1" applyBorder="1" applyAlignment="1" applyProtection="1">
      <alignment horizontal="right" vertical="center"/>
      <protection hidden="1"/>
    </xf>
    <xf numFmtId="0" fontId="18" fillId="0" borderId="3" xfId="22" applyFont="1" applyBorder="1" applyAlignment="1">
      <alignment horizontal="left" vertical="center" wrapText="1"/>
    </xf>
    <xf numFmtId="0" fontId="18" fillId="3" borderId="3" xfId="22" applyFont="1" applyFill="1" applyBorder="1" applyAlignment="1">
      <alignment horizontal="center" vertical="center" wrapText="1"/>
    </xf>
    <xf numFmtId="3" fontId="17" fillId="0" borderId="30" xfId="20" applyNumberFormat="1" applyFont="1" applyBorder="1" applyAlignment="1" applyProtection="1">
      <alignment horizontal="right" vertical="center"/>
      <protection hidden="1"/>
    </xf>
    <xf numFmtId="166" fontId="16" fillId="0" borderId="0" xfId="20" applyNumberFormat="1" applyFont="1" applyAlignment="1" applyProtection="1">
      <alignment horizontal="center" vertical="center"/>
      <protection locked="0"/>
    </xf>
    <xf numFmtId="0" fontId="8" fillId="0" borderId="0" xfId="22" applyFont="1" applyAlignment="1">
      <alignment vertical="center"/>
    </xf>
    <xf numFmtId="0" fontId="23" fillId="0" borderId="0" xfId="22" applyFont="1"/>
    <xf numFmtId="0" fontId="8" fillId="0" borderId="0" xfId="22" applyFont="1"/>
    <xf numFmtId="0" fontId="92" fillId="0" borderId="0" xfId="22" applyFont="1" applyAlignment="1">
      <alignment vertical="center" wrapText="1"/>
    </xf>
    <xf numFmtId="166" fontId="99" fillId="2" borderId="7" xfId="20" applyNumberFormat="1" applyFont="1" applyFill="1" applyBorder="1" applyAlignment="1" applyProtection="1">
      <alignment horizontal="center" vertical="center" textRotation="90" wrapText="1"/>
      <protection hidden="1"/>
    </xf>
    <xf numFmtId="0" fontId="91" fillId="0" borderId="0" xfId="22" applyFont="1" applyAlignment="1">
      <alignment vertical="center" wrapText="1"/>
    </xf>
    <xf numFmtId="0" fontId="15" fillId="5" borderId="0" xfId="22" applyFont="1" applyFill="1" applyAlignment="1">
      <alignment vertical="center" wrapText="1"/>
    </xf>
    <xf numFmtId="166" fontId="15" fillId="5" borderId="3" xfId="22" applyNumberFormat="1" applyFont="1" applyFill="1" applyBorder="1" applyAlignment="1" applyProtection="1">
      <alignment horizontal="right" vertical="center" wrapText="1"/>
      <protection hidden="1"/>
    </xf>
    <xf numFmtId="3" fontId="15" fillId="5" borderId="13" xfId="22" applyNumberFormat="1" applyFont="1" applyFill="1" applyBorder="1" applyAlignment="1" applyProtection="1">
      <alignment horizontal="right" vertical="center" wrapText="1"/>
      <protection hidden="1"/>
    </xf>
    <xf numFmtId="3" fontId="18" fillId="5" borderId="3" xfId="22" applyNumberFormat="1" applyFont="1" applyFill="1" applyBorder="1" applyAlignment="1" applyProtection="1">
      <alignment horizontal="right" vertical="center" wrapText="1"/>
      <protection hidden="1"/>
    </xf>
    <xf numFmtId="0" fontId="8" fillId="5" borderId="0" xfId="22" applyFont="1" applyFill="1"/>
    <xf numFmtId="0" fontId="15" fillId="5" borderId="0" xfId="22" applyFont="1" applyFill="1" applyAlignment="1" applyProtection="1">
      <alignment vertical="center" wrapText="1"/>
      <protection hidden="1"/>
    </xf>
    <xf numFmtId="3" fontId="15" fillId="5" borderId="3" xfId="22" applyNumberFormat="1" applyFont="1" applyFill="1" applyBorder="1" applyAlignment="1" applyProtection="1">
      <alignment horizontal="right" vertical="center" wrapText="1"/>
      <protection hidden="1"/>
    </xf>
    <xf numFmtId="0" fontId="15" fillId="5" borderId="10" xfId="22" applyFont="1" applyFill="1" applyBorder="1" applyAlignment="1">
      <alignment vertical="center" wrapText="1"/>
    </xf>
    <xf numFmtId="0" fontId="15" fillId="5" borderId="10" xfId="22" applyFont="1" applyFill="1" applyBorder="1" applyAlignment="1" applyProtection="1">
      <alignment vertical="center" wrapText="1"/>
      <protection hidden="1"/>
    </xf>
    <xf numFmtId="0" fontId="8" fillId="5" borderId="10" xfId="22" applyFont="1" applyFill="1" applyBorder="1"/>
    <xf numFmtId="0" fontId="18" fillId="5" borderId="6" xfId="22" applyFont="1" applyFill="1" applyBorder="1" applyAlignment="1">
      <alignment horizontal="left" vertical="center" wrapText="1"/>
    </xf>
    <xf numFmtId="166" fontId="15" fillId="5" borderId="6" xfId="22" applyNumberFormat="1" applyFont="1" applyFill="1" applyBorder="1" applyAlignment="1" applyProtection="1">
      <alignment horizontal="right" vertical="center" wrapText="1"/>
      <protection hidden="1"/>
    </xf>
    <xf numFmtId="3" fontId="18" fillId="5" borderId="6" xfId="22" applyNumberFormat="1" applyFont="1" applyFill="1" applyBorder="1" applyAlignment="1" applyProtection="1">
      <alignment horizontal="right" vertical="center" wrapText="1"/>
      <protection hidden="1"/>
    </xf>
    <xf numFmtId="166" fontId="15" fillId="0" borderId="4" xfId="22" applyNumberFormat="1" applyFont="1" applyBorder="1" applyAlignment="1" applyProtection="1">
      <alignment horizontal="right" vertical="center" wrapText="1"/>
      <protection hidden="1"/>
    </xf>
    <xf numFmtId="0" fontId="15" fillId="0" borderId="0" xfId="22" applyFont="1" applyProtection="1">
      <protection hidden="1"/>
    </xf>
    <xf numFmtId="3" fontId="15" fillId="0" borderId="0" xfId="22" applyNumberFormat="1" applyFont="1" applyProtection="1">
      <protection hidden="1"/>
    </xf>
    <xf numFmtId="3" fontId="18" fillId="3" borderId="3" xfId="22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22" applyFont="1" applyAlignment="1" applyProtection="1">
      <alignment vertical="center" wrapText="1"/>
      <protection hidden="1"/>
    </xf>
    <xf numFmtId="0" fontId="18" fillId="0" borderId="0" xfId="22" applyFont="1" applyAlignment="1">
      <alignment vertical="center" wrapText="1"/>
    </xf>
    <xf numFmtId="166" fontId="15" fillId="0" borderId="3" xfId="22" applyNumberFormat="1" applyFont="1" applyBorder="1" applyAlignment="1" applyProtection="1">
      <alignment horizontal="right" vertical="center" wrapText="1"/>
      <protection hidden="1"/>
    </xf>
    <xf numFmtId="0" fontId="18" fillId="0" borderId="0" xfId="22" applyFont="1" applyAlignment="1" applyProtection="1">
      <alignment vertical="center" wrapText="1"/>
      <protection hidden="1"/>
    </xf>
    <xf numFmtId="3" fontId="18" fillId="0" borderId="3" xfId="22" applyNumberFormat="1" applyFont="1" applyBorder="1" applyAlignment="1" applyProtection="1">
      <alignment horizontal="right" vertical="center" wrapText="1"/>
      <protection hidden="1"/>
    </xf>
    <xf numFmtId="0" fontId="18" fillId="5" borderId="0" xfId="22" applyFont="1" applyFill="1" applyAlignment="1">
      <alignment vertical="center" wrapText="1"/>
    </xf>
    <xf numFmtId="0" fontId="18" fillId="5" borderId="0" xfId="22" applyFont="1" applyFill="1" applyAlignment="1" applyProtection="1">
      <alignment vertical="center" wrapText="1"/>
      <protection hidden="1"/>
    </xf>
    <xf numFmtId="0" fontId="23" fillId="0" borderId="0" xfId="22" applyFont="1" applyAlignment="1">
      <alignment vertical="center" wrapText="1"/>
    </xf>
    <xf numFmtId="0" fontId="93" fillId="0" borderId="0" xfId="22" applyFont="1" applyAlignment="1">
      <alignment vertical="center"/>
    </xf>
    <xf numFmtId="0" fontId="8" fillId="0" borderId="0" xfId="25" applyFont="1"/>
    <xf numFmtId="0" fontId="96" fillId="0" borderId="0" xfId="25" applyFont="1" applyAlignment="1">
      <alignment horizontal="center" vertical="center" wrapText="1"/>
    </xf>
    <xf numFmtId="0" fontId="101" fillId="0" borderId="0" xfId="25" applyFont="1" applyAlignment="1">
      <alignment vertical="center" wrapText="1"/>
    </xf>
    <xf numFmtId="0" fontId="103" fillId="0" borderId="0" xfId="25" applyFont="1"/>
    <xf numFmtId="166" fontId="102" fillId="2" borderId="7" xfId="20" applyNumberFormat="1" applyFont="1" applyFill="1" applyBorder="1" applyAlignment="1" applyProtection="1">
      <alignment horizontal="center" vertical="center" textRotation="90" wrapText="1"/>
      <protection hidden="1"/>
    </xf>
    <xf numFmtId="0" fontId="92" fillId="0" borderId="0" xfId="25" applyFont="1" applyAlignment="1">
      <alignment vertical="center" wrapText="1"/>
    </xf>
    <xf numFmtId="0" fontId="91" fillId="0" borderId="0" xfId="25" applyFont="1" applyAlignment="1">
      <alignment vertical="center" wrapText="1"/>
    </xf>
    <xf numFmtId="0" fontId="18" fillId="0" borderId="3" xfId="25" applyFont="1" applyBorder="1" applyAlignment="1">
      <alignment horizontal="left" vertical="center" wrapText="1"/>
    </xf>
    <xf numFmtId="0" fontId="23" fillId="0" borderId="0" xfId="25" applyFont="1" applyAlignment="1">
      <alignment vertical="center" wrapText="1"/>
    </xf>
    <xf numFmtId="166" fontId="15" fillId="0" borderId="3" xfId="25" applyNumberFormat="1" applyFont="1" applyBorder="1" applyAlignment="1" applyProtection="1">
      <alignment horizontal="right" vertical="center" wrapText="1"/>
      <protection hidden="1"/>
    </xf>
    <xf numFmtId="3" fontId="15" fillId="0" borderId="13" xfId="25" applyNumberFormat="1" applyFont="1" applyBorder="1" applyAlignment="1" applyProtection="1">
      <alignment horizontal="right" vertical="center" wrapText="1"/>
      <protection hidden="1"/>
    </xf>
    <xf numFmtId="3" fontId="18" fillId="0" borderId="3" xfId="25" applyNumberFormat="1" applyFont="1" applyBorder="1" applyAlignment="1" applyProtection="1">
      <alignment horizontal="right" vertical="center" wrapText="1"/>
      <protection hidden="1"/>
    </xf>
    <xf numFmtId="0" fontId="15" fillId="0" borderId="0" xfId="25" applyFont="1" applyAlignment="1" applyProtection="1">
      <alignment vertical="center" wrapText="1"/>
      <protection hidden="1"/>
    </xf>
    <xf numFmtId="3" fontId="15" fillId="0" borderId="3" xfId="25" applyNumberFormat="1" applyFont="1" applyBorder="1" applyAlignment="1" applyProtection="1">
      <alignment horizontal="right" vertical="center" wrapText="1"/>
      <protection hidden="1"/>
    </xf>
    <xf numFmtId="166" fontId="15" fillId="0" borderId="4" xfId="25" applyNumberFormat="1" applyFont="1" applyBorder="1" applyAlignment="1" applyProtection="1">
      <alignment horizontal="right" vertical="center" wrapText="1"/>
      <protection hidden="1"/>
    </xf>
    <xf numFmtId="166" fontId="15" fillId="0" borderId="5" xfId="25" applyNumberFormat="1" applyFont="1" applyBorder="1" applyAlignment="1" applyProtection="1">
      <alignment horizontal="right" vertical="center" wrapText="1"/>
      <protection hidden="1"/>
    </xf>
    <xf numFmtId="0" fontId="15" fillId="0" borderId="0" xfId="25" applyFont="1" applyProtection="1">
      <protection hidden="1"/>
    </xf>
    <xf numFmtId="3" fontId="15" fillId="0" borderId="0" xfId="25" applyNumberFormat="1" applyFont="1" applyProtection="1">
      <protection hidden="1"/>
    </xf>
    <xf numFmtId="0" fontId="18" fillId="3" borderId="3" xfId="25" applyFont="1" applyFill="1" applyBorder="1" applyAlignment="1">
      <alignment horizontal="center" vertical="center" wrapText="1"/>
    </xf>
    <xf numFmtId="3" fontId="18" fillId="3" borderId="3" xfId="25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25" applyFont="1" applyAlignment="1" applyProtection="1">
      <alignment vertical="center" wrapText="1"/>
      <protection hidden="1"/>
    </xf>
    <xf numFmtId="0" fontId="15" fillId="0" borderId="0" xfId="25" applyFont="1" applyAlignment="1">
      <alignment vertical="center" wrapText="1"/>
    </xf>
    <xf numFmtId="0" fontId="39" fillId="0" borderId="0" xfId="25" applyFont="1"/>
    <xf numFmtId="0" fontId="39" fillId="0" borderId="0" xfId="25" applyFont="1" applyAlignment="1">
      <alignment vertical="center"/>
    </xf>
    <xf numFmtId="166" fontId="104" fillId="9" borderId="7" xfId="23" applyNumberFormat="1" applyFont="1" applyFill="1" applyBorder="1" applyAlignment="1" applyProtection="1">
      <alignment horizontal="center" vertical="center"/>
      <protection hidden="1"/>
    </xf>
    <xf numFmtId="166" fontId="105" fillId="5" borderId="0" xfId="20" applyNumberFormat="1" applyFont="1" applyFill="1" applyProtection="1">
      <protection locked="0"/>
    </xf>
    <xf numFmtId="166" fontId="106" fillId="5" borderId="29" xfId="24" applyNumberFormat="1" applyFont="1" applyFill="1" applyBorder="1" applyAlignment="1" applyProtection="1">
      <alignment horizontal="center" vertical="center"/>
      <protection hidden="1"/>
    </xf>
    <xf numFmtId="0" fontId="105" fillId="0" borderId="0" xfId="23" applyFont="1" applyProtection="1">
      <protection locked="0"/>
    </xf>
    <xf numFmtId="0" fontId="105" fillId="0" borderId="0" xfId="20" applyFont="1" applyProtection="1">
      <protection locked="0"/>
    </xf>
    <xf numFmtId="166" fontId="106" fillId="5" borderId="29" xfId="23" applyNumberFormat="1" applyFont="1" applyFill="1" applyBorder="1" applyAlignment="1" applyProtection="1">
      <alignment horizontal="center" vertical="center"/>
      <protection hidden="1"/>
    </xf>
    <xf numFmtId="166" fontId="17" fillId="5" borderId="11" xfId="20" applyNumberFormat="1" applyFont="1" applyFill="1" applyBorder="1" applyAlignment="1" applyProtection="1">
      <alignment vertical="center" wrapText="1"/>
      <protection hidden="1"/>
    </xf>
    <xf numFmtId="3" fontId="77" fillId="5" borderId="11" xfId="20" applyNumberFormat="1" applyFont="1" applyFill="1" applyBorder="1" applyAlignment="1" applyProtection="1">
      <alignment horizontal="right" vertical="center"/>
      <protection hidden="1"/>
    </xf>
    <xf numFmtId="0" fontId="16" fillId="0" borderId="0" xfId="20" applyFont="1" applyProtection="1">
      <protection locked="0"/>
    </xf>
    <xf numFmtId="166" fontId="105" fillId="5" borderId="0" xfId="20" applyNumberFormat="1" applyFont="1" applyFill="1" applyAlignment="1" applyProtection="1">
      <alignment vertical="center" wrapText="1"/>
      <protection hidden="1"/>
    </xf>
    <xf numFmtId="0" fontId="105" fillId="5" borderId="0" xfId="20" applyFont="1" applyFill="1" applyAlignment="1" applyProtection="1">
      <alignment horizontal="center" vertical="center"/>
      <protection hidden="1"/>
    </xf>
    <xf numFmtId="0" fontId="105" fillId="5" borderId="0" xfId="20" applyFont="1" applyFill="1" applyAlignment="1" applyProtection="1">
      <alignment vertical="center"/>
      <protection hidden="1"/>
    </xf>
    <xf numFmtId="0" fontId="105" fillId="5" borderId="0" xfId="20" applyFont="1" applyFill="1" applyProtection="1">
      <protection locked="0"/>
    </xf>
    <xf numFmtId="0" fontId="106" fillId="5" borderId="11" xfId="20" applyFont="1" applyFill="1" applyBorder="1" applyAlignment="1" applyProtection="1">
      <alignment horizontal="right" vertical="center"/>
      <protection hidden="1"/>
    </xf>
    <xf numFmtId="166" fontId="17" fillId="3" borderId="11" xfId="20" applyNumberFormat="1" applyFont="1" applyFill="1" applyBorder="1" applyAlignment="1" applyProtection="1">
      <alignment horizontal="right" vertical="center" wrapText="1"/>
      <protection hidden="1"/>
    </xf>
    <xf numFmtId="3" fontId="17" fillId="10" borderId="11" xfId="20" applyNumberFormat="1" applyFont="1" applyFill="1" applyBorder="1" applyAlignment="1" applyProtection="1">
      <alignment horizontal="right" vertical="center"/>
      <protection hidden="1"/>
    </xf>
    <xf numFmtId="3" fontId="16" fillId="5" borderId="0" xfId="20" applyNumberFormat="1" applyFont="1" applyFill="1" applyProtection="1">
      <protection locked="0"/>
    </xf>
    <xf numFmtId="3" fontId="17" fillId="5" borderId="0" xfId="20" applyNumberFormat="1" applyFont="1" applyFill="1" applyAlignment="1" applyProtection="1">
      <alignment horizontal="right" vertical="center"/>
      <protection hidden="1"/>
    </xf>
    <xf numFmtId="0" fontId="16" fillId="5" borderId="0" xfId="20" applyFont="1" applyFill="1" applyProtection="1">
      <protection locked="0"/>
    </xf>
    <xf numFmtId="166" fontId="95" fillId="0" borderId="0" xfId="20" applyNumberFormat="1" applyFont="1" applyProtection="1">
      <protection hidden="1"/>
    </xf>
    <xf numFmtId="166" fontId="107" fillId="0" borderId="0" xfId="20" applyNumberFormat="1" applyFont="1" applyProtection="1">
      <protection hidden="1"/>
    </xf>
    <xf numFmtId="166" fontId="108" fillId="0" borderId="0" xfId="20" applyNumberFormat="1" applyFont="1" applyProtection="1">
      <protection hidden="1"/>
    </xf>
    <xf numFmtId="0" fontId="93" fillId="0" borderId="0" xfId="25" applyFont="1" applyAlignment="1">
      <alignment vertical="center"/>
    </xf>
    <xf numFmtId="0" fontId="23" fillId="0" borderId="0" xfId="25" applyFont="1" applyAlignment="1">
      <alignment vertical="center"/>
    </xf>
    <xf numFmtId="0" fontId="4" fillId="0" borderId="0" xfId="20" applyProtection="1">
      <protection hidden="1"/>
    </xf>
    <xf numFmtId="0" fontId="8" fillId="0" borderId="0" xfId="25" applyFont="1" applyProtection="1">
      <protection hidden="1"/>
    </xf>
    <xf numFmtId="0" fontId="91" fillId="0" borderId="0" xfId="25" applyFont="1" applyProtection="1">
      <protection hidden="1"/>
    </xf>
    <xf numFmtId="0" fontId="91" fillId="0" borderId="0" xfId="25" applyFont="1"/>
    <xf numFmtId="166" fontId="111" fillId="0" borderId="0" xfId="20" applyNumberFormat="1" applyFont="1" applyAlignment="1" applyProtection="1">
      <alignment vertical="center" wrapText="1"/>
      <protection hidden="1"/>
    </xf>
    <xf numFmtId="3" fontId="111" fillId="0" borderId="0" xfId="20" applyNumberFormat="1" applyFont="1" applyAlignment="1" applyProtection="1">
      <alignment horizontal="right" vertical="center"/>
      <protection hidden="1"/>
    </xf>
    <xf numFmtId="0" fontId="110" fillId="0" borderId="0" xfId="25" applyFont="1" applyProtection="1">
      <protection hidden="1"/>
    </xf>
    <xf numFmtId="3" fontId="110" fillId="0" borderId="0" xfId="25" applyNumberFormat="1" applyFont="1" applyProtection="1">
      <protection hidden="1"/>
    </xf>
    <xf numFmtId="0" fontId="112" fillId="0" borderId="0" xfId="25" applyFont="1" applyProtection="1">
      <protection hidden="1"/>
    </xf>
    <xf numFmtId="0" fontId="113" fillId="0" borderId="0" xfId="25" applyFont="1" applyProtection="1">
      <protection hidden="1"/>
    </xf>
    <xf numFmtId="0" fontId="92" fillId="0" borderId="0" xfId="25" applyFont="1" applyAlignment="1" applyProtection="1">
      <alignment horizontal="right" vertical="center"/>
      <protection hidden="1"/>
    </xf>
    <xf numFmtId="3" fontId="92" fillId="0" borderId="0" xfId="25" applyNumberFormat="1" applyFont="1" applyAlignment="1" applyProtection="1">
      <alignment horizontal="left" vertical="center"/>
      <protection hidden="1"/>
    </xf>
    <xf numFmtId="0" fontId="32" fillId="0" borderId="0" xfId="27" applyFont="1"/>
    <xf numFmtId="0" fontId="33" fillId="0" borderId="0" xfId="27" applyFont="1"/>
    <xf numFmtId="0" fontId="32" fillId="0" borderId="0" xfId="27" applyFont="1" applyAlignment="1">
      <alignment vertical="center" wrapText="1"/>
    </xf>
    <xf numFmtId="0" fontId="52" fillId="2" borderId="7" xfId="27" applyFont="1" applyFill="1" applyBorder="1" applyAlignment="1">
      <alignment horizontal="center" vertical="center" wrapText="1"/>
    </xf>
    <xf numFmtId="0" fontId="50" fillId="0" borderId="0" xfId="27" applyFont="1" applyAlignment="1">
      <alignment vertical="center" wrapText="1"/>
    </xf>
    <xf numFmtId="0" fontId="52" fillId="2" borderId="21" xfId="27" applyFont="1" applyFill="1" applyBorder="1" applyAlignment="1">
      <alignment horizontal="center" vertical="center" wrapText="1"/>
    </xf>
    <xf numFmtId="0" fontId="35" fillId="0" borderId="3" xfId="27" applyFont="1" applyBorder="1" applyAlignment="1">
      <alignment vertical="center" wrapText="1"/>
    </xf>
    <xf numFmtId="0" fontId="33" fillId="0" borderId="0" xfId="27" applyFont="1" applyAlignment="1">
      <alignment vertical="center" wrapText="1"/>
    </xf>
    <xf numFmtId="166" fontId="33" fillId="0" borderId="3" xfId="27" applyNumberFormat="1" applyFont="1" applyBorder="1" applyAlignment="1" applyProtection="1">
      <alignment horizontal="right" vertical="center" wrapText="1"/>
      <protection hidden="1"/>
    </xf>
    <xf numFmtId="3" fontId="36" fillId="0" borderId="3" xfId="27" applyNumberFormat="1" applyFont="1" applyBorder="1" applyAlignment="1" applyProtection="1">
      <alignment horizontal="right" vertical="center" wrapText="1"/>
      <protection hidden="1"/>
    </xf>
    <xf numFmtId="1" fontId="36" fillId="0" borderId="3" xfId="27" applyNumberFormat="1" applyFont="1" applyBorder="1" applyAlignment="1" applyProtection="1">
      <alignment horizontal="right" vertical="center" wrapText="1"/>
      <protection hidden="1"/>
    </xf>
    <xf numFmtId="0" fontId="33" fillId="0" borderId="0" xfId="27" applyFont="1" applyAlignment="1" applyProtection="1">
      <alignment vertical="center" wrapText="1"/>
      <protection hidden="1"/>
    </xf>
    <xf numFmtId="0" fontId="33" fillId="0" borderId="0" xfId="27" applyFont="1" applyAlignment="1" applyProtection="1">
      <alignment horizontal="right" vertical="center" wrapText="1"/>
      <protection hidden="1"/>
    </xf>
    <xf numFmtId="3" fontId="32" fillId="0" borderId="0" xfId="27" applyNumberFormat="1" applyFont="1" applyAlignment="1" applyProtection="1">
      <alignment vertical="center" wrapText="1"/>
      <protection hidden="1"/>
    </xf>
    <xf numFmtId="1" fontId="32" fillId="0" borderId="0" xfId="27" applyNumberFormat="1" applyFont="1" applyAlignment="1" applyProtection="1">
      <alignment vertical="center" wrapText="1"/>
      <protection hidden="1"/>
    </xf>
    <xf numFmtId="0" fontId="32" fillId="0" borderId="0" xfId="27" applyFont="1" applyAlignment="1" applyProtection="1">
      <alignment vertical="center" wrapText="1"/>
      <protection hidden="1"/>
    </xf>
    <xf numFmtId="0" fontId="35" fillId="3" borderId="11" xfId="27" applyFont="1" applyFill="1" applyBorder="1" applyAlignment="1">
      <alignment horizontal="center" vertical="center" wrapText="1"/>
    </xf>
    <xf numFmtId="0" fontId="33" fillId="0" borderId="0" xfId="27" applyFont="1" applyAlignment="1">
      <alignment horizontal="right" vertical="center" wrapText="1"/>
    </xf>
    <xf numFmtId="3" fontId="36" fillId="3" borderId="11" xfId="27" applyNumberFormat="1" applyFont="1" applyFill="1" applyBorder="1" applyAlignment="1" applyProtection="1">
      <alignment horizontal="right" vertical="center" wrapText="1"/>
      <protection hidden="1"/>
    </xf>
    <xf numFmtId="1" fontId="36" fillId="3" borderId="11" xfId="27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27" applyFont="1" applyAlignment="1">
      <alignment vertical="center" wrapText="1"/>
    </xf>
    <xf numFmtId="3" fontId="33" fillId="0" borderId="0" xfId="27" applyNumberFormat="1" applyFont="1" applyAlignment="1" applyProtection="1">
      <alignment horizontal="right" vertical="center" wrapText="1"/>
      <protection hidden="1"/>
    </xf>
    <xf numFmtId="3" fontId="36" fillId="0" borderId="0" xfId="27" applyNumberFormat="1" applyFont="1" applyAlignment="1" applyProtection="1">
      <alignment horizontal="right" vertical="center" wrapText="1"/>
      <protection hidden="1"/>
    </xf>
    <xf numFmtId="1" fontId="36" fillId="0" borderId="0" xfId="27" applyNumberFormat="1" applyFont="1" applyAlignment="1" applyProtection="1">
      <alignment horizontal="right" vertical="center" wrapText="1"/>
      <protection hidden="1"/>
    </xf>
    <xf numFmtId="0" fontId="35" fillId="3" borderId="3" xfId="27" applyFont="1" applyFill="1" applyBorder="1" applyAlignment="1">
      <alignment horizontal="center" vertical="center" wrapText="1"/>
    </xf>
    <xf numFmtId="0" fontId="36" fillId="0" borderId="0" xfId="27" applyFont="1" applyAlignment="1">
      <alignment vertical="center" wrapText="1"/>
    </xf>
    <xf numFmtId="3" fontId="36" fillId="3" borderId="3" xfId="27" applyNumberFormat="1" applyFont="1" applyFill="1" applyBorder="1" applyAlignment="1" applyProtection="1">
      <alignment horizontal="right" vertical="center" wrapText="1"/>
      <protection hidden="1"/>
    </xf>
    <xf numFmtId="1" fontId="36" fillId="3" borderId="3" xfId="27" applyNumberFormat="1" applyFont="1" applyFill="1" applyBorder="1" applyAlignment="1" applyProtection="1">
      <alignment horizontal="right" vertical="center" wrapText="1"/>
      <protection hidden="1"/>
    </xf>
    <xf numFmtId="0" fontId="36" fillId="0" borderId="0" xfId="27" applyFont="1" applyAlignment="1" applyProtection="1">
      <alignment horizontal="right" vertical="center" wrapText="1"/>
      <protection hidden="1"/>
    </xf>
    <xf numFmtId="0" fontId="51" fillId="0" borderId="0" xfId="20" applyFont="1" applyAlignment="1">
      <alignment horizontal="left"/>
    </xf>
    <xf numFmtId="0" fontId="33" fillId="0" borderId="0" xfId="20" applyFont="1"/>
    <xf numFmtId="0" fontId="115" fillId="0" borderId="0" xfId="20" applyFont="1" applyAlignment="1">
      <alignment wrapText="1"/>
    </xf>
    <xf numFmtId="0" fontId="116" fillId="0" borderId="0" xfId="20" applyFont="1"/>
    <xf numFmtId="0" fontId="4" fillId="0" borderId="0" xfId="20"/>
    <xf numFmtId="0" fontId="51" fillId="0" borderId="0" xfId="27" applyFont="1" applyAlignment="1">
      <alignment horizontal="left"/>
    </xf>
    <xf numFmtId="0" fontId="4" fillId="5" borderId="0" xfId="20" applyFill="1"/>
    <xf numFmtId="0" fontId="109" fillId="5" borderId="0" xfId="20" applyFont="1" applyFill="1"/>
    <xf numFmtId="0" fontId="109" fillId="0" borderId="0" xfId="20" applyFont="1"/>
    <xf numFmtId="3" fontId="109" fillId="5" borderId="0" xfId="20" applyNumberFormat="1" applyFont="1" applyFill="1"/>
    <xf numFmtId="0" fontId="118" fillId="0" borderId="0" xfId="20" applyFont="1" applyProtection="1">
      <protection hidden="1"/>
    </xf>
    <xf numFmtId="0" fontId="119" fillId="0" borderId="0" xfId="20" applyFont="1" applyAlignment="1">
      <alignment horizontal="right"/>
    </xf>
    <xf numFmtId="3" fontId="119" fillId="0" borderId="0" xfId="20" applyNumberFormat="1" applyFont="1" applyAlignment="1">
      <alignment horizontal="left"/>
    </xf>
    <xf numFmtId="0" fontId="120" fillId="0" borderId="0" xfId="28" applyFont="1" applyAlignment="1">
      <alignment vertical="center"/>
    </xf>
    <xf numFmtId="0" fontId="106" fillId="0" borderId="0" xfId="20" applyFont="1" applyAlignment="1">
      <alignment horizontal="right" vertical="center"/>
    </xf>
    <xf numFmtId="3" fontId="106" fillId="0" borderId="0" xfId="20" applyNumberFormat="1" applyFont="1" applyAlignment="1">
      <alignment horizontal="left" vertical="center"/>
    </xf>
    <xf numFmtId="0" fontId="114" fillId="0" borderId="0" xfId="28" applyFont="1" applyAlignment="1">
      <alignment vertical="center"/>
    </xf>
    <xf numFmtId="0" fontId="42" fillId="2" borderId="26" xfId="0" applyFont="1" applyFill="1" applyBorder="1" applyAlignment="1">
      <alignment horizontal="center" vertical="center" wrapText="1"/>
    </xf>
    <xf numFmtId="3" fontId="34" fillId="0" borderId="3" xfId="7" applyNumberFormat="1" applyFont="1" applyBorder="1" applyAlignment="1" applyProtection="1">
      <alignment horizontal="right" vertical="center" wrapText="1"/>
      <protection hidden="1"/>
    </xf>
    <xf numFmtId="1" fontId="34" fillId="0" borderId="3" xfId="7" applyNumberFormat="1" applyFont="1" applyBorder="1" applyAlignment="1" applyProtection="1">
      <alignment horizontal="right" vertical="center" wrapText="1"/>
      <protection hidden="1"/>
    </xf>
    <xf numFmtId="166" fontId="34" fillId="0" borderId="3" xfId="7" applyNumberFormat="1" applyFont="1" applyBorder="1" applyAlignment="1">
      <alignment horizontal="right" vertical="center" wrapText="1"/>
    </xf>
    <xf numFmtId="3" fontId="34" fillId="5" borderId="3" xfId="7" applyNumberFormat="1" applyFont="1" applyFill="1" applyBorder="1" applyAlignment="1" applyProtection="1">
      <alignment horizontal="right" vertical="center" wrapText="1"/>
      <protection hidden="1"/>
    </xf>
    <xf numFmtId="1" fontId="34" fillId="5" borderId="3" xfId="7" applyNumberFormat="1" applyFont="1" applyFill="1" applyBorder="1" applyAlignment="1" applyProtection="1">
      <alignment horizontal="right" vertical="center" wrapText="1"/>
      <protection hidden="1"/>
    </xf>
    <xf numFmtId="0" fontId="34" fillId="0" borderId="3" xfId="7" applyFont="1" applyBorder="1" applyAlignment="1" applyProtection="1">
      <alignment horizontal="right" vertical="center" wrapText="1"/>
      <protection hidden="1"/>
    </xf>
    <xf numFmtId="0" fontId="34" fillId="5" borderId="3" xfId="7" applyFont="1" applyFill="1" applyBorder="1" applyAlignment="1" applyProtection="1">
      <alignment horizontal="right" vertical="center" wrapText="1"/>
      <protection hidden="1"/>
    </xf>
    <xf numFmtId="0" fontId="82" fillId="0" borderId="0" xfId="20" applyFont="1" applyAlignment="1" applyProtection="1">
      <alignment horizontal="right" vertical="center"/>
      <protection hidden="1"/>
    </xf>
    <xf numFmtId="0" fontId="115" fillId="0" borderId="0" xfId="0" applyFont="1"/>
    <xf numFmtId="0" fontId="121" fillId="0" borderId="0" xfId="0" applyFont="1"/>
    <xf numFmtId="0" fontId="115" fillId="0" borderId="0" xfId="0" applyFont="1" applyAlignment="1">
      <alignment vertical="center" wrapText="1"/>
    </xf>
    <xf numFmtId="0" fontId="122" fillId="0" borderId="0" xfId="0" applyFont="1" applyAlignment="1">
      <alignment horizontal="left" vertical="center"/>
    </xf>
    <xf numFmtId="0" fontId="123" fillId="0" borderId="0" xfId="0" applyFont="1" applyAlignment="1">
      <alignment vertical="center" wrapText="1"/>
    </xf>
    <xf numFmtId="3" fontId="123" fillId="0" borderId="0" xfId="0" applyNumberFormat="1" applyFont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91" fillId="0" borderId="0" xfId="22" applyFont="1" applyAlignment="1">
      <alignment vertical="center"/>
    </xf>
    <xf numFmtId="0" fontId="91" fillId="0" borderId="0" xfId="22" applyFont="1"/>
    <xf numFmtId="0" fontId="125" fillId="5" borderId="7" xfId="20" applyFont="1" applyFill="1" applyBorder="1"/>
    <xf numFmtId="3" fontId="125" fillId="5" borderId="7" xfId="20" applyNumberFormat="1" applyFont="1" applyFill="1" applyBorder="1"/>
    <xf numFmtId="0" fontId="125" fillId="5" borderId="31" xfId="20" applyFont="1" applyFill="1" applyBorder="1"/>
    <xf numFmtId="0" fontId="125" fillId="5" borderId="32" xfId="20" applyFont="1" applyFill="1" applyBorder="1"/>
    <xf numFmtId="0" fontId="125" fillId="5" borderId="0" xfId="20" applyFont="1" applyFill="1"/>
    <xf numFmtId="3" fontId="125" fillId="5" borderId="0" xfId="20" applyNumberFormat="1" applyFont="1" applyFill="1"/>
    <xf numFmtId="0" fontId="126" fillId="0" borderId="0" xfId="25" applyFont="1" applyProtection="1">
      <protection hidden="1"/>
    </xf>
    <xf numFmtId="0" fontId="127" fillId="0" borderId="0" xfId="25" applyFont="1" applyAlignment="1" applyProtection="1">
      <alignment horizontal="left" vertical="center"/>
      <protection hidden="1"/>
    </xf>
    <xf numFmtId="0" fontId="127" fillId="0" borderId="0" xfId="25" applyFont="1" applyAlignment="1" applyProtection="1">
      <alignment vertical="center"/>
      <protection hidden="1"/>
    </xf>
    <xf numFmtId="0" fontId="4" fillId="5" borderId="7" xfId="20" applyFill="1" applyBorder="1"/>
    <xf numFmtId="0" fontId="125" fillId="5" borderId="31" xfId="20" applyFont="1" applyFill="1" applyBorder="1" applyProtection="1">
      <protection hidden="1"/>
    </xf>
    <xf numFmtId="0" fontId="125" fillId="5" borderId="32" xfId="20" applyFont="1" applyFill="1" applyBorder="1" applyProtection="1">
      <protection hidden="1"/>
    </xf>
    <xf numFmtId="0" fontId="125" fillId="5" borderId="9" xfId="20" applyFont="1" applyFill="1" applyBorder="1" applyProtection="1">
      <protection hidden="1"/>
    </xf>
    <xf numFmtId="3" fontId="125" fillId="5" borderId="25" xfId="20" applyNumberFormat="1" applyFont="1" applyFill="1" applyBorder="1" applyProtection="1">
      <protection hidden="1"/>
    </xf>
    <xf numFmtId="0" fontId="125" fillId="5" borderId="33" xfId="20" applyFont="1" applyFill="1" applyBorder="1" applyProtection="1">
      <protection hidden="1"/>
    </xf>
    <xf numFmtId="3" fontId="125" fillId="5" borderId="34" xfId="20" applyNumberFormat="1" applyFont="1" applyFill="1" applyBorder="1" applyProtection="1">
      <protection hidden="1"/>
    </xf>
    <xf numFmtId="3" fontId="82" fillId="0" borderId="0" xfId="20" applyNumberFormat="1" applyFont="1" applyAlignment="1" applyProtection="1">
      <alignment vertical="center"/>
      <protection hidden="1"/>
    </xf>
    <xf numFmtId="0" fontId="82" fillId="0" borderId="0" xfId="20" applyFont="1" applyAlignment="1" applyProtection="1">
      <alignment vertical="center"/>
      <protection hidden="1"/>
    </xf>
    <xf numFmtId="0" fontId="128" fillId="0" borderId="0" xfId="0" applyFont="1" applyAlignment="1">
      <alignment horizontal="left" vertical="center"/>
    </xf>
    <xf numFmtId="0" fontId="125" fillId="0" borderId="0" xfId="20" applyFont="1" applyProtection="1">
      <protection hidden="1"/>
    </xf>
    <xf numFmtId="3" fontId="125" fillId="0" borderId="0" xfId="20" applyNumberFormat="1" applyFont="1" applyProtection="1">
      <protection hidden="1"/>
    </xf>
    <xf numFmtId="0" fontId="95" fillId="0" borderId="0" xfId="25" applyFont="1" applyProtection="1">
      <protection hidden="1"/>
    </xf>
    <xf numFmtId="0" fontId="126" fillId="0" borderId="0" xfId="25" applyFont="1"/>
    <xf numFmtId="0" fontId="130" fillId="0" borderId="0" xfId="25" applyFont="1" applyAlignment="1">
      <alignment vertical="center" wrapText="1"/>
    </xf>
    <xf numFmtId="0" fontId="95" fillId="0" borderId="0" xfId="25" applyFont="1" applyAlignment="1" applyProtection="1">
      <alignment vertical="center" wrapText="1"/>
      <protection hidden="1"/>
    </xf>
    <xf numFmtId="0" fontId="131" fillId="0" borderId="0" xfId="25" applyFont="1" applyAlignment="1" applyProtection="1">
      <alignment vertical="center" wrapText="1"/>
      <protection hidden="1"/>
    </xf>
    <xf numFmtId="0" fontId="97" fillId="0" borderId="0" xfId="25" applyFont="1" applyProtection="1">
      <protection hidden="1"/>
    </xf>
    <xf numFmtId="0" fontId="97" fillId="0" borderId="0" xfId="25" applyFont="1"/>
    <xf numFmtId="166" fontId="132" fillId="0" borderId="0" xfId="20" applyNumberFormat="1" applyFont="1" applyAlignment="1" applyProtection="1">
      <alignment vertical="center" wrapText="1"/>
      <protection hidden="1"/>
    </xf>
    <xf numFmtId="3" fontId="132" fillId="0" borderId="0" xfId="20" applyNumberFormat="1" applyFont="1" applyAlignment="1" applyProtection="1">
      <alignment horizontal="right" vertical="center"/>
      <protection hidden="1"/>
    </xf>
    <xf numFmtId="0" fontId="35" fillId="3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right" vertical="center" wrapText="1"/>
    </xf>
    <xf numFmtId="0" fontId="35" fillId="3" borderId="3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33" fillId="0" borderId="7" xfId="0" applyFont="1" applyBorder="1"/>
    <xf numFmtId="0" fontId="33" fillId="0" borderId="0" xfId="0" applyFont="1" applyAlignment="1">
      <alignment horizontal="center" vertical="center"/>
    </xf>
    <xf numFmtId="0" fontId="133" fillId="0" borderId="0" xfId="0" applyFont="1" applyAlignment="1">
      <alignment vertical="center" wrapText="1"/>
    </xf>
    <xf numFmtId="0" fontId="134" fillId="0" borderId="0" xfId="0" applyFont="1"/>
    <xf numFmtId="0" fontId="33" fillId="0" borderId="6" xfId="0" applyFont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2" fillId="0" borderId="0" xfId="1" applyFont="1" applyAlignment="1">
      <alignment horizontal="left" vertical="center" wrapText="1"/>
    </xf>
    <xf numFmtId="0" fontId="72" fillId="0" borderId="0" xfId="1" applyFont="1" applyAlignment="1">
      <alignment horizontal="left" vertical="center"/>
    </xf>
    <xf numFmtId="0" fontId="75" fillId="0" borderId="17" xfId="1" applyFont="1" applyBorder="1" applyAlignment="1">
      <alignment horizontal="left" vertical="center" shrinkToFit="1"/>
    </xf>
    <xf numFmtId="0" fontId="72" fillId="0" borderId="0" xfId="1" applyFont="1" applyAlignment="1">
      <alignment horizontal="left" vertical="center" wrapText="1" shrinkToFit="1"/>
    </xf>
    <xf numFmtId="0" fontId="75" fillId="0" borderId="17" xfId="1" applyFont="1" applyBorder="1" applyAlignment="1">
      <alignment horizontal="left" vertical="center" wrapText="1" shrinkToFit="1"/>
    </xf>
    <xf numFmtId="0" fontId="70" fillId="2" borderId="0" xfId="0" applyFont="1" applyFill="1" applyAlignment="1">
      <alignment horizontal="center" vertical="center" textRotation="90"/>
    </xf>
    <xf numFmtId="0" fontId="72" fillId="0" borderId="0" xfId="1" applyFont="1" applyAlignment="1">
      <alignment horizontal="left" vertical="center" shrinkToFit="1"/>
    </xf>
    <xf numFmtId="49" fontId="75" fillId="0" borderId="17" xfId="1" applyNumberFormat="1" applyFont="1" applyBorder="1" applyAlignment="1">
      <alignment horizontal="left" vertical="center" wrapText="1" shrinkToFit="1"/>
    </xf>
    <xf numFmtId="0" fontId="2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3" fontId="19" fillId="0" borderId="0" xfId="0" applyNumberFormat="1" applyFont="1" applyAlignment="1">
      <alignment horizontal="center" vertical="center" wrapText="1" shrinkToFit="1"/>
    </xf>
    <xf numFmtId="3" fontId="1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57" fillId="11" borderId="0" xfId="0" applyFont="1" applyFill="1" applyAlignment="1">
      <alignment horizontal="left" vertical="center" wrapText="1"/>
    </xf>
    <xf numFmtId="0" fontId="77" fillId="6" borderId="11" xfId="0" applyFont="1" applyFill="1" applyBorder="1" applyAlignment="1">
      <alignment horizontal="center" vertical="center" wrapText="1"/>
    </xf>
    <xf numFmtId="0" fontId="81" fillId="8" borderId="18" xfId="0" applyFont="1" applyFill="1" applyBorder="1" applyAlignment="1">
      <alignment horizontal="center" vertical="center" wrapText="1"/>
    </xf>
    <xf numFmtId="0" fontId="81" fillId="8" borderId="19" xfId="0" applyFont="1" applyFill="1" applyBorder="1" applyAlignment="1">
      <alignment horizontal="center" vertical="center" wrapText="1"/>
    </xf>
    <xf numFmtId="0" fontId="81" fillId="8" borderId="2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78" fillId="7" borderId="11" xfId="0" applyFont="1" applyFill="1" applyBorder="1" applyAlignment="1">
      <alignment horizontal="center" vertical="center" wrapText="1"/>
    </xf>
    <xf numFmtId="0" fontId="80" fillId="7" borderId="18" xfId="0" applyFont="1" applyFill="1" applyBorder="1" applyAlignment="1">
      <alignment horizontal="center" vertical="center" textRotation="255" wrapText="1"/>
    </xf>
    <xf numFmtId="0" fontId="80" fillId="7" borderId="20" xfId="0" applyFont="1" applyFill="1" applyBorder="1" applyAlignment="1">
      <alignment horizontal="center" vertical="center" textRotation="255" wrapText="1"/>
    </xf>
    <xf numFmtId="3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2" fillId="2" borderId="9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2" fillId="2" borderId="14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52" fillId="2" borderId="8" xfId="0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60" fillId="0" borderId="0" xfId="0" applyFont="1" applyAlignment="1">
      <alignment horizontal="center" vertical="center" wrapText="1"/>
    </xf>
    <xf numFmtId="0" fontId="55" fillId="0" borderId="0" xfId="0" applyFont="1" applyAlignment="1">
      <alignment horizontal="right" vertical="center" wrapText="1"/>
    </xf>
    <xf numFmtId="0" fontId="77" fillId="3" borderId="11" xfId="0" applyFont="1" applyFill="1" applyBorder="1" applyAlignment="1">
      <alignment horizontal="center" vertical="center" wrapText="1"/>
    </xf>
    <xf numFmtId="0" fontId="83" fillId="3" borderId="11" xfId="0" applyFont="1" applyFill="1" applyBorder="1" applyAlignment="1">
      <alignment horizontal="center" vertical="center" wrapText="1"/>
    </xf>
    <xf numFmtId="0" fontId="82" fillId="3" borderId="11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10" fontId="6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3" fillId="2" borderId="7" xfId="0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49" fontId="18" fillId="0" borderId="0" xfId="7" applyNumberFormat="1" applyFont="1" applyAlignment="1">
      <alignment horizontal="center" vertical="center" wrapText="1"/>
    </xf>
    <xf numFmtId="0" fontId="88" fillId="2" borderId="7" xfId="7" applyFont="1" applyFill="1" applyBorder="1" applyAlignment="1" applyProtection="1">
      <alignment horizontal="center" vertical="center" wrapText="1"/>
      <protection hidden="1"/>
    </xf>
    <xf numFmtId="0" fontId="88" fillId="2" borderId="7" xfId="7" applyFont="1" applyFill="1" applyBorder="1" applyAlignment="1">
      <alignment horizontal="center" vertical="center" wrapText="1"/>
    </xf>
    <xf numFmtId="0" fontId="89" fillId="0" borderId="0" xfId="7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87" fillId="2" borderId="27" xfId="0" applyFont="1" applyFill="1" applyBorder="1" applyAlignment="1">
      <alignment horizontal="center" vertical="center" wrapText="1"/>
    </xf>
    <xf numFmtId="0" fontId="87" fillId="2" borderId="10" xfId="0" applyFont="1" applyFill="1" applyBorder="1" applyAlignment="1">
      <alignment horizontal="center" vertical="center" wrapText="1"/>
    </xf>
    <xf numFmtId="0" fontId="87" fillId="2" borderId="28" xfId="0" applyFont="1" applyFill="1" applyBorder="1" applyAlignment="1">
      <alignment horizontal="center" vertical="center" wrapText="1"/>
    </xf>
    <xf numFmtId="166" fontId="17" fillId="3" borderId="11" xfId="20" applyNumberFormat="1" applyFont="1" applyFill="1" applyBorder="1" applyAlignment="1" applyProtection="1">
      <alignment horizontal="center" vertical="center" wrapText="1"/>
      <protection hidden="1"/>
    </xf>
    <xf numFmtId="0" fontId="80" fillId="3" borderId="11" xfId="0" applyFont="1" applyFill="1" applyBorder="1" applyAlignment="1">
      <alignment horizontal="center" vertical="center" textRotation="255" wrapText="1"/>
    </xf>
    <xf numFmtId="166" fontId="77" fillId="3" borderId="35" xfId="20" applyNumberFormat="1" applyFont="1" applyFill="1" applyBorder="1" applyAlignment="1" applyProtection="1">
      <alignment horizontal="center" vertical="center" wrapText="1"/>
      <protection hidden="1"/>
    </xf>
    <xf numFmtId="166" fontId="77" fillId="3" borderId="30" xfId="20" applyNumberFormat="1" applyFont="1" applyFill="1" applyBorder="1" applyAlignment="1" applyProtection="1">
      <alignment horizontal="center" vertical="center" wrapText="1"/>
      <protection hidden="1"/>
    </xf>
    <xf numFmtId="166" fontId="77" fillId="3" borderId="36" xfId="20" applyNumberFormat="1" applyFont="1" applyFill="1" applyBorder="1" applyAlignment="1" applyProtection="1">
      <alignment horizontal="center" vertical="center" wrapText="1"/>
      <protection hidden="1"/>
    </xf>
    <xf numFmtId="0" fontId="47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3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124" fillId="0" borderId="7" xfId="0" applyFont="1" applyBorder="1" applyAlignment="1">
      <alignment vertical="center" wrapText="1"/>
    </xf>
    <xf numFmtId="0" fontId="42" fillId="0" borderId="7" xfId="0" applyFont="1" applyBorder="1" applyAlignment="1">
      <alignment vertical="center" wrapText="1"/>
    </xf>
    <xf numFmtId="0" fontId="96" fillId="0" borderId="0" xfId="22" applyFont="1" applyAlignment="1">
      <alignment horizontal="center" vertical="center" wrapText="1"/>
    </xf>
    <xf numFmtId="0" fontId="99" fillId="2" borderId="12" xfId="22" applyFont="1" applyFill="1" applyBorder="1" applyAlignment="1">
      <alignment horizontal="center" vertical="center" wrapText="1"/>
    </xf>
    <xf numFmtId="0" fontId="99" fillId="2" borderId="6" xfId="22" applyFont="1" applyFill="1" applyBorder="1" applyAlignment="1">
      <alignment horizontal="center" vertical="center" wrapText="1"/>
    </xf>
    <xf numFmtId="0" fontId="92" fillId="0" borderId="24" xfId="22" applyFont="1" applyBorder="1" applyAlignment="1">
      <alignment vertical="center" wrapText="1"/>
    </xf>
    <xf numFmtId="0" fontId="99" fillId="2" borderId="7" xfId="22" applyFont="1" applyFill="1" applyBorder="1" applyAlignment="1">
      <alignment horizontal="center" vertical="center" wrapText="1"/>
    </xf>
    <xf numFmtId="166" fontId="99" fillId="2" borderId="7" xfId="20" applyNumberFormat="1" applyFont="1" applyFill="1" applyBorder="1" applyAlignment="1" applyProtection="1">
      <alignment horizontal="center" vertical="center" wrapText="1"/>
      <protection hidden="1"/>
    </xf>
    <xf numFmtId="0" fontId="92" fillId="0" borderId="0" xfId="28" applyFont="1" applyAlignment="1">
      <alignment horizontal="center" vertical="center" wrapText="1"/>
    </xf>
    <xf numFmtId="0" fontId="92" fillId="0" borderId="0" xfId="28" applyFont="1" applyAlignment="1">
      <alignment horizontal="center" wrapText="1"/>
    </xf>
    <xf numFmtId="0" fontId="120" fillId="0" borderId="0" xfId="28" applyFont="1" applyAlignment="1">
      <alignment horizontal="left" vertical="center"/>
    </xf>
    <xf numFmtId="0" fontId="99" fillId="2" borderId="7" xfId="21" applyFont="1" applyFill="1" applyBorder="1" applyAlignment="1">
      <alignment horizontal="center" vertical="center" wrapText="1"/>
    </xf>
    <xf numFmtId="166" fontId="99" fillId="9" borderId="7" xfId="23" applyNumberFormat="1" applyFont="1" applyFill="1" applyBorder="1" applyAlignment="1" applyProtection="1">
      <alignment horizontal="center" vertical="center" wrapText="1"/>
      <protection hidden="1"/>
    </xf>
    <xf numFmtId="166" fontId="99" fillId="9" borderId="7" xfId="23" applyNumberFormat="1" applyFont="1" applyFill="1" applyBorder="1" applyAlignment="1" applyProtection="1">
      <alignment horizontal="center" vertical="center"/>
      <protection hidden="1"/>
    </xf>
    <xf numFmtId="0" fontId="96" fillId="0" borderId="0" xfId="22" applyFont="1" applyAlignment="1">
      <alignment horizontal="center" wrapText="1"/>
    </xf>
    <xf numFmtId="166" fontId="99" fillId="9" borderId="7" xfId="24" applyNumberFormat="1" applyFont="1" applyFill="1" applyBorder="1" applyAlignment="1" applyProtection="1">
      <alignment horizontal="center" vertical="center" wrapText="1"/>
      <protection hidden="1"/>
    </xf>
    <xf numFmtId="166" fontId="99" fillId="9" borderId="7" xfId="24" applyNumberFormat="1" applyFont="1" applyFill="1" applyBorder="1" applyAlignment="1" applyProtection="1">
      <alignment horizontal="center" vertical="center"/>
      <protection hidden="1"/>
    </xf>
    <xf numFmtId="0" fontId="119" fillId="0" borderId="0" xfId="20" applyFont="1" applyAlignment="1">
      <alignment horizontal="center"/>
    </xf>
    <xf numFmtId="3" fontId="119" fillId="0" borderId="0" xfId="20" applyNumberFormat="1" applyFont="1" applyAlignment="1">
      <alignment horizontal="center"/>
    </xf>
    <xf numFmtId="0" fontId="20" fillId="0" borderId="0" xfId="25" applyFont="1" applyAlignment="1">
      <alignment horizontal="center" vertical="center" wrapText="1"/>
    </xf>
    <xf numFmtId="0" fontId="100" fillId="2" borderId="7" xfId="25" applyFont="1" applyFill="1" applyBorder="1" applyAlignment="1">
      <alignment horizontal="center" vertical="center" wrapText="1"/>
    </xf>
    <xf numFmtId="0" fontId="101" fillId="0" borderId="0" xfId="25" applyFont="1" applyAlignment="1">
      <alignment vertical="center" wrapText="1"/>
    </xf>
    <xf numFmtId="166" fontId="102" fillId="2" borderId="7" xfId="20" applyNumberFormat="1" applyFont="1" applyFill="1" applyBorder="1" applyAlignment="1" applyProtection="1">
      <alignment horizontal="center" vertical="center" wrapText="1"/>
      <protection hidden="1"/>
    </xf>
    <xf numFmtId="166" fontId="104" fillId="9" borderId="7" xfId="23" applyNumberFormat="1" applyFont="1" applyFill="1" applyBorder="1" applyAlignment="1" applyProtection="1">
      <alignment horizontal="center" vertical="center" wrapText="1"/>
      <protection hidden="1"/>
    </xf>
    <xf numFmtId="166" fontId="104" fillId="9" borderId="7" xfId="24" applyNumberFormat="1" applyFont="1" applyFill="1" applyBorder="1" applyAlignment="1" applyProtection="1">
      <alignment horizontal="center" vertical="center" wrapText="1"/>
      <protection hidden="1"/>
    </xf>
    <xf numFmtId="166" fontId="104" fillId="9" borderId="7" xfId="23" applyNumberFormat="1" applyFont="1" applyFill="1" applyBorder="1" applyAlignment="1" applyProtection="1">
      <alignment horizontal="center" vertical="center"/>
      <protection hidden="1"/>
    </xf>
    <xf numFmtId="0" fontId="96" fillId="0" borderId="0" xfId="25" applyFont="1" applyAlignment="1">
      <alignment horizontal="center" vertical="center" wrapText="1"/>
    </xf>
    <xf numFmtId="49" fontId="96" fillId="0" borderId="0" xfId="26" applyNumberFormat="1" applyFont="1" applyAlignment="1">
      <alignment horizontal="center" vertical="top" wrapText="1"/>
    </xf>
    <xf numFmtId="166" fontId="104" fillId="9" borderId="7" xfId="24" applyNumberFormat="1" applyFont="1" applyFill="1" applyBorder="1" applyAlignment="1" applyProtection="1">
      <alignment horizontal="center" vertical="center"/>
      <protection hidden="1"/>
    </xf>
    <xf numFmtId="0" fontId="119" fillId="0" borderId="0" xfId="25" applyFont="1" applyAlignment="1" applyProtection="1">
      <alignment horizontal="center" vertical="center" wrapText="1"/>
      <protection hidden="1"/>
    </xf>
    <xf numFmtId="0" fontId="49" fillId="0" borderId="0" xfId="27" applyFont="1" applyAlignment="1">
      <alignment horizontal="center" vertical="center" wrapText="1"/>
    </xf>
    <xf numFmtId="0" fontId="52" fillId="2" borderId="7" xfId="27" applyFont="1" applyFill="1" applyBorder="1" applyAlignment="1">
      <alignment horizontal="center" vertical="center" wrapText="1"/>
    </xf>
    <xf numFmtId="0" fontId="52" fillId="2" borderId="25" xfId="27" applyFont="1" applyFill="1" applyBorder="1" applyAlignment="1">
      <alignment horizontal="center" vertical="center" wrapText="1"/>
    </xf>
    <xf numFmtId="0" fontId="50" fillId="0" borderId="0" xfId="27" applyFont="1" applyAlignment="1">
      <alignment vertical="center" wrapText="1"/>
    </xf>
    <xf numFmtId="0" fontId="52" fillId="2" borderId="21" xfId="27" applyFont="1" applyFill="1" applyBorder="1" applyAlignment="1">
      <alignment horizontal="center" vertical="center" wrapText="1"/>
    </xf>
    <xf numFmtId="0" fontId="117" fillId="0" borderId="0" xfId="27" applyFont="1" applyAlignment="1" applyProtection="1">
      <alignment horizontal="center" wrapText="1"/>
      <protection hidden="1"/>
    </xf>
    <xf numFmtId="0" fontId="68" fillId="0" borderId="0" xfId="0" applyFont="1" applyAlignment="1">
      <alignment horizontal="center" vertical="center" wrapText="1"/>
    </xf>
    <xf numFmtId="49" fontId="68" fillId="0" borderId="0" xfId="0" applyNumberFormat="1" applyFont="1" applyAlignment="1">
      <alignment horizontal="center" vertical="center" wrapText="1"/>
    </xf>
    <xf numFmtId="0" fontId="66" fillId="3" borderId="11" xfId="0" applyFont="1" applyFill="1" applyBorder="1" applyAlignment="1">
      <alignment horizontal="center" vertical="center" wrapText="1"/>
    </xf>
    <xf numFmtId="0" fontId="52" fillId="2" borderId="21" xfId="0" applyFont="1" applyFill="1" applyBorder="1" applyAlignment="1">
      <alignment horizontal="center" vertical="center" wrapText="1"/>
    </xf>
    <xf numFmtId="0" fontId="52" fillId="2" borderId="22" xfId="0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66" fillId="0" borderId="10" xfId="0" applyFont="1" applyBorder="1" applyAlignment="1">
      <alignment horizontal="right" vertical="center" wrapText="1"/>
    </xf>
  </cellXfs>
  <cellStyles count="29">
    <cellStyle name="Euro" xfId="4" xr:uid="{00000000-0005-0000-0000-000000000000}"/>
    <cellStyle name="Euro 2" xfId="5" xr:uid="{00000000-0005-0000-0000-000001000000}"/>
    <cellStyle name="Euro 2 2" xfId="17" xr:uid="{00000000-0005-0000-0000-000002000000}"/>
    <cellStyle name="Euro 3" xfId="16" xr:uid="{00000000-0005-0000-0000-000003000000}"/>
    <cellStyle name="Millares 2" xfId="3" xr:uid="{00000000-0005-0000-0000-000004000000}"/>
    <cellStyle name="Millares 2 2" xfId="15" xr:uid="{00000000-0005-0000-0000-000005000000}"/>
    <cellStyle name="Normal" xfId="0" builtinId="0"/>
    <cellStyle name="Normal 18" xfId="21" xr:uid="{11436682-3AE1-4F04-A618-997B07511AAE}"/>
    <cellStyle name="Normal 2" xfId="2" xr:uid="{00000000-0005-0000-0000-000007000000}"/>
    <cellStyle name="Normal 2 10 2" xfId="28" xr:uid="{C0B5B602-1ECC-4A51-9328-9140CCFE3522}"/>
    <cellStyle name="Normal 2 2" xfId="14" xr:uid="{00000000-0005-0000-0000-000008000000}"/>
    <cellStyle name="Normal 2 2 2" xfId="20" xr:uid="{98C29A2E-9954-48AD-BAA8-FFA15E3F3BE3}"/>
    <cellStyle name="Normal 2 3" xfId="25" xr:uid="{EC26035E-9C31-416E-AF94-76E91ED2950F}"/>
    <cellStyle name="Normal 2 3 2" xfId="27" xr:uid="{B0232D14-096F-4CA2-90BA-94DADA35F532}"/>
    <cellStyle name="Normal 2 4" xfId="26" xr:uid="{A63A5EE1-07D1-451E-9D7B-B3C0DE6188AD}"/>
    <cellStyle name="Normal 2 8" xfId="22" xr:uid="{28D2DF4C-B2B9-4BC3-B5FB-276B18633D4C}"/>
    <cellStyle name="Normal 3" xfId="6" xr:uid="{00000000-0005-0000-0000-000009000000}"/>
    <cellStyle name="Normal 4" xfId="7" xr:uid="{00000000-0005-0000-0000-00000A000000}"/>
    <cellStyle name="Normal 5" xfId="8" xr:uid="{00000000-0005-0000-0000-00000B000000}"/>
    <cellStyle name="Normal 5 2" xfId="18" xr:uid="{00000000-0005-0000-0000-00000C000000}"/>
    <cellStyle name="Normal 6" xfId="9" xr:uid="{00000000-0005-0000-0000-00000D000000}"/>
    <cellStyle name="Normal 7" xfId="10" xr:uid="{00000000-0005-0000-0000-00000E000000}"/>
    <cellStyle name="Normal 8" xfId="1" xr:uid="{00000000-0005-0000-0000-00000F000000}"/>
    <cellStyle name="Normal 9" xfId="19" xr:uid="{00000000-0005-0000-0000-000010000000}"/>
    <cellStyle name="Normal_FORMA-SG" xfId="23" xr:uid="{B6D97D93-0F3B-4B26-BB96-C5684626E65F}"/>
    <cellStyle name="Normal_Formatos_ok" xfId="24" xr:uid="{BCF1F399-83CD-4219-84F5-FF138AAF1337}"/>
    <cellStyle name="Porcentual 2" xfId="11" xr:uid="{00000000-0005-0000-0000-000011000000}"/>
    <cellStyle name="Porcentual 2 2" xfId="12" xr:uid="{00000000-0005-0000-0000-000012000000}"/>
    <cellStyle name="Porcentual 3" xfId="13" xr:uid="{00000000-0005-0000-0000-000013000000}"/>
  </cellStyles>
  <dxfs count="2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 tint="-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border>
        <top style="thin">
          <color theme="0"/>
        </top>
      </border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1"/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336600"/>
      <color rgb="FFCC6600"/>
      <color rgb="FF0A68B6"/>
      <color rgb="FF1952A7"/>
      <color rgb="FF913533"/>
      <color rgb="FF85312F"/>
      <color rgb="FF286A7C"/>
      <color rgb="FF205E88"/>
      <color rgb="FF660033"/>
      <color rgb="FF305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55" Type="http://schemas.openxmlformats.org/officeDocument/2006/relationships/externalLink" Target="externalLinks/externalLink11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externalLink" Target="externalLinks/externalLink9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0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Relationship Id="rId57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PPGE_GRA_PAG_3!$A$6:$A$63</c:f>
              <c:strCache>
                <c:ptCount val="58"/>
                <c:pt idx="0">
                  <c:v>Náhuatl ó Mexicano</c:v>
                </c:pt>
                <c:pt idx="1">
                  <c:v>Zapoteco ó ben´zaa ó binnizá ó benexon</c:v>
                </c:pt>
                <c:pt idx="2">
                  <c:v>Maya </c:v>
                </c:pt>
                <c:pt idx="3">
                  <c:v>Tarahumara ó rarámuri</c:v>
                </c:pt>
                <c:pt idx="4">
                  <c:v>Tzeltal ó k´op ó winik atel</c:v>
                </c:pt>
                <c:pt idx="5">
                  <c:v>Mixteco ó ñuu savi</c:v>
                </c:pt>
                <c:pt idx="6">
                  <c:v>Tzotzil, Chamula ó batzil k´op</c:v>
                </c:pt>
                <c:pt idx="7">
                  <c:v>Otomí ó ñahñú ó Hña hñu</c:v>
                </c:pt>
                <c:pt idx="8">
                  <c:v>Mazateco ó ha shuta enima</c:v>
                </c:pt>
                <c:pt idx="9">
                  <c:v>Totonaca ó tachihuiin</c:v>
                </c:pt>
                <c:pt idx="10">
                  <c:v>Chol ó winik</c:v>
                </c:pt>
                <c:pt idx="11">
                  <c:v>Chinanteco ó tsa jujmí</c:v>
                </c:pt>
                <c:pt idx="12">
                  <c:v>Cora ó naayeri</c:v>
                </c:pt>
                <c:pt idx="13">
                  <c:v>Tepehuán, Tepehuano u ó dam</c:v>
                </c:pt>
                <c:pt idx="14">
                  <c:v>Mixe ó ayook ó ayuuk</c:v>
                </c:pt>
                <c:pt idx="15">
                  <c:v>Mazahua ó jñatio</c:v>
                </c:pt>
                <c:pt idx="16">
                  <c:v>Huichol ó wirrarica</c:v>
                </c:pt>
                <c:pt idx="17">
                  <c:v>Tlapaneco ó me´phaa</c:v>
                </c:pt>
                <c:pt idx="18">
                  <c:v>Huasteco ó téenek</c:v>
                </c:pt>
                <c:pt idx="19">
                  <c:v>Purépecha, Tarasco ó púrhepeche, tepamacha</c:v>
                </c:pt>
                <c:pt idx="20">
                  <c:v>Mayo ó yoreme</c:v>
                </c:pt>
                <c:pt idx="21">
                  <c:v>Amuzgo ó tzíncue ó tzjonnoan</c:v>
                </c:pt>
                <c:pt idx="22">
                  <c:v>Zoque ú o´de püt</c:v>
                </c:pt>
                <c:pt idx="23">
                  <c:v>Yaqui ó yoreme</c:v>
                </c:pt>
                <c:pt idx="24">
                  <c:v>No especifica</c:v>
                </c:pt>
                <c:pt idx="25">
                  <c:v>Popoloca ó runixa ngiigua</c:v>
                </c:pt>
                <c:pt idx="26">
                  <c:v>Otros</c:v>
                </c:pt>
                <c:pt idx="27">
                  <c:v>Chatino ó cha´cña</c:v>
                </c:pt>
                <c:pt idx="28">
                  <c:v>Chontal de Oaxaca,Tabasco ó Slijuala Xanuk, Yokot´an</c:v>
                </c:pt>
                <c:pt idx="29">
                  <c:v>Triqui, Tinujei ó driki</c:v>
                </c:pt>
                <c:pt idx="30">
                  <c:v>Popoluca ó homoshok ó Núntahá´yi ó tuncapxe</c:v>
                </c:pt>
                <c:pt idx="31">
                  <c:v>Huave ó mero ikooc</c:v>
                </c:pt>
                <c:pt idx="32">
                  <c:v>Tojolabal ó tojolwinik otik</c:v>
                </c:pt>
                <c:pt idx="33">
                  <c:v>Kekchí ó k´ekchi ó queckchí ó quetzchí</c:v>
                </c:pt>
                <c:pt idx="34">
                  <c:v>Quiché</c:v>
                </c:pt>
                <c:pt idx="35">
                  <c:v>Pame ó xigüe ó Xiui</c:v>
                </c:pt>
                <c:pt idx="36">
                  <c:v>Tepehua ó hamasipini</c:v>
                </c:pt>
                <c:pt idx="37">
                  <c:v>Cuicateco ó nduudu yu</c:v>
                </c:pt>
                <c:pt idx="38">
                  <c:v>Seri ó konkaak</c:v>
                </c:pt>
                <c:pt idx="39">
                  <c:v>Guarijio ó varojío ó macurawe</c:v>
                </c:pt>
                <c:pt idx="40">
                  <c:v>Pápago ó tono ooh´tam</c:v>
                </c:pt>
                <c:pt idx="41">
                  <c:v>Mame, Mam ó ayou ó qyool</c:v>
                </c:pt>
                <c:pt idx="42">
                  <c:v>Lacandón ó hach t´an ó hach winik</c:v>
                </c:pt>
                <c:pt idx="43">
                  <c:v>Ixcateco ó Mero ikooa</c:v>
                </c:pt>
                <c:pt idx="44">
                  <c:v>Matlatzinca ó botuná ó matlame</c:v>
                </c:pt>
                <c:pt idx="45">
                  <c:v>Ocuilteco ó tlahuica</c:v>
                </c:pt>
                <c:pt idx="46">
                  <c:v>Chichimeca jonaz ó uza</c:v>
                </c:pt>
                <c:pt idx="47">
                  <c:v>Kanjobal ó k´anjobal</c:v>
                </c:pt>
                <c:pt idx="48">
                  <c:v>Kiliwa ó k´olew</c:v>
                </c:pt>
                <c:pt idx="49">
                  <c:v>Chuj </c:v>
                </c:pt>
                <c:pt idx="50">
                  <c:v>Pima u otam u o´ob</c:v>
                </c:pt>
                <c:pt idx="51">
                  <c:v>Cucapá ó es-pei</c:v>
                </c:pt>
                <c:pt idx="52">
                  <c:v>Motozintleco ó mochó ó qatok</c:v>
                </c:pt>
                <c:pt idx="53">
                  <c:v>Kikapú ó Kikapoa</c:v>
                </c:pt>
                <c:pt idx="54">
                  <c:v>Kumiai ó Kumeya ó kamia ó ti´pai</c:v>
                </c:pt>
                <c:pt idx="55">
                  <c:v>Tacuate </c:v>
                </c:pt>
                <c:pt idx="56">
                  <c:v>Paipai ó akwa´ala</c:v>
                </c:pt>
                <c:pt idx="57">
                  <c:v>Ixil </c:v>
                </c:pt>
              </c:strCache>
            </c:strRef>
          </c:cat>
          <c:val>
            <c:numRef>
              <c:f>PPGE_GRA_PAG_3!$B$6:$B$63</c:f>
              <c:numCache>
                <c:formatCode>General</c:formatCode>
                <c:ptCount val="58"/>
                <c:pt idx="0" formatCode="#,##0">
                  <c:v>1589</c:v>
                </c:pt>
                <c:pt idx="1">
                  <c:v>570</c:v>
                </c:pt>
                <c:pt idx="2">
                  <c:v>497</c:v>
                </c:pt>
                <c:pt idx="3">
                  <c:v>479</c:v>
                </c:pt>
                <c:pt idx="4">
                  <c:v>445</c:v>
                </c:pt>
                <c:pt idx="5">
                  <c:v>442</c:v>
                </c:pt>
                <c:pt idx="6">
                  <c:v>405</c:v>
                </c:pt>
                <c:pt idx="7">
                  <c:v>405</c:v>
                </c:pt>
                <c:pt idx="8">
                  <c:v>367</c:v>
                </c:pt>
                <c:pt idx="9">
                  <c:v>295</c:v>
                </c:pt>
                <c:pt idx="10">
                  <c:v>238</c:v>
                </c:pt>
                <c:pt idx="11">
                  <c:v>192</c:v>
                </c:pt>
                <c:pt idx="12">
                  <c:v>184</c:v>
                </c:pt>
                <c:pt idx="13">
                  <c:v>167</c:v>
                </c:pt>
                <c:pt idx="14">
                  <c:v>163</c:v>
                </c:pt>
                <c:pt idx="15">
                  <c:v>159</c:v>
                </c:pt>
                <c:pt idx="16">
                  <c:v>156</c:v>
                </c:pt>
                <c:pt idx="17">
                  <c:v>154</c:v>
                </c:pt>
                <c:pt idx="18">
                  <c:v>152</c:v>
                </c:pt>
                <c:pt idx="19">
                  <c:v>103</c:v>
                </c:pt>
                <c:pt idx="20">
                  <c:v>99</c:v>
                </c:pt>
                <c:pt idx="21">
                  <c:v>89</c:v>
                </c:pt>
                <c:pt idx="22">
                  <c:v>70</c:v>
                </c:pt>
                <c:pt idx="23">
                  <c:v>65</c:v>
                </c:pt>
                <c:pt idx="24">
                  <c:v>62</c:v>
                </c:pt>
                <c:pt idx="25">
                  <c:v>46</c:v>
                </c:pt>
                <c:pt idx="26">
                  <c:v>37</c:v>
                </c:pt>
                <c:pt idx="27">
                  <c:v>37</c:v>
                </c:pt>
                <c:pt idx="28">
                  <c:v>30</c:v>
                </c:pt>
                <c:pt idx="29">
                  <c:v>27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15</c:v>
                </c:pt>
                <c:pt idx="34">
                  <c:v>14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2-4BED-A3AD-2992049FF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86553999"/>
        <c:axId val="1086554959"/>
      </c:barChart>
      <c:catAx>
        <c:axId val="1086553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86554959"/>
        <c:crosses val="autoZero"/>
        <c:auto val="1"/>
        <c:lblAlgn val="ctr"/>
        <c:lblOffset val="100"/>
        <c:noMultiLvlLbl val="0"/>
      </c:catAx>
      <c:valAx>
        <c:axId val="1086554959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86553999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explosion val="14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D33-4CFC-B9AD-C5A4C6B4EBB7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D33-4CFC-B9AD-C5A4C6B4EBB7}"/>
              </c:ext>
            </c:extLst>
          </c:dPt>
          <c:dPt>
            <c:idx val="2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5-4D33-4CFC-B9AD-C5A4C6B4EBB7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4D33-4CFC-B9AD-C5A4C6B4EBB7}"/>
              </c:ext>
            </c:extLst>
          </c:dPt>
          <c:dLbls>
            <c:dLbl>
              <c:idx val="0"/>
              <c:layout>
                <c:manualLayout>
                  <c:x val="-0.17913748646350616"/>
                  <c:y val="4.88260073585609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3-4CFC-B9AD-C5A4C6B4EBB7}"/>
                </c:ext>
              </c:extLst>
            </c:dLbl>
            <c:dLbl>
              <c:idx val="1"/>
              <c:layout>
                <c:manualLayout>
                  <c:x val="0.23637030861821132"/>
                  <c:y val="-0.111046373153694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3-4CFC-B9AD-C5A4C6B4EBB7}"/>
                </c:ext>
              </c:extLst>
            </c:dLbl>
            <c:dLbl>
              <c:idx val="2"/>
              <c:layout>
                <c:manualLayout>
                  <c:x val="-9.0308084728845509E-2"/>
                  <c:y val="-1.576059127578377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3-4CFC-B9AD-C5A4C6B4EBB7}"/>
                </c:ext>
              </c:extLst>
            </c:dLbl>
            <c:dLbl>
              <c:idx val="3"/>
              <c:layout>
                <c:manualLayout>
                  <c:x val="9.65582788066984E-2"/>
                  <c:y val="-6.03399421698054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33-4CFC-B9AD-C5A4C6B4EB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PPIFSJ_GRA_PAG_5!$A$6:$A$9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PPIFSJ_GRA_PAG_5!$B$6:$B$9</c:f>
              <c:numCache>
                <c:formatCode>#,##0</c:formatCode>
                <c:ptCount val="4"/>
                <c:pt idx="0">
                  <c:v>4767</c:v>
                </c:pt>
                <c:pt idx="1">
                  <c:v>2765</c:v>
                </c:pt>
                <c:pt idx="2" formatCode="General">
                  <c:v>218</c:v>
                </c:pt>
                <c:pt idx="3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CFC-B9AD-C5A4C6B4E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PPIEF_GRA_PAG_6!$A$6:$A$51</c:f>
              <c:strCache>
                <c:ptCount val="46"/>
                <c:pt idx="0">
                  <c:v>Oaxaca</c:v>
                </c:pt>
                <c:pt idx="1">
                  <c:v>Chiapas</c:v>
                </c:pt>
                <c:pt idx="2">
                  <c:v>Puebla</c:v>
                </c:pt>
                <c:pt idx="3">
                  <c:v>Veracruz de Ignacio de la Llave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Guerrero</c:v>
                </c:pt>
                <c:pt idx="7">
                  <c:v>Ciudad de México</c:v>
                </c:pt>
                <c:pt idx="8">
                  <c:v>Hidalgo</c:v>
                </c:pt>
                <c:pt idx="9">
                  <c:v>Yucatán</c:v>
                </c:pt>
                <c:pt idx="10">
                  <c:v>Nayarit</c:v>
                </c:pt>
                <c:pt idx="11">
                  <c:v>San Luis Potosí</c:v>
                </c:pt>
                <c:pt idx="12">
                  <c:v>Sonora</c:v>
                </c:pt>
                <c:pt idx="13">
                  <c:v>Baja California</c:v>
                </c:pt>
                <c:pt idx="14">
                  <c:v>Michoacán de Ocampo</c:v>
                </c:pt>
                <c:pt idx="15">
                  <c:v>Morelos</c:v>
                </c:pt>
                <c:pt idx="16">
                  <c:v>Quintana Roo</c:v>
                </c:pt>
                <c:pt idx="17">
                  <c:v>CEFERESO No. 13 CPS Oaxaca</c:v>
                </c:pt>
                <c:pt idx="18">
                  <c:v>Jalisco</c:v>
                </c:pt>
                <c:pt idx="19">
                  <c:v>Sinaloa</c:v>
                </c:pt>
                <c:pt idx="20">
                  <c:v>Durango</c:v>
                </c:pt>
                <c:pt idx="21">
                  <c:v>Tabasco</c:v>
                </c:pt>
                <c:pt idx="22">
                  <c:v>CEFERESO No. 5 Oriente</c:v>
                </c:pt>
                <c:pt idx="23">
                  <c:v>Campeche</c:v>
                </c:pt>
                <c:pt idx="24">
                  <c:v>Zacatecas</c:v>
                </c:pt>
                <c:pt idx="25">
                  <c:v>Baja California Sur</c:v>
                </c:pt>
                <c:pt idx="26">
                  <c:v>Nuevo León</c:v>
                </c:pt>
                <c:pt idx="27">
                  <c:v>Querétaro</c:v>
                </c:pt>
                <c:pt idx="28">
                  <c:v>CEFERESO No. 4 Noroeste</c:v>
                </c:pt>
                <c:pt idx="29">
                  <c:v>CEFERESO No. 14 CPS Durango</c:v>
                </c:pt>
                <c:pt idx="30">
                  <c:v>Tamaulipas</c:v>
                </c:pt>
                <c:pt idx="31">
                  <c:v>CEFERESO No. 17 CPS Michoacán</c:v>
                </c:pt>
                <c:pt idx="32">
                  <c:v>CEFERESO No. 11 CPS Sonora</c:v>
                </c:pt>
                <c:pt idx="33">
                  <c:v>CEFERESO No. 15 CPS Chiapas</c:v>
                </c:pt>
                <c:pt idx="34">
                  <c:v>Tlaxcala</c:v>
                </c:pt>
                <c:pt idx="35">
                  <c:v>CEFERESO No. 8 Nor-Poniente</c:v>
                </c:pt>
                <c:pt idx="36">
                  <c:v>CEFERESO No. 16 CPS Femenil Morelos </c:v>
                </c:pt>
                <c:pt idx="37">
                  <c:v>CEFERESO No. 12 CPS Guanajuato</c:v>
                </c:pt>
                <c:pt idx="38">
                  <c:v>Centro Penitenciario Federal 18 CPS Coahuila</c:v>
                </c:pt>
                <c:pt idx="39">
                  <c:v>Colima</c:v>
                </c:pt>
                <c:pt idx="40">
                  <c:v>Guanajuato</c:v>
                </c:pt>
                <c:pt idx="41">
                  <c:v>Aguascalientes</c:v>
                </c:pt>
                <c:pt idx="42">
                  <c:v>CEFEREPSI </c:v>
                </c:pt>
                <c:pt idx="43">
                  <c:v>CEFERESO No. 7 Nor-Noroeste</c:v>
                </c:pt>
                <c:pt idx="44">
                  <c:v>Coahuila de Zaragoza</c:v>
                </c:pt>
                <c:pt idx="45">
                  <c:v>CEFERESO No. 1 Altiplano</c:v>
                </c:pt>
              </c:strCache>
            </c:strRef>
          </c:cat>
          <c:val>
            <c:numRef>
              <c:f>PPIEF_GRA_PAG_6!$B$6:$B$51</c:f>
              <c:numCache>
                <c:formatCode>General</c:formatCode>
                <c:ptCount val="46"/>
                <c:pt idx="0" formatCode="#,##0">
                  <c:v>1131</c:v>
                </c:pt>
                <c:pt idx="1">
                  <c:v>972</c:v>
                </c:pt>
                <c:pt idx="2">
                  <c:v>636</c:v>
                </c:pt>
                <c:pt idx="3">
                  <c:v>591</c:v>
                </c:pt>
                <c:pt idx="4">
                  <c:v>492</c:v>
                </c:pt>
                <c:pt idx="5">
                  <c:v>490</c:v>
                </c:pt>
                <c:pt idx="6">
                  <c:v>471</c:v>
                </c:pt>
                <c:pt idx="7">
                  <c:v>384</c:v>
                </c:pt>
                <c:pt idx="8">
                  <c:v>331</c:v>
                </c:pt>
                <c:pt idx="9">
                  <c:v>316</c:v>
                </c:pt>
                <c:pt idx="10">
                  <c:v>266</c:v>
                </c:pt>
                <c:pt idx="11">
                  <c:v>181</c:v>
                </c:pt>
                <c:pt idx="12">
                  <c:v>171</c:v>
                </c:pt>
                <c:pt idx="13">
                  <c:v>159</c:v>
                </c:pt>
                <c:pt idx="14">
                  <c:v>154</c:v>
                </c:pt>
                <c:pt idx="15">
                  <c:v>123</c:v>
                </c:pt>
                <c:pt idx="16">
                  <c:v>120</c:v>
                </c:pt>
                <c:pt idx="17">
                  <c:v>103</c:v>
                </c:pt>
                <c:pt idx="18">
                  <c:v>92</c:v>
                </c:pt>
                <c:pt idx="19">
                  <c:v>85</c:v>
                </c:pt>
                <c:pt idx="20">
                  <c:v>81</c:v>
                </c:pt>
                <c:pt idx="21">
                  <c:v>68</c:v>
                </c:pt>
                <c:pt idx="22">
                  <c:v>49</c:v>
                </c:pt>
                <c:pt idx="23">
                  <c:v>47</c:v>
                </c:pt>
                <c:pt idx="24">
                  <c:v>46</c:v>
                </c:pt>
                <c:pt idx="25">
                  <c:v>40</c:v>
                </c:pt>
                <c:pt idx="26">
                  <c:v>39</c:v>
                </c:pt>
                <c:pt idx="27">
                  <c:v>34</c:v>
                </c:pt>
                <c:pt idx="28">
                  <c:v>30</c:v>
                </c:pt>
                <c:pt idx="29">
                  <c:v>27</c:v>
                </c:pt>
                <c:pt idx="30">
                  <c:v>26</c:v>
                </c:pt>
                <c:pt idx="31">
                  <c:v>22</c:v>
                </c:pt>
                <c:pt idx="32">
                  <c:v>22</c:v>
                </c:pt>
                <c:pt idx="33">
                  <c:v>19</c:v>
                </c:pt>
                <c:pt idx="34">
                  <c:v>19</c:v>
                </c:pt>
                <c:pt idx="35">
                  <c:v>14</c:v>
                </c:pt>
                <c:pt idx="36">
                  <c:v>13</c:v>
                </c:pt>
                <c:pt idx="37">
                  <c:v>12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5</c:v>
                </c:pt>
                <c:pt idx="43">
                  <c:v>4</c:v>
                </c:pt>
                <c:pt idx="44">
                  <c:v>2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C0-4191-A83E-73B07CB7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2432144"/>
        <c:axId val="1052430224"/>
      </c:barChart>
      <c:catAx>
        <c:axId val="105243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2430224"/>
        <c:crosses val="autoZero"/>
        <c:auto val="1"/>
        <c:lblAlgn val="ctr"/>
        <c:lblOffset val="100"/>
        <c:noMultiLvlLbl val="0"/>
      </c:catAx>
      <c:valAx>
        <c:axId val="1052430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243214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PPPMIEF_GRA_PAG_11!$A$6:$A$51</c:f>
              <c:strCache>
                <c:ptCount val="46"/>
                <c:pt idx="0">
                  <c:v>Ciudad de México</c:v>
                </c:pt>
                <c:pt idx="1">
                  <c:v>Baja California</c:v>
                </c:pt>
                <c:pt idx="2">
                  <c:v>CEFERESO No. 17 CPS Michoacán</c:v>
                </c:pt>
                <c:pt idx="3">
                  <c:v>CEFERESO No. 13 CPS Oaxaca</c:v>
                </c:pt>
                <c:pt idx="4">
                  <c:v>Michoacán de Ocampo</c:v>
                </c:pt>
                <c:pt idx="5">
                  <c:v>Estado de México</c:v>
                </c:pt>
                <c:pt idx="6">
                  <c:v>Centro Penitenciario Federal 18 CPS Coahuila</c:v>
                </c:pt>
                <c:pt idx="7">
                  <c:v>Sonora</c:v>
                </c:pt>
                <c:pt idx="8">
                  <c:v>Nuevo León</c:v>
                </c:pt>
                <c:pt idx="9">
                  <c:v>Guanajuato</c:v>
                </c:pt>
                <c:pt idx="10">
                  <c:v>San Luis Potosí</c:v>
                </c:pt>
                <c:pt idx="11">
                  <c:v>CEFERESO No. 1 Altiplano</c:v>
                </c:pt>
                <c:pt idx="12">
                  <c:v>CEFERESO No. 4 Noroeste</c:v>
                </c:pt>
                <c:pt idx="13">
                  <c:v>Jalisco</c:v>
                </c:pt>
                <c:pt idx="14">
                  <c:v>Puebla</c:v>
                </c:pt>
                <c:pt idx="15">
                  <c:v>Chihuahua</c:v>
                </c:pt>
                <c:pt idx="16">
                  <c:v>Veracruz de Ignacio de la Llave</c:v>
                </c:pt>
                <c:pt idx="17">
                  <c:v>Durango</c:v>
                </c:pt>
                <c:pt idx="18">
                  <c:v>Sinaloa</c:v>
                </c:pt>
                <c:pt idx="19">
                  <c:v>Quintana Roo</c:v>
                </c:pt>
                <c:pt idx="20">
                  <c:v>Chiapas</c:v>
                </c:pt>
                <c:pt idx="21">
                  <c:v>Hidalgo</c:v>
                </c:pt>
                <c:pt idx="22">
                  <c:v>CEFEREPSI</c:v>
                </c:pt>
                <c:pt idx="23">
                  <c:v>Guerrero</c:v>
                </c:pt>
                <c:pt idx="24">
                  <c:v>CEFERESO No. 15 CPS Chiapas</c:v>
                </c:pt>
                <c:pt idx="25">
                  <c:v>Colima</c:v>
                </c:pt>
                <c:pt idx="26">
                  <c:v>Baja California Sur</c:v>
                </c:pt>
                <c:pt idx="27">
                  <c:v>CEFERESO No. 8 Nor-Poniente</c:v>
                </c:pt>
                <c:pt idx="28">
                  <c:v>Zacatecas</c:v>
                </c:pt>
                <c:pt idx="29">
                  <c:v>Oaxaca</c:v>
                </c:pt>
                <c:pt idx="30">
                  <c:v>CEFERESO No. 5 Oriente</c:v>
                </c:pt>
                <c:pt idx="31">
                  <c:v>Nayarit</c:v>
                </c:pt>
                <c:pt idx="32">
                  <c:v>Tabasco</c:v>
                </c:pt>
                <c:pt idx="33">
                  <c:v>Tamaulipas</c:v>
                </c:pt>
                <c:pt idx="34">
                  <c:v>Tlaxcala</c:v>
                </c:pt>
                <c:pt idx="35">
                  <c:v>Coahuila de Zaragoza</c:v>
                </c:pt>
                <c:pt idx="36">
                  <c:v>Querétaro</c:v>
                </c:pt>
                <c:pt idx="37">
                  <c:v>Yucatán</c:v>
                </c:pt>
                <c:pt idx="38">
                  <c:v>Morelos</c:v>
                </c:pt>
                <c:pt idx="39">
                  <c:v>CEFERESO No. 7 Nor-Noroeste</c:v>
                </c:pt>
                <c:pt idx="40">
                  <c:v>Aguascalientes</c:v>
                </c:pt>
                <c:pt idx="41">
                  <c:v>CEFERESO No. 14 CPS Durango</c:v>
                </c:pt>
                <c:pt idx="42">
                  <c:v>Campeche</c:v>
                </c:pt>
                <c:pt idx="43">
                  <c:v>CEFERESO No. 12 CPS Guanajuato</c:v>
                </c:pt>
                <c:pt idx="44">
                  <c:v>CEFERESO No. 16 CPS Femenil Morelos</c:v>
                </c:pt>
                <c:pt idx="45">
                  <c:v>CEFERESO No. 11 CPS Sonora</c:v>
                </c:pt>
              </c:strCache>
            </c:strRef>
          </c:cat>
          <c:val>
            <c:numRef>
              <c:f>PPPMIEF_GRA_PAG_11!$B$6:$B$51</c:f>
              <c:numCache>
                <c:formatCode>General</c:formatCode>
                <c:ptCount val="46"/>
                <c:pt idx="0">
                  <c:v>632</c:v>
                </c:pt>
                <c:pt idx="1">
                  <c:v>605</c:v>
                </c:pt>
                <c:pt idx="2">
                  <c:v>461</c:v>
                </c:pt>
                <c:pt idx="3">
                  <c:v>401</c:v>
                </c:pt>
                <c:pt idx="4">
                  <c:v>364</c:v>
                </c:pt>
                <c:pt idx="5">
                  <c:v>341</c:v>
                </c:pt>
                <c:pt idx="6">
                  <c:v>339</c:v>
                </c:pt>
                <c:pt idx="7">
                  <c:v>331</c:v>
                </c:pt>
                <c:pt idx="8">
                  <c:v>326</c:v>
                </c:pt>
                <c:pt idx="9">
                  <c:v>310</c:v>
                </c:pt>
                <c:pt idx="10">
                  <c:v>282</c:v>
                </c:pt>
                <c:pt idx="11">
                  <c:v>257</c:v>
                </c:pt>
                <c:pt idx="12">
                  <c:v>255</c:v>
                </c:pt>
                <c:pt idx="13">
                  <c:v>251</c:v>
                </c:pt>
                <c:pt idx="14">
                  <c:v>243</c:v>
                </c:pt>
                <c:pt idx="15">
                  <c:v>171</c:v>
                </c:pt>
                <c:pt idx="16">
                  <c:v>149</c:v>
                </c:pt>
                <c:pt idx="17">
                  <c:v>146</c:v>
                </c:pt>
                <c:pt idx="18">
                  <c:v>122</c:v>
                </c:pt>
                <c:pt idx="19">
                  <c:v>117</c:v>
                </c:pt>
                <c:pt idx="20">
                  <c:v>105</c:v>
                </c:pt>
                <c:pt idx="21">
                  <c:v>103</c:v>
                </c:pt>
                <c:pt idx="22">
                  <c:v>100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86</c:v>
                </c:pt>
                <c:pt idx="29">
                  <c:v>76</c:v>
                </c:pt>
                <c:pt idx="30">
                  <c:v>73</c:v>
                </c:pt>
                <c:pt idx="31">
                  <c:v>73</c:v>
                </c:pt>
                <c:pt idx="32">
                  <c:v>68</c:v>
                </c:pt>
                <c:pt idx="33">
                  <c:v>65</c:v>
                </c:pt>
                <c:pt idx="34">
                  <c:v>61</c:v>
                </c:pt>
                <c:pt idx="35">
                  <c:v>48</c:v>
                </c:pt>
                <c:pt idx="36">
                  <c:v>47</c:v>
                </c:pt>
                <c:pt idx="37">
                  <c:v>42</c:v>
                </c:pt>
                <c:pt idx="38">
                  <c:v>39</c:v>
                </c:pt>
                <c:pt idx="39">
                  <c:v>37</c:v>
                </c:pt>
                <c:pt idx="40">
                  <c:v>35</c:v>
                </c:pt>
                <c:pt idx="41">
                  <c:v>27</c:v>
                </c:pt>
                <c:pt idx="42">
                  <c:v>15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C-4FC9-A069-DA4F220FD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4454944"/>
        <c:axId val="904455424"/>
      </c:barChart>
      <c:catAx>
        <c:axId val="9044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4455424"/>
        <c:crosses val="autoZero"/>
        <c:auto val="1"/>
        <c:lblAlgn val="ctr"/>
        <c:lblOffset val="100"/>
        <c:noMultiLvlLbl val="0"/>
      </c:catAx>
      <c:valAx>
        <c:axId val="904455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445494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ED7D31">
                <a:lumMod val="5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5312F"/>
              </a:solidFill>
            </c:spPr>
            <c:extLst>
              <c:ext xmlns:c16="http://schemas.microsoft.com/office/drawing/2014/chart" uri="{C3380CC4-5D6E-409C-BE32-E72D297353CC}">
                <c16:uniqueId val="{00000001-DA7F-4204-8065-F48985491109}"/>
              </c:ext>
            </c:extLst>
          </c:dPt>
          <c:dPt>
            <c:idx val="1"/>
            <c:invertIfNegative val="0"/>
            <c:bubble3D val="0"/>
            <c:spPr>
              <a:solidFill>
                <a:srgbClr val="85312F"/>
              </a:solidFill>
            </c:spPr>
            <c:extLst>
              <c:ext xmlns:c16="http://schemas.microsoft.com/office/drawing/2014/chart" uri="{C3380CC4-5D6E-409C-BE32-E72D297353CC}">
                <c16:uniqueId val="{00000000-DA7F-4204-8065-F48985491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PPPMIEF_GRA_PAG_11!$A$58:$A$59</c:f>
              <c:strCache>
                <c:ptCount val="2"/>
                <c:pt idx="0">
                  <c:v>Enfermos Mentales</c:v>
                </c:pt>
                <c:pt idx="1">
                  <c:v>Inimputables</c:v>
                </c:pt>
              </c:strCache>
            </c:strRef>
          </c:cat>
          <c:val>
            <c:numRef>
              <c:f>PPPMIEF_GRA_PAG_11!$B$58:$B$59</c:f>
              <c:numCache>
                <c:formatCode>General</c:formatCode>
                <c:ptCount val="2"/>
                <c:pt idx="0" formatCode="#,##0">
                  <c:v>6985</c:v>
                </c:pt>
                <c:pt idx="1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BF-4BBD-88B8-CE20346BD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9644303"/>
        <c:axId val="1089645743"/>
      </c:barChart>
      <c:catAx>
        <c:axId val="108964430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89645743"/>
        <c:crosses val="autoZero"/>
        <c:auto val="1"/>
        <c:lblAlgn val="ctr"/>
        <c:lblOffset val="100"/>
        <c:noMultiLvlLbl val="0"/>
      </c:catAx>
      <c:valAx>
        <c:axId val="1089645743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89644303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449-4EA5-90CD-B27F4BAA5A5D}"/>
              </c:ext>
            </c:extLst>
          </c:dPt>
          <c:dPt>
            <c:idx val="1"/>
            <c:bubble3D val="0"/>
            <c:spPr>
              <a:solidFill>
                <a:srgbClr val="286A7C"/>
              </a:solidFill>
            </c:spPr>
            <c:extLst>
              <c:ext xmlns:c16="http://schemas.microsoft.com/office/drawing/2014/chart" uri="{C3380CC4-5D6E-409C-BE32-E72D297353CC}">
                <c16:uniqueId val="{00000004-3449-4EA5-90CD-B27F4BAA5A5D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085A-4B04-8327-89F828DCF583}"/>
              </c:ext>
            </c:extLst>
          </c:dPt>
          <c:dLbls>
            <c:dLbl>
              <c:idx val="0"/>
              <c:layout>
                <c:manualLayout>
                  <c:x val="-0.19355872241321959"/>
                  <c:y val="5.8237322264753096E-2"/>
                </c:manualLayout>
              </c:layout>
              <c:tx>
                <c:rich>
                  <a:bodyPr/>
                  <a:lstStyle/>
                  <a:p>
                    <a:fld id="{23D9AC71-A407-4ED5-BD8F-B246623CFB49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9B37D0F1-173F-455E-8388-774653C33557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58.86%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449-4EA5-90CD-B27F4BAA5A5D}"/>
                </c:ext>
              </c:extLst>
            </c:dLbl>
            <c:dLbl>
              <c:idx val="1"/>
              <c:layout>
                <c:manualLayout>
                  <c:x val="0.1696259110212793"/>
                  <c:y val="-0.19816453377496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9-4EA5-90CD-B27F4BAA5A5D}"/>
                </c:ext>
              </c:extLst>
            </c:dLbl>
            <c:dLbl>
              <c:idx val="3"/>
              <c:layout>
                <c:manualLayout>
                  <c:x val="-1.2139736054119995E-2"/>
                  <c:y val="-5.06467330908123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5A-4B04-8327-89F828DCF583}"/>
                </c:ext>
              </c:extLst>
            </c:dLbl>
            <c:dLbl>
              <c:idx val="4"/>
              <c:layout>
                <c:manualLayout>
                  <c:x val="5.744005766884773E-2"/>
                  <c:y val="-4.90307077115963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A-4B04-8327-89F828DCF5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PPPAMGE_GRA_PAG_13!$A$14:$A$18</c:f>
              <c:strCache>
                <c:ptCount val="5"/>
                <c:pt idx="0">
                  <c:v>60 - 65 años</c:v>
                </c:pt>
                <c:pt idx="1">
                  <c:v>66 - 70 años</c:v>
                </c:pt>
                <c:pt idx="2">
                  <c:v>71 - 75 años</c:v>
                </c:pt>
                <c:pt idx="3">
                  <c:v>76 - 80 años</c:v>
                </c:pt>
                <c:pt idx="4">
                  <c:v>81 años o más</c:v>
                </c:pt>
              </c:strCache>
            </c:strRef>
          </c:cat>
          <c:val>
            <c:numRef>
              <c:f>PPPAMGE_GRA_PAG_13!$B$14:$B$18</c:f>
              <c:numCache>
                <c:formatCode>#,##0</c:formatCode>
                <c:ptCount val="5"/>
                <c:pt idx="0">
                  <c:v>5624</c:v>
                </c:pt>
                <c:pt idx="1">
                  <c:v>2303</c:v>
                </c:pt>
                <c:pt idx="2" formatCode="General">
                  <c:v>997</c:v>
                </c:pt>
                <c:pt idx="3" formatCode="General">
                  <c:v>457</c:v>
                </c:pt>
                <c:pt idx="4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9-4EA5-90CD-B27F4BAA5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PPPAMEF_GRA_PAG_14!$A$6:$A$51</c:f>
              <c:strCache>
                <c:ptCount val="46"/>
                <c:pt idx="0">
                  <c:v>Estado de México</c:v>
                </c:pt>
                <c:pt idx="1">
                  <c:v>Ciudad de México</c:v>
                </c:pt>
                <c:pt idx="2">
                  <c:v>Puebla</c:v>
                </c:pt>
                <c:pt idx="3">
                  <c:v>Jalisco</c:v>
                </c:pt>
                <c:pt idx="4">
                  <c:v>Veracruz de Ignacio de la Llave</c:v>
                </c:pt>
                <c:pt idx="5">
                  <c:v>Sonora</c:v>
                </c:pt>
                <c:pt idx="6">
                  <c:v>Baja California</c:v>
                </c:pt>
                <c:pt idx="7">
                  <c:v>Chihuahua</c:v>
                </c:pt>
                <c:pt idx="8">
                  <c:v>Hidalgo</c:v>
                </c:pt>
                <c:pt idx="9">
                  <c:v>Guerrero</c:v>
                </c:pt>
                <c:pt idx="10">
                  <c:v>Chiapas</c:v>
                </c:pt>
                <c:pt idx="11">
                  <c:v>Oaxaca</c:v>
                </c:pt>
                <c:pt idx="12">
                  <c:v>Tabasco</c:v>
                </c:pt>
                <c:pt idx="13">
                  <c:v>Michoacán de Ocampo</c:v>
                </c:pt>
                <c:pt idx="14">
                  <c:v>Guanajuato</c:v>
                </c:pt>
                <c:pt idx="15">
                  <c:v>Tamaulipas</c:v>
                </c:pt>
                <c:pt idx="16">
                  <c:v>Morelos</c:v>
                </c:pt>
                <c:pt idx="17">
                  <c:v>Nuevo León</c:v>
                </c:pt>
                <c:pt idx="18">
                  <c:v>Sinaloa</c:v>
                </c:pt>
                <c:pt idx="19">
                  <c:v>Durango</c:v>
                </c:pt>
                <c:pt idx="20">
                  <c:v>Nayarit</c:v>
                </c:pt>
                <c:pt idx="21">
                  <c:v>Coahuila de Zaragoza</c:v>
                </c:pt>
                <c:pt idx="22">
                  <c:v>Quintana Roo</c:v>
                </c:pt>
                <c:pt idx="23">
                  <c:v>San Luis Potosí</c:v>
                </c:pt>
                <c:pt idx="24">
                  <c:v>Yucatán</c:v>
                </c:pt>
                <c:pt idx="25">
                  <c:v>Zacatecas</c:v>
                </c:pt>
                <c:pt idx="26">
                  <c:v>Querétaro</c:v>
                </c:pt>
                <c:pt idx="27">
                  <c:v>CEFERESO No. 14 CPS Durango</c:v>
                </c:pt>
                <c:pt idx="28">
                  <c:v>CEFERESO No. 13 CPS Oaxaca</c:v>
                </c:pt>
                <c:pt idx="29">
                  <c:v>CEFERESO No. 12 CPS Guanajuato</c:v>
                </c:pt>
                <c:pt idx="30">
                  <c:v>Colima</c:v>
                </c:pt>
                <c:pt idx="31">
                  <c:v>CEFERESO No. 4 Noroeste</c:v>
                </c:pt>
                <c:pt idx="32">
                  <c:v>Aguascalientes</c:v>
                </c:pt>
                <c:pt idx="33">
                  <c:v>CEFERESO No. 15 CPS Chiapas</c:v>
                </c:pt>
                <c:pt idx="34">
                  <c:v>Centro Penitenciario Federal 18 CPS Coahuila</c:v>
                </c:pt>
                <c:pt idx="35">
                  <c:v>Campeche</c:v>
                </c:pt>
                <c:pt idx="36">
                  <c:v>CEFERESO No. 1 Altiplano</c:v>
                </c:pt>
                <c:pt idx="37">
                  <c:v>Baja California Sur</c:v>
                </c:pt>
                <c:pt idx="38">
                  <c:v>Tlaxcala</c:v>
                </c:pt>
                <c:pt idx="39">
                  <c:v>CEFERESO No. 17 CPS Michoacán</c:v>
                </c:pt>
                <c:pt idx="40">
                  <c:v>CEFERESO No. 5 Oriente</c:v>
                </c:pt>
                <c:pt idx="41">
                  <c:v>CEFERESO No. 16 CPS Femenil Morelos</c:v>
                </c:pt>
                <c:pt idx="42">
                  <c:v>CEFERESO No. 11 CPS Sonora</c:v>
                </c:pt>
                <c:pt idx="43">
                  <c:v>CEFERESO No. 8 Nor-Poniente</c:v>
                </c:pt>
                <c:pt idx="44">
                  <c:v>CEFEREPSI</c:v>
                </c:pt>
                <c:pt idx="45">
                  <c:v>CEFERESO No. 7 Nor-Noroeste</c:v>
                </c:pt>
              </c:strCache>
            </c:strRef>
          </c:cat>
          <c:val>
            <c:numRef>
              <c:f>PPPAMEF_GRA_PAG_14!$B$6:$B$51</c:f>
              <c:numCache>
                <c:formatCode>#,##0</c:formatCode>
                <c:ptCount val="46"/>
                <c:pt idx="0">
                  <c:v>1412</c:v>
                </c:pt>
                <c:pt idx="1">
                  <c:v>1284</c:v>
                </c:pt>
                <c:pt idx="2">
                  <c:v>521</c:v>
                </c:pt>
                <c:pt idx="3">
                  <c:v>469</c:v>
                </c:pt>
                <c:pt idx="4">
                  <c:v>346</c:v>
                </c:pt>
                <c:pt idx="5">
                  <c:v>328</c:v>
                </c:pt>
                <c:pt idx="6">
                  <c:v>312</c:v>
                </c:pt>
                <c:pt idx="7">
                  <c:v>304</c:v>
                </c:pt>
                <c:pt idx="8">
                  <c:v>294</c:v>
                </c:pt>
                <c:pt idx="9">
                  <c:v>286</c:v>
                </c:pt>
                <c:pt idx="10">
                  <c:v>277</c:v>
                </c:pt>
                <c:pt idx="11">
                  <c:v>263</c:v>
                </c:pt>
                <c:pt idx="12">
                  <c:v>243</c:v>
                </c:pt>
                <c:pt idx="13">
                  <c:v>234</c:v>
                </c:pt>
                <c:pt idx="14">
                  <c:v>232</c:v>
                </c:pt>
                <c:pt idx="15">
                  <c:v>232</c:v>
                </c:pt>
                <c:pt idx="16">
                  <c:v>230</c:v>
                </c:pt>
                <c:pt idx="17">
                  <c:v>216</c:v>
                </c:pt>
                <c:pt idx="18">
                  <c:v>214</c:v>
                </c:pt>
                <c:pt idx="19">
                  <c:v>169</c:v>
                </c:pt>
                <c:pt idx="20">
                  <c:v>163</c:v>
                </c:pt>
                <c:pt idx="21">
                  <c:v>159</c:v>
                </c:pt>
                <c:pt idx="22">
                  <c:v>119</c:v>
                </c:pt>
                <c:pt idx="23">
                  <c:v>114</c:v>
                </c:pt>
                <c:pt idx="24">
                  <c:v>112</c:v>
                </c:pt>
                <c:pt idx="25">
                  <c:v>107</c:v>
                </c:pt>
                <c:pt idx="26">
                  <c:v>91</c:v>
                </c:pt>
                <c:pt idx="27">
                  <c:v>74</c:v>
                </c:pt>
                <c:pt idx="28">
                  <c:v>69</c:v>
                </c:pt>
                <c:pt idx="29">
                  <c:v>62</c:v>
                </c:pt>
                <c:pt idx="30">
                  <c:v>60</c:v>
                </c:pt>
                <c:pt idx="31">
                  <c:v>57</c:v>
                </c:pt>
                <c:pt idx="32">
                  <c:v>52</c:v>
                </c:pt>
                <c:pt idx="33" formatCode="General">
                  <c:v>47</c:v>
                </c:pt>
                <c:pt idx="34" formatCode="General">
                  <c:v>47</c:v>
                </c:pt>
                <c:pt idx="35">
                  <c:v>46</c:v>
                </c:pt>
                <c:pt idx="36">
                  <c:v>46</c:v>
                </c:pt>
                <c:pt idx="37">
                  <c:v>42</c:v>
                </c:pt>
                <c:pt idx="38">
                  <c:v>39</c:v>
                </c:pt>
                <c:pt idx="39" formatCode="General">
                  <c:v>39</c:v>
                </c:pt>
                <c:pt idx="40">
                  <c:v>38</c:v>
                </c:pt>
                <c:pt idx="41" formatCode="General">
                  <c:v>37</c:v>
                </c:pt>
                <c:pt idx="42">
                  <c:v>30</c:v>
                </c:pt>
                <c:pt idx="43">
                  <c:v>24</c:v>
                </c:pt>
                <c:pt idx="44" formatCode="General">
                  <c:v>11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0-4D1E-9E1B-C5E5D992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2870175"/>
        <c:axId val="1252871135"/>
      </c:barChart>
      <c:catAx>
        <c:axId val="125287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52871135"/>
        <c:crosses val="autoZero"/>
        <c:auto val="1"/>
        <c:lblAlgn val="ctr"/>
        <c:lblOffset val="100"/>
        <c:noMultiLvlLbl val="0"/>
      </c:catAx>
      <c:valAx>
        <c:axId val="1252871135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52870175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B62-406B-BD94-7FC7B065FE00}"/>
              </c:ext>
            </c:extLst>
          </c:dPt>
          <c:dPt>
            <c:idx val="1"/>
            <c:bubble3D val="0"/>
            <c:explosion val="14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B62-406B-BD94-7FC7B065FE00}"/>
              </c:ext>
            </c:extLst>
          </c:dPt>
          <c:dPt>
            <c:idx val="2"/>
            <c:bubble3D val="0"/>
            <c:explosion val="3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2-FB62-406B-BD94-7FC7B065FE00}"/>
              </c:ext>
            </c:extLst>
          </c:dPt>
          <c:dPt>
            <c:idx val="3"/>
            <c:bubble3D val="0"/>
            <c:explosion val="8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B62-406B-BD94-7FC7B065FE00}"/>
              </c:ext>
            </c:extLst>
          </c:dPt>
          <c:dLbls>
            <c:dLbl>
              <c:idx val="0"/>
              <c:layout>
                <c:manualLayout>
                  <c:x val="2.2170347549861618E-2"/>
                  <c:y val="-8.52480097846382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2-406B-BD94-7FC7B065FE00}"/>
                </c:ext>
              </c:extLst>
            </c:dLbl>
            <c:dLbl>
              <c:idx val="1"/>
              <c:layout>
                <c:manualLayout>
                  <c:x val="0.11799316541130514"/>
                  <c:y val="-0.332399216997628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2-406B-BD94-7FC7B065FE00}"/>
                </c:ext>
              </c:extLst>
            </c:dLbl>
            <c:dLbl>
              <c:idx val="2"/>
              <c:layout>
                <c:manualLayout>
                  <c:x val="-4.9377482151465764E-2"/>
                  <c:y val="3.482405088379970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2-406B-BD94-7FC7B065FE00}"/>
                </c:ext>
              </c:extLst>
            </c:dLbl>
            <c:dLbl>
              <c:idx val="3"/>
              <c:layout>
                <c:manualLayout>
                  <c:x val="6.021303459516545E-2"/>
                  <c:y val="-9.829078001405430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2-406B-BD94-7FC7B065FE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PPPAMFSJ_GRA_PAG_16!$A$6:$A$9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PPPAMFSJ_GRA_PAG_16!$B$6:$B$9</c:f>
              <c:numCache>
                <c:formatCode>#,##0</c:formatCode>
                <c:ptCount val="4"/>
                <c:pt idx="0">
                  <c:v>2370</c:v>
                </c:pt>
                <c:pt idx="1">
                  <c:v>6310</c:v>
                </c:pt>
                <c:pt idx="2">
                  <c:v>290</c:v>
                </c:pt>
                <c:pt idx="3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B2-45BE-B522-97E38916B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82356654204619"/>
          <c:y val="0.20740504413976144"/>
          <c:w val="0.80024086615130952"/>
          <c:h val="0.72216337430754873"/>
        </c:manualLayout>
      </c:layout>
      <c:pie3DChart>
        <c:varyColors val="1"/>
        <c:ser>
          <c:idx val="0"/>
          <c:order val="0"/>
          <c:explosion val="14"/>
          <c:dPt>
            <c:idx val="0"/>
            <c:bubble3D val="0"/>
            <c:explosion val="4"/>
            <c:spPr>
              <a:solidFill>
                <a:srgbClr val="286A7C"/>
              </a:solidFill>
            </c:spPr>
            <c:extLst>
              <c:ext xmlns:c16="http://schemas.microsoft.com/office/drawing/2014/chart" uri="{C3380CC4-5D6E-409C-BE32-E72D297353CC}">
                <c16:uniqueId val="{00000003-BCAC-4539-AE4B-72A107B158E4}"/>
              </c:ext>
            </c:extLst>
          </c:dPt>
          <c:dPt>
            <c:idx val="1"/>
            <c:bubble3D val="0"/>
            <c:spPr>
              <a:solidFill>
                <a:srgbClr val="85312F"/>
              </a:solidFill>
            </c:spPr>
            <c:extLst>
              <c:ext xmlns:c16="http://schemas.microsoft.com/office/drawing/2014/chart" uri="{C3380CC4-5D6E-409C-BE32-E72D297353CC}">
                <c16:uniqueId val="{00000004-BCAC-4539-AE4B-72A107B158E4}"/>
              </c:ext>
            </c:extLst>
          </c:dPt>
          <c:dPt>
            <c:idx val="5"/>
            <c:bubble3D val="0"/>
            <c:explosion val="15"/>
            <c:extLst>
              <c:ext xmlns:c16="http://schemas.microsoft.com/office/drawing/2014/chart" uri="{C3380CC4-5D6E-409C-BE32-E72D297353CC}">
                <c16:uniqueId val="{00000007-E77F-475F-BE60-EDB694FC3031}"/>
              </c:ext>
            </c:extLst>
          </c:dPt>
          <c:dLbls>
            <c:dLbl>
              <c:idx val="0"/>
              <c:layout>
                <c:manualLayout>
                  <c:x val="-0.20188044804258623"/>
                  <c:y val="6.38103347652624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C-4539-AE4B-72A107B158E4}"/>
                </c:ext>
              </c:extLst>
            </c:dLbl>
            <c:dLbl>
              <c:idx val="1"/>
              <c:layout>
                <c:manualLayout>
                  <c:x val="0.1680382056116225"/>
                  <c:y val="-0.2604621080931104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C-4539-AE4B-72A107B158E4}"/>
                </c:ext>
              </c:extLst>
            </c:dLbl>
            <c:dLbl>
              <c:idx val="2"/>
              <c:layout>
                <c:manualLayout>
                  <c:x val="0.14204369524232005"/>
                  <c:y val="5.08724562528104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7F-475F-BE60-EDB694FC3031}"/>
                </c:ext>
              </c:extLst>
            </c:dLbl>
            <c:dLbl>
              <c:idx val="3"/>
              <c:layout>
                <c:manualLayout>
                  <c:x val="-0.11934186256056607"/>
                  <c:y val="2.6452866887040089E-3"/>
                </c:manualLayout>
              </c:layout>
              <c:tx>
                <c:rich>
                  <a:bodyPr/>
                  <a:lstStyle/>
                  <a:p>
                    <a:fld id="{FB4B7333-F941-4A90-9B20-F4F22A66B5B6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F8CC389-83CF-4DE9-BA4B-5943376F8A5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2.00%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7F-475F-BE60-EDB694FC3031}"/>
                </c:ext>
              </c:extLst>
            </c:dLbl>
            <c:dLbl>
              <c:idx val="4"/>
              <c:layout>
                <c:manualLayout>
                  <c:x val="-1.5070557716934092E-2"/>
                  <c:y val="-0.1006118934093036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7F-475F-BE60-EDB694FC3031}"/>
                </c:ext>
              </c:extLst>
            </c:dLbl>
            <c:dLbl>
              <c:idx val="5"/>
              <c:layout>
                <c:manualLayout>
                  <c:x val="0.12580501172553513"/>
                  <c:y val="-6.98489890577239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F-475F-BE60-EDB694FC303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TDPPP_GRA_PAG_19!$A$6:$A$11</c:f>
              <c:strCache>
                <c:ptCount val="6"/>
                <c:pt idx="0">
                  <c:v>Patologias</c:v>
                </c:pt>
                <c:pt idx="1">
                  <c:v>Para moverse</c:v>
                </c:pt>
                <c:pt idx="2">
                  <c:v>De la vista</c:v>
                </c:pt>
                <c:pt idx="3">
                  <c:v>Oído</c:v>
                </c:pt>
                <c:pt idx="4">
                  <c:v>Del habla</c:v>
                </c:pt>
                <c:pt idx="5">
                  <c:v>De la cabeza</c:v>
                </c:pt>
              </c:strCache>
            </c:strRef>
          </c:cat>
          <c:val>
            <c:numRef>
              <c:f>TDPPP_GRA_PAG_19!$B$6:$B$11</c:f>
              <c:numCache>
                <c:formatCode>#,##0</c:formatCode>
                <c:ptCount val="6"/>
                <c:pt idx="0">
                  <c:v>15198</c:v>
                </c:pt>
                <c:pt idx="1">
                  <c:v>7184</c:v>
                </c:pt>
                <c:pt idx="2">
                  <c:v>5842</c:v>
                </c:pt>
                <c:pt idx="3" formatCode="General">
                  <c:v>578</c:v>
                </c:pt>
                <c:pt idx="4" formatCode="General">
                  <c:v>114</c:v>
                </c:pt>
                <c:pt idx="5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C-4539-AE4B-72A107B1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VISTA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PPPDP_GRA_PAG_20!$A$7:$A$10</c:f>
              <c:strCache>
                <c:ptCount val="4"/>
                <c:pt idx="0">
                  <c:v>CIEGO CON AYUDA DE BASTÓN BLANCO</c:v>
                </c:pt>
                <c:pt idx="1">
                  <c:v>AUSENCIA DE UNO Ó AMBOS OJOS</c:v>
                </c:pt>
                <c:pt idx="2">
                  <c:v>AMETROPÍAS, HIPERMETROPÍAS Y MIOPÍAS MUY ALTAS</c:v>
                </c:pt>
                <c:pt idx="3">
                  <c:v>PATOLOGÍAS VISUALES</c:v>
                </c:pt>
              </c:strCache>
            </c:strRef>
          </c:cat>
          <c:val>
            <c:numRef>
              <c:f>PPPDP_GRA_PAG_20!$B$7:$B$10</c:f>
              <c:numCache>
                <c:formatCode>General</c:formatCode>
                <c:ptCount val="4"/>
                <c:pt idx="0">
                  <c:v>42</c:v>
                </c:pt>
                <c:pt idx="1">
                  <c:v>237</c:v>
                </c:pt>
                <c:pt idx="2" formatCode="#,##0">
                  <c:v>1525</c:v>
                </c:pt>
                <c:pt idx="3" formatCode="#,##0">
                  <c:v>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7C-4424-8922-419F247E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6655727"/>
        <c:axId val="1246658127"/>
      </c:barChart>
      <c:catAx>
        <c:axId val="1246655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46658127"/>
        <c:crosses val="autoZero"/>
        <c:auto val="1"/>
        <c:lblAlgn val="ctr"/>
        <c:lblOffset val="100"/>
        <c:noMultiLvlLbl val="0"/>
      </c:catAx>
      <c:valAx>
        <c:axId val="1246658127"/>
        <c:scaling>
          <c:orientation val="minMax"/>
        </c:scaling>
        <c:delete val="0"/>
        <c:axPos val="b"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46655727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OÍDO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PPPDP_GRA_PAG_20!$A$15:$A$17</c:f>
              <c:strCache>
                <c:ptCount val="3"/>
                <c:pt idx="0">
                  <c:v>ES SORDO</c:v>
                </c:pt>
                <c:pt idx="1">
                  <c:v>AYUDA AUDITIVA CON APARATOS</c:v>
                </c:pt>
                <c:pt idx="2">
                  <c:v>TIENE UNA DIFICULTAD AUDITIVA</c:v>
                </c:pt>
              </c:strCache>
            </c:strRef>
          </c:cat>
          <c:val>
            <c:numRef>
              <c:f>PPPDP_GRA_PAG_20!$B$15:$B$17</c:f>
              <c:numCache>
                <c:formatCode>General</c:formatCode>
                <c:ptCount val="3"/>
                <c:pt idx="0">
                  <c:v>47</c:v>
                </c:pt>
                <c:pt idx="1">
                  <c:v>103</c:v>
                </c:pt>
                <c:pt idx="2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EE-4E5C-ADFE-CB6ECE1DF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9880560"/>
        <c:axId val="1059878160"/>
      </c:barChart>
      <c:catAx>
        <c:axId val="1059880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9878160"/>
        <c:crosses val="autoZero"/>
        <c:auto val="1"/>
        <c:lblAlgn val="ctr"/>
        <c:lblOffset val="100"/>
        <c:noMultiLvlLbl val="0"/>
      </c:catAx>
      <c:valAx>
        <c:axId val="10598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988056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DEL HABLA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PPPDP_GRA_PAG_20!$A$22:$A$23</c:f>
              <c:strCache>
                <c:ptCount val="2"/>
                <c:pt idx="0">
                  <c:v>ES MUDO</c:v>
                </c:pt>
                <c:pt idx="1">
                  <c:v>TIENE DIFICULTAD PARA HABLAR</c:v>
                </c:pt>
              </c:strCache>
            </c:strRef>
          </c:cat>
          <c:val>
            <c:numRef>
              <c:f>PPPDP_GRA_PAG_20!$B$22:$B$23</c:f>
              <c:numCache>
                <c:formatCode>General</c:formatCode>
                <c:ptCount val="2"/>
                <c:pt idx="0">
                  <c:v>32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A-491A-85FD-88847CB7C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46656687"/>
        <c:axId val="1246657647"/>
      </c:barChart>
      <c:catAx>
        <c:axId val="1246656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46657647"/>
        <c:crosses val="autoZero"/>
        <c:auto val="1"/>
        <c:lblAlgn val="ctr"/>
        <c:lblOffset val="100"/>
        <c:noMultiLvlLbl val="0"/>
      </c:catAx>
      <c:valAx>
        <c:axId val="124665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246656687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PARA MOVERSE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PPPDP_GRA_PAG_20!$A$28:$A$36</c:f>
              <c:strCache>
                <c:ptCount val="9"/>
                <c:pt idx="0">
                  <c:v>PARÁLISIS DE MEDIO CUERPO O TODO</c:v>
                </c:pt>
                <c:pt idx="1">
                  <c:v>USA PRÓTESIS</c:v>
                </c:pt>
                <c:pt idx="2">
                  <c:v>DISTROFIA MUSCULAR</c:v>
                </c:pt>
                <c:pt idx="3">
                  <c:v>SILLA DE RUEDAS</c:v>
                </c:pt>
                <c:pt idx="4">
                  <c:v>MULETAS</c:v>
                </c:pt>
                <c:pt idx="5">
                  <c:v>CUALQUIER TIPO DE INVALIDEZ</c:v>
                </c:pt>
                <c:pt idx="6">
                  <c:v>ENFERMEDADES ARTICULARES</c:v>
                </c:pt>
                <c:pt idx="7">
                  <c:v>AMPUTACIONES DE MIEMBROS SUPERIORES O INFERIORES</c:v>
                </c:pt>
                <c:pt idx="8">
                  <c:v>CRÓNICO DEGENERATIVAS</c:v>
                </c:pt>
              </c:strCache>
            </c:strRef>
          </c:cat>
          <c:val>
            <c:numRef>
              <c:f>PPPDP_GRA_PAG_20!$B$28:$B$36</c:f>
              <c:numCache>
                <c:formatCode>General</c:formatCode>
                <c:ptCount val="9"/>
                <c:pt idx="0">
                  <c:v>95</c:v>
                </c:pt>
                <c:pt idx="1">
                  <c:v>147</c:v>
                </c:pt>
                <c:pt idx="2">
                  <c:v>162</c:v>
                </c:pt>
                <c:pt idx="3">
                  <c:v>170</c:v>
                </c:pt>
                <c:pt idx="4">
                  <c:v>221</c:v>
                </c:pt>
                <c:pt idx="5">
                  <c:v>294</c:v>
                </c:pt>
                <c:pt idx="6">
                  <c:v>701</c:v>
                </c:pt>
                <c:pt idx="7" formatCode="#,##0">
                  <c:v>1007</c:v>
                </c:pt>
                <c:pt idx="8" formatCode="#,##0">
                  <c:v>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25-473C-921F-122CD7E7B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4744224"/>
        <c:axId val="1054743744"/>
      </c:barChart>
      <c:catAx>
        <c:axId val="1054744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4743744"/>
        <c:crosses val="autoZero"/>
        <c:auto val="1"/>
        <c:lblAlgn val="ctr"/>
        <c:lblOffset val="100"/>
        <c:noMultiLvlLbl val="0"/>
      </c:catAx>
      <c:valAx>
        <c:axId val="1054743744"/>
        <c:scaling>
          <c:orientation val="minMax"/>
        </c:scaling>
        <c:delete val="0"/>
        <c:axPos val="b"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Arial"/>
                <a:ea typeface="Arial"/>
                <a:cs typeface="Arial"/>
              </a:defRPr>
            </a:pPr>
            <a:endParaRPr lang="es-MX"/>
          </a:p>
        </c:txPr>
        <c:crossAx val="1054744224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DE LA CABEZA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PPPDP_GRA_PAG_20!$A$41:$A$42</c:f>
              <c:strCache>
                <c:ptCount val="2"/>
                <c:pt idx="0">
                  <c:v>TUMORES MALIGNOS</c:v>
                </c:pt>
                <c:pt idx="1">
                  <c:v>TRAUMATISMOS CRANEOENCEFÁLICOS</c:v>
                </c:pt>
              </c:strCache>
            </c:strRef>
          </c:cat>
          <c:val>
            <c:numRef>
              <c:f>PPPDP_GRA_PAG_20!$B$41:$B$42</c:f>
              <c:numCache>
                <c:formatCode>General</c:formatCode>
                <c:ptCount val="2"/>
                <c:pt idx="0">
                  <c:v>11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3A-4497-AD4C-3908F5680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9878640"/>
        <c:axId val="903956704"/>
      </c:barChart>
      <c:catAx>
        <c:axId val="105987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3956704"/>
        <c:crosses val="autoZero"/>
        <c:auto val="1"/>
        <c:lblAlgn val="ctr"/>
        <c:lblOffset val="100"/>
        <c:noMultiLvlLbl val="0"/>
      </c:catAx>
      <c:valAx>
        <c:axId val="9039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9878640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Montserrat"/>
                <a:ea typeface="Montserrat"/>
                <a:cs typeface="Montserrat"/>
              </a:defRPr>
            </a:pPr>
            <a:r>
              <a:rPr lang="es-MX"/>
              <a:t>PATOLOGÍAS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PPPDP_GRA_PAG_20!$A$47:$A$55</c:f>
              <c:strCache>
                <c:ptCount val="9"/>
                <c:pt idx="0">
                  <c:v>ONCOCERCOSIS</c:v>
                </c:pt>
                <c:pt idx="1">
                  <c:v>LEUCEMIAS</c:v>
                </c:pt>
                <c:pt idx="2">
                  <c:v>CÁNCER (C.A)</c:v>
                </c:pt>
                <c:pt idx="3">
                  <c:v>SIDA</c:v>
                </c:pt>
                <c:pt idx="4">
                  <c:v>TUBERCULOSIS</c:v>
                </c:pt>
                <c:pt idx="5">
                  <c:v>VIH</c:v>
                </c:pt>
                <c:pt idx="6">
                  <c:v>ANCIANOS (PATOLOGÍAS CRÓNICAS - DEGENERATIVAS)</c:v>
                </c:pt>
                <c:pt idx="7">
                  <c:v>PATOLOGÍAS NO CONTROLADAS DESCOMPENSADAS</c:v>
                </c:pt>
                <c:pt idx="8">
                  <c:v>DIABETES MELLITUS TIPO I Y II</c:v>
                </c:pt>
              </c:strCache>
            </c:strRef>
          </c:cat>
          <c:val>
            <c:numRef>
              <c:f>PPPDP_GRA_PAG_20!$B$47:$B$55</c:f>
              <c:numCache>
                <c:formatCode>General</c:formatCode>
                <c:ptCount val="9"/>
                <c:pt idx="0">
                  <c:v>2</c:v>
                </c:pt>
                <c:pt idx="1">
                  <c:v>94</c:v>
                </c:pt>
                <c:pt idx="2">
                  <c:v>162</c:v>
                </c:pt>
                <c:pt idx="3">
                  <c:v>285</c:v>
                </c:pt>
                <c:pt idx="4">
                  <c:v>304</c:v>
                </c:pt>
                <c:pt idx="5" formatCode="#,##0">
                  <c:v>1143</c:v>
                </c:pt>
                <c:pt idx="6" formatCode="#,##0">
                  <c:v>1956</c:v>
                </c:pt>
                <c:pt idx="7" formatCode="#,##0">
                  <c:v>4524</c:v>
                </c:pt>
                <c:pt idx="8" formatCode="#,##0">
                  <c:v>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26-4515-B675-11590612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4282832"/>
        <c:axId val="904281392"/>
      </c:barChart>
      <c:catAx>
        <c:axId val="90428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4281392"/>
        <c:crosses val="autoZero"/>
        <c:auto val="1"/>
        <c:lblAlgn val="ctr"/>
        <c:lblOffset val="100"/>
        <c:noMultiLvlLbl val="0"/>
      </c:catAx>
      <c:valAx>
        <c:axId val="904281392"/>
        <c:scaling>
          <c:orientation val="minMax"/>
        </c:scaling>
        <c:delete val="0"/>
        <c:axPos val="b"/>
        <c:numFmt formatCode="#,##0_);\(#,##0\)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428283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PPPDPEF_GRA_PAG_21!$A$6:$A$51</c:f>
              <c:strCache>
                <c:ptCount val="46"/>
                <c:pt idx="0">
                  <c:v>Estado de México</c:v>
                </c:pt>
                <c:pt idx="1">
                  <c:v>Chihuahua</c:v>
                </c:pt>
                <c:pt idx="2">
                  <c:v>CEFERESO No. 11 CPS Sonora</c:v>
                </c:pt>
                <c:pt idx="3">
                  <c:v>Puebla</c:v>
                </c:pt>
                <c:pt idx="4">
                  <c:v>Jalisco</c:v>
                </c:pt>
                <c:pt idx="5">
                  <c:v>Tamaulipas</c:v>
                </c:pt>
                <c:pt idx="6">
                  <c:v>Ciudad de México</c:v>
                </c:pt>
                <c:pt idx="7">
                  <c:v>Baja California</c:v>
                </c:pt>
                <c:pt idx="8">
                  <c:v>Guerrero</c:v>
                </c:pt>
                <c:pt idx="9">
                  <c:v>Nuevo León</c:v>
                </c:pt>
                <c:pt idx="10">
                  <c:v>Veracruz de Ignacio de la Llave</c:v>
                </c:pt>
                <c:pt idx="11">
                  <c:v>Guanajuato</c:v>
                </c:pt>
                <c:pt idx="12">
                  <c:v>CEFERESO No. 17 CPS Michoacán</c:v>
                </c:pt>
                <c:pt idx="13">
                  <c:v>CEFERESO No. 16 CPS Femenil Morelos</c:v>
                </c:pt>
                <c:pt idx="14">
                  <c:v>Michoacán de Ocampo</c:v>
                </c:pt>
                <c:pt idx="15">
                  <c:v>Hidalgo</c:v>
                </c:pt>
                <c:pt idx="16">
                  <c:v>Sinaloa</c:v>
                </c:pt>
                <c:pt idx="17">
                  <c:v>Centro Penitenciario Federal 18 CPS Coahuila</c:v>
                </c:pt>
                <c:pt idx="18">
                  <c:v>CEFERESO No. 15 CPS Chiapas</c:v>
                </c:pt>
                <c:pt idx="19">
                  <c:v>Morelos</c:v>
                </c:pt>
                <c:pt idx="20">
                  <c:v>Querétaro</c:v>
                </c:pt>
                <c:pt idx="21">
                  <c:v>San Luis Potosí</c:v>
                </c:pt>
                <c:pt idx="22">
                  <c:v>CEFERESO No. 13 CPS Oaxaca</c:v>
                </c:pt>
                <c:pt idx="23">
                  <c:v>Aguascalientes</c:v>
                </c:pt>
                <c:pt idx="24">
                  <c:v>Durango</c:v>
                </c:pt>
                <c:pt idx="25">
                  <c:v>Chiapas</c:v>
                </c:pt>
                <c:pt idx="26">
                  <c:v>Coahuila de Zaragoza</c:v>
                </c:pt>
                <c:pt idx="27">
                  <c:v>Zacatecas</c:v>
                </c:pt>
                <c:pt idx="28">
                  <c:v>Quintana Roo</c:v>
                </c:pt>
                <c:pt idx="29">
                  <c:v>Yucatán</c:v>
                </c:pt>
                <c:pt idx="30">
                  <c:v>CEFERESO No. 12 CPS Guanajuato</c:v>
                </c:pt>
                <c:pt idx="31">
                  <c:v>CEFERESO No. 1 Altiplano</c:v>
                </c:pt>
                <c:pt idx="32">
                  <c:v>CEFERESO No. 5 Oriente</c:v>
                </c:pt>
                <c:pt idx="33">
                  <c:v>Tabasco</c:v>
                </c:pt>
                <c:pt idx="34">
                  <c:v>Campeche</c:v>
                </c:pt>
                <c:pt idx="35">
                  <c:v>CEFERESO No. 4 Noroeste</c:v>
                </c:pt>
                <c:pt idx="36">
                  <c:v>Sonora</c:v>
                </c:pt>
                <c:pt idx="37">
                  <c:v>CEFERESO No. 14 CPS Durango</c:v>
                </c:pt>
                <c:pt idx="38">
                  <c:v>Oaxaca</c:v>
                </c:pt>
                <c:pt idx="39">
                  <c:v>Baja California Sur</c:v>
                </c:pt>
                <c:pt idx="40">
                  <c:v>Tlaxcala</c:v>
                </c:pt>
                <c:pt idx="41">
                  <c:v>Nayarit</c:v>
                </c:pt>
                <c:pt idx="42">
                  <c:v>Colima</c:v>
                </c:pt>
                <c:pt idx="43">
                  <c:v>CEFERESO No. 8 Nor-Poniente</c:v>
                </c:pt>
                <c:pt idx="44">
                  <c:v>CEFERESO No. 7 Nor-Noroeste</c:v>
                </c:pt>
                <c:pt idx="45">
                  <c:v>CEFEREPSI</c:v>
                </c:pt>
              </c:strCache>
            </c:strRef>
          </c:cat>
          <c:val>
            <c:numRef>
              <c:f>PPPDPEF_GRA_PAG_21!$B$6:$B$51</c:f>
              <c:numCache>
                <c:formatCode>#,##0</c:formatCode>
                <c:ptCount val="46"/>
                <c:pt idx="0">
                  <c:v>2011</c:v>
                </c:pt>
                <c:pt idx="1">
                  <c:v>1518</c:v>
                </c:pt>
                <c:pt idx="2">
                  <c:v>1362</c:v>
                </c:pt>
                <c:pt idx="3">
                  <c:v>1228</c:v>
                </c:pt>
                <c:pt idx="4">
                  <c:v>1175</c:v>
                </c:pt>
                <c:pt idx="5">
                  <c:v>1069</c:v>
                </c:pt>
                <c:pt idx="6">
                  <c:v>1004</c:v>
                </c:pt>
                <c:pt idx="7" formatCode="General">
                  <c:v>995</c:v>
                </c:pt>
                <c:pt idx="8" formatCode="General">
                  <c:v>995</c:v>
                </c:pt>
                <c:pt idx="9" formatCode="General">
                  <c:v>988</c:v>
                </c:pt>
                <c:pt idx="10" formatCode="General">
                  <c:v>942</c:v>
                </c:pt>
                <c:pt idx="11" formatCode="General">
                  <c:v>933</c:v>
                </c:pt>
                <c:pt idx="12" formatCode="General">
                  <c:v>915</c:v>
                </c:pt>
                <c:pt idx="13" formatCode="General">
                  <c:v>893</c:v>
                </c:pt>
                <c:pt idx="14" formatCode="General">
                  <c:v>837</c:v>
                </c:pt>
                <c:pt idx="15" formatCode="General">
                  <c:v>767</c:v>
                </c:pt>
                <c:pt idx="16" formatCode="General">
                  <c:v>760</c:v>
                </c:pt>
                <c:pt idx="17" formatCode="General">
                  <c:v>735</c:v>
                </c:pt>
                <c:pt idx="18" formatCode="General">
                  <c:v>706</c:v>
                </c:pt>
                <c:pt idx="19" formatCode="General">
                  <c:v>702</c:v>
                </c:pt>
                <c:pt idx="20" formatCode="General">
                  <c:v>622</c:v>
                </c:pt>
                <c:pt idx="21" formatCode="General">
                  <c:v>599</c:v>
                </c:pt>
                <c:pt idx="22" formatCode="General">
                  <c:v>577</c:v>
                </c:pt>
                <c:pt idx="23" formatCode="General">
                  <c:v>528</c:v>
                </c:pt>
                <c:pt idx="24" formatCode="General">
                  <c:v>520</c:v>
                </c:pt>
                <c:pt idx="25" formatCode="General">
                  <c:v>495</c:v>
                </c:pt>
                <c:pt idx="26" formatCode="General">
                  <c:v>492</c:v>
                </c:pt>
                <c:pt idx="27" formatCode="General">
                  <c:v>440</c:v>
                </c:pt>
                <c:pt idx="28" formatCode="General">
                  <c:v>412</c:v>
                </c:pt>
                <c:pt idx="29" formatCode="General">
                  <c:v>334</c:v>
                </c:pt>
                <c:pt idx="30" formatCode="General">
                  <c:v>333</c:v>
                </c:pt>
                <c:pt idx="31" formatCode="General">
                  <c:v>333</c:v>
                </c:pt>
                <c:pt idx="32" formatCode="General">
                  <c:v>301</c:v>
                </c:pt>
                <c:pt idx="33" formatCode="General">
                  <c:v>280</c:v>
                </c:pt>
                <c:pt idx="34" formatCode="General">
                  <c:v>268</c:v>
                </c:pt>
                <c:pt idx="35" formatCode="General">
                  <c:v>258</c:v>
                </c:pt>
                <c:pt idx="36" formatCode="General">
                  <c:v>253</c:v>
                </c:pt>
                <c:pt idx="37" formatCode="General">
                  <c:v>219</c:v>
                </c:pt>
                <c:pt idx="38" formatCode="General">
                  <c:v>207</c:v>
                </c:pt>
                <c:pt idx="39" formatCode="General">
                  <c:v>187</c:v>
                </c:pt>
                <c:pt idx="40" formatCode="General">
                  <c:v>166</c:v>
                </c:pt>
                <c:pt idx="41" formatCode="General">
                  <c:v>165</c:v>
                </c:pt>
                <c:pt idx="42" formatCode="General">
                  <c:v>159</c:v>
                </c:pt>
                <c:pt idx="43" formatCode="General">
                  <c:v>157</c:v>
                </c:pt>
                <c:pt idx="44" formatCode="General">
                  <c:v>124</c:v>
                </c:pt>
                <c:pt idx="4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0-49A3-A8DF-663C057D9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4282352"/>
        <c:axId val="1056400928"/>
      </c:barChart>
      <c:catAx>
        <c:axId val="90428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6400928"/>
        <c:crosses val="autoZero"/>
        <c:auto val="1"/>
        <c:lblAlgn val="ctr"/>
        <c:lblOffset val="100"/>
        <c:noMultiLvlLbl val="0"/>
      </c:catAx>
      <c:valAx>
        <c:axId val="1056400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90428235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64080463752715"/>
          <c:y val="0.27753544988100848"/>
          <c:w val="0.74250827436876576"/>
          <c:h val="0.6715256009403755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15"/>
          <c:dPt>
            <c:idx val="0"/>
            <c:bubble3D val="0"/>
            <c:explosion val="9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797-420D-9A76-B91D8EC37B0F}"/>
              </c:ext>
            </c:extLst>
          </c:dPt>
          <c:dPt>
            <c:idx val="2"/>
            <c:bubble3D val="0"/>
            <c:explosion val="8"/>
            <c:spPr>
              <a:solidFill>
                <a:srgbClr val="913533"/>
              </a:solidFill>
            </c:spPr>
            <c:extLst>
              <c:ext xmlns:c16="http://schemas.microsoft.com/office/drawing/2014/chart" uri="{C3380CC4-5D6E-409C-BE32-E72D297353CC}">
                <c16:uniqueId val="{00000003-0BD7-4A7E-B779-5A79B17CAC99}"/>
              </c:ext>
            </c:extLst>
          </c:dPt>
          <c:dPt>
            <c:idx val="3"/>
            <c:bubble3D val="0"/>
            <c:explosion val="2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BD7-4A7E-B779-5A79B17CAC99}"/>
              </c:ext>
            </c:extLst>
          </c:dPt>
          <c:dLbls>
            <c:dLbl>
              <c:idx val="0"/>
              <c:layout>
                <c:manualLayout>
                  <c:x val="-3.6709083624408376E-2"/>
                  <c:y val="-5.07176123560951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97-420D-9A76-B91D8EC37B0F}"/>
                </c:ext>
              </c:extLst>
            </c:dLbl>
            <c:dLbl>
              <c:idx val="1"/>
              <c:layout>
                <c:manualLayout>
                  <c:x val="-0.14888940901864339"/>
                  <c:y val="-0.2791770005558450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D7-4A7E-B779-5A79B17CAC99}"/>
                </c:ext>
              </c:extLst>
            </c:dLbl>
            <c:dLbl>
              <c:idx val="2"/>
              <c:layout>
                <c:manualLayout>
                  <c:x val="7.1769775245181971E-4"/>
                  <c:y val="-3.7426592212392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D7-4A7E-B779-5A79B17CAC99}"/>
                </c:ext>
              </c:extLst>
            </c:dLbl>
            <c:dLbl>
              <c:idx val="3"/>
              <c:layout>
                <c:manualLayout>
                  <c:x val="1.0884622152018512E-2"/>
                  <c:y val="-6.65704593894445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D7-4A7E-B779-5A79B17CAC9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PPTDPEF_TAB_PAG_23!$A$6:$A$9</c:f>
              <c:strCache>
                <c:ptCount val="4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</c:strCache>
            </c:strRef>
          </c:cat>
          <c:val>
            <c:numRef>
              <c:f>PPTDPEF_TAB_PAG_23!$B$6:$B$9</c:f>
              <c:numCache>
                <c:formatCode>#,##0</c:formatCode>
                <c:ptCount val="4"/>
                <c:pt idx="0">
                  <c:v>7501</c:v>
                </c:pt>
                <c:pt idx="1">
                  <c:v>15006</c:v>
                </c:pt>
                <c:pt idx="2">
                  <c:v>2489</c:v>
                </c:pt>
                <c:pt idx="3">
                  <c:v>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7-420D-9A76-B91D8EC37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PPLHJS_GRA_PAG_25!$B$1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006600"/>
            </a:solidFill>
          </c:spPr>
          <c:invertIfNegative val="0"/>
          <c:dLbls>
            <c:dLbl>
              <c:idx val="0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9-464A-A03F-7667152BE01D}"/>
                </c:ext>
              </c:extLst>
            </c:dLbl>
            <c:dLbl>
              <c:idx val="1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9-464A-A03F-7667152BE01D}"/>
                </c:ext>
              </c:extLst>
            </c:dLbl>
            <c:dLbl>
              <c:idx val="2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9-464A-A03F-7667152BE01D}"/>
                </c:ext>
              </c:extLst>
            </c:dLbl>
            <c:dLbl>
              <c:idx val="3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09-464A-A03F-7667152BE01D}"/>
                </c:ext>
              </c:extLst>
            </c:dLbl>
            <c:dLbl>
              <c:idx val="4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09-464A-A03F-7667152BE01D}"/>
                </c:ext>
              </c:extLst>
            </c:dLbl>
            <c:dLbl>
              <c:idx val="5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09-464A-A03F-7667152BE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PPLHJS_GRA_PAG_25!$A$2:$A$7</c:f>
              <c:strCache>
                <c:ptCount val="6"/>
                <c:pt idx="0">
                  <c:v>De 25 a 29</c:v>
                </c:pt>
                <c:pt idx="1">
                  <c:v>De 30 a 34</c:v>
                </c:pt>
                <c:pt idx="2">
                  <c:v>De 18 a 24</c:v>
                </c:pt>
                <c:pt idx="3">
                  <c:v>De 35 a 39</c:v>
                </c:pt>
                <c:pt idx="4">
                  <c:v>De 40 a 44</c:v>
                </c:pt>
                <c:pt idx="5">
                  <c:v>De 45 a 49</c:v>
                </c:pt>
              </c:strCache>
            </c:strRef>
          </c:cat>
          <c:val>
            <c:numRef>
              <c:f>PPLHJS_GRA_PAG_25!$B$2:$B$7</c:f>
              <c:numCache>
                <c:formatCode>#,##0</c:formatCode>
                <c:ptCount val="6"/>
                <c:pt idx="0">
                  <c:v>110</c:v>
                </c:pt>
                <c:pt idx="1">
                  <c:v>70</c:v>
                </c:pt>
                <c:pt idx="2">
                  <c:v>72</c:v>
                </c:pt>
                <c:pt idx="3">
                  <c:v>54</c:v>
                </c:pt>
                <c:pt idx="4">
                  <c:v>10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9-464A-A03F-7667152BE0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758976"/>
        <c:axId val="261760128"/>
        <c:axId val="0"/>
      </c:bar3DChart>
      <c:catAx>
        <c:axId val="26175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latin typeface="Montserrat" pitchFamily="50" charset="0"/>
              </a:defRPr>
            </a:pPr>
            <a:endParaRPr lang="es-MX"/>
          </a:p>
        </c:txPr>
        <c:crossAx val="261760128"/>
        <c:crosses val="autoZero"/>
        <c:auto val="1"/>
        <c:lblAlgn val="ctr"/>
        <c:lblOffset val="100"/>
        <c:noMultiLvlLbl val="0"/>
      </c:catAx>
      <c:valAx>
        <c:axId val="26176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7589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526885010890781E-2"/>
          <c:y val="0.15580471710962987"/>
          <c:w val="0.73060586826085183"/>
          <c:h val="0.70859473902169801"/>
        </c:manualLayout>
      </c:layout>
      <c:pie3DChart>
        <c:varyColors val="1"/>
        <c:ser>
          <c:idx val="0"/>
          <c:order val="0"/>
          <c:tx>
            <c:strRef>
              <c:f>GRAFPPLHJS_GRA_PAG_26!$B$1</c:f>
              <c:strCache>
                <c:ptCount val="1"/>
                <c:pt idx="0">
                  <c:v>CANTIDAD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4BA-4956-8B95-BE722E80F126}"/>
              </c:ext>
            </c:extLst>
          </c:dPt>
          <c:dPt>
            <c:idx val="1"/>
            <c:bubble3D val="0"/>
            <c:spPr>
              <a:solidFill>
                <a:srgbClr val="913533"/>
              </a:solidFill>
            </c:spPr>
            <c:extLst>
              <c:ext xmlns:c16="http://schemas.microsoft.com/office/drawing/2014/chart" uri="{C3380CC4-5D6E-409C-BE32-E72D297353CC}">
                <c16:uniqueId val="{00000003-64BA-4956-8B95-BE722E80F126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4BA-4956-8B95-BE722E80F126}"/>
              </c:ext>
            </c:extLst>
          </c:dPt>
          <c:dPt>
            <c:idx val="3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07-64BA-4956-8B95-BE722E80F126}"/>
              </c:ext>
            </c:extLst>
          </c:dPt>
          <c:dLbls>
            <c:dLbl>
              <c:idx val="0"/>
              <c:layout>
                <c:manualLayout>
                  <c:x val="3.9428853115349771E-2"/>
                  <c:y val="-0.2941087000716096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A-4956-8B95-BE722E80F126}"/>
                </c:ext>
              </c:extLst>
            </c:dLbl>
            <c:dLbl>
              <c:idx val="1"/>
              <c:layout>
                <c:manualLayout>
                  <c:x val="-9.2836560096283244E-2"/>
                  <c:y val="7.24689695132628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A-4956-8B95-BE722E80F126}"/>
                </c:ext>
              </c:extLst>
            </c:dLbl>
            <c:dLbl>
              <c:idx val="2"/>
              <c:layout>
                <c:manualLayout>
                  <c:x val="-4.017192883487572E-2"/>
                  <c:y val="-0.1410571757592777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A-4956-8B95-BE722E80F126}"/>
                </c:ext>
              </c:extLst>
            </c:dLbl>
            <c:dLbl>
              <c:idx val="3"/>
              <c:layout>
                <c:manualLayout>
                  <c:x val="1.0458398428170344E-2"/>
                  <c:y val="-1.67366016585990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A-4956-8B95-BE722E80F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Montserrat" pitchFamily="50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GRAFPPLHJS_GRA_PAG_26!$A$2:$A$5</c:f>
              <c:strCache>
                <c:ptCount val="4"/>
                <c:pt idx="0">
                  <c:v>Personas Sentenciadas del Fuero Común</c:v>
                </c:pt>
                <c:pt idx="1">
                  <c:v>Personas Procesadas del Fuero Común</c:v>
                </c:pt>
                <c:pt idx="2">
                  <c:v>Personas Sentenciadas del Fuero Federal</c:v>
                </c:pt>
                <c:pt idx="3">
                  <c:v>Personas Procesadas del Fuero Federal</c:v>
                </c:pt>
              </c:strCache>
            </c:strRef>
          </c:cat>
          <c:val>
            <c:numRef>
              <c:f>GRAFPPLHJS_GRA_PAG_26!$B$2:$B$5</c:f>
              <c:numCache>
                <c:formatCode>#,##0</c:formatCode>
                <c:ptCount val="4"/>
                <c:pt idx="0">
                  <c:v>166</c:v>
                </c:pt>
                <c:pt idx="1">
                  <c:v>115</c:v>
                </c:pt>
                <c:pt idx="2">
                  <c:v>24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BA-4956-8B95-BE722E80F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PPLHJS_GRA_PAG_28!$B$1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rgbClr val="336600"/>
            </a:solidFill>
          </c:spPr>
          <c:invertIfNegative val="0"/>
          <c:dLbls>
            <c:dLbl>
              <c:idx val="22"/>
              <c:layout>
                <c:manualLayout>
                  <c:x val="1.24610591900311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39-4FAE-A6C7-9BFA4EE39352}"/>
                </c:ext>
              </c:extLst>
            </c:dLbl>
            <c:dLbl>
              <c:idx val="23"/>
              <c:layout>
                <c:manualLayout>
                  <c:x val="1.60213618157544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39-4FAE-A6C7-9BFA4EE39352}"/>
                </c:ext>
              </c:extLst>
            </c:dLbl>
            <c:dLbl>
              <c:idx val="24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39-4FAE-A6C7-9BFA4EE39352}"/>
                </c:ext>
              </c:extLst>
            </c:dLbl>
            <c:dLbl>
              <c:idx val="25"/>
              <c:layout>
                <c:manualLayout>
                  <c:x val="1.78015131286159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39-4FAE-A6C7-9BFA4EE39352}"/>
                </c:ext>
              </c:extLst>
            </c:dLbl>
            <c:dLbl>
              <c:idx val="26"/>
              <c:layout>
                <c:manualLayout>
                  <c:x val="1.7801513128615932E-2"/>
                  <c:y val="6.410182359282793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39-4FAE-A6C7-9BFA4EE39352}"/>
                </c:ext>
              </c:extLst>
            </c:dLbl>
            <c:dLbl>
              <c:idx val="27"/>
              <c:layout>
                <c:manualLayout>
                  <c:x val="1.42412105028926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39-4FAE-A6C7-9BFA4EE39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Montserrat" pitchFamily="50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PPLHJS_GRA_PAG_28!$A$2:$A$30</c:f>
              <c:strCache>
                <c:ptCount val="29"/>
                <c:pt idx="0">
                  <c:v>Ciudad de México</c:v>
                </c:pt>
                <c:pt idx="1">
                  <c:v>Chiapas</c:v>
                </c:pt>
                <c:pt idx="2">
                  <c:v>Michoacán de Ocampo</c:v>
                </c:pt>
                <c:pt idx="3">
                  <c:v>Tamaulipas</c:v>
                </c:pt>
                <c:pt idx="4">
                  <c:v>Veracruz de Ignacio de la Llave</c:v>
                </c:pt>
                <c:pt idx="5">
                  <c:v>Jalisco</c:v>
                </c:pt>
                <c:pt idx="6">
                  <c:v>Estado de México</c:v>
                </c:pt>
                <c:pt idx="7">
                  <c:v>Chihuahua</c:v>
                </c:pt>
                <c:pt idx="8">
                  <c:v>Guerrero</c:v>
                </c:pt>
                <c:pt idx="9">
                  <c:v>Hidalgo</c:v>
                </c:pt>
                <c:pt idx="10">
                  <c:v>Puebla</c:v>
                </c:pt>
                <c:pt idx="11">
                  <c:v>Quintana Roo</c:v>
                </c:pt>
                <c:pt idx="12">
                  <c:v>Tabasco</c:v>
                </c:pt>
                <c:pt idx="13">
                  <c:v>Sinaloa</c:v>
                </c:pt>
                <c:pt idx="14">
                  <c:v>Sonora</c:v>
                </c:pt>
                <c:pt idx="15">
                  <c:v>Morelos</c:v>
                </c:pt>
                <c:pt idx="16">
                  <c:v>Oaxaca</c:v>
                </c:pt>
                <c:pt idx="17">
                  <c:v>Durango</c:v>
                </c:pt>
                <c:pt idx="18">
                  <c:v>Nayarit</c:v>
                </c:pt>
                <c:pt idx="19">
                  <c:v>CEFERESO No. 16 CPS Femenil Morelos</c:v>
                </c:pt>
                <c:pt idx="20">
                  <c:v>Guanajuato</c:v>
                </c:pt>
                <c:pt idx="21">
                  <c:v>San Luis Potosí</c:v>
                </c:pt>
                <c:pt idx="22">
                  <c:v>Nuevo León</c:v>
                </c:pt>
                <c:pt idx="23">
                  <c:v>Coahuila de Zaragoza</c:v>
                </c:pt>
                <c:pt idx="24">
                  <c:v>Zacatecas</c:v>
                </c:pt>
                <c:pt idx="25">
                  <c:v>Querétaro</c:v>
                </c:pt>
                <c:pt idx="26">
                  <c:v>Tlaxcala</c:v>
                </c:pt>
                <c:pt idx="27">
                  <c:v>Aguascalientes</c:v>
                </c:pt>
                <c:pt idx="28">
                  <c:v>Colima</c:v>
                </c:pt>
              </c:strCache>
            </c:strRef>
          </c:cat>
          <c:val>
            <c:numRef>
              <c:f>PPLHJS_GRA_PAG_28!$B$2:$B$30</c:f>
              <c:numCache>
                <c:formatCode>#,##0</c:formatCode>
                <c:ptCount val="29"/>
                <c:pt idx="0">
                  <c:v>40</c:v>
                </c:pt>
                <c:pt idx="1">
                  <c:v>24</c:v>
                </c:pt>
                <c:pt idx="2">
                  <c:v>22</c:v>
                </c:pt>
                <c:pt idx="3">
                  <c:v>21</c:v>
                </c:pt>
                <c:pt idx="4">
                  <c:v>20</c:v>
                </c:pt>
                <c:pt idx="5">
                  <c:v>19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14-47D5-9DCE-6C5FE91C55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1817472"/>
        <c:axId val="261820416"/>
        <c:axId val="0"/>
      </c:bar3DChart>
      <c:catAx>
        <c:axId val="26181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 b="0">
                <a:latin typeface="Montserrat" pitchFamily="50" charset="0"/>
              </a:defRPr>
            </a:pPr>
            <a:endParaRPr lang="es-MX"/>
          </a:p>
        </c:txPr>
        <c:crossAx val="261820416"/>
        <c:crosses val="autoZero"/>
        <c:auto val="1"/>
        <c:lblAlgn val="ctr"/>
        <c:lblOffset val="100"/>
        <c:noMultiLvlLbl val="0"/>
      </c:catAx>
      <c:valAx>
        <c:axId val="26182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Montserrat" pitchFamily="50" charset="0"/>
              </a:defRPr>
            </a:pPr>
            <a:endParaRPr lang="es-MX"/>
          </a:p>
        </c:txPr>
        <c:crossAx val="2618174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69591184107635E-2"/>
          <c:y val="7.1419840979453156E-2"/>
          <c:w val="0.85386506559336717"/>
          <c:h val="0.776333989353478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PPLLGBTTIQ_TAB_PAG_31!$B$1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7-499C-87AC-9AE44A7D8BE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87-499C-87AC-9AE44A7D8BE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87-499C-87AC-9AE44A7D8BED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87-499C-87AC-9AE44A7D8BED}"/>
              </c:ext>
            </c:extLst>
          </c:dPt>
          <c:dPt>
            <c:idx val="4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7-499C-87AC-9AE44A7D8BED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87-499C-87AC-9AE44A7D8BED}"/>
              </c:ext>
            </c:extLst>
          </c:dPt>
          <c:dPt>
            <c:idx val="6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87-499C-87AC-9AE44A7D8BED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87-499C-87AC-9AE44A7D8BE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587-499C-87AC-9AE44A7D8BE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587-499C-87AC-9AE44A7D8BE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587-499C-87AC-9AE44A7D8BE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587-499C-87AC-9AE44A7D8BE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587-499C-87AC-9AE44A7D8BE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587-499C-87AC-9AE44A7D8BE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587-499C-87AC-9AE44A7D8B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ontserrat" panose="00000500000000000000" pitchFamily="50" charset="0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PPLLGBTTIQ_TAB_PAG_31!$A$2:$A$9</c:f>
              <c:strCache>
                <c:ptCount val="8"/>
                <c:pt idx="0">
                  <c:v>Queer</c:v>
                </c:pt>
                <c:pt idx="1">
                  <c:v>Intersexuales</c:v>
                </c:pt>
                <c:pt idx="2">
                  <c:v>Travesti</c:v>
                </c:pt>
                <c:pt idx="3">
                  <c:v>Transexuales</c:v>
                </c:pt>
                <c:pt idx="4">
                  <c:v>Transgéneros</c:v>
                </c:pt>
                <c:pt idx="5">
                  <c:v>Lesbianas</c:v>
                </c:pt>
                <c:pt idx="6">
                  <c:v>Gays</c:v>
                </c:pt>
                <c:pt idx="7">
                  <c:v>Bisexuales</c:v>
                </c:pt>
              </c:strCache>
            </c:strRef>
          </c:cat>
          <c:val>
            <c:numRef>
              <c:f>PPLLGBTTIQ_TAB_PAG_31!$B$2:$B$9</c:f>
              <c:numCache>
                <c:formatCode>#,##0</c:formatCode>
                <c:ptCount val="8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35</c:v>
                </c:pt>
                <c:pt idx="4">
                  <c:v>91</c:v>
                </c:pt>
                <c:pt idx="5">
                  <c:v>575</c:v>
                </c:pt>
                <c:pt idx="6">
                  <c:v>1078</c:v>
                </c:pt>
                <c:pt idx="7">
                  <c:v>1547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587-499C-87AC-9AE44A7D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57604848"/>
        <c:axId val="1757602672"/>
      </c:barChart>
      <c:catAx>
        <c:axId val="1757604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2672"/>
        <c:crosses val="autoZero"/>
        <c:auto val="1"/>
        <c:lblAlgn val="ctr"/>
        <c:lblOffset val="100"/>
        <c:noMultiLvlLbl val="0"/>
      </c:catAx>
      <c:valAx>
        <c:axId val="175760267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Montserrat" panose="00000500000000000000" pitchFamily="50" charset="0"/>
                <a:ea typeface="+mn-ea"/>
                <a:cs typeface="+mn-cs"/>
              </a:defRPr>
            </a:pPr>
            <a:endParaRPr lang="es-MX"/>
          </a:p>
        </c:txPr>
        <c:crossAx val="175760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Montserrat" panose="00000500000000000000" pitchFamily="50" charset="0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58626998027047E-2"/>
          <c:y val="6.031359456752855E-2"/>
          <c:w val="0.94595852422147841"/>
          <c:h val="0.677577360548315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PPLLGBTTIQ_GRA_PAG_33!$B$1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3366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2000505000000020004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PPLLGBTTIQ_GRA_PAG_33!$A$2:$A$47</c:f>
              <c:strCache>
                <c:ptCount val="46"/>
                <c:pt idx="0">
                  <c:v>Ciudad de México</c:v>
                </c:pt>
                <c:pt idx="1">
                  <c:v>Estado de México</c:v>
                </c:pt>
                <c:pt idx="2">
                  <c:v>Jalisco</c:v>
                </c:pt>
                <c:pt idx="3">
                  <c:v>CEFERESO No. 16 CPS Femenil Morelos</c:v>
                </c:pt>
                <c:pt idx="4">
                  <c:v>Nuevo León</c:v>
                </c:pt>
                <c:pt idx="5">
                  <c:v>Baja California</c:v>
                </c:pt>
                <c:pt idx="6">
                  <c:v>Veracruz de Ignacio de la Llave</c:v>
                </c:pt>
                <c:pt idx="7">
                  <c:v>Colima</c:v>
                </c:pt>
                <c:pt idx="8">
                  <c:v>Puebla</c:v>
                </c:pt>
                <c:pt idx="9">
                  <c:v>Morelos</c:v>
                </c:pt>
                <c:pt idx="10">
                  <c:v>Coahuila de Zaragoza</c:v>
                </c:pt>
                <c:pt idx="11">
                  <c:v>Chihuahua</c:v>
                </c:pt>
                <c:pt idx="12">
                  <c:v>Michoacán de Ocampo</c:v>
                </c:pt>
                <c:pt idx="13">
                  <c:v>Guerrero</c:v>
                </c:pt>
                <c:pt idx="14">
                  <c:v>Hidalgo</c:v>
                </c:pt>
                <c:pt idx="15">
                  <c:v>Aguascalientes</c:v>
                </c:pt>
                <c:pt idx="16">
                  <c:v>Querétaro</c:v>
                </c:pt>
                <c:pt idx="17">
                  <c:v>Chiapas</c:v>
                </c:pt>
                <c:pt idx="18">
                  <c:v>Quintana Roo</c:v>
                </c:pt>
                <c:pt idx="19">
                  <c:v>Oaxaca</c:v>
                </c:pt>
                <c:pt idx="20">
                  <c:v>Yucatán</c:v>
                </c:pt>
                <c:pt idx="21">
                  <c:v>Guanajuato</c:v>
                </c:pt>
                <c:pt idx="22">
                  <c:v>Tamaulipas</c:v>
                </c:pt>
                <c:pt idx="23">
                  <c:v>Sonora</c:v>
                </c:pt>
                <c:pt idx="24">
                  <c:v>CEFERESO No. 13 CPS Oaxaca</c:v>
                </c:pt>
                <c:pt idx="25">
                  <c:v>Zacatecas</c:v>
                </c:pt>
                <c:pt idx="26">
                  <c:v>Nayarit</c:v>
                </c:pt>
                <c:pt idx="27">
                  <c:v>Sinaloa</c:v>
                </c:pt>
                <c:pt idx="28">
                  <c:v>Campeche</c:v>
                </c:pt>
                <c:pt idx="29">
                  <c:v>CEFERESO No. 5 Oriente</c:v>
                </c:pt>
                <c:pt idx="30">
                  <c:v>Centro Penitenciario Federal 18 CPS Coahuila</c:v>
                </c:pt>
                <c:pt idx="31">
                  <c:v>CEFERESO No. 11 CPS Sonora</c:v>
                </c:pt>
                <c:pt idx="32">
                  <c:v>Tlaxcala</c:v>
                </c:pt>
                <c:pt idx="33">
                  <c:v>CEFERESO No. 14 CPS Durango</c:v>
                </c:pt>
                <c:pt idx="34">
                  <c:v>Tabasco</c:v>
                </c:pt>
                <c:pt idx="35">
                  <c:v>CEFERESO No. 15 CPS Chiapas</c:v>
                </c:pt>
                <c:pt idx="36">
                  <c:v>San Luis Potosí</c:v>
                </c:pt>
                <c:pt idx="37">
                  <c:v>CEFERESO No. 12 CPS Guanajuato</c:v>
                </c:pt>
                <c:pt idx="38">
                  <c:v>CEFERESO No. 17 CPS Michoacán</c:v>
                </c:pt>
                <c:pt idx="39">
                  <c:v>CEFEREPSI</c:v>
                </c:pt>
                <c:pt idx="40">
                  <c:v>Baja California Sur</c:v>
                </c:pt>
                <c:pt idx="41">
                  <c:v>CEFERESO No. 7 Nor-Noroeste</c:v>
                </c:pt>
                <c:pt idx="42">
                  <c:v>CEFERESO No. 4 Noroeste</c:v>
                </c:pt>
                <c:pt idx="43">
                  <c:v>CEFERESO No. 1 Altiplano</c:v>
                </c:pt>
                <c:pt idx="44">
                  <c:v>CEFERESO No. 8 Nor-Poniente</c:v>
                </c:pt>
                <c:pt idx="45">
                  <c:v>Durango</c:v>
                </c:pt>
              </c:strCache>
            </c:strRef>
          </c:cat>
          <c:val>
            <c:numRef>
              <c:f>PPLLGBTTIQ_GRA_PAG_33!$B$2:$B$47</c:f>
              <c:numCache>
                <c:formatCode>#,##0</c:formatCode>
                <c:ptCount val="46"/>
                <c:pt idx="0">
                  <c:v>603</c:v>
                </c:pt>
                <c:pt idx="1">
                  <c:v>437</c:v>
                </c:pt>
                <c:pt idx="2">
                  <c:v>253</c:v>
                </c:pt>
                <c:pt idx="3">
                  <c:v>219</c:v>
                </c:pt>
                <c:pt idx="4">
                  <c:v>202</c:v>
                </c:pt>
                <c:pt idx="5">
                  <c:v>143</c:v>
                </c:pt>
                <c:pt idx="6">
                  <c:v>118</c:v>
                </c:pt>
                <c:pt idx="7">
                  <c:v>117</c:v>
                </c:pt>
                <c:pt idx="8">
                  <c:v>115</c:v>
                </c:pt>
                <c:pt idx="9">
                  <c:v>93</c:v>
                </c:pt>
                <c:pt idx="10">
                  <c:v>71</c:v>
                </c:pt>
                <c:pt idx="11">
                  <c:v>70</c:v>
                </c:pt>
                <c:pt idx="12">
                  <c:v>65</c:v>
                </c:pt>
                <c:pt idx="13">
                  <c:v>64</c:v>
                </c:pt>
                <c:pt idx="14">
                  <c:v>56</c:v>
                </c:pt>
                <c:pt idx="15">
                  <c:v>54</c:v>
                </c:pt>
                <c:pt idx="16">
                  <c:v>49</c:v>
                </c:pt>
                <c:pt idx="17">
                  <c:v>48</c:v>
                </c:pt>
                <c:pt idx="18">
                  <c:v>47</c:v>
                </c:pt>
                <c:pt idx="19">
                  <c:v>42</c:v>
                </c:pt>
                <c:pt idx="20">
                  <c:v>40</c:v>
                </c:pt>
                <c:pt idx="21">
                  <c:v>38</c:v>
                </c:pt>
                <c:pt idx="22">
                  <c:v>37</c:v>
                </c:pt>
                <c:pt idx="23">
                  <c:v>35</c:v>
                </c:pt>
                <c:pt idx="24">
                  <c:v>35</c:v>
                </c:pt>
                <c:pt idx="25">
                  <c:v>34</c:v>
                </c:pt>
                <c:pt idx="26">
                  <c:v>33</c:v>
                </c:pt>
                <c:pt idx="27">
                  <c:v>27</c:v>
                </c:pt>
                <c:pt idx="28">
                  <c:v>24</c:v>
                </c:pt>
                <c:pt idx="29">
                  <c:v>23</c:v>
                </c:pt>
                <c:pt idx="30">
                  <c:v>20</c:v>
                </c:pt>
                <c:pt idx="31">
                  <c:v>19</c:v>
                </c:pt>
                <c:pt idx="32">
                  <c:v>17</c:v>
                </c:pt>
                <c:pt idx="33">
                  <c:v>16</c:v>
                </c:pt>
                <c:pt idx="34">
                  <c:v>15</c:v>
                </c:pt>
                <c:pt idx="35">
                  <c:v>12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0-4D88-8B50-10F4E4FE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70787375"/>
        <c:axId val="670764911"/>
      </c:barChart>
      <c:catAx>
        <c:axId val="67078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64911"/>
        <c:crosses val="autoZero"/>
        <c:auto val="1"/>
        <c:lblAlgn val="ctr"/>
        <c:lblOffset val="100"/>
        <c:noMultiLvlLbl val="0"/>
      </c:catAx>
      <c:valAx>
        <c:axId val="670764911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2000505000000020004" pitchFamily="2" charset="0"/>
                <a:ea typeface="+mn-ea"/>
                <a:cs typeface="+mn-cs"/>
              </a:defRPr>
            </a:pPr>
            <a:endParaRPr lang="es-MX"/>
          </a:p>
        </c:txPr>
        <c:crossAx val="670787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PPEPO_GRA_PAG_35!$A$6:$A$62</c:f>
              <c:strCache>
                <c:ptCount val="57"/>
                <c:pt idx="0">
                  <c:v>Estados Unidos</c:v>
                </c:pt>
                <c:pt idx="1">
                  <c:v>Honduras</c:v>
                </c:pt>
                <c:pt idx="2">
                  <c:v>Guatemala</c:v>
                </c:pt>
                <c:pt idx="3">
                  <c:v>Colombia</c:v>
                </c:pt>
                <c:pt idx="4">
                  <c:v>El Salvador</c:v>
                </c:pt>
                <c:pt idx="5">
                  <c:v>Venezuela</c:v>
                </c:pt>
                <c:pt idx="6">
                  <c:v>Ecuador</c:v>
                </c:pt>
                <c:pt idx="7">
                  <c:v>Cuba</c:v>
                </c:pt>
                <c:pt idx="8">
                  <c:v>Nicaragua</c:v>
                </c:pt>
                <c:pt idx="9">
                  <c:v>Perú</c:v>
                </c:pt>
                <c:pt idx="10">
                  <c:v>China</c:v>
                </c:pt>
                <c:pt idx="11">
                  <c:v>Argentina</c:v>
                </c:pt>
                <c:pt idx="12">
                  <c:v>España</c:v>
                </c:pt>
                <c:pt idx="13">
                  <c:v>Belice</c:v>
                </c:pt>
                <c:pt idx="14">
                  <c:v>República Dominicana</c:v>
                </c:pt>
                <c:pt idx="15">
                  <c:v>Canadá</c:v>
                </c:pt>
                <c:pt idx="16">
                  <c:v>Haití</c:v>
                </c:pt>
                <c:pt idx="17">
                  <c:v>Chile</c:v>
                </c:pt>
                <c:pt idx="18">
                  <c:v>Brasil</c:v>
                </c:pt>
                <c:pt idx="19">
                  <c:v>Costa Rica</c:v>
                </c:pt>
                <c:pt idx="20">
                  <c:v>Rumania</c:v>
                </c:pt>
                <c:pt idx="21">
                  <c:v>Italia</c:v>
                </c:pt>
                <c:pt idx="22">
                  <c:v>Rusia</c:v>
                </c:pt>
                <c:pt idx="23">
                  <c:v>Bolivia</c:v>
                </c:pt>
                <c:pt idx="24">
                  <c:v>Alemania</c:v>
                </c:pt>
                <c:pt idx="25">
                  <c:v>Israel</c:v>
                </c:pt>
                <c:pt idx="26">
                  <c:v>Ucranía</c:v>
                </c:pt>
                <c:pt idx="27">
                  <c:v>Paraguay</c:v>
                </c:pt>
                <c:pt idx="28">
                  <c:v>Uruguay</c:v>
                </c:pt>
                <c:pt idx="29">
                  <c:v>Panamá</c:v>
                </c:pt>
                <c:pt idx="30">
                  <c:v>Bulgaria</c:v>
                </c:pt>
                <c:pt idx="31">
                  <c:v>Hungría</c:v>
                </c:pt>
                <c:pt idx="32">
                  <c:v>Inglaterra</c:v>
                </c:pt>
                <c:pt idx="33">
                  <c:v>República del Congo</c:v>
                </c:pt>
                <c:pt idx="34">
                  <c:v>Marruecos</c:v>
                </c:pt>
                <c:pt idx="35">
                  <c:v>Corea</c:v>
                </c:pt>
                <c:pt idx="36">
                  <c:v>Camerún</c:v>
                </c:pt>
                <c:pt idx="37">
                  <c:v>Turquía</c:v>
                </c:pt>
                <c:pt idx="38">
                  <c:v>Líbano</c:v>
                </c:pt>
                <c:pt idx="39">
                  <c:v>Suiza</c:v>
                </c:pt>
                <c:pt idx="40">
                  <c:v>Dinamarca</c:v>
                </c:pt>
                <c:pt idx="41">
                  <c:v>Suecia</c:v>
                </c:pt>
                <c:pt idx="42">
                  <c:v>Jamaica</c:v>
                </c:pt>
                <c:pt idx="43">
                  <c:v>Holanda</c:v>
                </c:pt>
                <c:pt idx="44">
                  <c:v>Chipre</c:v>
                </c:pt>
                <c:pt idx="45">
                  <c:v>Japón</c:v>
                </c:pt>
                <c:pt idx="46">
                  <c:v>Irán</c:v>
                </c:pt>
                <c:pt idx="47">
                  <c:v>Armenia</c:v>
                </c:pt>
                <c:pt idx="48">
                  <c:v>República Checa</c:v>
                </c:pt>
                <c:pt idx="49">
                  <c:v>India</c:v>
                </c:pt>
                <c:pt idx="50">
                  <c:v>Filipinas</c:v>
                </c:pt>
                <c:pt idx="51">
                  <c:v>Bangladesh</c:v>
                </c:pt>
                <c:pt idx="52">
                  <c:v>Mónaco</c:v>
                </c:pt>
                <c:pt idx="53">
                  <c:v>Arabia</c:v>
                </c:pt>
                <c:pt idx="54">
                  <c:v>Guinea</c:v>
                </c:pt>
                <c:pt idx="55">
                  <c:v>Taiwán</c:v>
                </c:pt>
                <c:pt idx="56">
                  <c:v>Nigeria</c:v>
                </c:pt>
              </c:strCache>
            </c:strRef>
          </c:cat>
          <c:val>
            <c:numRef>
              <c:f>PPEPO_GRA_PAG_35!$B$6:$B$62</c:f>
              <c:numCache>
                <c:formatCode>General</c:formatCode>
                <c:ptCount val="57"/>
                <c:pt idx="0" formatCode="#,##0">
                  <c:v>1114</c:v>
                </c:pt>
                <c:pt idx="1">
                  <c:v>664</c:v>
                </c:pt>
                <c:pt idx="2">
                  <c:v>491</c:v>
                </c:pt>
                <c:pt idx="3">
                  <c:v>365</c:v>
                </c:pt>
                <c:pt idx="4">
                  <c:v>245</c:v>
                </c:pt>
                <c:pt idx="5">
                  <c:v>153</c:v>
                </c:pt>
                <c:pt idx="6">
                  <c:v>74</c:v>
                </c:pt>
                <c:pt idx="7">
                  <c:v>68</c:v>
                </c:pt>
                <c:pt idx="8">
                  <c:v>42</c:v>
                </c:pt>
                <c:pt idx="9">
                  <c:v>38</c:v>
                </c:pt>
                <c:pt idx="10">
                  <c:v>18</c:v>
                </c:pt>
                <c:pt idx="11">
                  <c:v>18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C-45BD-A217-D1BCF3883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61075088"/>
        <c:axId val="1061074128"/>
      </c:barChart>
      <c:catAx>
        <c:axId val="106107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61074128"/>
        <c:crosses val="autoZero"/>
        <c:auto val="1"/>
        <c:lblAlgn val="ctr"/>
        <c:lblOffset val="100"/>
        <c:noMultiLvlLbl val="0"/>
      </c:catAx>
      <c:valAx>
        <c:axId val="1061074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61075088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3600000" vert="horz"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PPEFSJSEF_TABPAG_37!$A$6:$A$51</c:f>
              <c:strCache>
                <c:ptCount val="46"/>
                <c:pt idx="0">
                  <c:v>Baja California</c:v>
                </c:pt>
                <c:pt idx="1">
                  <c:v>Chiapas</c:v>
                </c:pt>
                <c:pt idx="2">
                  <c:v>Ciudad de México</c:v>
                </c:pt>
                <c:pt idx="3">
                  <c:v>Nuevo León</c:v>
                </c:pt>
                <c:pt idx="4">
                  <c:v>Estado de México</c:v>
                </c:pt>
                <c:pt idx="5">
                  <c:v>Chihuahua</c:v>
                </c:pt>
                <c:pt idx="6">
                  <c:v>Sonora</c:v>
                </c:pt>
                <c:pt idx="7">
                  <c:v>Jalisco</c:v>
                </c:pt>
                <c:pt idx="8">
                  <c:v>Quintana Roo</c:v>
                </c:pt>
                <c:pt idx="9">
                  <c:v>Tamaulipas</c:v>
                </c:pt>
                <c:pt idx="10">
                  <c:v>Coahuila de Zaragoza</c:v>
                </c:pt>
                <c:pt idx="11">
                  <c:v>Centro Penitenciario Federal 18 CPS Coahuila</c:v>
                </c:pt>
                <c:pt idx="12">
                  <c:v>Michoacán de Ocampo</c:v>
                </c:pt>
                <c:pt idx="13">
                  <c:v>Zacatecas</c:v>
                </c:pt>
                <c:pt idx="14">
                  <c:v>CEFERESO No. 17 CPS Michoacán</c:v>
                </c:pt>
                <c:pt idx="15">
                  <c:v>CEFERESO No. 15 CPS Chiapas</c:v>
                </c:pt>
                <c:pt idx="16">
                  <c:v>Veracruz de Ignacio de la Llave</c:v>
                </c:pt>
                <c:pt idx="17">
                  <c:v>Guanajuato</c:v>
                </c:pt>
                <c:pt idx="18">
                  <c:v>CEFERESO No. 11 CPS Sonora</c:v>
                </c:pt>
                <c:pt idx="19">
                  <c:v>Tabasco</c:v>
                </c:pt>
                <c:pt idx="20">
                  <c:v>CEFERESO No. 14 CPS Durango</c:v>
                </c:pt>
                <c:pt idx="21">
                  <c:v>CEFERESO No. 13 CPS Oaxaca</c:v>
                </c:pt>
                <c:pt idx="22">
                  <c:v>CEFERESO No. 4 Noroeste</c:v>
                </c:pt>
                <c:pt idx="23">
                  <c:v>Querétaro</c:v>
                </c:pt>
                <c:pt idx="24">
                  <c:v>Puebla</c:v>
                </c:pt>
                <c:pt idx="25">
                  <c:v>Guerrero</c:v>
                </c:pt>
                <c:pt idx="26">
                  <c:v>Oaxaca</c:v>
                </c:pt>
                <c:pt idx="27">
                  <c:v>Aguascalientes</c:v>
                </c:pt>
                <c:pt idx="28">
                  <c:v>Hidalgo</c:v>
                </c:pt>
                <c:pt idx="29">
                  <c:v>San Luis Potosí</c:v>
                </c:pt>
                <c:pt idx="30">
                  <c:v>CEFERESO No. 12 CPS Guanajuato</c:v>
                </c:pt>
                <c:pt idx="31">
                  <c:v>Durango</c:v>
                </c:pt>
                <c:pt idx="32">
                  <c:v>CEFERESO No. 16 CPS Femenil Morelos</c:v>
                </c:pt>
                <c:pt idx="33">
                  <c:v>Sinaloa</c:v>
                </c:pt>
                <c:pt idx="34">
                  <c:v>CEFERESO No. 5 Oriente</c:v>
                </c:pt>
                <c:pt idx="35">
                  <c:v>Colima</c:v>
                </c:pt>
                <c:pt idx="36">
                  <c:v>Yucatán</c:v>
                </c:pt>
                <c:pt idx="37">
                  <c:v>Morelos</c:v>
                </c:pt>
                <c:pt idx="38">
                  <c:v>Nayarit</c:v>
                </c:pt>
                <c:pt idx="39">
                  <c:v>CEFERESO No. 1 Altiplano</c:v>
                </c:pt>
                <c:pt idx="40">
                  <c:v>Campeche</c:v>
                </c:pt>
                <c:pt idx="41">
                  <c:v>Baja California Sur</c:v>
                </c:pt>
                <c:pt idx="42">
                  <c:v>Tlaxcala</c:v>
                </c:pt>
                <c:pt idx="43">
                  <c:v>CEFERESO No. 7 Nor-Noroeste</c:v>
                </c:pt>
                <c:pt idx="44">
                  <c:v>CEFEREPSI</c:v>
                </c:pt>
                <c:pt idx="45">
                  <c:v>CEFERESO No. 8 Nor-Poniente</c:v>
                </c:pt>
              </c:strCache>
            </c:strRef>
          </c:cat>
          <c:val>
            <c:numRef>
              <c:f>PPEFSJSEF_TABPAG_37!$B$6:$B$51</c:f>
              <c:numCache>
                <c:formatCode>General</c:formatCode>
                <c:ptCount val="46"/>
                <c:pt idx="0">
                  <c:v>444</c:v>
                </c:pt>
                <c:pt idx="1">
                  <c:v>426</c:v>
                </c:pt>
                <c:pt idx="2">
                  <c:v>299</c:v>
                </c:pt>
                <c:pt idx="3">
                  <c:v>196</c:v>
                </c:pt>
                <c:pt idx="4">
                  <c:v>194</c:v>
                </c:pt>
                <c:pt idx="5">
                  <c:v>175</c:v>
                </c:pt>
                <c:pt idx="6">
                  <c:v>133</c:v>
                </c:pt>
                <c:pt idx="7">
                  <c:v>131</c:v>
                </c:pt>
                <c:pt idx="8">
                  <c:v>110</c:v>
                </c:pt>
                <c:pt idx="9">
                  <c:v>105</c:v>
                </c:pt>
                <c:pt idx="10">
                  <c:v>82</c:v>
                </c:pt>
                <c:pt idx="11">
                  <c:v>80</c:v>
                </c:pt>
                <c:pt idx="12">
                  <c:v>75</c:v>
                </c:pt>
                <c:pt idx="13">
                  <c:v>69</c:v>
                </c:pt>
                <c:pt idx="14">
                  <c:v>65</c:v>
                </c:pt>
                <c:pt idx="15">
                  <c:v>64</c:v>
                </c:pt>
                <c:pt idx="16">
                  <c:v>64</c:v>
                </c:pt>
                <c:pt idx="17">
                  <c:v>49</c:v>
                </c:pt>
                <c:pt idx="18">
                  <c:v>48</c:v>
                </c:pt>
                <c:pt idx="19">
                  <c:v>45</c:v>
                </c:pt>
                <c:pt idx="20">
                  <c:v>44</c:v>
                </c:pt>
                <c:pt idx="21">
                  <c:v>44</c:v>
                </c:pt>
                <c:pt idx="22">
                  <c:v>37</c:v>
                </c:pt>
                <c:pt idx="23">
                  <c:v>36</c:v>
                </c:pt>
                <c:pt idx="24">
                  <c:v>34</c:v>
                </c:pt>
                <c:pt idx="25">
                  <c:v>33</c:v>
                </c:pt>
                <c:pt idx="26">
                  <c:v>33</c:v>
                </c:pt>
                <c:pt idx="27">
                  <c:v>32</c:v>
                </c:pt>
                <c:pt idx="28">
                  <c:v>30</c:v>
                </c:pt>
                <c:pt idx="29">
                  <c:v>26</c:v>
                </c:pt>
                <c:pt idx="30">
                  <c:v>24</c:v>
                </c:pt>
                <c:pt idx="31">
                  <c:v>22</c:v>
                </c:pt>
                <c:pt idx="32">
                  <c:v>22</c:v>
                </c:pt>
                <c:pt idx="33">
                  <c:v>21</c:v>
                </c:pt>
                <c:pt idx="34">
                  <c:v>19</c:v>
                </c:pt>
                <c:pt idx="35">
                  <c:v>18</c:v>
                </c:pt>
                <c:pt idx="36">
                  <c:v>15</c:v>
                </c:pt>
                <c:pt idx="37">
                  <c:v>15</c:v>
                </c:pt>
                <c:pt idx="38">
                  <c:v>14</c:v>
                </c:pt>
                <c:pt idx="39">
                  <c:v>12</c:v>
                </c:pt>
                <c:pt idx="40">
                  <c:v>12</c:v>
                </c:pt>
                <c:pt idx="41">
                  <c:v>11</c:v>
                </c:pt>
                <c:pt idx="42">
                  <c:v>7</c:v>
                </c:pt>
                <c:pt idx="43">
                  <c:v>6</c:v>
                </c:pt>
                <c:pt idx="44">
                  <c:v>5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8-4D3D-B23A-2EE90BF9A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53237312"/>
        <c:axId val="1053236832"/>
      </c:barChart>
      <c:catAx>
        <c:axId val="10532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aseline="0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3236832"/>
        <c:crosses val="autoZero"/>
        <c:auto val="1"/>
        <c:lblAlgn val="ctr"/>
        <c:lblOffset val="100"/>
        <c:noMultiLvlLbl val="0"/>
      </c:catAx>
      <c:valAx>
        <c:axId val="10532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323731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  <c:perspective val="34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8661408450704228"/>
          <c:y val="0.20006829268292683"/>
          <c:w val="0.73545352112676066"/>
          <c:h val="0.66362682926829264"/>
        </c:manualLayout>
      </c:layout>
      <c:pie3DChart>
        <c:varyColors val="1"/>
        <c:ser>
          <c:idx val="0"/>
          <c:order val="0"/>
          <c:explosion val="15"/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202-4AB1-A6C5-DE09DAF6128C}"/>
              </c:ext>
            </c:extLst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02-4AB1-A6C5-DE09DAF6128C}"/>
              </c:ext>
            </c:extLst>
          </c:dPt>
          <c:dPt>
            <c:idx val="3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202-4AB1-A6C5-DE09DAF6128C}"/>
              </c:ext>
            </c:extLst>
          </c:dPt>
          <c:dLbls>
            <c:dLbl>
              <c:idx val="0"/>
              <c:layout>
                <c:manualLayout>
                  <c:x val="-4.1957431158411058E-3"/>
                  <c:y val="-8.82837161879955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2-4AB1-A6C5-DE09DAF6128C}"/>
                </c:ext>
              </c:extLst>
            </c:dLbl>
            <c:dLbl>
              <c:idx val="1"/>
              <c:layout>
                <c:manualLayout>
                  <c:x val="-1.9099396194325397E-2"/>
                  <c:y val="-0.312824374334286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02-4AB1-A6C5-DE09DAF6128C}"/>
                </c:ext>
              </c:extLst>
            </c:dLbl>
            <c:dLbl>
              <c:idx val="2"/>
              <c:layout>
                <c:manualLayout>
                  <c:x val="-1.8770388891838546E-2"/>
                  <c:y val="-3.67178822541582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2-4AB1-A6C5-DE09DAF6128C}"/>
                </c:ext>
              </c:extLst>
            </c:dLbl>
            <c:dLbl>
              <c:idx val="3"/>
              <c:layout>
                <c:manualLayout>
                  <c:x val="8.953793177674918E-3"/>
                  <c:y val="-8.1548646403162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2-4AB1-A6C5-DE09DAF6128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PPEFSJ_GRA_PAG_39!$A$6:$A$10</c:f>
              <c:strCache>
                <c:ptCount val="5"/>
                <c:pt idx="0">
                  <c:v>Personas Procesadas del Fuero Común</c:v>
                </c:pt>
                <c:pt idx="1">
                  <c:v>Personas Sentenciadas del Fuero Común</c:v>
                </c:pt>
                <c:pt idx="2">
                  <c:v>Personas Procesadas del Fuero Federal</c:v>
                </c:pt>
                <c:pt idx="3">
                  <c:v>Personas Sentenciadas del Fuero Federal</c:v>
                </c:pt>
                <c:pt idx="4">
                  <c:v>TOTAL</c:v>
                </c:pt>
              </c:strCache>
            </c:strRef>
          </c:cat>
          <c:val>
            <c:numRef>
              <c:f>PPEFSJ_GRA_PAG_39!$B$6:$B$10</c:f>
              <c:numCache>
                <c:formatCode>#,##0</c:formatCode>
                <c:ptCount val="5"/>
                <c:pt idx="0">
                  <c:v>1200</c:v>
                </c:pt>
                <c:pt idx="1">
                  <c:v>1356</c:v>
                </c:pt>
                <c:pt idx="2">
                  <c:v>438</c:v>
                </c:pt>
                <c:pt idx="3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02-4AB1-A6C5-DE09DAF6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PPEC_GRA_PAG_40!$A$17:$A$20</c:f>
              <c:strCache>
                <c:ptCount val="4"/>
                <c:pt idx="0">
                  <c:v>Americano</c:v>
                </c:pt>
                <c:pt idx="1">
                  <c:v>Europeo</c:v>
                </c:pt>
                <c:pt idx="2">
                  <c:v>Asiático</c:v>
                </c:pt>
                <c:pt idx="3">
                  <c:v>Africano</c:v>
                </c:pt>
              </c:strCache>
            </c:strRef>
          </c:cat>
          <c:val>
            <c:numRef>
              <c:f>PPEC_GRA_PAG_40!$B$17:$B$20</c:f>
              <c:numCache>
                <c:formatCode>#,##0</c:formatCode>
                <c:ptCount val="4"/>
                <c:pt idx="0">
                  <c:v>3341</c:v>
                </c:pt>
                <c:pt idx="1">
                  <c:v>44</c:v>
                </c:pt>
                <c:pt idx="2">
                  <c:v>37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4-4FA9-A37F-3518FD69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053235392"/>
        <c:axId val="1053236352"/>
      </c:barChart>
      <c:catAx>
        <c:axId val="1053235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3236352"/>
        <c:crosses val="autoZero"/>
        <c:auto val="1"/>
        <c:lblAlgn val="ctr"/>
        <c:lblOffset val="100"/>
        <c:noMultiLvlLbl val="0"/>
      </c:catAx>
      <c:valAx>
        <c:axId val="105323635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Montserrat"/>
                <a:ea typeface="Montserrat"/>
                <a:cs typeface="Montserrat"/>
              </a:defRPr>
            </a:pPr>
            <a:endParaRPr lang="es-MX"/>
          </a:p>
        </c:txPr>
        <c:crossAx val="1053235392"/>
        <c:crosses val="autoZero"/>
        <c:crossBetween val="between"/>
      </c:val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xMode val="edge"/>
          <c:yMode val="edge"/>
          <c:x val="0.10821142857142857"/>
          <c:y val="0.17093499999999998"/>
          <c:w val="0.81214308211473563"/>
          <c:h val="0.82"/>
        </c:manualLayout>
      </c:layout>
      <c:pie3DChart>
        <c:varyColors val="1"/>
        <c:ser>
          <c:idx val="0"/>
          <c:order val="0"/>
          <c:explosion val="15"/>
          <c:dLbls>
            <c:dLbl>
              <c:idx val="0"/>
              <c:layout>
                <c:manualLayout>
                  <c:x val="-3.3214285714285717E-2"/>
                  <c:y val="-9.07547959471691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3-4A1B-8001-B9551DA1FEF9}"/>
                </c:ext>
              </c:extLst>
            </c:dLbl>
            <c:dLbl>
              <c:idx val="1"/>
              <c:layout>
                <c:manualLayout>
                  <c:x val="0.13577165354330709"/>
                  <c:y val="-0.16286326075742386"/>
                </c:manualLayout>
              </c:layout>
              <c:tx>
                <c:rich>
                  <a:bodyPr/>
                  <a:lstStyle/>
                  <a:p>
                    <a:fld id="{F3F7C2B5-97AD-4F6E-975C-BDED64E94B9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82E6E3F-E285-43D9-B85C-EBB846684C9D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
33.62%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E3-4A1B-8001-B9551DA1FEF9}"/>
                </c:ext>
              </c:extLst>
            </c:dLbl>
            <c:dLbl>
              <c:idx val="2"/>
              <c:layout>
                <c:manualLayout>
                  <c:x val="3.4205849268841397E-2"/>
                  <c:y val="-6.44170405769736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3-4A1B-8001-B9551DA1FEF9}"/>
                </c:ext>
              </c:extLst>
            </c:dLbl>
            <c:dLbl>
              <c:idx val="3"/>
              <c:layout>
                <c:manualLayout>
                  <c:x val="-3.4088526434195701E-2"/>
                  <c:y val="-8.34439329200042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3-4A1B-8001-B9551DA1FE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Montserrat"/>
                    <a:ea typeface="Montserrat"/>
                    <a:cs typeface="Montserrat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PPEC_GRA_PAG_40!$A$6:$A$9</c:f>
              <c:strCache>
                <c:ptCount val="4"/>
                <c:pt idx="0">
                  <c:v>Centroamérica</c:v>
                </c:pt>
                <c:pt idx="1">
                  <c:v>Norteamérica</c:v>
                </c:pt>
                <c:pt idx="2">
                  <c:v>Sudamérica</c:v>
                </c:pt>
                <c:pt idx="3">
                  <c:v>Caribe</c:v>
                </c:pt>
              </c:strCache>
            </c:strRef>
          </c:cat>
          <c:val>
            <c:numRef>
              <c:f>PPEC_GRA_PAG_40!$B$6:$B$9</c:f>
              <c:numCache>
                <c:formatCode>#,##0</c:formatCode>
                <c:ptCount val="4"/>
                <c:pt idx="0">
                  <c:v>1462</c:v>
                </c:pt>
                <c:pt idx="1">
                  <c:v>1123</c:v>
                </c:pt>
                <c:pt idx="2">
                  <c:v>670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1D-440E-AA1C-03459F80B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microsoft.com/office/2007/relationships/hdphoto" Target="../media/hdphoto6.wdp"/><Relationship Id="rId18" Type="http://schemas.openxmlformats.org/officeDocument/2006/relationships/image" Target="../media/image10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17" Type="http://schemas.microsoft.com/office/2007/relationships/hdphoto" Target="../media/hdphoto8.wdp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5" Type="http://schemas.microsoft.com/office/2007/relationships/hdphoto" Target="../media/hdphoto2.wdp"/><Relationship Id="rId15" Type="http://schemas.microsoft.com/office/2007/relationships/hdphoto" Target="../media/hdphoto7.wdp"/><Relationship Id="rId10" Type="http://schemas.openxmlformats.org/officeDocument/2006/relationships/image" Target="../media/image6.png"/><Relationship Id="rId19" Type="http://schemas.microsoft.com/office/2007/relationships/hdphoto" Target="../media/hdphoto9.wdp"/><Relationship Id="rId4" Type="http://schemas.openxmlformats.org/officeDocument/2006/relationships/image" Target="../media/image3.png"/><Relationship Id="rId9" Type="http://schemas.microsoft.com/office/2007/relationships/hdphoto" Target="../media/hdphoto4.wdp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2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9</xdr:col>
      <xdr:colOff>819150</xdr:colOff>
      <xdr:row>24</xdr:row>
      <xdr:rowOff>180975</xdr:rowOff>
    </xdr:to>
    <xdr:pic macro="[0]!COMBOS"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3"/>
        <a:stretch/>
      </xdr:blipFill>
      <xdr:spPr>
        <a:xfrm>
          <a:off x="0" y="304800"/>
          <a:ext cx="8172450" cy="5819775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16</xdr:row>
      <xdr:rowOff>152400</xdr:rowOff>
    </xdr:from>
    <xdr:to>
      <xdr:col>9</xdr:col>
      <xdr:colOff>361950</xdr:colOff>
      <xdr:row>19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7675" y="4114800"/>
          <a:ext cx="72675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600">
              <a:solidFill>
                <a:schemeClr val="bg1"/>
              </a:solidFill>
              <a:latin typeface="Montserrat" panose="02000505000000020004" pitchFamily="2" charset="0"/>
            </a:rPr>
            <a:t>JUNIO 2024</a:t>
          </a:r>
        </a:p>
      </xdr:txBody>
    </xdr:sp>
    <xdr:clientData/>
  </xdr:twoCellAnchor>
  <xdr:twoCellAnchor editAs="oneCell">
    <xdr:from>
      <xdr:col>0</xdr:col>
      <xdr:colOff>466726</xdr:colOff>
      <xdr:row>22</xdr:row>
      <xdr:rowOff>133350</xdr:rowOff>
    </xdr:from>
    <xdr:to>
      <xdr:col>1</xdr:col>
      <xdr:colOff>342901</xdr:colOff>
      <xdr:row>24</xdr:row>
      <xdr:rowOff>163307</xdr:rowOff>
    </xdr:to>
    <xdr:pic>
      <xdr:nvPicPr>
        <xdr:cNvPr id="26" name="1 Imagen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GlowEdges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5581650"/>
          <a:ext cx="723900" cy="525257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22</xdr:row>
      <xdr:rowOff>95250</xdr:rowOff>
    </xdr:from>
    <xdr:to>
      <xdr:col>2</xdr:col>
      <xdr:colOff>179321</xdr:colOff>
      <xdr:row>24</xdr:row>
      <xdr:rowOff>142875</xdr:rowOff>
    </xdr:to>
    <xdr:pic>
      <xdr:nvPicPr>
        <xdr:cNvPr id="27" name="14 Imagen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ChalkSketc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543550"/>
          <a:ext cx="531746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22</xdr:row>
      <xdr:rowOff>152401</xdr:rowOff>
    </xdr:from>
    <xdr:to>
      <xdr:col>3</xdr:col>
      <xdr:colOff>412532</xdr:colOff>
      <xdr:row>24</xdr:row>
      <xdr:rowOff>190501</xdr:rowOff>
    </xdr:to>
    <xdr:pic>
      <xdr:nvPicPr>
        <xdr:cNvPr id="28" name="13 Imagen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artisticFilmGrain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5600701"/>
          <a:ext cx="974507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22</xdr:row>
      <xdr:rowOff>247649</xdr:rowOff>
    </xdr:from>
    <xdr:to>
      <xdr:col>4</xdr:col>
      <xdr:colOff>533403</xdr:colOff>
      <xdr:row>24</xdr:row>
      <xdr:rowOff>76200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duotone>
            <a:schemeClr val="accent4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5695949"/>
          <a:ext cx="809628" cy="323851"/>
        </a:xfrm>
        <a:prstGeom prst="rect">
          <a:avLst/>
        </a:prstGeom>
      </xdr:spPr>
    </xdr:pic>
    <xdr:clientData/>
  </xdr:twoCellAnchor>
  <xdr:twoCellAnchor editAs="oneCell">
    <xdr:from>
      <xdr:col>4</xdr:col>
      <xdr:colOff>800101</xdr:colOff>
      <xdr:row>23</xdr:row>
      <xdr:rowOff>9525</xdr:rowOff>
    </xdr:from>
    <xdr:to>
      <xdr:col>5</xdr:col>
      <xdr:colOff>257176</xdr:colOff>
      <xdr:row>24</xdr:row>
      <xdr:rowOff>77434</xdr:rowOff>
    </xdr:to>
    <xdr:pic>
      <xdr:nvPicPr>
        <xdr:cNvPr id="35" name="7 Imagen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4">
              <a:shade val="45000"/>
              <a:satMod val="135000"/>
            </a:schemeClr>
            <a:prstClr val="white"/>
          </a:duotone>
          <a:alphaModFix amt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artisticPencilSketch/>
                  </a14:imgEffect>
                  <a14:imgEffect>
                    <a14:colorTemperature colorTemp="53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5705475"/>
          <a:ext cx="304800" cy="315559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523876</xdr:colOff>
      <xdr:row>22</xdr:row>
      <xdr:rowOff>190500</xdr:rowOff>
    </xdr:from>
    <xdr:to>
      <xdr:col>6</xdr:col>
      <xdr:colOff>100841</xdr:colOff>
      <xdr:row>24</xdr:row>
      <xdr:rowOff>66675</xdr:rowOff>
    </xdr:to>
    <xdr:pic>
      <xdr:nvPicPr>
        <xdr:cNvPr id="38" name="3 Imagen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duotone>
            <a:schemeClr val="accent4">
              <a:shade val="45000"/>
              <a:satMod val="135000"/>
            </a:schemeClr>
            <a:prstClr val="white"/>
          </a:duotone>
          <a:alphaModFix/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artisticPencilGrayscale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1" y="5638800"/>
          <a:ext cx="424690" cy="37147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22</xdr:row>
      <xdr:rowOff>209550</xdr:rowOff>
    </xdr:from>
    <xdr:to>
      <xdr:col>7</xdr:col>
      <xdr:colOff>305370</xdr:colOff>
      <xdr:row>24</xdr:row>
      <xdr:rowOff>85725</xdr:rowOff>
    </xdr:to>
    <xdr:pic>
      <xdr:nvPicPr>
        <xdr:cNvPr id="40" name="6 Image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5657850"/>
          <a:ext cx="791145" cy="37147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22</xdr:row>
      <xdr:rowOff>189753</xdr:rowOff>
    </xdr:from>
    <xdr:to>
      <xdr:col>8</xdr:col>
      <xdr:colOff>661263</xdr:colOff>
      <xdr:row>24</xdr:row>
      <xdr:rowOff>133351</xdr:rowOff>
    </xdr:to>
    <xdr:pic>
      <xdr:nvPicPr>
        <xdr:cNvPr id="41" name="11 Imagen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artisticPaintBrus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5638053"/>
          <a:ext cx="699363" cy="438898"/>
        </a:xfrm>
        <a:prstGeom prst="rect">
          <a:avLst/>
        </a:prstGeom>
      </xdr:spPr>
    </xdr:pic>
    <xdr:clientData/>
  </xdr:twoCellAnchor>
  <xdr:twoCellAnchor editAs="oneCell">
    <xdr:from>
      <xdr:col>8</xdr:col>
      <xdr:colOff>819313</xdr:colOff>
      <xdr:row>22</xdr:row>
      <xdr:rowOff>142876</xdr:rowOff>
    </xdr:from>
    <xdr:to>
      <xdr:col>9</xdr:col>
      <xdr:colOff>347373</xdr:colOff>
      <xdr:row>24</xdr:row>
      <xdr:rowOff>76200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duotone>
            <a:schemeClr val="accent4">
              <a:shade val="45000"/>
              <a:satMod val="135000"/>
            </a:schemeClr>
            <a:prstClr val="white"/>
          </a:duotone>
          <a:alphaModFix amt="70000"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artisticMarker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7324888" y="5591176"/>
          <a:ext cx="375785" cy="428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1976435</xdr:colOff>
      <xdr:row>7</xdr:row>
      <xdr:rowOff>381000</xdr:rowOff>
    </xdr:from>
    <xdr:to>
      <xdr:col>6</xdr:col>
      <xdr:colOff>250428</xdr:colOff>
      <xdr:row>13</xdr:row>
      <xdr:rowOff>295275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6685" y="3048000"/>
          <a:ext cx="5632056" cy="24860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952500</xdr:colOff>
      <xdr:row>7</xdr:row>
      <xdr:rowOff>406377</xdr:rowOff>
    </xdr:from>
    <xdr:to>
      <xdr:col>8</xdr:col>
      <xdr:colOff>1333499</xdr:colOff>
      <xdr:row>14</xdr:row>
      <xdr:rowOff>71438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3073377"/>
          <a:ext cx="2833687" cy="2665436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2047859</xdr:colOff>
      <xdr:row>34</xdr:row>
      <xdr:rowOff>142875</xdr:rowOff>
    </xdr:from>
    <xdr:to>
      <xdr:col>6</xdr:col>
      <xdr:colOff>121872</xdr:colOff>
      <xdr:row>42</xdr:row>
      <xdr:rowOff>285753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09" y="13549313"/>
          <a:ext cx="5432076" cy="3190878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1809742</xdr:colOff>
      <xdr:row>34</xdr:row>
      <xdr:rowOff>142872</xdr:rowOff>
    </xdr:from>
    <xdr:to>
      <xdr:col>10</xdr:col>
      <xdr:colOff>354418</xdr:colOff>
      <xdr:row>42</xdr:row>
      <xdr:rowOff>154152</xdr:rowOff>
    </xdr:to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42" y="13549310"/>
          <a:ext cx="5902738" cy="3059280"/>
        </a:xfrm>
        <a:prstGeom prst="rect">
          <a:avLst/>
        </a:prstGeom>
      </xdr:spPr>
    </xdr:pic>
    <xdr:clientData/>
  </xdr:twoCellAnchor>
  <xdr:twoCellAnchor editAs="oneCell">
    <xdr:from>
      <xdr:col>4</xdr:col>
      <xdr:colOff>642944</xdr:colOff>
      <xdr:row>19</xdr:row>
      <xdr:rowOff>323142</xdr:rowOff>
    </xdr:from>
    <xdr:to>
      <xdr:col>5</xdr:col>
      <xdr:colOff>1714507</xdr:colOff>
      <xdr:row>28</xdr:row>
      <xdr:rowOff>206832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158" y="8650713"/>
          <a:ext cx="3520849" cy="333990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833434</xdr:colOff>
      <xdr:row>7</xdr:row>
      <xdr:rowOff>0</xdr:rowOff>
    </xdr:from>
    <xdr:to>
      <xdr:col>3</xdr:col>
      <xdr:colOff>228815</xdr:colOff>
      <xdr:row>15</xdr:row>
      <xdr:rowOff>164858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4" y="2667000"/>
          <a:ext cx="5348506" cy="3593858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904873</xdr:colOff>
      <xdr:row>21</xdr:row>
      <xdr:rowOff>152602</xdr:rowOff>
    </xdr:from>
    <xdr:to>
      <xdr:col>3</xdr:col>
      <xdr:colOff>119067</xdr:colOff>
      <xdr:row>26</xdr:row>
      <xdr:rowOff>276001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3" y="8653665"/>
          <a:ext cx="5167319" cy="2028399"/>
        </a:xfrm>
        <a:prstGeom prst="rect">
          <a:avLst/>
        </a:prstGeom>
      </xdr:spPr>
    </xdr:pic>
    <xdr:clientData/>
  </xdr:twoCellAnchor>
  <xdr:twoCellAnchor editAs="oneCell">
    <xdr:from>
      <xdr:col>7</xdr:col>
      <xdr:colOff>404813</xdr:colOff>
      <xdr:row>20</xdr:row>
      <xdr:rowOff>142874</xdr:rowOff>
    </xdr:from>
    <xdr:to>
      <xdr:col>8</xdr:col>
      <xdr:colOff>1797370</xdr:colOff>
      <xdr:row>28</xdr:row>
      <xdr:rowOff>224337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8688" y="8262937"/>
          <a:ext cx="3845245" cy="3129463"/>
        </a:xfrm>
        <a:prstGeom prst="rect">
          <a:avLst/>
        </a:prstGeom>
      </xdr:spPr>
    </xdr:pic>
    <xdr:clientData/>
  </xdr:twoCellAnchor>
  <xdr:twoCellAnchor editAs="oneCell">
    <xdr:from>
      <xdr:col>1</xdr:col>
      <xdr:colOff>891270</xdr:colOff>
      <xdr:row>33</xdr:row>
      <xdr:rowOff>248330</xdr:rowOff>
    </xdr:from>
    <xdr:to>
      <xdr:col>2</xdr:col>
      <xdr:colOff>1575615</xdr:colOff>
      <xdr:row>42</xdr:row>
      <xdr:rowOff>132670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69" t="8207" r="10354" b="7197"/>
        <a:stretch/>
      </xdr:blipFill>
      <xdr:spPr>
        <a:xfrm>
          <a:off x="1952627" y="14508616"/>
          <a:ext cx="3133631" cy="331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196850</xdr:rowOff>
    </xdr:from>
    <xdr:to>
      <xdr:col>12</xdr:col>
      <xdr:colOff>552450</xdr:colOff>
      <xdr:row>94</xdr:row>
      <xdr:rowOff>111125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DFD2A2-3B08-6A22-1FFF-6257CAB17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152400</xdr:rowOff>
    </xdr:from>
    <xdr:to>
      <xdr:col>12</xdr:col>
      <xdr:colOff>482600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0086A2-57BB-7E24-FB49-264E17448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150952</xdr:colOff>
      <xdr:row>3</xdr:row>
      <xdr:rowOff>52733</xdr:rowOff>
    </xdr:from>
    <xdr:to>
      <xdr:col>12</xdr:col>
      <xdr:colOff>422413</xdr:colOff>
      <xdr:row>87</xdr:row>
      <xdr:rowOff>55217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088DDB-EFDE-43F2-94C3-41FBF618C0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152400</xdr:rowOff>
    </xdr:from>
    <xdr:to>
      <xdr:col>12</xdr:col>
      <xdr:colOff>552450</xdr:colOff>
      <xdr:row>95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E345C3-B1A2-6481-8503-8E26793435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97</xdr:row>
      <xdr:rowOff>79375</xdr:rowOff>
    </xdr:from>
    <xdr:to>
      <xdr:col>12</xdr:col>
      <xdr:colOff>552450</xdr:colOff>
      <xdr:row>110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D0B8E7-6075-3F69-A30A-3919D545FF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139700</xdr:rowOff>
    </xdr:from>
    <xdr:to>
      <xdr:col>12</xdr:col>
      <xdr:colOff>615950</xdr:colOff>
      <xdr:row>32</xdr:row>
      <xdr:rowOff>12700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3C8A88-D5CB-4D12-E6D2-64221EB31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34925</xdr:rowOff>
    </xdr:from>
    <xdr:to>
      <xdr:col>12</xdr:col>
      <xdr:colOff>523875</xdr:colOff>
      <xdr:row>94</xdr:row>
      <xdr:rowOff>149225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E286E07-8D67-A0BB-61F3-19C0DAB93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30843</xdr:rowOff>
    </xdr:from>
    <xdr:to>
      <xdr:col>11</xdr:col>
      <xdr:colOff>587375</xdr:colOff>
      <xdr:row>31</xdr:row>
      <xdr:rowOff>94343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B39F06-7E98-21EF-0592-5C53C5109D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6350</xdr:rowOff>
    </xdr:from>
    <xdr:to>
      <xdr:col>12</xdr:col>
      <xdr:colOff>615950</xdr:colOff>
      <xdr:row>31</xdr:row>
      <xdr:rowOff>69850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1262ACF-DA26-BF71-F49A-AB7AF2FCA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5</xdr:row>
      <xdr:rowOff>53975</xdr:rowOff>
    </xdr:from>
    <xdr:to>
      <xdr:col>7</xdr:col>
      <xdr:colOff>412750</xdr:colOff>
      <xdr:row>35</xdr:row>
      <xdr:rowOff>22225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01A5A5-84A9-9319-0FFE-312E99B2E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577850</xdr:colOff>
      <xdr:row>5</xdr:row>
      <xdr:rowOff>53975</xdr:rowOff>
    </xdr:from>
    <xdr:to>
      <xdr:col>15</xdr:col>
      <xdr:colOff>6350</xdr:colOff>
      <xdr:row>35</xdr:row>
      <xdr:rowOff>22225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38CAA3-266A-C308-DF5B-75DA48DD8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37</xdr:row>
      <xdr:rowOff>15875</xdr:rowOff>
    </xdr:from>
    <xdr:to>
      <xdr:col>7</xdr:col>
      <xdr:colOff>412750</xdr:colOff>
      <xdr:row>66</xdr:row>
      <xdr:rowOff>69850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9AA206E-83A9-6342-D1AE-E55B25A0C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577850</xdr:colOff>
      <xdr:row>37</xdr:row>
      <xdr:rowOff>15875</xdr:rowOff>
    </xdr:from>
    <xdr:to>
      <xdr:col>15</xdr:col>
      <xdr:colOff>6350</xdr:colOff>
      <xdr:row>66</xdr:row>
      <xdr:rowOff>69850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22AF27-31CC-4953-33B2-AFA8604723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127000</xdr:colOff>
      <xdr:row>68</xdr:row>
      <xdr:rowOff>63500</xdr:rowOff>
    </xdr:from>
    <xdr:to>
      <xdr:col>7</xdr:col>
      <xdr:colOff>412750</xdr:colOff>
      <xdr:row>93</xdr:row>
      <xdr:rowOff>146050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B86B5D1-9AEB-05B2-F594-51C05D211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577850</xdr:colOff>
      <xdr:row>68</xdr:row>
      <xdr:rowOff>63500</xdr:rowOff>
    </xdr:from>
    <xdr:to>
      <xdr:col>15</xdr:col>
      <xdr:colOff>6350</xdr:colOff>
      <xdr:row>93</xdr:row>
      <xdr:rowOff>146050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B0B505-A3BE-9D8E-48AC-517848D3A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193675</xdr:rowOff>
    </xdr:from>
    <xdr:to>
      <xdr:col>12</xdr:col>
      <xdr:colOff>552450</xdr:colOff>
      <xdr:row>93</xdr:row>
      <xdr:rowOff>298450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254E17-D125-8D14-DCCD-F46BD1467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2</xdr:row>
      <xdr:rowOff>186267</xdr:rowOff>
    </xdr:from>
    <xdr:to>
      <xdr:col>12</xdr:col>
      <xdr:colOff>573616</xdr:colOff>
      <xdr:row>29</xdr:row>
      <xdr:rowOff>122767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8AF2BC-446A-3120-62A0-44BC5E9FA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3</xdr:row>
      <xdr:rowOff>86782</xdr:rowOff>
    </xdr:from>
    <xdr:to>
      <xdr:col>14</xdr:col>
      <xdr:colOff>116417</xdr:colOff>
      <xdr:row>25</xdr:row>
      <xdr:rowOff>21166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39ACAA1-C5D1-4ECD-AF59-4BC81A20F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72961</xdr:colOff>
      <xdr:row>3</xdr:row>
      <xdr:rowOff>135964</xdr:rowOff>
    </xdr:from>
    <xdr:to>
      <xdr:col>13</xdr:col>
      <xdr:colOff>378509</xdr:colOff>
      <xdr:row>25</xdr:row>
      <xdr:rowOff>144431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8C7096-420B-4592-A8F6-AEB374688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105833</xdr:colOff>
      <xdr:row>0</xdr:row>
      <xdr:rowOff>478364</xdr:rowOff>
    </xdr:from>
    <xdr:to>
      <xdr:col>17</xdr:col>
      <xdr:colOff>0</xdr:colOff>
      <xdr:row>53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6A6E45-5BE3-4B29-8CB3-9E54E32A6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31576</xdr:rowOff>
    </xdr:from>
    <xdr:to>
      <xdr:col>15</xdr:col>
      <xdr:colOff>19049</xdr:colOff>
      <xdr:row>30</xdr:row>
      <xdr:rowOff>120400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676EE5-95E1-4F67-B221-6A7EB61B8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45357</xdr:colOff>
      <xdr:row>0</xdr:row>
      <xdr:rowOff>122465</xdr:rowOff>
    </xdr:from>
    <xdr:to>
      <xdr:col>20</xdr:col>
      <xdr:colOff>734786</xdr:colOff>
      <xdr:row>62</xdr:row>
      <xdr:rowOff>13608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A0AD12-E5AC-4077-9E7F-A507D9E58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4</xdr:row>
      <xdr:rowOff>31749</xdr:rowOff>
    </xdr:from>
    <xdr:to>
      <xdr:col>12</xdr:col>
      <xdr:colOff>317500</xdr:colOff>
      <xdr:row>93</xdr:row>
      <xdr:rowOff>174624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41194B5A-7D97-4E5A-F1EE-2984A06D84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9525</xdr:rowOff>
    </xdr:from>
    <xdr:to>
      <xdr:col>12</xdr:col>
      <xdr:colOff>552450</xdr:colOff>
      <xdr:row>93</xdr:row>
      <xdr:rowOff>314325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01751D0-F95E-C4C4-8022-985587F09C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329044</xdr:colOff>
      <xdr:row>4</xdr:row>
      <xdr:rowOff>133671</xdr:rowOff>
    </xdr:from>
    <xdr:to>
      <xdr:col>12</xdr:col>
      <xdr:colOff>72837</xdr:colOff>
      <xdr:row>13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1BB231-B6F2-4EDE-AA49-140928852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</xdr:row>
      <xdr:rowOff>139700</xdr:rowOff>
    </xdr:from>
    <xdr:to>
      <xdr:col>6</xdr:col>
      <xdr:colOff>552450</xdr:colOff>
      <xdr:row>31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3153BA-B230-7AF8-DFAD-B63B04DE7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717550</xdr:colOff>
      <xdr:row>4</xdr:row>
      <xdr:rowOff>139700</xdr:rowOff>
    </xdr:from>
    <xdr:to>
      <xdr:col>12</xdr:col>
      <xdr:colOff>590550</xdr:colOff>
      <xdr:row>31</xdr:row>
      <xdr:rowOff>76200</xdr:rowOff>
    </xdr:to>
    <xdr:graphicFrame macro="">
      <xdr:nvGraphicFramePr>
        <xdr:cNvPr id="13" name="Gráfico 2">
          <a:extLst>
            <a:ext uri="{FF2B5EF4-FFF2-40B4-BE49-F238E27FC236}">
              <a16:creationId xmlns:a16="http://schemas.microsoft.com/office/drawing/2014/main" id="{C0D56F6D-BD49-8CE1-C94B-7540E78BF4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nio\POBLACION%20CTV%2025%20FEB%202002%20(27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8.199.22\CONY\CONY\ESTADISTICAS%20DE%20SITUACI&#211;N%20JUR&#205;DICA\ENERO%202011\Documents%20and%20Settings\Arvizu\Escritorio\BASE%20DE%20CEFERESOS%202010\CEFERESO%20N&#176;1%20ALTIPLANO\ALTIPLANO%20FEBRER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matividad\documentos\ESTADISTICA%20Y%20EVALUACION\10.5.2%20ESTAD&#205;STICA%20DE%20POBLACI&#211;N\SEPTIEMBRE\varios\BASE%20DE%20DATOS%20SEPTIEMBRE%202009\BD%20SEPT.%202009%20ACTUALIZADA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adprsmx.sharepoint.com/sites/Logistic/Documentos%20compartidos/General/Captura_Menores_2024.xlsx" TargetMode="External"/><Relationship Id="rId1" Type="http://schemas.openxmlformats.org/officeDocument/2006/relationships/externalLinkPath" Target="https://oadprsmx.sharepoint.com/sites/Logistic/Documentos%20compartidos/General/Captura_Menores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38.199.22\dansep-estad\2024\06%20Junio\Informaci&#243;n%20Complementaria\Captura_LGBTTI_2024.xlsx" TargetMode="External"/><Relationship Id="rId1" Type="http://schemas.openxmlformats.org/officeDocument/2006/relationships/externalLinkPath" Target="file:///\\10.238.199.22\dansep-estad\2024\06%20Junio\Informaci&#243;n%20Complementaria\Captura_LGBTTI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INFORMA\ESTADI\CUADERNO\ESTABLE\ACTUAL\EST_EN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50\informa\ESTADI\MENORES\CUADERNO%20MENSUAL%20DE%20MENORES\menores%20julio\POBLACION%20CTV%2025%20FEB%202002%20(27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nt1\estadi\MENORES\CUADERNO%20MENSUAL%20DE%20MENORES\menores%20marzo\POBLACION%20CTV%2025%20FEB%202002%20(27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rs\vol1\INFORMA\ESTADI\CUADERNO\REGIONES\ACTUAL\REG_FE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CUADERNO\Estad&#237;stico\CUADERNO%20ESTADISTICO%202010\SEPTIEMBRE%202010\CUADERNO%20POBLACI&#211;N%20PENITENCIARIA%20(SEPTIEMBRE%20201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4.247\estadistica\Documents%20and%20Settings\OPTIPLEX\Escritorio\Ene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LOGO_NUEVO"/>
      <sheetName val="POBLACION_2002"/>
      <sheetName val="EGRESOS_2002"/>
      <sheetName val="ESPECIAL_2"/>
      <sheetName val="FORMA__OK"/>
      <sheetName val="CUADRO_INGRESOS_TRTAMIENTO"/>
      <sheetName val="CUADRO_INGRESOS_CONSEJO"/>
      <sheetName val="GRAFICA_TRATAMIENTO"/>
      <sheetName val="GRAFICA_CONSEJO"/>
      <sheetName val="GRAFICA_FUERO"/>
      <sheetName val="20_años"/>
      <sheetName val="19_años"/>
      <sheetName val="18_años"/>
      <sheetName val="17_años"/>
      <sheetName val="16_años"/>
      <sheetName val="15_años"/>
      <sheetName val="14_años"/>
      <sheetName val="región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INGRESOS"/>
      <sheetName val="EGRESOS"/>
      <sheetName val="CAMBIOS"/>
      <sheetName val="AGS."/>
      <sheetName val="B.C."/>
      <sheetName val="CAMP."/>
      <sheetName val="CHIS."/>
      <sheetName val="CHIHU."/>
      <sheetName val="D.F."/>
      <sheetName val="GRO."/>
      <sheetName val="HGO."/>
      <sheetName val="JAL."/>
      <sheetName val="MEX."/>
      <sheetName val="MOR."/>
      <sheetName val="NAY."/>
      <sheetName val="OAX."/>
      <sheetName val="PUE."/>
      <sheetName val="QROO."/>
      <sheetName val="SIN."/>
      <sheetName val="SON."/>
      <sheetName val="TAB."/>
      <sheetName val="TAMPS."/>
      <sheetName val="VER."/>
      <sheetName val="GRA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. CENT. DE ORIGEN"/>
      <sheetName val="DIST. JUZGADOS"/>
      <sheetName val="Estados - C. de reclusión 9"/>
      <sheetName val="Estados - Juzgados 10"/>
      <sheetName val="DIST.-SENTENCIAS MIO"/>
      <sheetName val="GRUPOS DE EDAD 3"/>
      <sheetName val="BASE"/>
      <sheetName val="S.N.S.P. 11"/>
      <sheetName val="MOVIMIENTO DE POB. MP"/>
      <sheetName val="MAPA DISTRIBUCION"/>
      <sheetName val="DISTRIBUCION"/>
      <sheetName val="POBLACION EM E INIM"/>
      <sheetName val="NO"/>
      <sheetName val="SENTENCIAS POR ESTADOS CVI-CPP"/>
      <sheetName val="SENTENCIAS POR ESTADOS CLN-PIL"/>
      <sheetName val="SENTENCIAS POR ESTADOS CMB-CPS"/>
      <sheetName val="SENTENCIAS POR ESTADOS CSP-DIV"/>
      <sheetName val="SENTENCIAS POR ESTADOS CSD"/>
      <sheetName val="ESTRAT.  DE SENTENCIAS 6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Hoja1"/>
      <sheetName val="Altas_Menores"/>
      <sheetName val="TOTAL CF Y EF"/>
      <sheetName val="MUJERESXEDAD"/>
      <sheetName val="GRAFMUJXEDAD"/>
      <sheetName val="GRAFMUJFUERO"/>
      <sheetName val="MUJERES_SITJURIDICA"/>
      <sheetName val="GRAFMUJXEDO"/>
      <sheetName val="MENORESXEDAD"/>
      <sheetName val="MENORES_XSX"/>
      <sheetName val="GRAF_MENORESXEDAD"/>
      <sheetName val="AVANCE_CAPTURA_MUJERES"/>
      <sheetName val="AVANCE_CAPTURA_MENORES"/>
      <sheetName val="Captura_Menores_2024"/>
    </sheetNames>
    <sheetDataSet>
      <sheetData sheetId="0">
        <row r="2">
          <cell r="A2" t="str">
            <v>Enero</v>
          </cell>
          <cell r="C2" t="str">
            <v>Aguascalientes</v>
          </cell>
          <cell r="E2" t="str">
            <v>De 18 a 24</v>
          </cell>
          <cell r="G2" t="str">
            <v>Menores de 1 año</v>
          </cell>
        </row>
        <row r="3">
          <cell r="A3" t="str">
            <v>Febrero</v>
          </cell>
          <cell r="C3" t="str">
            <v>Baja California</v>
          </cell>
          <cell r="E3" t="str">
            <v>De 25 a 29</v>
          </cell>
          <cell r="G3" t="str">
            <v>1 año</v>
          </cell>
        </row>
        <row r="4">
          <cell r="A4" t="str">
            <v>Marzo</v>
          </cell>
          <cell r="C4" t="str">
            <v>Baja California Sur</v>
          </cell>
          <cell r="E4" t="str">
            <v>De 30 a 34</v>
          </cell>
          <cell r="G4" t="str">
            <v>2 años</v>
          </cell>
        </row>
        <row r="5">
          <cell r="A5" t="str">
            <v>Abril</v>
          </cell>
          <cell r="C5" t="str">
            <v>Campeche</v>
          </cell>
          <cell r="E5" t="str">
            <v>De 35 a 39</v>
          </cell>
          <cell r="G5" t="str">
            <v>3 años</v>
          </cell>
        </row>
        <row r="6">
          <cell r="A6" t="str">
            <v>Mayo</v>
          </cell>
          <cell r="C6" t="str">
            <v>Chiapas</v>
          </cell>
          <cell r="E6" t="str">
            <v>De 40 a 44</v>
          </cell>
          <cell r="G6" t="str">
            <v>4 años</v>
          </cell>
        </row>
        <row r="7">
          <cell r="A7" t="str">
            <v>Junio</v>
          </cell>
          <cell r="C7" t="str">
            <v>Chihuahua</v>
          </cell>
          <cell r="E7" t="str">
            <v>De 45 a 49</v>
          </cell>
          <cell r="G7" t="str">
            <v>5 años</v>
          </cell>
        </row>
        <row r="8">
          <cell r="A8" t="str">
            <v>Julio</v>
          </cell>
          <cell r="C8" t="str">
            <v>Ciudad de México</v>
          </cell>
          <cell r="E8" t="str">
            <v>De 50 a 54</v>
          </cell>
          <cell r="G8" t="str">
            <v>6 años</v>
          </cell>
        </row>
        <row r="9">
          <cell r="A9" t="str">
            <v>Agosto</v>
          </cell>
          <cell r="C9" t="str">
            <v>Coahuila de Zaragoza</v>
          </cell>
          <cell r="E9" t="str">
            <v>De 55 a 59</v>
          </cell>
          <cell r="G9" t="str">
            <v>Mayores de 7 años</v>
          </cell>
        </row>
        <row r="10">
          <cell r="A10" t="str">
            <v>Septiembre</v>
          </cell>
          <cell r="C10" t="str">
            <v>Colima</v>
          </cell>
          <cell r="E10" t="str">
            <v>De 60 y más</v>
          </cell>
        </row>
        <row r="11">
          <cell r="A11" t="str">
            <v>Octubre</v>
          </cell>
          <cell r="C11" t="str">
            <v>Durango</v>
          </cell>
        </row>
        <row r="12">
          <cell r="A12" t="str">
            <v>Noviembre</v>
          </cell>
          <cell r="C12" t="str">
            <v>Estado de México</v>
          </cell>
        </row>
        <row r="13">
          <cell r="A13" t="str">
            <v>Diciembre</v>
          </cell>
          <cell r="C13" t="str">
            <v>Guanajuato</v>
          </cell>
        </row>
        <row r="14">
          <cell r="C14" t="str">
            <v>Guerrero</v>
          </cell>
        </row>
        <row r="15">
          <cell r="C15" t="str">
            <v>Hidalgo</v>
          </cell>
        </row>
        <row r="16">
          <cell r="C16" t="str">
            <v>Jalisco</v>
          </cell>
        </row>
        <row r="17">
          <cell r="C17" t="str">
            <v>Michoacán de Ocampo</v>
          </cell>
        </row>
        <row r="18">
          <cell r="C18" t="str">
            <v>Morelos</v>
          </cell>
        </row>
        <row r="19">
          <cell r="C19" t="str">
            <v>Nayarit</v>
          </cell>
        </row>
        <row r="20">
          <cell r="C20" t="str">
            <v>Nuevo León</v>
          </cell>
        </row>
        <row r="21">
          <cell r="C21" t="str">
            <v>Oaxaca</v>
          </cell>
        </row>
        <row r="22">
          <cell r="C22" t="str">
            <v>Puebla</v>
          </cell>
        </row>
        <row r="23">
          <cell r="C23" t="str">
            <v>Querétaro</v>
          </cell>
        </row>
        <row r="24">
          <cell r="C24" t="str">
            <v>Quintana Roo</v>
          </cell>
        </row>
        <row r="25">
          <cell r="C25" t="str">
            <v>San Luis Potosí</v>
          </cell>
        </row>
        <row r="26">
          <cell r="C26" t="str">
            <v>Sinaloa</v>
          </cell>
        </row>
        <row r="27">
          <cell r="C27" t="str">
            <v>Sonora</v>
          </cell>
        </row>
        <row r="28">
          <cell r="C28" t="str">
            <v>Tabasco</v>
          </cell>
        </row>
        <row r="29">
          <cell r="C29" t="str">
            <v>Tamaulipas</v>
          </cell>
        </row>
        <row r="30">
          <cell r="C30" t="str">
            <v>Tlaxcala</v>
          </cell>
        </row>
        <row r="31">
          <cell r="C31" t="str">
            <v>Veracruz de Ignacio de la Llave</v>
          </cell>
        </row>
        <row r="32">
          <cell r="C32" t="str">
            <v>Yucatán</v>
          </cell>
        </row>
        <row r="33">
          <cell r="C33" t="str">
            <v>Zacatecas</v>
          </cell>
        </row>
        <row r="34">
          <cell r="C34" t="str">
            <v>CEFERESO No. 1 Altiplano</v>
          </cell>
        </row>
        <row r="35">
          <cell r="C35" t="str">
            <v>CEFERESO No. 4 Noroeste</v>
          </cell>
        </row>
        <row r="36">
          <cell r="C36" t="str">
            <v>CEFERESO No. 5 Oriente</v>
          </cell>
        </row>
        <row r="37">
          <cell r="C37" t="str">
            <v>CEFERESO No. 7 Nor-Noroeste</v>
          </cell>
        </row>
        <row r="38">
          <cell r="C38" t="str">
            <v>CEFERESO No. 8 Nor-Poniente</v>
          </cell>
        </row>
        <row r="39">
          <cell r="C39" t="str">
            <v>Centro Penitenciario Federal 10 Nor-Noreste</v>
          </cell>
        </row>
        <row r="40">
          <cell r="C40" t="str">
            <v>CEFERESO No. 11 CPS Sonora</v>
          </cell>
        </row>
        <row r="41">
          <cell r="C41" t="str">
            <v>CEFERESO No. 12 CPS Guanajuato</v>
          </cell>
        </row>
        <row r="42">
          <cell r="C42" t="str">
            <v>CEFERESO No. 13 CPS Oaxaca</v>
          </cell>
        </row>
        <row r="43">
          <cell r="C43" t="str">
            <v>CEFERESO No. 14 CPS Durango</v>
          </cell>
        </row>
        <row r="44">
          <cell r="C44" t="str">
            <v>CEFERESO No. 15 CPS Chiapas</v>
          </cell>
        </row>
        <row r="45">
          <cell r="C45" t="str">
            <v>CEFERESO No. 16 CPS Femenil Morelos</v>
          </cell>
        </row>
        <row r="46">
          <cell r="C46" t="str">
            <v>CEFERESO No. 17 CPS Michoacán</v>
          </cell>
        </row>
        <row r="47">
          <cell r="C47" t="str">
            <v>Centro Penitenciario Federal 18 CPS Coahuila</v>
          </cell>
        </row>
        <row r="48">
          <cell r="C48" t="str">
            <v>CEFEREPSI</v>
          </cell>
        </row>
      </sheetData>
      <sheetData sheetId="1"/>
      <sheetData sheetId="2"/>
      <sheetData sheetId="3"/>
      <sheetData sheetId="4"/>
      <sheetData sheetId="5">
        <row r="3">
          <cell r="L3">
            <v>2024</v>
          </cell>
        </row>
        <row r="4">
          <cell r="L4" t="str">
            <v>Junio</v>
          </cell>
          <cell r="M4">
            <v>6</v>
          </cell>
          <cell r="P4" t="str">
            <v>Julio</v>
          </cell>
        </row>
      </sheetData>
      <sheetData sheetId="6"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7">
          <cell r="M17">
            <v>1</v>
          </cell>
        </row>
        <row r="39">
          <cell r="M39">
            <v>0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62">
          <cell r="C62">
            <v>72</v>
          </cell>
          <cell r="D62">
            <v>110</v>
          </cell>
          <cell r="E62">
            <v>70</v>
          </cell>
          <cell r="F62">
            <v>54</v>
          </cell>
          <cell r="G62">
            <v>10</v>
          </cell>
          <cell r="H62">
            <v>4</v>
          </cell>
          <cell r="I62">
            <v>0</v>
          </cell>
          <cell r="J62">
            <v>0</v>
          </cell>
          <cell r="K62">
            <v>0</v>
          </cell>
          <cell r="M62">
            <v>320</v>
          </cell>
        </row>
      </sheetData>
      <sheetData sheetId="7"/>
      <sheetData sheetId="8"/>
      <sheetData sheetId="9">
        <row r="62">
          <cell r="B62">
            <v>115</v>
          </cell>
          <cell r="C62">
            <v>166</v>
          </cell>
          <cell r="G62">
            <v>15</v>
          </cell>
          <cell r="H62">
            <v>24</v>
          </cell>
          <cell r="L62">
            <v>320</v>
          </cell>
        </row>
      </sheetData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alogos"/>
      <sheetName val="Plantilla Mensual"/>
      <sheetName val="Altas"/>
      <sheetName val="TOTAL CF Y EF"/>
      <sheetName val="LGBTTIQ+ TOTAL"/>
      <sheetName val="GRAF PAST LGBTTIQ+"/>
      <sheetName val="Hoja1"/>
      <sheetName val="GRAF LGBTTTIQ EF CF"/>
      <sheetName val="PPIFSSEF_TAB_PAG_4"/>
      <sheetName val="REPORTE_CAPTURA"/>
      <sheetName val="Captura_LGBTTI_2024"/>
    </sheetNames>
    <sheetDataSet>
      <sheetData sheetId="0">
        <row r="2">
          <cell r="A2" t="str">
            <v>Enero</v>
          </cell>
        </row>
        <row r="3">
          <cell r="A3" t="str">
            <v>Febrero</v>
          </cell>
        </row>
        <row r="4">
          <cell r="A4" t="str">
            <v>Marzo</v>
          </cell>
        </row>
        <row r="5">
          <cell r="A5" t="str">
            <v>Abril</v>
          </cell>
        </row>
        <row r="6">
          <cell r="A6" t="str">
            <v>Mayo</v>
          </cell>
        </row>
        <row r="7">
          <cell r="A7" t="str">
            <v>Junio</v>
          </cell>
        </row>
        <row r="8">
          <cell r="A8" t="str">
            <v>Julio</v>
          </cell>
        </row>
        <row r="9">
          <cell r="A9" t="str">
            <v>Agosto</v>
          </cell>
        </row>
        <row r="10">
          <cell r="A10" t="str">
            <v>Septiembre</v>
          </cell>
        </row>
        <row r="11">
          <cell r="A11" t="str">
            <v>Octubre</v>
          </cell>
        </row>
        <row r="12">
          <cell r="A12" t="str">
            <v>Noviembre</v>
          </cell>
        </row>
        <row r="13">
          <cell r="A13" t="str">
            <v>Diciembre</v>
          </cell>
        </row>
      </sheetData>
      <sheetData sheetId="1"/>
      <sheetData sheetId="2"/>
      <sheetData sheetId="3">
        <row r="3">
          <cell r="P3">
            <v>2024</v>
          </cell>
        </row>
        <row r="4">
          <cell r="P4" t="str">
            <v>Junio</v>
          </cell>
          <cell r="Q4">
            <v>6</v>
          </cell>
          <cell r="T4" t="str">
            <v>Julio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_ENE"/>
      <sheetName val="#¡REF"/>
    </sheetNames>
    <definedNames>
      <definedName name="Estable"/>
    </defined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O NUEVO"/>
      <sheetName val="POBLACION 2002"/>
      <sheetName val="EGRESOS 2002"/>
      <sheetName val="ESPECIAL 2"/>
      <sheetName val="Causas"/>
      <sheetName val="Delito"/>
      <sheetName val="FORMA_ OK"/>
      <sheetName val="CUADRO INGRESOS TRTAMIENTO"/>
      <sheetName val="CUADRO INGRESOS CONSEJO"/>
      <sheetName val="GRAFICA TRATAMIENTO"/>
      <sheetName val="GRAFICA CONSEJO"/>
      <sheetName val="GRAFICA FUERO"/>
      <sheetName val="20 años"/>
      <sheetName val="19 años"/>
      <sheetName val="18 años"/>
      <sheetName val="17 años"/>
      <sheetName val="16 años"/>
      <sheetName val="15 años"/>
      <sheetName val="14 años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ón"/>
      <sheetName val="#¡REF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INDICE  "/>
      <sheetName val="Nota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pág 11 "/>
      <sheetName val="12_25"/>
      <sheetName val="graf_cen_26 "/>
      <sheetName val="Centros_fed_27(1,2,3,4)"/>
      <sheetName val="Centros_fed_28(5,islas,psicosoc"/>
      <sheetName val="1alt_2occi_3nore_29"/>
      <sheetName val="4noro_5ori_30"/>
      <sheetName val="islas_ceferepsi_31"/>
      <sheetName val="Pág 32"/>
      <sheetName val="Graf 33"/>
      <sheetName val="Pág 34"/>
      <sheetName val="Graf 35"/>
      <sheetName val="Pág 36"/>
      <sheetName val="Graf 37"/>
      <sheetName val="pág 38 "/>
      <sheetName val="pág 39"/>
      <sheetName val="Graf_40"/>
      <sheetName val="Graf_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 "/>
      <sheetName val="Pág 1 "/>
      <sheetName val="pág 2"/>
      <sheetName val="pág 3"/>
      <sheetName val="Graf 4"/>
      <sheetName val="Pág 5"/>
      <sheetName val="Gráf 6"/>
      <sheetName val="Gráf 7"/>
      <sheetName val="Graf 8"/>
      <sheetName val="sobpob 9"/>
      <sheetName val="Graf 10"/>
      <sheetName val="centros_pag 11"/>
      <sheetName val="12_27"/>
      <sheetName val="SR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notas_secciones_cuaderno.php?mes='Abril'&amp;anio='2012'&amp;idSeccion='29' " connectionId="2151" xr16:uid="{00000000-0016-0000-03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_excel.php?mes=Junio&amp;anio=2024&amp;origen=excel" preserveFormatting="0" connectionId="6728" xr16:uid="{7D2178DF-BE20-488F-99F0-59BE7BBB368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_excel.php?mes=Junio&amp;anio=2024&amp;origen=excel" preserveFormatting="0" connectionId="6729" xr16:uid="{5132A032-70BE-49D7-B43F-680E8D96B215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Junio&amp;anio=2024&amp;origen=excel" preserveFormatting="0" connectionId="6730" xr16:uid="{F6AB6FB1-4388-47EA-9062-EEE0152C5999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5_excel.php?mes=Junio&amp;anio=2024&amp;origen=excel" preserveFormatting="0" connectionId="6732" xr16:uid="{F4B4D9FB-A6E9-4F56-A428-5568F50AECC8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6_excel.php?mes=Junio&amp;anio=2024&amp;origen=excel" preserveFormatting="0" connectionId="6734" xr16:uid="{32567C1E-9EE7-4714-831A-72BB48BA4899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7_excel.php?mes=Junio&amp;anio=2024&amp;origen=excel" preserveFormatting="0" connectionId="6736" xr16:uid="{E0C73AEA-A5E9-4F8C-804B-3EEA4D804F51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9_excel.php?mes=Junio&amp;anio=2024&amp;origen=excel" preserveFormatting="0" connectionId="6737" xr16:uid="{0E697C6A-9F8D-4A09-A267-05B064F5535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0_excel.php?mes=Junio&amp;anio=2024&amp;origen=excel" preserveFormatting="0" connectionId="6738" xr16:uid="{B4AB1B53-1EC6-42E2-99BF-584707FBBFE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8_excel.php?mes=Junio&amp;anio=2024&amp;origen=excel" preserveFormatting="0" connectionId="6772" xr16:uid="{E5A8753C-F3E1-4C13-8CB8-7D3150C3202C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9_excel.php?mes=Junio&amp;anio=2024&amp;origen=excel" preserveFormatting="0" connectionId="6781" xr16:uid="{AF29FC8D-546E-4DB8-BB5F-77D4933B799F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0_excel.php?mes=Junio&amp;anio=2024&amp;origen=excel" preserveFormatting="0" connectionId="6806" xr16:uid="{6CAAE394-FC15-459A-B99D-B494A97A80B3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1_excel.php?mes=Junio&amp;anio=2024&amp;origen=excel" preserveFormatting="0" connectionId="6814" xr16:uid="{758DD8C1-114E-41BF-BDFE-11CD2FBF41E5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2_excel.php?mes=Junio&amp;anio=2024&amp;origen=excel" preserveFormatting="0" connectionId="6832" xr16:uid="{8DEA0998-69B2-4013-853E-2C51449C2B3A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3_excel.php?mes=Diciembre&amp;anio=2021&amp;origen=excel" preserveFormatting="0" connectionId="6731" xr16:uid="{D828687C-40DF-49B5-96BA-4DDD4EDF4DEC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4_excel.php?mes=Junio&amp;anio=2024&amp;origen=excel" preserveFormatting="0" connectionId="6863" xr16:uid="{C49584F2-E3A9-4D88-97CB-18B102F51AB2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5_excel.php?mes=Junio&amp;anio=2024&amp;origen=excel" preserveFormatting="0" connectionId="6902" xr16:uid="{BA4E36A9-230C-4FEC-8B70-A9783B357A3B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6_excel.php?mes=Junio&amp;anio=2024&amp;origen=excel" preserveFormatting="0" connectionId="6926" xr16:uid="{190DBBE7-F5F7-4D92-AC0B-9D26405C4F1D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7_excel.php?mes=Junio&amp;anio=2024&amp;origen=excel" preserveFormatting="0" connectionId="6928" xr16:uid="{783F2DB6-5268-42A9-90EC-CD388D1FF7B3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8_excel.php?mes=Junio&amp;anio=2024&amp;origen=excel" preserveFormatting="0" connectionId="6929" xr16:uid="{985ABE2E-F0CF-4D1E-83BF-E0D5F075E67E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19_excel.php?mes=Junio&amp;anio=2024&amp;origen=excel" preserveFormatting="0" connectionId="6930" xr16:uid="{7DD1F3D8-5E92-46E1-B0A9-144D0E697004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0_excel.php?mes=Junio&amp;anio=2024&amp;origen=excel" preserveFormatting="0" connectionId="6931" xr16:uid="{06F07D7D-FDAE-4F95-A15D-D1D624068738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1_excel.php?mes=Junio&amp;anio=2024&amp;origen=excel" preserveFormatting="0" connectionId="6932" xr16:uid="{A14BCA22-3712-4206-946E-43D463794409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4_excel.php?mes=Abril&amp;anio=2022&amp;origen=excel" preserveFormatting="0" connectionId="6733" xr16:uid="{8081E601-26FA-457B-85A3-4140A33AB38A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2_excel.php?mes=Junio&amp;anio=2024&amp;origen=excel" preserveFormatting="0" connectionId="6933" xr16:uid="{66668E3E-8D56-414C-BC98-0ABF82BCD11D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3_excel.php?mes=Junio&amp;anio=2024&amp;origen=excel" preserveFormatting="0" connectionId="6935" xr16:uid="{44D11D5C-5AA3-4954-A9FC-6E4BF2841B2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4_excel.php?mes=Junio&amp;anio=2024&amp;origen=excel" preserveFormatting="0" connectionId="6936" xr16:uid="{0FF71666-71D5-48D1-AFB5-D867A3E3021A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5_excel.php?mes=Junio&amp;anio=2024&amp;origen=excel" preserveFormatting="0" connectionId="6937" xr16:uid="{7DE7E98D-0CB3-4A1F-97E7-5394D71544BE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6_excel.php?mes=Junio&amp;anio=2024&amp;origen=excel" preserveFormatting="0" connectionId="6938" xr16:uid="{20913115-C9CE-4B73-96EE-41598444EFFE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7_excel.php?mes=Mayo&amp;anio=2024&amp;origen=excel" preserveFormatting="0" connectionId="6939" xr16:uid="{6C691124-FB2D-413A-9CE0-F86467436526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28_excel.php?mes=Junio&amp;anio=2024&amp;origen=excel" preserveFormatting="0" connectionId="6942" xr16:uid="{AF583DBF-726D-47FA-BC88-3ECDFDF0EE1E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1_excel.php?mes=Junio&amp;anio=2024&amp;origen=excel" preserveFormatting="0" connectionId="6940" xr16:uid="{06D1E458-CCA3-4EDF-A394-1806ACBF690F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ag_32_excel.php?mes=Junio&amp;anio=2024&amp;origen=excel" preserveFormatting="0" connectionId="6941" xr16:uid="{439B665A-4EAB-4387-AA65-6408D70B2304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AE06CE-F71A-40B3-9418-057EEDD4C7AA}" name="Tabla26" displayName="Tabla26" ref="A1:B7" totalsRowShown="0" headerRowDxfId="25" dataDxfId="24">
  <sortState xmlns:xlrd2="http://schemas.microsoft.com/office/spreadsheetml/2017/richdata2" ref="A2:B7">
    <sortCondition descending="1" ref="B1:B7"/>
  </sortState>
  <tableColumns count="2">
    <tableColumn id="1" xr3:uid="{255BF567-8F88-4ADA-B9B6-E0A8D2E7DE33}" name="ESTUDIOS" dataDxfId="23"/>
    <tableColumn id="2" xr3:uid="{61B9262F-D6B0-44F6-A4E2-0808A21A4790}" name="CANTIDAD" dataDxfId="2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E83F81-A4E6-4409-A799-4AC707D1EFF2}" name="Tabla256" displayName="Tabla256" ref="A1:B5" totalsRowShown="0" headerRowDxfId="21" dataDxfId="20">
  <sortState xmlns:xlrd2="http://schemas.microsoft.com/office/spreadsheetml/2017/richdata2" ref="A2:B5">
    <sortCondition descending="1" ref="B1:B5"/>
  </sortState>
  <tableColumns count="2">
    <tableColumn id="1" xr3:uid="{F68F7451-2DC6-4862-8229-76F18072E565}" name="ESTUDIOS" dataDxfId="19"/>
    <tableColumn id="2" xr3:uid="{CFE31DDA-E197-4E1B-9743-568D4964F64A}" name="CANTIDAD" dataDxfId="18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295F0F-81FA-4D27-AD54-40C88C66E717}" name="Tabla24" displayName="Tabla24" ref="A1:B29" totalsRowShown="0" headerRowDxfId="17" dataDxfId="15" headerRowBorderDxfId="16">
  <sortState xmlns:xlrd2="http://schemas.microsoft.com/office/spreadsheetml/2017/richdata2" ref="A2:B29">
    <sortCondition descending="1" ref="B1:B29"/>
  </sortState>
  <tableColumns count="2">
    <tableColumn id="1" xr3:uid="{3D804A43-7DDA-4D2C-AE8E-F06BF7C37F21}" name="ENTIDAD FEDERATIVA/CENTRO PENITENCIARIO FEDERAL" dataDxfId="14"/>
    <tableColumn id="2" xr3:uid="{0EC16833-FA1F-490C-A996-6EB66DA1F0A6}" name="CANTIDAD" dataDxfId="13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75C3C-9196-4D4B-8079-A6A35789A42E}" name="Tabla25" displayName="Tabla25" ref="A1:B9" totalsRowShown="0" headerRowDxfId="12" dataDxfId="10" headerRowBorderDxfId="11" tableBorderDxfId="9" totalsRowBorderDxfId="8">
  <sortState xmlns:xlrd2="http://schemas.microsoft.com/office/spreadsheetml/2017/richdata2" ref="A2:B9">
    <sortCondition ref="B1:B9"/>
  </sortState>
  <tableColumns count="2">
    <tableColumn id="1" xr3:uid="{F8F9D494-C4CD-4660-B328-9B740BD5EEC8}" name="COMUNIDAD" dataDxfId="7"/>
    <tableColumn id="2" xr3:uid="{9E324024-B910-4ED1-A8D5-470665BFB3E3}" name="CANTIDAD" dataDxfId="6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28E21A2-00A9-42D0-883F-3B6D58D97C21}" name="Tabla3" displayName="Tabla3" ref="A1:B48" totalsRowShown="0" headerRowDxfId="5" dataDxfId="4">
  <sortState xmlns:xlrd2="http://schemas.microsoft.com/office/spreadsheetml/2017/richdata2" ref="A2:B48">
    <sortCondition descending="1" ref="B2:B48"/>
  </sortState>
  <tableColumns count="2">
    <tableColumn id="1" xr3:uid="{CFA87B77-D3A6-4C08-A04E-543A423C728A}" name="Entidad" dataDxfId="3"/>
    <tableColumn id="2" xr3:uid="{FEFAD139-54B0-4FA1-A337-EB8DD013676D}" name="Total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queryTable" Target="../queryTables/queryTable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queryTable" Target="../queryTables/queryTable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4" Type="http://schemas.openxmlformats.org/officeDocument/2006/relationships/queryTable" Target="../queryTables/queryTable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4" Type="http://schemas.openxmlformats.org/officeDocument/2006/relationships/queryTable" Target="../queryTables/queryTable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Relationship Id="rId4" Type="http://schemas.openxmlformats.org/officeDocument/2006/relationships/queryTable" Target="../queryTables/queryTable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Relationship Id="rId4" Type="http://schemas.openxmlformats.org/officeDocument/2006/relationships/queryTable" Target="../queryTables/queryTable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Relationship Id="rId4" Type="http://schemas.openxmlformats.org/officeDocument/2006/relationships/queryTable" Target="../queryTables/queryTable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Relationship Id="rId4" Type="http://schemas.openxmlformats.org/officeDocument/2006/relationships/queryTable" Target="../queryTables/queryTable2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2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4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4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5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Relationship Id="rId4" Type="http://schemas.openxmlformats.org/officeDocument/2006/relationships/queryTable" Target="../queryTables/queryTable26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9.bin"/><Relationship Id="rId4" Type="http://schemas.openxmlformats.org/officeDocument/2006/relationships/queryTable" Target="../queryTables/queryTable2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1.bin"/><Relationship Id="rId4" Type="http://schemas.openxmlformats.org/officeDocument/2006/relationships/queryTable" Target="../queryTables/queryTable30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2.bin"/><Relationship Id="rId4" Type="http://schemas.openxmlformats.org/officeDocument/2006/relationships/queryTable" Target="../queryTables/queryTable3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70F8-0AD3-4E2C-B1A7-870F997121A8}">
  <sheetPr codeName="Hoja1"/>
  <dimension ref="A1:J50"/>
  <sheetViews>
    <sheetView showGridLines="0" tabSelected="1" showRuler="0" view="pageBreakPreview" zoomScale="85" zoomScaleNormal="100" zoomScaleSheetLayoutView="85" zoomScalePageLayoutView="50" workbookViewId="0">
      <selection activeCell="P14" sqref="P14"/>
    </sheetView>
  </sheetViews>
  <sheetFormatPr baseColWidth="10" defaultColWidth="11.42578125" defaultRowHeight="15"/>
  <cols>
    <col min="1" max="7" width="12.7109375" customWidth="1"/>
    <col min="8" max="8" width="8.5703125" customWidth="1"/>
    <col min="9" max="13" width="12.7109375" customWidth="1"/>
  </cols>
  <sheetData>
    <row r="1" spans="1:10" ht="20.100000000000001" customHeight="1"/>
    <row r="2" spans="1:10" ht="20.100000000000001" customHeight="1"/>
    <row r="3" spans="1:10" ht="20.100000000000001" customHeight="1"/>
    <row r="4" spans="1:10" ht="20.100000000000001" customHeight="1"/>
    <row r="5" spans="1:10" ht="20.100000000000001" customHeight="1"/>
    <row r="6" spans="1:10" ht="20.100000000000001" customHeight="1"/>
    <row r="7" spans="1:10" ht="20.100000000000001" customHeight="1"/>
    <row r="8" spans="1:10" ht="20.100000000000001" customHeight="1"/>
    <row r="9" spans="1:10" ht="20.100000000000001" customHeight="1">
      <c r="A9" s="512"/>
      <c r="B9" s="512"/>
      <c r="C9" s="512"/>
      <c r="D9" s="512"/>
      <c r="E9" s="512"/>
      <c r="F9" s="512"/>
      <c r="G9" s="512"/>
      <c r="H9" s="512"/>
      <c r="I9" s="512"/>
      <c r="J9" s="512"/>
    </row>
    <row r="10" spans="1:10" ht="20.100000000000001" customHeight="1">
      <c r="A10" s="512"/>
      <c r="B10" s="512"/>
      <c r="C10" s="512"/>
      <c r="D10" s="512"/>
      <c r="E10" s="512"/>
      <c r="F10" s="512"/>
      <c r="G10" s="512"/>
      <c r="H10" s="512"/>
      <c r="I10" s="512"/>
      <c r="J10" s="512"/>
    </row>
    <row r="11" spans="1:10" ht="20.100000000000001" customHeight="1">
      <c r="A11" s="512"/>
      <c r="B11" s="512"/>
      <c r="C11" s="512"/>
      <c r="D11" s="512"/>
      <c r="E11" s="512"/>
      <c r="F11" s="512"/>
      <c r="G11" s="512"/>
      <c r="H11" s="512"/>
      <c r="I11" s="512"/>
      <c r="J11" s="512"/>
    </row>
    <row r="12" spans="1:10" ht="20.100000000000001" customHeight="1">
      <c r="A12" s="512"/>
      <c r="B12" s="512"/>
      <c r="C12" s="512"/>
      <c r="D12" s="512"/>
      <c r="E12" s="512"/>
      <c r="F12" s="512"/>
      <c r="G12" s="512"/>
      <c r="H12" s="512"/>
      <c r="I12" s="512"/>
      <c r="J12" s="512"/>
    </row>
    <row r="13" spans="1:10" ht="20.100000000000001" customHeight="1">
      <c r="A13" s="512"/>
      <c r="B13" s="512"/>
      <c r="C13" s="512"/>
      <c r="D13" s="512"/>
      <c r="E13" s="512"/>
      <c r="F13" s="512"/>
      <c r="G13" s="512"/>
      <c r="H13" s="512"/>
      <c r="I13" s="512"/>
      <c r="J13" s="512"/>
    </row>
    <row r="14" spans="1:10" ht="20.100000000000001" customHeight="1">
      <c r="A14" s="512"/>
      <c r="B14" s="512"/>
      <c r="C14" s="512"/>
      <c r="D14" s="512"/>
      <c r="E14" s="512"/>
      <c r="F14" s="512"/>
      <c r="G14" s="512"/>
      <c r="H14" s="512"/>
      <c r="I14" s="512"/>
      <c r="J14" s="512"/>
    </row>
    <row r="15" spans="1:10" ht="20.100000000000001" customHeight="1">
      <c r="A15" s="512"/>
      <c r="B15" s="512"/>
      <c r="C15" s="512"/>
      <c r="D15" s="512"/>
      <c r="E15" s="512"/>
      <c r="F15" s="512"/>
      <c r="G15" s="512"/>
      <c r="H15" s="512"/>
      <c r="I15" s="512"/>
      <c r="J15" s="512"/>
    </row>
    <row r="16" spans="1:10" ht="20.100000000000001" customHeight="1">
      <c r="A16" s="512"/>
      <c r="B16" s="512"/>
      <c r="C16" s="512"/>
      <c r="D16" s="512"/>
      <c r="E16" s="512"/>
      <c r="F16" s="512"/>
      <c r="G16" s="512"/>
      <c r="H16" s="512"/>
      <c r="I16" s="512"/>
      <c r="J16" s="512"/>
    </row>
    <row r="17" spans="1:10" ht="20.100000000000001" customHeight="1">
      <c r="A17" s="512"/>
      <c r="B17" s="512"/>
      <c r="C17" s="512"/>
      <c r="D17" s="512"/>
      <c r="E17" s="512"/>
      <c r="F17" s="512"/>
      <c r="G17" s="512"/>
      <c r="H17" s="512"/>
      <c r="I17" s="512"/>
      <c r="J17" s="512"/>
    </row>
    <row r="18" spans="1:10" ht="20.100000000000001" customHeight="1">
      <c r="A18" s="512"/>
      <c r="B18" s="512"/>
      <c r="C18" s="512"/>
      <c r="D18" s="512"/>
      <c r="E18" s="512"/>
      <c r="F18" s="512"/>
      <c r="G18" s="512"/>
      <c r="H18" s="512"/>
      <c r="I18" s="512"/>
      <c r="J18" s="512"/>
    </row>
    <row r="19" spans="1:10" ht="20.100000000000001" customHeight="1">
      <c r="A19" s="512"/>
      <c r="B19" s="512"/>
      <c r="C19" s="512"/>
      <c r="D19" s="512"/>
      <c r="E19" s="512"/>
      <c r="F19" s="512"/>
      <c r="G19" s="512"/>
      <c r="H19" s="512"/>
      <c r="I19" s="512"/>
      <c r="J19" s="512"/>
    </row>
    <row r="20" spans="1:10" ht="20.100000000000001" customHeight="1">
      <c r="A20" s="512"/>
      <c r="B20" s="512"/>
      <c r="C20" s="512"/>
      <c r="D20" s="512"/>
      <c r="E20" s="512"/>
      <c r="F20" s="512"/>
      <c r="G20" s="512"/>
      <c r="H20" s="512"/>
      <c r="I20" s="512"/>
      <c r="J20" s="512"/>
    </row>
    <row r="21" spans="1:10" ht="20.100000000000001" customHeight="1">
      <c r="I21" s="49"/>
      <c r="J21" s="49"/>
    </row>
    <row r="22" spans="1:10" ht="20.100000000000001" customHeight="1">
      <c r="I22" s="49"/>
      <c r="J22" s="49"/>
    </row>
    <row r="23" spans="1:10" ht="20.100000000000001" customHeight="1"/>
    <row r="24" spans="1:10" ht="20.100000000000001" customHeight="1">
      <c r="J24" s="50"/>
    </row>
    <row r="25" spans="1:10" ht="20.100000000000001" customHeight="1">
      <c r="A25" s="513"/>
      <c r="B25" s="513"/>
      <c r="C25" s="513"/>
      <c r="D25" s="513"/>
      <c r="E25" s="513"/>
      <c r="F25" s="513"/>
      <c r="G25" s="513"/>
      <c r="H25" s="513"/>
      <c r="I25" s="513"/>
      <c r="J25" s="513"/>
    </row>
    <row r="26" spans="1:10" ht="20.100000000000001" customHeight="1">
      <c r="A26" s="513"/>
      <c r="B26" s="513"/>
      <c r="C26" s="513"/>
      <c r="D26" s="513"/>
      <c r="E26" s="513"/>
      <c r="F26" s="513"/>
      <c r="G26" s="513"/>
      <c r="H26" s="513"/>
      <c r="I26" s="513"/>
      <c r="J26" s="513"/>
    </row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50" hidden="1"/>
  </sheetData>
  <mergeCells count="2">
    <mergeCell ref="A9:J20"/>
    <mergeCell ref="A25:J26"/>
  </mergeCells>
  <printOptions horizontalCentered="1" verticalCentered="1"/>
  <pageMargins left="0.19685039370078741" right="0.19685039370078741" top="0.59055118110236227" bottom="0.59055118110236227" header="0.78740157480314965" footer="0.7874015748031496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BB8F-E972-4DC1-A684-EBC84CE7E098}">
  <dimension ref="A1:W101"/>
  <sheetViews>
    <sheetView showGridLines="0" showRuler="0" view="pageBreakPreview" zoomScale="25" zoomScaleNormal="70" zoomScaleSheetLayoutView="25" zoomScalePageLayoutView="25" workbookViewId="0">
      <selection activeCell="AH25" sqref="AH25"/>
    </sheetView>
  </sheetViews>
  <sheetFormatPr baseColWidth="10" defaultColWidth="11.42578125" defaultRowHeight="45.75"/>
  <cols>
    <col min="1" max="1" width="69" style="1" customWidth="1"/>
    <col min="2" max="2" width="10.7109375" style="1" customWidth="1"/>
    <col min="3" max="7" width="35.7109375" style="1" customWidth="1"/>
    <col min="8" max="8" width="35.7109375" style="2" customWidth="1"/>
    <col min="9" max="14" width="35.7109375" style="1" customWidth="1"/>
    <col min="15" max="15" width="35.7109375" style="3" customWidth="1"/>
    <col min="16" max="16" width="84.28515625" style="1" customWidth="1"/>
    <col min="17" max="17" width="13.42578125" style="188" bestFit="1" customWidth="1"/>
    <col min="18" max="18" width="10.7109375" style="1" customWidth="1"/>
    <col min="19" max="19" width="12.140625" style="1" customWidth="1"/>
    <col min="20" max="22" width="35.7109375" style="1" customWidth="1"/>
    <col min="23" max="23" width="20.7109375" style="1" customWidth="1"/>
    <col min="24" max="24" width="30.7109375" style="1" customWidth="1"/>
    <col min="25" max="16384" width="11.42578125" style="1"/>
  </cols>
  <sheetData>
    <row r="1" spans="1:23" ht="80.25" customHeight="1">
      <c r="A1" s="519" t="s">
        <v>0</v>
      </c>
      <c r="B1" s="187"/>
    </row>
    <row r="2" spans="1:23" ht="78" customHeight="1">
      <c r="A2" s="519"/>
      <c r="B2" s="187"/>
      <c r="C2" s="520" t="s">
        <v>1</v>
      </c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189">
        <v>1</v>
      </c>
      <c r="R2" s="190"/>
      <c r="S2" s="191"/>
      <c r="T2" s="191"/>
      <c r="U2" s="191"/>
      <c r="V2" s="191"/>
      <c r="W2" s="191"/>
    </row>
    <row r="3" spans="1:23" ht="24.95" customHeight="1">
      <c r="A3" s="519"/>
      <c r="B3" s="187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89"/>
      <c r="R3" s="191"/>
      <c r="S3" s="191"/>
      <c r="T3" s="191"/>
      <c r="U3" s="191"/>
      <c r="V3" s="191"/>
      <c r="W3" s="191"/>
    </row>
    <row r="4" spans="1:23" ht="78" customHeight="1">
      <c r="A4" s="519"/>
      <c r="B4" s="187"/>
      <c r="C4" s="516" t="s">
        <v>2</v>
      </c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192"/>
    </row>
    <row r="5" spans="1:23" s="48" customFormat="1" ht="24.95" customHeight="1">
      <c r="A5" s="519"/>
      <c r="B5" s="187"/>
      <c r="C5" s="193"/>
      <c r="D5" s="193"/>
      <c r="E5" s="193"/>
      <c r="F5" s="193"/>
      <c r="G5" s="193"/>
      <c r="H5" s="194"/>
      <c r="I5" s="193"/>
      <c r="Q5" s="188"/>
    </row>
    <row r="6" spans="1:23" s="5" customFormat="1" ht="78" customHeight="1">
      <c r="A6" s="519"/>
      <c r="B6" s="187"/>
      <c r="C6" s="520" t="s">
        <v>3</v>
      </c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188">
        <v>2</v>
      </c>
    </row>
    <row r="7" spans="1:23" s="47" customFormat="1" ht="24.95" customHeight="1">
      <c r="A7" s="519"/>
      <c r="B7" s="187"/>
      <c r="I7" s="45"/>
      <c r="Q7" s="188"/>
    </row>
    <row r="8" spans="1:23" s="5" customFormat="1" ht="78" customHeight="1">
      <c r="A8" s="519"/>
      <c r="B8" s="187"/>
      <c r="C8" s="520" t="s">
        <v>4</v>
      </c>
      <c r="D8" s="520"/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0"/>
      <c r="P8" s="520"/>
      <c r="Q8" s="188">
        <v>3</v>
      </c>
    </row>
    <row r="9" spans="1:23" s="5" customFormat="1" ht="15" customHeight="1">
      <c r="A9" s="519"/>
      <c r="B9" s="187"/>
      <c r="C9" s="8"/>
      <c r="D9" s="9"/>
      <c r="E9" s="9"/>
      <c r="F9" s="9"/>
      <c r="G9" s="9"/>
      <c r="H9" s="4"/>
      <c r="I9" s="6"/>
      <c r="Q9" s="188"/>
    </row>
    <row r="10" spans="1:23" s="47" customFormat="1" ht="99.95" customHeight="1">
      <c r="A10" s="519"/>
      <c r="B10" s="187"/>
      <c r="C10" s="517" t="s">
        <v>5</v>
      </c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188">
        <v>4</v>
      </c>
    </row>
    <row r="11" spans="1:23" s="5" customFormat="1" ht="15" customHeight="1">
      <c r="A11" s="519"/>
      <c r="B11" s="187"/>
      <c r="C11" s="9"/>
      <c r="D11" s="9"/>
      <c r="E11" s="9"/>
      <c r="F11" s="9"/>
      <c r="G11" s="9"/>
      <c r="H11" s="10"/>
      <c r="I11" s="6"/>
      <c r="Q11" s="188"/>
    </row>
    <row r="12" spans="1:23" s="47" customFormat="1" ht="99.95" customHeight="1">
      <c r="A12" s="519"/>
      <c r="B12" s="187"/>
      <c r="C12" s="517" t="s">
        <v>6</v>
      </c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188">
        <v>5</v>
      </c>
    </row>
    <row r="13" spans="1:23" s="5" customFormat="1" ht="15" customHeight="1">
      <c r="A13" s="519"/>
      <c r="B13" s="187"/>
      <c r="C13" s="12"/>
      <c r="D13" s="12"/>
      <c r="E13" s="12"/>
      <c r="F13" s="12"/>
      <c r="G13" s="12"/>
      <c r="H13" s="10"/>
      <c r="I13" s="6"/>
      <c r="Q13" s="188"/>
    </row>
    <row r="14" spans="1:23" s="47" customFormat="1" ht="99.95" customHeight="1">
      <c r="A14" s="519"/>
      <c r="B14" s="187"/>
      <c r="C14" s="520" t="s">
        <v>7</v>
      </c>
      <c r="D14" s="520"/>
      <c r="E14" s="520"/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520"/>
      <c r="Q14" s="188">
        <v>6</v>
      </c>
    </row>
    <row r="15" spans="1:23" s="5" customFormat="1" ht="15" customHeight="1">
      <c r="A15" s="519"/>
      <c r="B15" s="187"/>
      <c r="C15" s="12"/>
      <c r="D15" s="12"/>
      <c r="E15" s="12"/>
      <c r="F15" s="12"/>
      <c r="G15" s="12"/>
      <c r="H15" s="10"/>
      <c r="I15" s="6"/>
      <c r="Q15" s="188"/>
    </row>
    <row r="16" spans="1:23" s="47" customFormat="1" ht="99.95" customHeight="1">
      <c r="A16" s="519"/>
      <c r="B16" s="187"/>
      <c r="C16" s="517" t="s">
        <v>8</v>
      </c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188">
        <v>7</v>
      </c>
    </row>
    <row r="17" spans="1:17" s="5" customFormat="1" ht="15" customHeight="1">
      <c r="A17" s="519"/>
      <c r="B17" s="187"/>
      <c r="C17" s="9"/>
      <c r="D17" s="9"/>
      <c r="E17" s="9"/>
      <c r="F17" s="9"/>
      <c r="G17" s="9"/>
      <c r="H17" s="4"/>
      <c r="I17" s="6"/>
      <c r="Q17" s="188"/>
    </row>
    <row r="18" spans="1:17" s="47" customFormat="1" ht="99.95" customHeight="1">
      <c r="A18" s="519"/>
      <c r="B18" s="187"/>
      <c r="C18" s="517" t="s">
        <v>9</v>
      </c>
      <c r="D18" s="517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188">
        <v>8</v>
      </c>
    </row>
    <row r="19" spans="1:17" s="5" customFormat="1" ht="15" customHeight="1">
      <c r="A19" s="519"/>
      <c r="B19" s="187"/>
      <c r="C19" s="9"/>
      <c r="D19" s="9"/>
      <c r="E19" s="9"/>
      <c r="F19" s="9"/>
      <c r="G19" s="9"/>
      <c r="H19" s="10"/>
      <c r="I19" s="6"/>
      <c r="Q19" s="188"/>
    </row>
    <row r="20" spans="1:17" s="47" customFormat="1" ht="99.95" customHeight="1">
      <c r="A20" s="519"/>
      <c r="B20" s="187"/>
      <c r="C20" s="517" t="s">
        <v>10</v>
      </c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188">
        <v>9</v>
      </c>
    </row>
    <row r="21" spans="1:17" s="5" customFormat="1" ht="15" customHeight="1">
      <c r="A21" s="519"/>
      <c r="B21" s="187"/>
      <c r="C21" s="43"/>
      <c r="D21" s="9"/>
      <c r="E21" s="9"/>
      <c r="F21" s="9"/>
      <c r="G21" s="9"/>
      <c r="H21" s="4"/>
      <c r="I21" s="6"/>
      <c r="Q21" s="188"/>
    </row>
    <row r="22" spans="1:17" s="47" customFormat="1" ht="99.95" customHeight="1">
      <c r="A22" s="519"/>
      <c r="B22" s="187"/>
      <c r="C22" s="521" t="s">
        <v>11</v>
      </c>
      <c r="D22" s="521"/>
      <c r="E22" s="521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196"/>
    </row>
    <row r="23" spans="1:17" s="5" customFormat="1" ht="15" customHeight="1">
      <c r="A23" s="519"/>
      <c r="B23" s="187"/>
      <c r="C23" s="44"/>
      <c r="D23" s="44"/>
      <c r="E23" s="44"/>
      <c r="F23" s="44"/>
      <c r="G23" s="44"/>
      <c r="H23" s="4"/>
      <c r="I23" s="6"/>
      <c r="Q23" s="188"/>
    </row>
    <row r="24" spans="1:17" s="47" customFormat="1" ht="99.95" customHeight="1">
      <c r="A24" s="519"/>
      <c r="B24" s="187"/>
      <c r="C24" s="520" t="s">
        <v>12</v>
      </c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188">
        <v>10</v>
      </c>
    </row>
    <row r="25" spans="1:17" s="5" customFormat="1" ht="15" customHeight="1">
      <c r="A25" s="519"/>
      <c r="B25" s="187"/>
      <c r="C25" s="12"/>
      <c r="D25" s="9"/>
      <c r="E25" s="9"/>
      <c r="F25" s="9"/>
      <c r="G25" s="9"/>
      <c r="H25" s="14"/>
      <c r="I25" s="6"/>
      <c r="Q25" s="188"/>
    </row>
    <row r="26" spans="1:17" s="47" customFormat="1" ht="99.95" customHeight="1">
      <c r="A26" s="519"/>
      <c r="B26" s="187"/>
      <c r="C26" s="520" t="s">
        <v>13</v>
      </c>
      <c r="D26" s="520"/>
      <c r="E26" s="520"/>
      <c r="F26" s="520"/>
      <c r="G26" s="520"/>
      <c r="H26" s="520"/>
      <c r="I26" s="520"/>
      <c r="J26" s="520"/>
      <c r="K26" s="520"/>
      <c r="L26" s="520"/>
      <c r="M26" s="520"/>
      <c r="N26" s="520"/>
      <c r="O26" s="520"/>
      <c r="P26" s="520"/>
      <c r="Q26" s="188">
        <v>11</v>
      </c>
    </row>
    <row r="27" spans="1:17" s="5" customFormat="1" ht="15" customHeight="1">
      <c r="A27" s="519"/>
      <c r="B27" s="187"/>
      <c r="C27" s="12"/>
      <c r="D27" s="12"/>
      <c r="E27" s="12"/>
      <c r="F27" s="12"/>
      <c r="G27" s="12"/>
      <c r="H27" s="14"/>
      <c r="I27" s="6"/>
      <c r="Q27" s="188"/>
    </row>
    <row r="28" spans="1:17" s="47" customFormat="1" ht="99.95" customHeight="1">
      <c r="A28" s="519"/>
      <c r="B28" s="187"/>
      <c r="C28" s="520" t="s">
        <v>14</v>
      </c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188">
        <v>11</v>
      </c>
    </row>
    <row r="29" spans="1:17" s="5" customFormat="1" ht="15" customHeight="1">
      <c r="A29" s="519"/>
      <c r="B29" s="187"/>
      <c r="C29" s="9"/>
      <c r="D29" s="9"/>
      <c r="E29" s="9"/>
      <c r="F29" s="9"/>
      <c r="G29" s="9"/>
      <c r="H29" s="4"/>
      <c r="I29" s="6"/>
      <c r="Q29" s="188" t="s">
        <v>15</v>
      </c>
    </row>
    <row r="30" spans="1:17" s="47" customFormat="1" ht="99.95" customHeight="1">
      <c r="A30" s="519"/>
      <c r="B30" s="187"/>
      <c r="C30" s="516" t="s">
        <v>16</v>
      </c>
      <c r="D30" s="516"/>
      <c r="E30" s="516"/>
      <c r="F30" s="516"/>
      <c r="G30" s="516"/>
      <c r="H30" s="516"/>
      <c r="I30" s="516"/>
      <c r="J30" s="516"/>
      <c r="K30" s="516"/>
      <c r="L30" s="516"/>
      <c r="M30" s="516"/>
      <c r="N30" s="516"/>
      <c r="O30" s="516"/>
      <c r="P30" s="516"/>
      <c r="Q30" s="196"/>
    </row>
    <row r="31" spans="1:17" s="5" customFormat="1" ht="15" customHeight="1">
      <c r="A31" s="519"/>
      <c r="B31" s="187"/>
      <c r="C31" s="12"/>
      <c r="D31" s="9"/>
      <c r="E31" s="9"/>
      <c r="F31" s="9"/>
      <c r="G31" s="9"/>
      <c r="H31" s="4"/>
      <c r="I31" s="6"/>
      <c r="Q31" s="188"/>
    </row>
    <row r="32" spans="1:17" s="47" customFormat="1" ht="99.95" customHeight="1">
      <c r="A32" s="519"/>
      <c r="B32" s="187"/>
      <c r="C32" s="517" t="s">
        <v>17</v>
      </c>
      <c r="D32" s="517"/>
      <c r="E32" s="517"/>
      <c r="F32" s="517"/>
      <c r="G32" s="517"/>
      <c r="H32" s="517"/>
      <c r="I32" s="517"/>
      <c r="J32" s="517"/>
      <c r="K32" s="517"/>
      <c r="L32" s="517"/>
      <c r="M32" s="517"/>
      <c r="N32" s="517"/>
      <c r="O32" s="517"/>
      <c r="P32" s="517"/>
      <c r="Q32" s="188">
        <v>12</v>
      </c>
    </row>
    <row r="33" spans="1:17" s="5" customFormat="1" ht="15" customHeight="1">
      <c r="A33" s="519"/>
      <c r="B33" s="187"/>
      <c r="C33" s="197"/>
      <c r="D33" s="197"/>
      <c r="E33" s="197"/>
      <c r="F33" s="197"/>
      <c r="G33" s="197"/>
      <c r="H33" s="198"/>
      <c r="I33" s="199"/>
      <c r="J33" s="200"/>
      <c r="K33" s="200"/>
      <c r="L33" s="200"/>
      <c r="M33" s="200"/>
      <c r="N33" s="200"/>
      <c r="O33" s="200"/>
      <c r="P33" s="200"/>
      <c r="Q33" s="188"/>
    </row>
    <row r="34" spans="1:17" s="47" customFormat="1" ht="99.95" customHeight="1">
      <c r="A34" s="519"/>
      <c r="B34" s="187"/>
      <c r="C34" s="517" t="s">
        <v>18</v>
      </c>
      <c r="D34" s="517"/>
      <c r="E34" s="517"/>
      <c r="F34" s="517"/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188">
        <v>13</v>
      </c>
    </row>
    <row r="35" spans="1:17" s="5" customFormat="1" ht="15" customHeight="1">
      <c r="A35" s="519"/>
      <c r="B35" s="187"/>
      <c r="C35" s="197"/>
      <c r="D35" s="197"/>
      <c r="E35" s="197"/>
      <c r="F35" s="197"/>
      <c r="G35" s="197"/>
      <c r="H35" s="201"/>
      <c r="I35" s="199"/>
      <c r="J35" s="200"/>
      <c r="K35" s="200"/>
      <c r="L35" s="200"/>
      <c r="M35" s="200"/>
      <c r="N35" s="200"/>
      <c r="O35" s="200"/>
      <c r="P35" s="200"/>
      <c r="Q35" s="188"/>
    </row>
    <row r="36" spans="1:17" s="47" customFormat="1" ht="99.95" customHeight="1">
      <c r="A36" s="519"/>
      <c r="B36" s="187"/>
      <c r="C36" s="517" t="s">
        <v>19</v>
      </c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188">
        <v>14</v>
      </c>
    </row>
    <row r="37" spans="1:17" s="5" customFormat="1" ht="15" customHeight="1">
      <c r="A37" s="519"/>
      <c r="B37" s="187"/>
      <c r="C37" s="202"/>
      <c r="D37" s="197"/>
      <c r="E37" s="197"/>
      <c r="F37" s="197"/>
      <c r="G37" s="197"/>
      <c r="H37" s="199"/>
      <c r="I37" s="199"/>
      <c r="J37" s="200"/>
      <c r="K37" s="200"/>
      <c r="L37" s="200"/>
      <c r="M37" s="200"/>
      <c r="N37" s="200"/>
      <c r="O37" s="200"/>
      <c r="P37" s="200"/>
      <c r="Q37" s="188"/>
    </row>
    <row r="38" spans="1:17" s="47" customFormat="1" ht="99.95" customHeight="1">
      <c r="A38" s="519"/>
      <c r="B38" s="187"/>
      <c r="C38" s="520" t="s">
        <v>20</v>
      </c>
      <c r="D38" s="520"/>
      <c r="E38" s="520"/>
      <c r="F38" s="520"/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188">
        <v>15</v>
      </c>
    </row>
    <row r="39" spans="1:17" s="5" customFormat="1" ht="15" customHeight="1">
      <c r="A39" s="519"/>
      <c r="B39" s="187"/>
      <c r="C39" s="9"/>
      <c r="D39" s="9"/>
      <c r="E39" s="9"/>
      <c r="F39" s="9"/>
      <c r="G39" s="9"/>
      <c r="H39" s="4"/>
      <c r="I39" s="6"/>
      <c r="Q39" s="188"/>
    </row>
    <row r="40" spans="1:17" s="47" customFormat="1" ht="99.95" customHeight="1">
      <c r="A40" s="519"/>
      <c r="B40" s="187"/>
      <c r="C40" s="517" t="s">
        <v>21</v>
      </c>
      <c r="D40" s="517"/>
      <c r="E40" s="517"/>
      <c r="F40" s="517"/>
      <c r="G40" s="517"/>
      <c r="H40" s="517"/>
      <c r="I40" s="517"/>
      <c r="J40" s="517"/>
      <c r="K40" s="517"/>
      <c r="L40" s="517"/>
      <c r="M40" s="517"/>
      <c r="N40" s="517"/>
      <c r="O40" s="517"/>
      <c r="P40" s="517"/>
      <c r="Q40" s="188">
        <v>16</v>
      </c>
    </row>
    <row r="41" spans="1:17" s="47" customFormat="1" ht="24.95" customHeight="1">
      <c r="A41" s="519"/>
      <c r="B41" s="187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88"/>
    </row>
    <row r="42" spans="1:17" s="47" customFormat="1" ht="99.95" customHeight="1">
      <c r="A42" s="519"/>
      <c r="B42" s="187"/>
      <c r="C42" s="517" t="s">
        <v>22</v>
      </c>
      <c r="D42" s="517"/>
      <c r="E42" s="517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188">
        <v>17</v>
      </c>
    </row>
    <row r="43" spans="1:17" s="5" customFormat="1" ht="15" customHeight="1">
      <c r="A43" s="519"/>
      <c r="B43" s="187"/>
      <c r="C43" s="9"/>
      <c r="D43" s="9"/>
      <c r="E43" s="9"/>
      <c r="F43" s="9"/>
      <c r="G43" s="9"/>
      <c r="H43" s="10"/>
      <c r="I43" s="6"/>
      <c r="Q43" s="188"/>
    </row>
    <row r="44" spans="1:17" s="47" customFormat="1" ht="99.95" customHeight="1">
      <c r="A44" s="519"/>
      <c r="B44" s="187"/>
      <c r="C44" s="518" t="s">
        <v>23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196"/>
    </row>
    <row r="45" spans="1:17" s="5" customFormat="1" ht="15" customHeight="1">
      <c r="A45" s="519"/>
      <c r="B45" s="187"/>
      <c r="C45" s="15"/>
      <c r="D45" s="16"/>
      <c r="E45" s="16"/>
      <c r="F45" s="16"/>
      <c r="G45" s="16"/>
      <c r="H45" s="17"/>
      <c r="I45" s="18"/>
      <c r="Q45" s="188"/>
    </row>
    <row r="46" spans="1:17" s="5" customFormat="1" ht="78" customHeight="1">
      <c r="A46" s="519"/>
      <c r="B46" s="187"/>
      <c r="C46" s="515" t="s">
        <v>24</v>
      </c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188">
        <v>18</v>
      </c>
    </row>
    <row r="47" spans="1:17" ht="24.95" customHeight="1">
      <c r="A47" s="519"/>
      <c r="B47" s="187"/>
      <c r="C47" s="204"/>
      <c r="D47" s="205"/>
      <c r="E47" s="205"/>
      <c r="F47" s="205"/>
      <c r="G47" s="205"/>
      <c r="H47" s="206"/>
      <c r="I47" s="207"/>
      <c r="J47" s="125"/>
      <c r="K47" s="125"/>
      <c r="L47" s="125"/>
      <c r="M47" s="125"/>
      <c r="N47" s="125"/>
      <c r="O47" s="208"/>
      <c r="P47" s="125"/>
    </row>
    <row r="48" spans="1:17" ht="60" customHeight="1">
      <c r="A48" s="519"/>
      <c r="B48" s="187"/>
      <c r="C48" s="514" t="s">
        <v>25</v>
      </c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188">
        <v>19</v>
      </c>
    </row>
    <row r="49" spans="1:23" ht="24.95" customHeight="1">
      <c r="A49" s="519"/>
      <c r="C49" s="205"/>
      <c r="D49" s="205"/>
      <c r="E49" s="205"/>
      <c r="F49" s="205"/>
      <c r="G49" s="205"/>
      <c r="H49" s="206"/>
      <c r="I49" s="207"/>
      <c r="J49" s="209"/>
      <c r="K49" s="209"/>
      <c r="L49" s="209"/>
      <c r="M49" s="209"/>
      <c r="N49" s="209"/>
      <c r="O49" s="210"/>
      <c r="P49" s="209"/>
      <c r="Q49" s="211"/>
      <c r="R49" s="193"/>
      <c r="S49" s="193"/>
      <c r="T49" s="193"/>
      <c r="U49" s="193"/>
      <c r="V49" s="193"/>
      <c r="W49" s="194"/>
    </row>
    <row r="50" spans="1:23" ht="78" customHeight="1">
      <c r="A50" s="519"/>
      <c r="C50" s="515" t="s">
        <v>25</v>
      </c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188">
        <v>20</v>
      </c>
      <c r="R50" s="5"/>
      <c r="S50" s="5"/>
      <c r="T50" s="5"/>
      <c r="U50" s="5"/>
      <c r="V50" s="5"/>
      <c r="W50" s="5"/>
    </row>
    <row r="51" spans="1:23" ht="24.95" customHeight="1">
      <c r="A51" s="519" t="s">
        <v>0</v>
      </c>
      <c r="C51" s="205"/>
      <c r="D51" s="205"/>
      <c r="E51" s="205"/>
      <c r="F51" s="205"/>
      <c r="G51" s="205"/>
      <c r="H51" s="212"/>
      <c r="I51" s="207"/>
      <c r="J51" s="125"/>
      <c r="K51" s="125"/>
      <c r="L51" s="125"/>
      <c r="M51" s="125"/>
      <c r="N51" s="125"/>
      <c r="O51" s="213"/>
      <c r="P51" s="125"/>
      <c r="Q51" s="1"/>
      <c r="W51" s="46"/>
    </row>
    <row r="52" spans="1:23" ht="78" customHeight="1">
      <c r="A52" s="519"/>
      <c r="C52" s="515" t="s">
        <v>26</v>
      </c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188">
        <v>21</v>
      </c>
      <c r="R52" s="7"/>
      <c r="S52" s="7"/>
      <c r="T52" s="7"/>
      <c r="U52" s="7"/>
      <c r="V52" s="7"/>
      <c r="W52" s="7"/>
    </row>
    <row r="53" spans="1:23" ht="24.95" customHeight="1">
      <c r="A53" s="519"/>
      <c r="C53" s="205"/>
      <c r="D53" s="205"/>
      <c r="E53" s="205"/>
      <c r="F53" s="205"/>
      <c r="G53" s="205"/>
      <c r="H53" s="212"/>
      <c r="I53" s="207"/>
      <c r="J53" s="125"/>
      <c r="K53" s="125"/>
      <c r="L53" s="125"/>
      <c r="M53" s="125"/>
      <c r="N53" s="125"/>
      <c r="O53" s="213"/>
      <c r="P53" s="125"/>
      <c r="Q53" s="1"/>
      <c r="W53" s="46"/>
    </row>
    <row r="54" spans="1:23" ht="78" customHeight="1">
      <c r="A54" s="519"/>
      <c r="C54" s="514" t="s">
        <v>27</v>
      </c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188">
        <v>22</v>
      </c>
      <c r="R54" s="11"/>
      <c r="S54" s="11"/>
      <c r="T54" s="6"/>
      <c r="U54" s="6"/>
      <c r="V54" s="6"/>
      <c r="W54" s="4"/>
    </row>
    <row r="55" spans="1:23" ht="24.95" customHeight="1">
      <c r="A55" s="519"/>
      <c r="C55" s="205"/>
      <c r="D55" s="205"/>
      <c r="E55" s="205"/>
      <c r="F55" s="205"/>
      <c r="G55" s="205"/>
      <c r="H55" s="212"/>
      <c r="I55" s="207"/>
      <c r="J55" s="125"/>
      <c r="K55" s="125"/>
      <c r="L55" s="125"/>
      <c r="M55" s="125"/>
      <c r="N55" s="125"/>
      <c r="O55" s="208"/>
      <c r="P55" s="125"/>
      <c r="Q55" s="1"/>
      <c r="W55" s="47"/>
    </row>
    <row r="56" spans="1:23" ht="78" customHeight="1">
      <c r="A56" s="519"/>
      <c r="C56" s="515" t="s">
        <v>28</v>
      </c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188">
        <v>23</v>
      </c>
      <c r="R56" s="5"/>
      <c r="S56" s="5"/>
      <c r="T56" s="5"/>
      <c r="U56" s="5"/>
      <c r="V56" s="5"/>
      <c r="W56" s="5"/>
    </row>
    <row r="57" spans="1:23" ht="24.95" customHeight="1">
      <c r="A57" s="519"/>
      <c r="C57" s="20"/>
      <c r="D57" s="20"/>
      <c r="E57" s="20"/>
      <c r="F57" s="20"/>
      <c r="G57" s="20"/>
      <c r="H57" s="22"/>
      <c r="I57" s="21"/>
      <c r="O57" s="46"/>
      <c r="P57" s="47"/>
      <c r="Q57" s="1"/>
      <c r="W57" s="46"/>
    </row>
    <row r="58" spans="1:23" ht="78" customHeight="1">
      <c r="A58" s="519"/>
      <c r="C58" s="518" t="s">
        <v>29</v>
      </c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196"/>
      <c r="R58" s="5"/>
      <c r="S58" s="5"/>
      <c r="T58" s="5"/>
      <c r="U58" s="5"/>
      <c r="V58" s="5"/>
      <c r="W58" s="5"/>
    </row>
    <row r="59" spans="1:23" ht="24.95" customHeight="1">
      <c r="A59" s="519"/>
      <c r="C59" s="20"/>
      <c r="D59" s="20"/>
      <c r="E59" s="20"/>
      <c r="F59" s="20"/>
      <c r="G59" s="20"/>
      <c r="H59" s="22"/>
      <c r="I59" s="21"/>
      <c r="O59" s="46"/>
      <c r="P59" s="47"/>
      <c r="Q59" s="1"/>
      <c r="W59" s="46"/>
    </row>
    <row r="60" spans="1:23" ht="78" customHeight="1">
      <c r="A60" s="519"/>
      <c r="C60" s="514" t="s">
        <v>30</v>
      </c>
      <c r="D60" s="514"/>
      <c r="E60" s="514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214">
        <v>24</v>
      </c>
      <c r="R60" s="6"/>
      <c r="S60" s="6"/>
      <c r="T60" s="6"/>
      <c r="U60" s="6"/>
      <c r="V60" s="6"/>
      <c r="W60" s="4"/>
    </row>
    <row r="61" spans="1:23" ht="24.95" customHeight="1">
      <c r="A61" s="519"/>
      <c r="C61" s="195"/>
      <c r="D61" s="195"/>
      <c r="E61" s="195"/>
      <c r="F61" s="195"/>
      <c r="G61" s="195"/>
      <c r="H61" s="215"/>
      <c r="I61" s="216"/>
      <c r="J61" s="215"/>
      <c r="K61" s="215"/>
      <c r="L61" s="215"/>
      <c r="M61" s="215"/>
      <c r="N61" s="215"/>
      <c r="O61" s="203"/>
      <c r="P61" s="215"/>
      <c r="Q61" s="1"/>
      <c r="W61" s="46"/>
    </row>
    <row r="62" spans="1:23" ht="78" customHeight="1">
      <c r="A62" s="519"/>
      <c r="C62" s="514" t="s">
        <v>31</v>
      </c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188">
        <v>25</v>
      </c>
      <c r="R62" s="5"/>
      <c r="S62" s="5"/>
      <c r="T62" s="5"/>
      <c r="U62" s="5"/>
      <c r="V62" s="5"/>
      <c r="W62" s="5"/>
    </row>
    <row r="63" spans="1:23" ht="24.95" customHeight="1">
      <c r="A63" s="519"/>
      <c r="C63" s="215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03"/>
      <c r="P63" s="215"/>
      <c r="Q63" s="1"/>
      <c r="W63" s="46"/>
    </row>
    <row r="64" spans="1:23" ht="78" customHeight="1">
      <c r="A64" s="519"/>
      <c r="C64" s="514" t="s">
        <v>32</v>
      </c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217">
        <v>26</v>
      </c>
      <c r="R64" s="11"/>
      <c r="S64" s="11"/>
      <c r="T64" s="6"/>
      <c r="U64" s="6"/>
      <c r="V64" s="6"/>
      <c r="W64" s="4"/>
    </row>
    <row r="65" spans="1:23" ht="24.75" customHeight="1">
      <c r="A65" s="519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03"/>
      <c r="P65" s="215"/>
      <c r="Q65" s="1"/>
      <c r="W65" s="46"/>
    </row>
    <row r="66" spans="1:23" ht="78" customHeight="1">
      <c r="A66" s="519"/>
      <c r="C66" s="515" t="s">
        <v>33</v>
      </c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214">
        <v>27</v>
      </c>
      <c r="R66" s="6"/>
      <c r="S66" s="6"/>
      <c r="T66" s="6"/>
      <c r="U66" s="6"/>
      <c r="V66" s="6"/>
      <c r="W66" s="4"/>
    </row>
    <row r="67" spans="1:23" ht="24.75" customHeight="1">
      <c r="A67" s="519"/>
      <c r="C67" s="215"/>
      <c r="D67" s="215"/>
      <c r="E67" s="215"/>
      <c r="F67" s="215"/>
      <c r="G67" s="215"/>
      <c r="H67" s="215"/>
      <c r="I67" s="215"/>
      <c r="J67" s="215"/>
      <c r="K67" s="215"/>
      <c r="L67" s="215"/>
      <c r="M67" s="215"/>
      <c r="N67" s="215"/>
      <c r="O67" s="203"/>
      <c r="P67" s="215"/>
      <c r="Q67" s="1"/>
      <c r="W67" s="46"/>
    </row>
    <row r="68" spans="1:23" ht="78" customHeight="1">
      <c r="A68" s="519"/>
      <c r="C68" s="515" t="s">
        <v>34</v>
      </c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188">
        <v>28</v>
      </c>
      <c r="R68" s="5"/>
      <c r="S68" s="5"/>
      <c r="T68" s="5"/>
      <c r="U68" s="5"/>
      <c r="V68" s="5"/>
      <c r="W68" s="5"/>
    </row>
    <row r="69" spans="1:23" ht="24.95" customHeight="1">
      <c r="A69" s="519"/>
      <c r="C69" s="23"/>
      <c r="D69" s="23"/>
      <c r="E69" s="23"/>
      <c r="F69" s="23"/>
      <c r="G69" s="23"/>
      <c r="H69" s="22"/>
      <c r="I69" s="23"/>
      <c r="O69" s="1"/>
      <c r="P69" s="47"/>
      <c r="Q69" s="1"/>
      <c r="W69" s="46"/>
    </row>
    <row r="70" spans="1:23" ht="78" customHeight="1">
      <c r="A70" s="519"/>
      <c r="C70" s="516" t="s">
        <v>35</v>
      </c>
      <c r="D70" s="516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218"/>
      <c r="R70" s="42"/>
      <c r="S70" s="42"/>
      <c r="T70" s="42"/>
      <c r="U70" s="42"/>
      <c r="V70" s="42"/>
      <c r="W70" s="4"/>
    </row>
    <row r="71" spans="1:23" ht="24.95" customHeight="1">
      <c r="A71" s="519"/>
      <c r="O71" s="46"/>
      <c r="P71" s="47"/>
      <c r="Q71" s="1"/>
      <c r="W71" s="46"/>
    </row>
    <row r="72" spans="1:23" ht="78" customHeight="1">
      <c r="A72" s="519"/>
      <c r="C72" s="517" t="s">
        <v>36</v>
      </c>
      <c r="D72" s="517"/>
      <c r="E72" s="517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219" t="s">
        <v>37</v>
      </c>
      <c r="R72" s="13"/>
      <c r="S72" s="13"/>
      <c r="T72" s="6"/>
      <c r="U72" s="6"/>
      <c r="V72" s="6"/>
      <c r="W72" s="10"/>
    </row>
    <row r="73" spans="1:23" ht="24.95" customHeight="1">
      <c r="A73" s="519"/>
      <c r="O73" s="52"/>
      <c r="P73" s="47"/>
      <c r="Q73" s="1"/>
      <c r="W73" s="46"/>
    </row>
    <row r="74" spans="1:23" ht="78" customHeight="1">
      <c r="A74" s="519"/>
      <c r="C74" s="517" t="s">
        <v>38</v>
      </c>
      <c r="D74" s="517"/>
      <c r="E74" s="517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188">
        <v>30</v>
      </c>
      <c r="R74" s="11"/>
      <c r="S74" s="11"/>
      <c r="T74" s="6"/>
      <c r="U74" s="6"/>
      <c r="V74" s="6"/>
      <c r="W74" s="4"/>
    </row>
    <row r="75" spans="1:23" ht="24.95" customHeight="1">
      <c r="A75" s="519"/>
      <c r="O75" s="46"/>
      <c r="P75" s="47"/>
      <c r="R75" s="47"/>
      <c r="S75" s="47"/>
      <c r="T75" s="47"/>
      <c r="U75" s="47"/>
      <c r="V75" s="47"/>
      <c r="W75" s="47"/>
    </row>
    <row r="76" spans="1:23" ht="78" customHeight="1">
      <c r="A76" s="519"/>
      <c r="C76" s="517" t="s">
        <v>39</v>
      </c>
      <c r="D76" s="517"/>
      <c r="E76" s="517"/>
      <c r="F76" s="517"/>
      <c r="G76" s="517"/>
      <c r="H76" s="517"/>
      <c r="I76" s="517"/>
      <c r="J76" s="517"/>
      <c r="K76" s="517"/>
      <c r="L76" s="517"/>
      <c r="M76" s="517"/>
      <c r="N76" s="517"/>
      <c r="O76" s="517"/>
      <c r="P76" s="517"/>
      <c r="Q76" s="188">
        <v>31</v>
      </c>
      <c r="R76" s="5"/>
      <c r="S76" s="5"/>
      <c r="T76" s="5"/>
      <c r="U76" s="5"/>
      <c r="V76" s="5"/>
      <c r="W76" s="5"/>
    </row>
    <row r="77" spans="1:23" ht="24.95" customHeight="1">
      <c r="A77" s="519"/>
      <c r="O77" s="46"/>
      <c r="P77" s="47"/>
      <c r="R77" s="47"/>
      <c r="S77" s="47"/>
      <c r="T77" s="47"/>
      <c r="U77" s="47"/>
      <c r="V77" s="47"/>
      <c r="W77" s="47"/>
    </row>
    <row r="78" spans="1:23" ht="78" customHeight="1">
      <c r="A78" s="519"/>
      <c r="C78" s="517" t="s">
        <v>40</v>
      </c>
      <c r="D78" s="517"/>
      <c r="E78" s="517"/>
      <c r="F78" s="517"/>
      <c r="G78" s="517"/>
      <c r="H78" s="517"/>
      <c r="I78" s="517"/>
      <c r="J78" s="517"/>
      <c r="K78" s="517"/>
      <c r="L78" s="517"/>
      <c r="M78" s="517"/>
      <c r="N78" s="517"/>
      <c r="O78" s="517"/>
      <c r="P78" s="517"/>
      <c r="Q78" s="214">
        <v>32</v>
      </c>
      <c r="R78" s="6"/>
      <c r="S78" s="6"/>
      <c r="T78" s="6"/>
      <c r="U78" s="6"/>
      <c r="V78" s="6"/>
      <c r="W78" s="10"/>
    </row>
    <row r="79" spans="1:23" ht="24.95" customHeight="1">
      <c r="A79" s="519"/>
      <c r="O79" s="46"/>
      <c r="P79" s="47"/>
      <c r="R79" s="47"/>
      <c r="S79" s="47"/>
      <c r="T79" s="47"/>
      <c r="U79" s="47"/>
      <c r="V79" s="47"/>
      <c r="W79" s="47"/>
    </row>
    <row r="80" spans="1:23" ht="78" customHeight="1">
      <c r="A80" s="519"/>
      <c r="C80" s="517" t="s">
        <v>41</v>
      </c>
      <c r="D80" s="517"/>
      <c r="E80" s="517"/>
      <c r="F80" s="517"/>
      <c r="G80" s="517"/>
      <c r="H80" s="517"/>
      <c r="I80" s="517"/>
      <c r="J80" s="517"/>
      <c r="K80" s="517"/>
      <c r="L80" s="517"/>
      <c r="M80" s="517"/>
      <c r="N80" s="517"/>
      <c r="O80" s="517"/>
      <c r="P80" s="517"/>
      <c r="Q80" s="188">
        <v>33</v>
      </c>
      <c r="R80" s="5"/>
      <c r="S80" s="5"/>
      <c r="T80" s="5"/>
      <c r="U80" s="5"/>
      <c r="V80" s="5"/>
      <c r="W80" s="5"/>
    </row>
    <row r="81" spans="1:23" ht="24.95" customHeight="1">
      <c r="A81" s="519"/>
      <c r="O81" s="1"/>
      <c r="P81" s="47"/>
      <c r="R81" s="47"/>
      <c r="S81" s="47"/>
      <c r="T81" s="47"/>
      <c r="U81" s="47"/>
      <c r="V81" s="47"/>
      <c r="W81" s="47"/>
    </row>
    <row r="82" spans="1:23" ht="78" customHeight="1">
      <c r="A82" s="519"/>
      <c r="C82" s="518" t="s">
        <v>42</v>
      </c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196"/>
      <c r="R82" s="5"/>
      <c r="S82" s="5"/>
      <c r="T82" s="5"/>
      <c r="U82" s="5"/>
      <c r="V82" s="5"/>
      <c r="W82" s="5"/>
    </row>
    <row r="83" spans="1:23" ht="24.95" customHeight="1">
      <c r="A83" s="519"/>
      <c r="O83" s="46"/>
      <c r="P83" s="47"/>
      <c r="R83" s="47"/>
      <c r="S83" s="47"/>
      <c r="T83" s="47"/>
      <c r="U83" s="47"/>
      <c r="V83" s="47"/>
      <c r="W83" s="47"/>
    </row>
    <row r="84" spans="1:23" ht="78" customHeight="1">
      <c r="A84" s="519"/>
      <c r="C84" s="514" t="s">
        <v>43</v>
      </c>
      <c r="D84" s="514"/>
      <c r="E84" s="514"/>
      <c r="F84" s="514"/>
      <c r="G84" s="514"/>
      <c r="H84" s="514"/>
      <c r="I84" s="514"/>
      <c r="J84" s="514"/>
      <c r="K84" s="514"/>
      <c r="L84" s="514"/>
      <c r="M84" s="514"/>
      <c r="N84" s="514"/>
      <c r="O84" s="514"/>
      <c r="P84" s="514"/>
      <c r="Q84" s="220">
        <v>34</v>
      </c>
      <c r="R84" s="42"/>
      <c r="S84" s="42"/>
      <c r="T84" s="42"/>
      <c r="U84" s="42"/>
      <c r="V84" s="42"/>
      <c r="W84" s="4"/>
    </row>
    <row r="85" spans="1:23" ht="24.95" customHeight="1">
      <c r="A85" s="519"/>
      <c r="O85" s="46"/>
      <c r="P85" s="47"/>
      <c r="R85" s="47"/>
      <c r="S85" s="47"/>
      <c r="T85" s="47"/>
      <c r="U85" s="47"/>
      <c r="V85" s="47"/>
      <c r="W85" s="47"/>
    </row>
    <row r="86" spans="1:23" ht="78" customHeight="1">
      <c r="A86" s="519"/>
      <c r="C86" s="514" t="s">
        <v>44</v>
      </c>
      <c r="D86" s="514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188">
        <v>35</v>
      </c>
      <c r="R86" s="5"/>
      <c r="S86" s="5"/>
      <c r="T86" s="5"/>
      <c r="U86" s="5"/>
      <c r="V86" s="5"/>
      <c r="W86" s="5"/>
    </row>
    <row r="87" spans="1:23" ht="24.95" customHeight="1">
      <c r="A87" s="519"/>
      <c r="O87" s="51"/>
      <c r="P87" s="47"/>
      <c r="R87" s="47"/>
      <c r="S87" s="47"/>
      <c r="T87" s="47"/>
      <c r="U87" s="47"/>
      <c r="V87" s="47"/>
      <c r="W87" s="47"/>
    </row>
    <row r="88" spans="1:23" ht="78" customHeight="1">
      <c r="A88" s="519"/>
      <c r="C88" s="514" t="s">
        <v>45</v>
      </c>
      <c r="D88" s="514"/>
      <c r="E88" s="514"/>
      <c r="F88" s="514"/>
      <c r="G88" s="514"/>
      <c r="H88" s="514"/>
      <c r="I88" s="514"/>
      <c r="J88" s="514"/>
      <c r="K88" s="514"/>
      <c r="L88" s="514"/>
      <c r="M88" s="514"/>
      <c r="N88" s="514"/>
      <c r="O88" s="514"/>
      <c r="P88" s="514"/>
      <c r="Q88" s="188">
        <v>36</v>
      </c>
      <c r="R88" s="5"/>
      <c r="S88" s="5"/>
      <c r="T88" s="5"/>
      <c r="U88" s="5"/>
      <c r="V88" s="5"/>
      <c r="W88" s="5"/>
    </row>
    <row r="89" spans="1:23" ht="24.95" customHeight="1">
      <c r="A89" s="519"/>
      <c r="J89" s="18"/>
      <c r="K89" s="18"/>
      <c r="L89" s="18"/>
      <c r="M89" s="18"/>
      <c r="N89" s="18"/>
      <c r="O89" s="19"/>
      <c r="P89" s="5"/>
      <c r="R89" s="5"/>
      <c r="S89" s="5"/>
      <c r="T89" s="5"/>
      <c r="U89" s="5"/>
      <c r="V89" s="5"/>
      <c r="W89" s="5"/>
    </row>
    <row r="90" spans="1:23" ht="78" customHeight="1">
      <c r="A90" s="519"/>
      <c r="C90" s="514" t="s">
        <v>46</v>
      </c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188">
        <v>37</v>
      </c>
    </row>
    <row r="91" spans="1:23" ht="24.95" customHeight="1">
      <c r="A91" s="519"/>
      <c r="J91" s="23"/>
      <c r="K91" s="23"/>
      <c r="L91" s="21"/>
      <c r="M91" s="21"/>
      <c r="N91" s="21"/>
      <c r="O91" s="24"/>
    </row>
    <row r="92" spans="1:23" ht="78" customHeight="1">
      <c r="A92" s="519"/>
      <c r="C92" s="514" t="s">
        <v>47</v>
      </c>
      <c r="D92" s="514"/>
      <c r="E92" s="514"/>
      <c r="F92" s="514"/>
      <c r="G92" s="514"/>
      <c r="H92" s="514"/>
      <c r="I92" s="514"/>
      <c r="J92" s="514"/>
      <c r="K92" s="514"/>
      <c r="L92" s="514"/>
      <c r="M92" s="514"/>
      <c r="N92" s="514"/>
      <c r="O92" s="514"/>
      <c r="P92" s="514"/>
      <c r="Q92" s="188">
        <v>38</v>
      </c>
    </row>
    <row r="93" spans="1:23" ht="24.95" customHeight="1">
      <c r="A93" s="519"/>
    </row>
    <row r="94" spans="1:23" ht="78" customHeight="1">
      <c r="A94" s="519"/>
      <c r="C94" s="514" t="s">
        <v>48</v>
      </c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188">
        <v>39</v>
      </c>
    </row>
    <row r="95" spans="1:23" ht="24.95" customHeight="1">
      <c r="A95" s="519"/>
    </row>
    <row r="96" spans="1:23" ht="78" customHeight="1">
      <c r="A96" s="519"/>
      <c r="C96" s="514" t="s">
        <v>49</v>
      </c>
      <c r="D96" s="514"/>
      <c r="E96" s="514"/>
      <c r="F96" s="514"/>
      <c r="G96" s="514"/>
      <c r="H96" s="514"/>
      <c r="I96" s="514"/>
      <c r="J96" s="514"/>
      <c r="K96" s="514"/>
      <c r="L96" s="514"/>
      <c r="M96" s="514"/>
      <c r="N96" s="514"/>
      <c r="O96" s="514"/>
      <c r="P96" s="514"/>
      <c r="Q96" s="188">
        <v>40</v>
      </c>
    </row>
    <row r="97" spans="1:17" ht="24.95" customHeight="1">
      <c r="A97" s="519"/>
    </row>
    <row r="98" spans="1:17" ht="78" customHeight="1">
      <c r="A98" s="519"/>
      <c r="C98" s="514" t="s">
        <v>50</v>
      </c>
      <c r="D98" s="514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188">
        <v>41</v>
      </c>
    </row>
    <row r="99" spans="1:17" ht="24.95" customHeight="1">
      <c r="A99" s="519"/>
    </row>
    <row r="100" spans="1:17" ht="78" customHeight="1">
      <c r="A100" s="519"/>
      <c r="C100" s="514" t="s">
        <v>51</v>
      </c>
      <c r="D100" s="514"/>
      <c r="E100" s="514"/>
      <c r="F100" s="514"/>
      <c r="G100" s="514"/>
      <c r="H100" s="514"/>
      <c r="I100" s="514"/>
      <c r="J100" s="514"/>
      <c r="K100" s="514"/>
      <c r="L100" s="514"/>
      <c r="M100" s="514"/>
      <c r="N100" s="514"/>
      <c r="O100" s="514"/>
      <c r="P100" s="514"/>
      <c r="Q100" s="188">
        <v>42</v>
      </c>
    </row>
    <row r="101" spans="1:17" ht="24.95" customHeight="1"/>
  </sheetData>
  <mergeCells count="52">
    <mergeCell ref="C12:P12"/>
    <mergeCell ref="C14:P14"/>
    <mergeCell ref="C16:P16"/>
    <mergeCell ref="C18:P18"/>
    <mergeCell ref="C42:P42"/>
    <mergeCell ref="C20:P20"/>
    <mergeCell ref="C22:P22"/>
    <mergeCell ref="C24:P24"/>
    <mergeCell ref="C26:P26"/>
    <mergeCell ref="C28:P28"/>
    <mergeCell ref="C30:P30"/>
    <mergeCell ref="C32:P32"/>
    <mergeCell ref="C34:P34"/>
    <mergeCell ref="C36:P36"/>
    <mergeCell ref="C38:P38"/>
    <mergeCell ref="C40:P40"/>
    <mergeCell ref="C44:P44"/>
    <mergeCell ref="C46:P46"/>
    <mergeCell ref="C48:P48"/>
    <mergeCell ref="C50:P50"/>
    <mergeCell ref="A51:A100"/>
    <mergeCell ref="C52:P52"/>
    <mergeCell ref="C54:P54"/>
    <mergeCell ref="C56:P56"/>
    <mergeCell ref="C58:P58"/>
    <mergeCell ref="C60:P60"/>
    <mergeCell ref="A1:A50"/>
    <mergeCell ref="C2:P2"/>
    <mergeCell ref="C4:P4"/>
    <mergeCell ref="C6:P6"/>
    <mergeCell ref="C8:P8"/>
    <mergeCell ref="C10:P10"/>
    <mergeCell ref="C84:P84"/>
    <mergeCell ref="C62:P62"/>
    <mergeCell ref="C64:P64"/>
    <mergeCell ref="C66:P66"/>
    <mergeCell ref="C68:P68"/>
    <mergeCell ref="C70:P70"/>
    <mergeCell ref="C72:P72"/>
    <mergeCell ref="C74:P74"/>
    <mergeCell ref="C76:P76"/>
    <mergeCell ref="C78:P78"/>
    <mergeCell ref="C80:P80"/>
    <mergeCell ref="C82:P82"/>
    <mergeCell ref="C98:P98"/>
    <mergeCell ref="C100:P100"/>
    <mergeCell ref="C86:P86"/>
    <mergeCell ref="C88:P88"/>
    <mergeCell ref="C90:P90"/>
    <mergeCell ref="C92:P92"/>
    <mergeCell ref="C94:P94"/>
    <mergeCell ref="C96:P96"/>
  </mergeCells>
  <printOptions horizontalCentered="1"/>
  <pageMargins left="0.23622047244094491" right="0.23622047244094491" top="1.0236220472440944" bottom="0.35433070866141736" header="0.31496062992125984" footer="0.31496062992125984"/>
  <pageSetup scale="18" orientation="landscape" r:id="rId1"/>
  <headerFooter scaleWithDoc="0">
    <oddHeader>&amp;L&amp;G&amp;R&amp;G</oddHeader>
  </headerFooter>
  <rowBreaks count="2" manualBreakCount="2">
    <brk id="48" max="18" man="1"/>
    <brk id="101" max="1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K2862"/>
  <sheetViews>
    <sheetView showRuler="0" view="pageBreakPreview" topLeftCell="A3" zoomScale="40" zoomScaleNormal="70" zoomScaleSheetLayoutView="40" zoomScalePageLayoutView="40" workbookViewId="0">
      <selection activeCell="S41" sqref="S41"/>
    </sheetView>
  </sheetViews>
  <sheetFormatPr baseColWidth="10" defaultColWidth="11.42578125" defaultRowHeight="15"/>
  <cols>
    <col min="1" max="1" width="15.7109375" style="1" customWidth="1"/>
    <col min="2" max="9" width="36.7109375" style="1" customWidth="1"/>
    <col min="10" max="10" width="0.140625" style="1" customWidth="1"/>
    <col min="11" max="11" width="15.7109375" style="1" customWidth="1"/>
    <col min="12" max="16384" width="11.42578125" style="1"/>
  </cols>
  <sheetData>
    <row r="1" spans="1:11" ht="30" customHeight="1"/>
    <row r="2" spans="1:11" ht="41.25" customHeight="1">
      <c r="A2" s="522" t="s">
        <v>52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</row>
    <row r="3" spans="1:11" ht="7.5" customHeight="1">
      <c r="B3" s="37"/>
      <c r="C3" s="37"/>
      <c r="D3" s="37"/>
      <c r="E3" s="37"/>
      <c r="F3" s="37"/>
      <c r="G3" s="37"/>
      <c r="H3" s="37"/>
      <c r="I3" s="37"/>
    </row>
    <row r="4" spans="1:11" ht="41.25" customHeight="1">
      <c r="A4" s="522" t="s">
        <v>53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</row>
    <row r="5" spans="1:11" ht="30" customHeight="1">
      <c r="B5" s="25"/>
      <c r="C5" s="25"/>
      <c r="D5" s="25"/>
      <c r="E5" s="25"/>
      <c r="F5" s="25"/>
      <c r="G5" s="25"/>
      <c r="H5" s="25"/>
      <c r="I5" s="26"/>
    </row>
    <row r="6" spans="1:11" ht="30" customHeight="1">
      <c r="B6" s="529" t="s">
        <v>54</v>
      </c>
      <c r="C6" s="529"/>
      <c r="E6" s="523" t="s">
        <v>55</v>
      </c>
      <c r="F6" s="524"/>
      <c r="H6" s="530" t="s">
        <v>56</v>
      </c>
      <c r="I6" s="530"/>
      <c r="J6" s="27"/>
      <c r="K6" s="27"/>
    </row>
    <row r="7" spans="1:11" ht="30" customHeight="1">
      <c r="B7" s="529"/>
      <c r="C7" s="529"/>
      <c r="E7" s="524"/>
      <c r="F7" s="524"/>
      <c r="H7" s="530"/>
      <c r="I7" s="530"/>
      <c r="J7" s="27"/>
      <c r="K7" s="27"/>
    </row>
    <row r="8" spans="1:11" ht="35.1" customHeight="1">
      <c r="J8" s="28"/>
    </row>
    <row r="9" spans="1:11" ht="35.1" customHeight="1"/>
    <row r="10" spans="1:11" ht="35.1" customHeight="1">
      <c r="F10" s="29"/>
    </row>
    <row r="11" spans="1:11" ht="35.1" customHeight="1">
      <c r="E11" s="29"/>
      <c r="F11" s="29"/>
    </row>
    <row r="12" spans="1:11" ht="35.1" customHeight="1">
      <c r="E12" s="30"/>
      <c r="F12" s="30"/>
    </row>
    <row r="13" spans="1:11" ht="35.1" customHeight="1">
      <c r="E13" s="30"/>
      <c r="F13" s="30"/>
      <c r="G13" s="31"/>
    </row>
    <row r="14" spans="1:11" ht="35.1" customHeight="1">
      <c r="E14" s="30"/>
      <c r="F14" s="30"/>
      <c r="G14" s="31"/>
    </row>
    <row r="15" spans="1:11" ht="35.1" customHeight="1">
      <c r="E15" s="30"/>
      <c r="F15" s="30"/>
    </row>
    <row r="16" spans="1:11" ht="50.1" customHeight="1" thickBot="1">
      <c r="A16" s="26"/>
      <c r="B16" s="525">
        <v>7919</v>
      </c>
      <c r="C16" s="526"/>
      <c r="E16" s="525">
        <v>7919</v>
      </c>
      <c r="F16" s="526"/>
      <c r="H16" s="525">
        <v>9554</v>
      </c>
      <c r="I16" s="526"/>
    </row>
    <row r="17" spans="1:11" ht="35.1" customHeight="1" thickTop="1">
      <c r="A17" s="26"/>
      <c r="B17" s="26"/>
      <c r="C17" s="26"/>
    </row>
    <row r="18" spans="1:11" ht="54.95" customHeight="1">
      <c r="A18" s="26"/>
      <c r="B18" s="26"/>
      <c r="C18" s="26"/>
    </row>
    <row r="19" spans="1:11" s="38" customFormat="1" ht="32.1" customHeight="1">
      <c r="A19" s="35"/>
      <c r="B19" s="523" t="s">
        <v>57</v>
      </c>
      <c r="C19" s="524"/>
      <c r="E19" s="523" t="s">
        <v>58</v>
      </c>
      <c r="F19" s="523"/>
      <c r="H19" s="523" t="s">
        <v>59</v>
      </c>
      <c r="I19" s="524"/>
    </row>
    <row r="20" spans="1:11" s="38" customFormat="1" ht="31.5" customHeight="1">
      <c r="B20" s="524"/>
      <c r="C20" s="524"/>
      <c r="E20" s="523"/>
      <c r="F20" s="523"/>
      <c r="H20" s="524"/>
      <c r="I20" s="524"/>
      <c r="J20" s="39"/>
    </row>
    <row r="21" spans="1:11" ht="30" customHeight="1">
      <c r="B21" s="33"/>
      <c r="C21" s="33"/>
      <c r="J21" s="32"/>
    </row>
    <row r="22" spans="1:11" ht="30" customHeight="1"/>
    <row r="23" spans="1:11" ht="30" customHeight="1">
      <c r="B23" s="30"/>
      <c r="C23" s="30"/>
      <c r="H23" s="40"/>
      <c r="I23" s="40"/>
      <c r="J23" s="27"/>
      <c r="K23" s="27"/>
    </row>
    <row r="24" spans="1:11" ht="30" customHeight="1">
      <c r="B24" s="30"/>
      <c r="C24" s="30"/>
      <c r="H24" s="40"/>
      <c r="I24" s="40"/>
    </row>
    <row r="25" spans="1:11" ht="30" customHeight="1">
      <c r="A25" s="27"/>
      <c r="B25" s="27"/>
      <c r="C25" s="27"/>
      <c r="I25" s="532"/>
      <c r="J25" s="532"/>
      <c r="K25" s="532"/>
    </row>
    <row r="26" spans="1:11" ht="30" customHeight="1"/>
    <row r="27" spans="1:11" ht="30" customHeight="1"/>
    <row r="28" spans="1:11" ht="30" customHeight="1">
      <c r="G28" s="34"/>
    </row>
    <row r="29" spans="1:11" ht="30" customHeight="1"/>
    <row r="30" spans="1:11" s="25" customFormat="1" ht="50.1" customHeight="1" thickBot="1">
      <c r="B30" s="525">
        <v>29024</v>
      </c>
      <c r="C30" s="526"/>
      <c r="E30" s="525">
        <v>7663</v>
      </c>
      <c r="F30" s="526"/>
      <c r="H30" s="525">
        <v>320</v>
      </c>
      <c r="I30" s="526"/>
    </row>
    <row r="31" spans="1:11" ht="30" customHeight="1" thickTop="1"/>
    <row r="32" spans="1:11" ht="54.95" customHeight="1"/>
    <row r="33" spans="1:11" ht="30" customHeight="1">
      <c r="B33" s="523" t="s">
        <v>60</v>
      </c>
      <c r="C33" s="524"/>
      <c r="E33" s="524" t="s">
        <v>61</v>
      </c>
      <c r="F33" s="524"/>
      <c r="H33" s="523" t="s">
        <v>62</v>
      </c>
      <c r="I33" s="524"/>
    </row>
    <row r="34" spans="1:11" ht="30" customHeight="1">
      <c r="B34" s="524"/>
      <c r="C34" s="524"/>
      <c r="E34" s="524"/>
      <c r="F34" s="524"/>
      <c r="H34" s="524"/>
      <c r="I34" s="524"/>
    </row>
    <row r="35" spans="1:11" ht="30" customHeight="1"/>
    <row r="36" spans="1:11" ht="30" customHeight="1"/>
    <row r="37" spans="1:11" ht="30" customHeight="1"/>
    <row r="38" spans="1:11" ht="30" customHeight="1">
      <c r="B38" s="36"/>
      <c r="C38" s="36"/>
      <c r="H38" s="36"/>
      <c r="I38" s="36"/>
      <c r="J38" s="32"/>
      <c r="K38" s="32"/>
    </row>
    <row r="39" spans="1:11" ht="30" customHeight="1">
      <c r="B39" s="36"/>
      <c r="C39" s="36"/>
      <c r="H39" s="36"/>
      <c r="I39" s="36"/>
      <c r="J39" s="32"/>
      <c r="K39" s="32"/>
    </row>
    <row r="40" spans="1:11" ht="30" customHeight="1">
      <c r="B40" s="36"/>
      <c r="C40" s="36"/>
      <c r="H40" s="36"/>
      <c r="I40" s="36"/>
      <c r="J40" s="32"/>
      <c r="K40" s="32"/>
    </row>
    <row r="41" spans="1:11" ht="30" customHeight="1">
      <c r="B41" s="36"/>
      <c r="C41" s="36"/>
      <c r="H41" s="36"/>
      <c r="I41" s="36"/>
      <c r="J41" s="32"/>
      <c r="K41" s="32"/>
    </row>
    <row r="42" spans="1:11" ht="30" customHeight="1">
      <c r="B42" s="36"/>
      <c r="C42" s="36"/>
      <c r="H42" s="36"/>
      <c r="I42" s="36"/>
      <c r="J42" s="32"/>
      <c r="K42" s="32"/>
    </row>
    <row r="43" spans="1:11" ht="30" customHeight="1">
      <c r="B43" s="36"/>
      <c r="C43" s="36"/>
      <c r="H43" s="36"/>
      <c r="I43" s="36"/>
      <c r="J43" s="32"/>
      <c r="K43" s="32"/>
    </row>
    <row r="44" spans="1:11" s="25" customFormat="1" ht="50.1" customHeight="1" thickBot="1">
      <c r="B44" s="525">
        <v>3335</v>
      </c>
      <c r="C44" s="526"/>
      <c r="E44" s="525">
        <v>3429</v>
      </c>
      <c r="F44" s="526"/>
      <c r="H44" s="525">
        <v>3429</v>
      </c>
      <c r="I44" s="526"/>
    </row>
    <row r="45" spans="1:11" ht="42" customHeight="1" thickTop="1">
      <c r="A45" s="531"/>
      <c r="B45" s="531"/>
      <c r="C45" s="531"/>
      <c r="D45" s="531"/>
      <c r="E45" s="531"/>
      <c r="F45" s="531"/>
      <c r="G45" s="531"/>
      <c r="H45" s="531"/>
      <c r="I45" s="531"/>
      <c r="J45" s="1">
        <v>236</v>
      </c>
    </row>
    <row r="46" spans="1:11" ht="42" customHeight="1">
      <c r="A46" s="41" t="s">
        <v>63</v>
      </c>
    </row>
    <row r="47" spans="1:11" ht="48.75" customHeight="1">
      <c r="A47" s="533" t="s">
        <v>645</v>
      </c>
      <c r="B47" s="533"/>
      <c r="C47" s="533"/>
      <c r="D47" s="533"/>
      <c r="E47" s="533"/>
      <c r="F47" s="533"/>
      <c r="G47" s="533"/>
      <c r="H47" s="533"/>
      <c r="I47" s="533"/>
      <c r="J47" s="533"/>
      <c r="K47" s="533"/>
    </row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2862" spans="1:10">
      <c r="A2862" s="527"/>
      <c r="B2862" s="528"/>
      <c r="C2862" s="528"/>
      <c r="D2862" s="528"/>
      <c r="E2862" s="528"/>
      <c r="F2862" s="528"/>
      <c r="G2862" s="528"/>
      <c r="H2862" s="528"/>
      <c r="I2862" s="528"/>
      <c r="J2862" s="528"/>
    </row>
  </sheetData>
  <mergeCells count="24">
    <mergeCell ref="A2862:J2862"/>
    <mergeCell ref="B6:C7"/>
    <mergeCell ref="H6:I7"/>
    <mergeCell ref="A45:I45"/>
    <mergeCell ref="I25:K25"/>
    <mergeCell ref="E6:F7"/>
    <mergeCell ref="B19:C20"/>
    <mergeCell ref="H19:I20"/>
    <mergeCell ref="B30:C30"/>
    <mergeCell ref="H30:I30"/>
    <mergeCell ref="B44:C44"/>
    <mergeCell ref="E44:F44"/>
    <mergeCell ref="H44:I44"/>
    <mergeCell ref="A47:K47"/>
    <mergeCell ref="A2:K2"/>
    <mergeCell ref="A4:K4"/>
    <mergeCell ref="B33:C34"/>
    <mergeCell ref="E33:F34"/>
    <mergeCell ref="H33:I34"/>
    <mergeCell ref="B16:C16"/>
    <mergeCell ref="E16:F16"/>
    <mergeCell ref="H16:I16"/>
    <mergeCell ref="E19:F20"/>
    <mergeCell ref="E30:F30"/>
  </mergeCells>
  <printOptions horizontalCentered="1"/>
  <pageMargins left="0.51181102362204722" right="0.51181102362204722" top="0.94488188976377963" bottom="0.35433070866141736" header="0.31496062992125984" footer="0.31496062992125984"/>
  <pageSetup scale="33" orientation="landscape" r:id="rId1"/>
  <headerFooter scaleWithDoc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A8BD-F24C-4C22-A0C3-CF1DCA3BFA54}">
  <dimension ref="A1:BK70"/>
  <sheetViews>
    <sheetView view="pageBreakPreview" topLeftCell="A34" zoomScale="55" zoomScaleNormal="70" zoomScaleSheetLayoutView="55" workbookViewId="0">
      <selection activeCell="A44" sqref="A44"/>
    </sheetView>
  </sheetViews>
  <sheetFormatPr baseColWidth="10" defaultColWidth="11.42578125" defaultRowHeight="15"/>
  <cols>
    <col min="1" max="1" width="63.7109375" style="54" customWidth="1"/>
    <col min="2" max="2" width="1.7109375" style="54" customWidth="1"/>
    <col min="3" max="33" width="7.28515625" style="54" customWidth="1"/>
    <col min="34" max="34" width="10.28515625" style="54" customWidth="1"/>
    <col min="35" max="60" width="7.28515625" style="54" customWidth="1"/>
    <col min="61" max="61" width="1.7109375" style="54" customWidth="1"/>
    <col min="62" max="62" width="12" style="54" customWidth="1"/>
    <col min="63" max="16384" width="11.42578125" style="54"/>
  </cols>
  <sheetData>
    <row r="1" spans="1:63">
      <c r="A1" s="53" t="s">
        <v>64</v>
      </c>
    </row>
    <row r="2" spans="1:63" ht="38.1" customHeight="1">
      <c r="A2" s="538" t="s">
        <v>65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</row>
    <row r="3" spans="1:63" ht="38.1" customHeight="1">
      <c r="A3" s="538" t="str">
        <f>UPPER(CONCATENATE("Junio 2024"))</f>
        <v>JUNIO 2024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</row>
    <row r="4" spans="1:63">
      <c r="A4" s="55"/>
    </row>
    <row r="5" spans="1:63" ht="24.95" customHeight="1">
      <c r="A5" s="534" t="s">
        <v>66</v>
      </c>
      <c r="B5" s="56"/>
      <c r="C5" s="539" t="s">
        <v>67</v>
      </c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  <c r="AL5" s="539"/>
      <c r="AM5" s="539"/>
      <c r="AN5" s="539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225"/>
      <c r="BI5" s="55"/>
      <c r="BJ5" s="535" t="s">
        <v>68</v>
      </c>
    </row>
    <row r="6" spans="1:63" ht="230.1" customHeight="1">
      <c r="A6" s="534"/>
      <c r="B6" s="56"/>
      <c r="C6" s="226" t="s">
        <v>69</v>
      </c>
      <c r="D6" s="226" t="s">
        <v>70</v>
      </c>
      <c r="E6" s="226" t="s">
        <v>71</v>
      </c>
      <c r="F6" s="226" t="s">
        <v>72</v>
      </c>
      <c r="G6" s="226" t="s">
        <v>73</v>
      </c>
      <c r="H6" s="226" t="s">
        <v>74</v>
      </c>
      <c r="I6" s="226" t="s">
        <v>75</v>
      </c>
      <c r="J6" s="226" t="s">
        <v>76</v>
      </c>
      <c r="K6" s="226" t="s">
        <v>77</v>
      </c>
      <c r="L6" s="226" t="s">
        <v>70</v>
      </c>
      <c r="M6" s="226" t="s">
        <v>78</v>
      </c>
      <c r="N6" s="226" t="s">
        <v>79</v>
      </c>
      <c r="O6" s="226" t="s">
        <v>70</v>
      </c>
      <c r="P6" s="226" t="s">
        <v>80</v>
      </c>
      <c r="Q6" s="226" t="s">
        <v>70</v>
      </c>
      <c r="R6" s="226" t="s">
        <v>81</v>
      </c>
      <c r="S6" s="226" t="s">
        <v>75</v>
      </c>
      <c r="T6" s="226" t="s">
        <v>82</v>
      </c>
      <c r="U6" s="226" t="s">
        <v>83</v>
      </c>
      <c r="V6" s="226" t="s">
        <v>84</v>
      </c>
      <c r="W6" s="226" t="s">
        <v>84</v>
      </c>
      <c r="X6" s="226" t="s">
        <v>75</v>
      </c>
      <c r="Y6" s="226" t="s">
        <v>85</v>
      </c>
      <c r="Z6" s="226" t="s">
        <v>86</v>
      </c>
      <c r="AA6" s="226" t="s">
        <v>87</v>
      </c>
      <c r="AB6" s="226" t="s">
        <v>88</v>
      </c>
      <c r="AC6" s="226" t="s">
        <v>89</v>
      </c>
      <c r="AD6" s="226" t="s">
        <v>70</v>
      </c>
      <c r="AE6" s="226" t="s">
        <v>70</v>
      </c>
      <c r="AF6" s="226" t="s">
        <v>90</v>
      </c>
      <c r="AG6" s="226" t="s">
        <v>75</v>
      </c>
      <c r="AH6" s="226" t="s">
        <v>644</v>
      </c>
      <c r="AI6" s="226" t="s">
        <v>86</v>
      </c>
      <c r="AJ6" s="226" t="s">
        <v>91</v>
      </c>
      <c r="AK6" s="226" t="s">
        <v>84</v>
      </c>
      <c r="AL6" s="226" t="s">
        <v>92</v>
      </c>
      <c r="AM6" s="226" t="s">
        <v>93</v>
      </c>
      <c r="AN6" s="226" t="s">
        <v>78</v>
      </c>
      <c r="AO6" s="226" t="s">
        <v>94</v>
      </c>
      <c r="AP6" s="226" t="s">
        <v>95</v>
      </c>
      <c r="AQ6" s="226" t="s">
        <v>96</v>
      </c>
      <c r="AR6" s="226" t="s">
        <v>97</v>
      </c>
      <c r="AS6" s="226" t="s">
        <v>93</v>
      </c>
      <c r="AT6" s="226" t="s">
        <v>70</v>
      </c>
      <c r="AU6" s="226" t="s">
        <v>98</v>
      </c>
      <c r="AV6" s="226" t="s">
        <v>95</v>
      </c>
      <c r="AW6" s="226" t="s">
        <v>99</v>
      </c>
      <c r="AX6" s="226" t="s">
        <v>100</v>
      </c>
      <c r="AY6" s="226" t="s">
        <v>75</v>
      </c>
      <c r="AZ6" s="226" t="s">
        <v>101</v>
      </c>
      <c r="BA6" s="226" t="s">
        <v>70</v>
      </c>
      <c r="BB6" s="226" t="s">
        <v>639</v>
      </c>
      <c r="BC6" s="226" t="s">
        <v>75</v>
      </c>
      <c r="BD6" s="226" t="s">
        <v>93</v>
      </c>
      <c r="BE6" s="226" t="s">
        <v>72</v>
      </c>
      <c r="BF6" s="226" t="s">
        <v>102</v>
      </c>
      <c r="BG6" s="540" t="s">
        <v>159</v>
      </c>
      <c r="BH6" s="540" t="s">
        <v>160</v>
      </c>
      <c r="BI6" s="55"/>
      <c r="BJ6" s="536"/>
    </row>
    <row r="7" spans="1:63" ht="212.1" customHeight="1">
      <c r="A7" s="534"/>
      <c r="B7" s="56"/>
      <c r="C7" s="227" t="s">
        <v>103</v>
      </c>
      <c r="D7" s="227" t="s">
        <v>104</v>
      </c>
      <c r="E7" s="227" t="s">
        <v>105</v>
      </c>
      <c r="F7" s="227" t="s">
        <v>106</v>
      </c>
      <c r="G7" s="227" t="s">
        <v>107</v>
      </c>
      <c r="H7" s="227" t="s">
        <v>108</v>
      </c>
      <c r="I7" s="227" t="s">
        <v>109</v>
      </c>
      <c r="J7" s="227" t="s">
        <v>110</v>
      </c>
      <c r="K7" s="227" t="s">
        <v>111</v>
      </c>
      <c r="L7" s="227" t="s">
        <v>112</v>
      </c>
      <c r="M7" s="227" t="s">
        <v>113</v>
      </c>
      <c r="N7" s="227" t="s">
        <v>114</v>
      </c>
      <c r="O7" s="227" t="s">
        <v>115</v>
      </c>
      <c r="P7" s="227" t="s">
        <v>116</v>
      </c>
      <c r="Q7" s="227" t="s">
        <v>117</v>
      </c>
      <c r="R7" s="227" t="s">
        <v>118</v>
      </c>
      <c r="S7" s="227" t="s">
        <v>119</v>
      </c>
      <c r="T7" s="227" t="s">
        <v>120</v>
      </c>
      <c r="U7" s="227" t="s">
        <v>121</v>
      </c>
      <c r="V7" s="227" t="s">
        <v>122</v>
      </c>
      <c r="W7" s="227" t="s">
        <v>123</v>
      </c>
      <c r="X7" s="227" t="s">
        <v>124</v>
      </c>
      <c r="Y7" s="227" t="s">
        <v>125</v>
      </c>
      <c r="Z7" s="227" t="s">
        <v>126</v>
      </c>
      <c r="AA7" s="227" t="s">
        <v>127</v>
      </c>
      <c r="AB7" s="227" t="s">
        <v>128</v>
      </c>
      <c r="AC7" s="227" t="s">
        <v>129</v>
      </c>
      <c r="AD7" s="227" t="s">
        <v>130</v>
      </c>
      <c r="AE7" s="227" t="s">
        <v>131</v>
      </c>
      <c r="AF7" s="227" t="s">
        <v>132</v>
      </c>
      <c r="AG7" s="227" t="s">
        <v>133</v>
      </c>
      <c r="AH7" s="227" t="s">
        <v>134</v>
      </c>
      <c r="AI7" s="227" t="s">
        <v>135</v>
      </c>
      <c r="AJ7" s="227" t="s">
        <v>136</v>
      </c>
      <c r="AK7" s="227" t="s">
        <v>137</v>
      </c>
      <c r="AL7" s="227" t="s">
        <v>138</v>
      </c>
      <c r="AM7" s="227" t="s">
        <v>139</v>
      </c>
      <c r="AN7" s="227" t="s">
        <v>140</v>
      </c>
      <c r="AO7" s="227" t="s">
        <v>141</v>
      </c>
      <c r="AP7" s="227" t="s">
        <v>142</v>
      </c>
      <c r="AQ7" s="227" t="s">
        <v>143</v>
      </c>
      <c r="AR7" s="227" t="s">
        <v>144</v>
      </c>
      <c r="AS7" s="227" t="s">
        <v>145</v>
      </c>
      <c r="AT7" s="227" t="s">
        <v>146</v>
      </c>
      <c r="AU7" s="227" t="s">
        <v>147</v>
      </c>
      <c r="AV7" s="227" t="s">
        <v>148</v>
      </c>
      <c r="AW7" s="227" t="s">
        <v>149</v>
      </c>
      <c r="AX7" s="227" t="s">
        <v>150</v>
      </c>
      <c r="AY7" s="227" t="s">
        <v>151</v>
      </c>
      <c r="AZ7" s="227" t="s">
        <v>152</v>
      </c>
      <c r="BA7" s="227" t="s">
        <v>153</v>
      </c>
      <c r="BB7" s="227" t="s">
        <v>154</v>
      </c>
      <c r="BC7" s="227" t="s">
        <v>155</v>
      </c>
      <c r="BD7" s="227" t="s">
        <v>156</v>
      </c>
      <c r="BE7" s="227" t="s">
        <v>157</v>
      </c>
      <c r="BF7" s="227" t="s">
        <v>158</v>
      </c>
      <c r="BG7" s="541"/>
      <c r="BH7" s="541"/>
      <c r="BI7" s="55"/>
      <c r="BJ7" s="537"/>
    </row>
    <row r="8" spans="1:63" ht="8.1" customHeight="1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</row>
    <row r="9" spans="1:63" ht="24.95" customHeight="1">
      <c r="A9" s="143" t="s">
        <v>161</v>
      </c>
      <c r="B9" s="56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>
        <v>1</v>
      </c>
      <c r="AD9" s="58"/>
      <c r="AE9" s="58">
        <v>1</v>
      </c>
      <c r="AF9" s="58">
        <v>1</v>
      </c>
      <c r="AG9" s="58"/>
      <c r="AH9" s="58">
        <v>1</v>
      </c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>
        <v>2</v>
      </c>
      <c r="BD9" s="58"/>
      <c r="BE9" s="58"/>
      <c r="BF9" s="58"/>
      <c r="BG9" s="58"/>
      <c r="BH9" s="58"/>
      <c r="BI9" s="55"/>
      <c r="BJ9" s="59">
        <v>6</v>
      </c>
    </row>
    <row r="10" spans="1:63" ht="24.95" customHeight="1">
      <c r="A10" s="143" t="s">
        <v>162</v>
      </c>
      <c r="B10" s="56"/>
      <c r="C10" s="58">
        <v>12</v>
      </c>
      <c r="D10" s="58"/>
      <c r="E10" s="58"/>
      <c r="F10" s="58">
        <v>5</v>
      </c>
      <c r="G10" s="58"/>
      <c r="H10" s="58">
        <v>1</v>
      </c>
      <c r="I10" s="58"/>
      <c r="J10" s="58">
        <v>1</v>
      </c>
      <c r="K10" s="58">
        <v>2</v>
      </c>
      <c r="L10" s="58"/>
      <c r="M10" s="58"/>
      <c r="N10" s="58"/>
      <c r="O10" s="58"/>
      <c r="P10" s="58">
        <v>1</v>
      </c>
      <c r="Q10" s="58">
        <v>4</v>
      </c>
      <c r="R10" s="58"/>
      <c r="S10" s="58"/>
      <c r="T10" s="58"/>
      <c r="U10" s="58"/>
      <c r="V10" s="58">
        <v>3</v>
      </c>
      <c r="W10" s="58">
        <v>1</v>
      </c>
      <c r="X10" s="58"/>
      <c r="Y10" s="58">
        <v>1</v>
      </c>
      <c r="Z10" s="58"/>
      <c r="AA10" s="58">
        <v>7</v>
      </c>
      <c r="AB10" s="58"/>
      <c r="AC10" s="58"/>
      <c r="AD10" s="58">
        <v>1</v>
      </c>
      <c r="AE10" s="58">
        <v>3</v>
      </c>
      <c r="AF10" s="58">
        <v>60</v>
      </c>
      <c r="AG10" s="58"/>
      <c r="AH10" s="58">
        <v>13</v>
      </c>
      <c r="AI10" s="58">
        <v>1</v>
      </c>
      <c r="AJ10" s="58">
        <v>1</v>
      </c>
      <c r="AK10" s="58">
        <v>1</v>
      </c>
      <c r="AL10" s="58"/>
      <c r="AM10" s="58"/>
      <c r="AN10" s="58"/>
      <c r="AO10" s="58"/>
      <c r="AP10" s="58"/>
      <c r="AQ10" s="58">
        <v>1</v>
      </c>
      <c r="AR10" s="58"/>
      <c r="AS10" s="58">
        <v>11</v>
      </c>
      <c r="AT10" s="58"/>
      <c r="AU10" s="58">
        <v>2</v>
      </c>
      <c r="AV10" s="58"/>
      <c r="AW10" s="58"/>
      <c r="AX10" s="58">
        <v>3</v>
      </c>
      <c r="AY10" s="58"/>
      <c r="AZ10" s="58"/>
      <c r="BA10" s="58">
        <v>5</v>
      </c>
      <c r="BB10" s="58">
        <v>5</v>
      </c>
      <c r="BC10" s="58">
        <v>4</v>
      </c>
      <c r="BD10" s="58">
        <v>3</v>
      </c>
      <c r="BE10" s="58">
        <v>6</v>
      </c>
      <c r="BF10" s="58">
        <v>1</v>
      </c>
      <c r="BG10" s="58"/>
      <c r="BH10" s="58"/>
      <c r="BI10" s="55"/>
      <c r="BJ10" s="59">
        <v>159</v>
      </c>
    </row>
    <row r="11" spans="1:63" ht="24.95" customHeight="1">
      <c r="A11" s="143" t="s">
        <v>163</v>
      </c>
      <c r="B11" s="56"/>
      <c r="C11" s="58">
        <v>1</v>
      </c>
      <c r="D11" s="58"/>
      <c r="E11" s="58"/>
      <c r="F11" s="58"/>
      <c r="G11" s="58"/>
      <c r="H11" s="58"/>
      <c r="I11" s="58"/>
      <c r="J11" s="58">
        <v>1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>
        <v>1</v>
      </c>
      <c r="AC11" s="58">
        <v>1</v>
      </c>
      <c r="AD11" s="58">
        <v>2</v>
      </c>
      <c r="AE11" s="58">
        <v>2</v>
      </c>
      <c r="AF11" s="58">
        <v>4</v>
      </c>
      <c r="AG11" s="58"/>
      <c r="AH11" s="58">
        <v>10</v>
      </c>
      <c r="AI11" s="58"/>
      <c r="AJ11" s="58"/>
      <c r="AK11" s="58"/>
      <c r="AL11" s="58"/>
      <c r="AM11" s="58"/>
      <c r="AN11" s="58"/>
      <c r="AO11" s="58">
        <v>6</v>
      </c>
      <c r="AP11" s="58">
        <v>1</v>
      </c>
      <c r="AQ11" s="58"/>
      <c r="AR11" s="58"/>
      <c r="AS11" s="58"/>
      <c r="AT11" s="58"/>
      <c r="AU11" s="58"/>
      <c r="AV11" s="58"/>
      <c r="AW11" s="58"/>
      <c r="AX11" s="58">
        <v>1</v>
      </c>
      <c r="AY11" s="58"/>
      <c r="AZ11" s="58"/>
      <c r="BA11" s="58"/>
      <c r="BB11" s="58">
        <v>3</v>
      </c>
      <c r="BC11" s="58">
        <v>4</v>
      </c>
      <c r="BD11" s="58"/>
      <c r="BE11" s="58">
        <v>3</v>
      </c>
      <c r="BF11" s="58"/>
      <c r="BG11" s="58"/>
      <c r="BH11" s="58"/>
      <c r="BI11" s="55"/>
      <c r="BJ11" s="59">
        <v>40</v>
      </c>
    </row>
    <row r="12" spans="1:63" ht="24.95" customHeight="1">
      <c r="A12" s="143" t="s">
        <v>164</v>
      </c>
      <c r="B12" s="56"/>
      <c r="C12" s="58"/>
      <c r="D12" s="58"/>
      <c r="E12" s="58"/>
      <c r="F12" s="58"/>
      <c r="G12" s="58">
        <v>14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>
        <v>24</v>
      </c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>
        <v>1</v>
      </c>
      <c r="BA12" s="58"/>
      <c r="BB12" s="58">
        <v>4</v>
      </c>
      <c r="BC12" s="58">
        <v>3</v>
      </c>
      <c r="BD12" s="58"/>
      <c r="BE12" s="58">
        <v>1</v>
      </c>
      <c r="BF12" s="58"/>
      <c r="BG12" s="58"/>
      <c r="BH12" s="58"/>
      <c r="BI12" s="55"/>
      <c r="BJ12" s="59">
        <v>47</v>
      </c>
    </row>
    <row r="13" spans="1:63" ht="24.95" customHeight="1">
      <c r="A13" s="143" t="s">
        <v>165</v>
      </c>
      <c r="B13" s="56"/>
      <c r="C13" s="58"/>
      <c r="D13" s="58"/>
      <c r="E13" s="58"/>
      <c r="F13" s="58"/>
      <c r="G13" s="58">
        <v>165</v>
      </c>
      <c r="H13" s="58"/>
      <c r="I13" s="58">
        <v>1</v>
      </c>
      <c r="J13" s="58"/>
      <c r="K13" s="58"/>
      <c r="L13" s="58"/>
      <c r="M13" s="58"/>
      <c r="N13" s="58"/>
      <c r="O13" s="58"/>
      <c r="P13" s="58"/>
      <c r="Q13" s="58"/>
      <c r="R13" s="58"/>
      <c r="S13" s="58">
        <v>1</v>
      </c>
      <c r="T13" s="58">
        <v>11</v>
      </c>
      <c r="U13" s="58"/>
      <c r="V13" s="58"/>
      <c r="W13" s="58"/>
      <c r="X13" s="58"/>
      <c r="Y13" s="58">
        <v>3</v>
      </c>
      <c r="Z13" s="58"/>
      <c r="AA13" s="58">
        <v>1</v>
      </c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>
        <v>2</v>
      </c>
      <c r="AP13" s="58"/>
      <c r="AQ13" s="58"/>
      <c r="AR13" s="58">
        <v>12</v>
      </c>
      <c r="AS13" s="58"/>
      <c r="AT13" s="58"/>
      <c r="AU13" s="58"/>
      <c r="AV13" s="58"/>
      <c r="AW13" s="58"/>
      <c r="AX13" s="58"/>
      <c r="AY13" s="58">
        <v>17</v>
      </c>
      <c r="AZ13" s="58"/>
      <c r="BA13" s="58"/>
      <c r="BB13" s="58">
        <v>382</v>
      </c>
      <c r="BC13" s="58">
        <v>327</v>
      </c>
      <c r="BD13" s="58"/>
      <c r="BE13" s="58">
        <v>3</v>
      </c>
      <c r="BF13" s="58">
        <v>43</v>
      </c>
      <c r="BG13" s="58">
        <v>4</v>
      </c>
      <c r="BH13" s="58"/>
      <c r="BI13" s="55"/>
      <c r="BJ13" s="59">
        <v>972</v>
      </c>
    </row>
    <row r="14" spans="1:63" ht="24.95" customHeight="1">
      <c r="A14" s="143" t="s">
        <v>166</v>
      </c>
      <c r="B14" s="56"/>
      <c r="C14" s="58"/>
      <c r="D14" s="58"/>
      <c r="E14" s="58"/>
      <c r="F14" s="58">
        <v>2</v>
      </c>
      <c r="G14" s="58"/>
      <c r="H14" s="58"/>
      <c r="I14" s="58"/>
      <c r="J14" s="58"/>
      <c r="K14" s="58"/>
      <c r="L14" s="58"/>
      <c r="M14" s="58">
        <v>2</v>
      </c>
      <c r="N14" s="58">
        <v>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>
        <v>1</v>
      </c>
      <c r="AA14" s="58"/>
      <c r="AB14" s="58"/>
      <c r="AC14" s="58"/>
      <c r="AD14" s="58"/>
      <c r="AE14" s="58"/>
      <c r="AF14" s="58">
        <v>2</v>
      </c>
      <c r="AG14" s="58"/>
      <c r="AH14" s="58">
        <v>3</v>
      </c>
      <c r="AI14" s="58"/>
      <c r="AJ14" s="58"/>
      <c r="AK14" s="58"/>
      <c r="AL14" s="58"/>
      <c r="AM14" s="58"/>
      <c r="AN14" s="58">
        <v>2</v>
      </c>
      <c r="AO14" s="58"/>
      <c r="AP14" s="58">
        <v>1</v>
      </c>
      <c r="AQ14" s="58">
        <v>1</v>
      </c>
      <c r="AR14" s="58"/>
      <c r="AS14" s="58"/>
      <c r="AT14" s="58"/>
      <c r="AU14" s="58">
        <v>432</v>
      </c>
      <c r="AV14" s="58"/>
      <c r="AW14" s="58">
        <v>35</v>
      </c>
      <c r="AX14" s="58"/>
      <c r="AY14" s="58"/>
      <c r="AZ14" s="58">
        <v>1</v>
      </c>
      <c r="BA14" s="58"/>
      <c r="BB14" s="58">
        <v>2</v>
      </c>
      <c r="BC14" s="58"/>
      <c r="BD14" s="58"/>
      <c r="BE14" s="58">
        <v>3</v>
      </c>
      <c r="BF14" s="58">
        <v>1</v>
      </c>
      <c r="BG14" s="58">
        <v>1</v>
      </c>
      <c r="BH14" s="58"/>
      <c r="BI14" s="55"/>
      <c r="BJ14" s="59">
        <v>490</v>
      </c>
    </row>
    <row r="15" spans="1:63" ht="24.95" customHeight="1">
      <c r="A15" s="143" t="s">
        <v>167</v>
      </c>
      <c r="B15" s="56"/>
      <c r="C15" s="58">
        <v>1</v>
      </c>
      <c r="D15" s="58"/>
      <c r="E15" s="58"/>
      <c r="F15" s="58">
        <v>16</v>
      </c>
      <c r="G15" s="58"/>
      <c r="H15" s="58">
        <v>2</v>
      </c>
      <c r="I15" s="58">
        <v>1</v>
      </c>
      <c r="J15" s="58">
        <v>1</v>
      </c>
      <c r="K15" s="58"/>
      <c r="L15" s="58"/>
      <c r="M15" s="58"/>
      <c r="N15" s="58">
        <v>2</v>
      </c>
      <c r="O15" s="58"/>
      <c r="P15" s="58"/>
      <c r="Q15" s="58"/>
      <c r="R15" s="58">
        <v>1</v>
      </c>
      <c r="S15" s="58"/>
      <c r="T15" s="58"/>
      <c r="U15" s="58"/>
      <c r="V15" s="58"/>
      <c r="W15" s="58"/>
      <c r="X15" s="58"/>
      <c r="Y15" s="58"/>
      <c r="Z15" s="58">
        <v>2</v>
      </c>
      <c r="AA15" s="58">
        <v>12</v>
      </c>
      <c r="AB15" s="58"/>
      <c r="AC15" s="58">
        <v>16</v>
      </c>
      <c r="AD15" s="58">
        <v>65</v>
      </c>
      <c r="AE15" s="58">
        <v>5</v>
      </c>
      <c r="AF15" s="58">
        <v>35</v>
      </c>
      <c r="AG15" s="58"/>
      <c r="AH15" s="58">
        <v>103</v>
      </c>
      <c r="AI15" s="58"/>
      <c r="AJ15" s="58">
        <v>39</v>
      </c>
      <c r="AK15" s="58"/>
      <c r="AL15" s="58">
        <v>1</v>
      </c>
      <c r="AM15" s="58"/>
      <c r="AN15" s="58"/>
      <c r="AO15" s="58"/>
      <c r="AP15" s="58">
        <v>1</v>
      </c>
      <c r="AQ15" s="58">
        <v>4</v>
      </c>
      <c r="AR15" s="58"/>
      <c r="AS15" s="58"/>
      <c r="AT15" s="58"/>
      <c r="AU15" s="58"/>
      <c r="AV15" s="58"/>
      <c r="AW15" s="58">
        <v>1</v>
      </c>
      <c r="AX15" s="58">
        <v>2</v>
      </c>
      <c r="AY15" s="58"/>
      <c r="AZ15" s="58">
        <v>15</v>
      </c>
      <c r="BA15" s="58">
        <v>1</v>
      </c>
      <c r="BB15" s="58">
        <v>9</v>
      </c>
      <c r="BC15" s="58">
        <v>10</v>
      </c>
      <c r="BD15" s="58"/>
      <c r="BE15" s="58">
        <v>19</v>
      </c>
      <c r="BF15" s="58">
        <v>1</v>
      </c>
      <c r="BG15" s="58"/>
      <c r="BH15" s="58">
        <v>19</v>
      </c>
      <c r="BI15" s="55"/>
      <c r="BJ15" s="59">
        <v>384</v>
      </c>
    </row>
    <row r="16" spans="1:63" ht="24.95" customHeight="1">
      <c r="A16" s="143" t="s">
        <v>168</v>
      </c>
      <c r="B16" s="56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>
        <v>1</v>
      </c>
      <c r="O16" s="58"/>
      <c r="P16" s="58"/>
      <c r="Q16" s="58"/>
      <c r="R16" s="58"/>
      <c r="S16" s="58"/>
      <c r="T16" s="58"/>
      <c r="U16" s="58">
        <v>1</v>
      </c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5"/>
      <c r="BJ16" s="59">
        <v>2</v>
      </c>
    </row>
    <row r="17" spans="1:62" ht="24.95" customHeight="1">
      <c r="A17" s="143" t="s">
        <v>169</v>
      </c>
      <c r="B17" s="56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>
        <v>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>
        <v>1</v>
      </c>
      <c r="AF17" s="58"/>
      <c r="AG17" s="58"/>
      <c r="AH17" s="58">
        <v>5</v>
      </c>
      <c r="AI17" s="58"/>
      <c r="AJ17" s="58"/>
      <c r="AK17" s="58"/>
      <c r="AL17" s="58"/>
      <c r="AM17" s="58"/>
      <c r="AN17" s="58"/>
      <c r="AO17" s="58"/>
      <c r="AP17" s="58"/>
      <c r="AQ17" s="58">
        <v>1</v>
      </c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5"/>
      <c r="BJ17" s="59">
        <v>8</v>
      </c>
    </row>
    <row r="18" spans="1:62" ht="24.95" customHeight="1">
      <c r="A18" s="143" t="s">
        <v>170</v>
      </c>
      <c r="B18" s="56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>
        <v>8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>
        <v>2</v>
      </c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>
        <v>3</v>
      </c>
      <c r="AV18" s="58"/>
      <c r="AW18" s="58">
        <v>68</v>
      </c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5"/>
      <c r="BJ18" s="59">
        <v>81</v>
      </c>
    </row>
    <row r="19" spans="1:62" ht="24.95" customHeight="1">
      <c r="A19" s="143" t="s">
        <v>171</v>
      </c>
      <c r="B19" s="56"/>
      <c r="C19" s="58">
        <v>7</v>
      </c>
      <c r="D19" s="58"/>
      <c r="E19" s="58"/>
      <c r="F19" s="58">
        <v>13</v>
      </c>
      <c r="G19" s="58"/>
      <c r="H19" s="58"/>
      <c r="I19" s="58"/>
      <c r="J19" s="58">
        <v>2</v>
      </c>
      <c r="K19" s="58"/>
      <c r="L19" s="58">
        <v>3</v>
      </c>
      <c r="M19" s="58"/>
      <c r="N19" s="58">
        <v>5</v>
      </c>
      <c r="O19" s="58">
        <v>2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>
        <v>1</v>
      </c>
      <c r="AA19" s="58">
        <v>3</v>
      </c>
      <c r="AB19" s="58"/>
      <c r="AC19" s="58">
        <v>98</v>
      </c>
      <c r="AD19" s="58">
        <v>35</v>
      </c>
      <c r="AE19" s="58">
        <v>14</v>
      </c>
      <c r="AF19" s="58">
        <v>26</v>
      </c>
      <c r="AG19" s="58"/>
      <c r="AH19" s="58">
        <v>82</v>
      </c>
      <c r="AI19" s="58">
        <v>1</v>
      </c>
      <c r="AJ19" s="58">
        <v>129</v>
      </c>
      <c r="AK19" s="58"/>
      <c r="AL19" s="58"/>
      <c r="AM19" s="58"/>
      <c r="AN19" s="58"/>
      <c r="AO19" s="58">
        <v>1</v>
      </c>
      <c r="AP19" s="58"/>
      <c r="AQ19" s="58">
        <v>2</v>
      </c>
      <c r="AR19" s="58">
        <v>1</v>
      </c>
      <c r="AS19" s="58"/>
      <c r="AT19" s="58"/>
      <c r="AU19" s="58">
        <v>2</v>
      </c>
      <c r="AV19" s="58">
        <v>2</v>
      </c>
      <c r="AW19" s="58">
        <v>1</v>
      </c>
      <c r="AX19" s="58">
        <v>8</v>
      </c>
      <c r="AY19" s="58"/>
      <c r="AZ19" s="58">
        <v>22</v>
      </c>
      <c r="BA19" s="58"/>
      <c r="BB19" s="58">
        <v>2</v>
      </c>
      <c r="BC19" s="58">
        <v>5</v>
      </c>
      <c r="BD19" s="58">
        <v>1</v>
      </c>
      <c r="BE19" s="58">
        <v>22</v>
      </c>
      <c r="BF19" s="58">
        <v>2</v>
      </c>
      <c r="BG19" s="58"/>
      <c r="BH19" s="58"/>
      <c r="BI19" s="55"/>
      <c r="BJ19" s="59">
        <v>492</v>
      </c>
    </row>
    <row r="20" spans="1:62" ht="24.95" customHeight="1">
      <c r="A20" s="143" t="s">
        <v>172</v>
      </c>
      <c r="B20" s="56"/>
      <c r="C20" s="58"/>
      <c r="D20" s="58"/>
      <c r="E20" s="58">
        <v>2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>
        <v>1</v>
      </c>
      <c r="AG20" s="58"/>
      <c r="AH20" s="58">
        <v>2</v>
      </c>
      <c r="AI20" s="58"/>
      <c r="AJ20" s="58">
        <v>1</v>
      </c>
      <c r="AK20" s="58"/>
      <c r="AL20" s="58"/>
      <c r="AM20" s="58"/>
      <c r="AN20" s="58"/>
      <c r="AO20" s="58"/>
      <c r="AP20" s="58"/>
      <c r="AQ20" s="58">
        <v>1</v>
      </c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>
        <v>1</v>
      </c>
      <c r="BF20" s="58"/>
      <c r="BG20" s="58"/>
      <c r="BH20" s="58"/>
      <c r="BI20" s="55"/>
      <c r="BJ20" s="59">
        <v>8</v>
      </c>
    </row>
    <row r="21" spans="1:62" ht="24.95" customHeight="1">
      <c r="A21" s="143" t="s">
        <v>173</v>
      </c>
      <c r="B21" s="56"/>
      <c r="C21" s="58">
        <v>60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>
        <v>2</v>
      </c>
      <c r="AD21" s="58"/>
      <c r="AE21" s="58"/>
      <c r="AF21" s="58">
        <v>107</v>
      </c>
      <c r="AG21" s="58"/>
      <c r="AH21" s="58">
        <v>117</v>
      </c>
      <c r="AI21" s="58"/>
      <c r="AJ21" s="58"/>
      <c r="AK21" s="58"/>
      <c r="AL21" s="58"/>
      <c r="AM21" s="58"/>
      <c r="AN21" s="58"/>
      <c r="AO21" s="58"/>
      <c r="AP21" s="58"/>
      <c r="AQ21" s="58">
        <v>1</v>
      </c>
      <c r="AR21" s="58"/>
      <c r="AS21" s="58"/>
      <c r="AT21" s="58"/>
      <c r="AU21" s="58"/>
      <c r="AV21" s="58"/>
      <c r="AW21" s="58"/>
      <c r="AX21" s="58">
        <v>128</v>
      </c>
      <c r="AY21" s="58"/>
      <c r="AZ21" s="58"/>
      <c r="BA21" s="58"/>
      <c r="BB21" s="58">
        <v>1</v>
      </c>
      <c r="BC21" s="58"/>
      <c r="BD21" s="58"/>
      <c r="BE21" s="58">
        <v>1</v>
      </c>
      <c r="BF21" s="58"/>
      <c r="BG21" s="58">
        <v>12</v>
      </c>
      <c r="BH21" s="58">
        <v>42</v>
      </c>
      <c r="BI21" s="55"/>
      <c r="BJ21" s="59">
        <v>471</v>
      </c>
    </row>
    <row r="22" spans="1:62" ht="24.95" customHeight="1">
      <c r="A22" s="143" t="s">
        <v>174</v>
      </c>
      <c r="B22" s="56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>
        <v>2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>
        <v>1</v>
      </c>
      <c r="AE22" s="58">
        <v>1</v>
      </c>
      <c r="AF22" s="58">
        <v>1</v>
      </c>
      <c r="AG22" s="58"/>
      <c r="AH22" s="58">
        <v>177</v>
      </c>
      <c r="AI22" s="58"/>
      <c r="AJ22" s="58">
        <v>144</v>
      </c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>
        <v>1</v>
      </c>
      <c r="AW22" s="58"/>
      <c r="AX22" s="58"/>
      <c r="AY22" s="58"/>
      <c r="AZ22" s="58">
        <v>1</v>
      </c>
      <c r="BA22" s="58"/>
      <c r="BB22" s="58"/>
      <c r="BC22" s="58"/>
      <c r="BD22" s="58"/>
      <c r="BE22" s="58">
        <v>3</v>
      </c>
      <c r="BF22" s="58"/>
      <c r="BG22" s="58"/>
      <c r="BH22" s="58"/>
      <c r="BI22" s="55"/>
      <c r="BJ22" s="59">
        <v>331</v>
      </c>
    </row>
    <row r="23" spans="1:62" ht="24.95" customHeight="1">
      <c r="A23" s="143" t="s">
        <v>175</v>
      </c>
      <c r="B23" s="56"/>
      <c r="C23" s="58"/>
      <c r="D23" s="58"/>
      <c r="E23" s="58"/>
      <c r="F23" s="58"/>
      <c r="G23" s="58"/>
      <c r="H23" s="58"/>
      <c r="I23" s="58"/>
      <c r="J23" s="58">
        <v>1</v>
      </c>
      <c r="K23" s="58"/>
      <c r="L23" s="58"/>
      <c r="M23" s="58"/>
      <c r="N23" s="58">
        <v>2</v>
      </c>
      <c r="O23" s="58"/>
      <c r="P23" s="58">
        <v>47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>
        <v>1</v>
      </c>
      <c r="AC23" s="58">
        <v>1</v>
      </c>
      <c r="AD23" s="58"/>
      <c r="AE23" s="58"/>
      <c r="AF23" s="58">
        <v>2</v>
      </c>
      <c r="AG23" s="58"/>
      <c r="AH23" s="58">
        <v>19</v>
      </c>
      <c r="AI23" s="58"/>
      <c r="AJ23" s="58">
        <v>2</v>
      </c>
      <c r="AK23" s="58"/>
      <c r="AL23" s="58"/>
      <c r="AM23" s="58"/>
      <c r="AN23" s="58"/>
      <c r="AO23" s="58"/>
      <c r="AP23" s="58"/>
      <c r="AQ23" s="58">
        <v>4</v>
      </c>
      <c r="AR23" s="58"/>
      <c r="AS23" s="58"/>
      <c r="AT23" s="58"/>
      <c r="AU23" s="58"/>
      <c r="AV23" s="58"/>
      <c r="AW23" s="58">
        <v>2</v>
      </c>
      <c r="AX23" s="58"/>
      <c r="AY23" s="58"/>
      <c r="AZ23" s="58">
        <v>1</v>
      </c>
      <c r="BA23" s="58"/>
      <c r="BB23" s="58">
        <v>3</v>
      </c>
      <c r="BC23" s="58">
        <v>5</v>
      </c>
      <c r="BD23" s="58"/>
      <c r="BE23" s="58"/>
      <c r="BF23" s="58">
        <v>2</v>
      </c>
      <c r="BG23" s="58"/>
      <c r="BH23" s="58"/>
      <c r="BI23" s="55"/>
      <c r="BJ23" s="59">
        <v>92</v>
      </c>
    </row>
    <row r="24" spans="1:62" ht="24.95" customHeight="1">
      <c r="A24" s="143" t="s">
        <v>176</v>
      </c>
      <c r="B24" s="56"/>
      <c r="C24" s="58">
        <v>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>
        <v>2</v>
      </c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>
        <v>33</v>
      </c>
      <c r="AD24" s="58"/>
      <c r="AE24" s="58"/>
      <c r="AF24" s="58">
        <v>4</v>
      </c>
      <c r="AG24" s="58"/>
      <c r="AH24" s="58">
        <v>16</v>
      </c>
      <c r="AI24" s="58"/>
      <c r="AJ24" s="58">
        <v>11</v>
      </c>
      <c r="AK24" s="58"/>
      <c r="AL24" s="58"/>
      <c r="AM24" s="58"/>
      <c r="AN24" s="58"/>
      <c r="AO24" s="58"/>
      <c r="AP24" s="58"/>
      <c r="AQ24" s="58">
        <v>80</v>
      </c>
      <c r="AR24" s="58"/>
      <c r="AS24" s="58"/>
      <c r="AT24" s="58"/>
      <c r="AU24" s="58"/>
      <c r="AV24" s="58">
        <v>1</v>
      </c>
      <c r="AW24" s="58">
        <v>1</v>
      </c>
      <c r="AX24" s="58"/>
      <c r="AY24" s="58"/>
      <c r="AZ24" s="58">
        <v>1</v>
      </c>
      <c r="BA24" s="58"/>
      <c r="BB24" s="58"/>
      <c r="BC24" s="58">
        <v>1</v>
      </c>
      <c r="BD24" s="58"/>
      <c r="BE24" s="58"/>
      <c r="BF24" s="58"/>
      <c r="BG24" s="58">
        <v>3</v>
      </c>
      <c r="BH24" s="58"/>
      <c r="BI24" s="55"/>
      <c r="BJ24" s="59">
        <v>154</v>
      </c>
    </row>
    <row r="25" spans="1:62" ht="24.95" customHeight="1">
      <c r="A25" s="143" t="s">
        <v>177</v>
      </c>
      <c r="B25" s="56"/>
      <c r="C25" s="58">
        <v>1</v>
      </c>
      <c r="D25" s="58"/>
      <c r="E25" s="58"/>
      <c r="F25" s="58"/>
      <c r="G25" s="58">
        <v>1</v>
      </c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>
        <v>1</v>
      </c>
      <c r="AB25" s="58"/>
      <c r="AC25" s="58"/>
      <c r="AD25" s="58">
        <v>5</v>
      </c>
      <c r="AE25" s="58">
        <v>3</v>
      </c>
      <c r="AF25" s="58">
        <v>10</v>
      </c>
      <c r="AG25" s="58"/>
      <c r="AH25" s="58">
        <v>87</v>
      </c>
      <c r="AI25" s="58"/>
      <c r="AJ25" s="58">
        <v>1</v>
      </c>
      <c r="AK25" s="58"/>
      <c r="AL25" s="58"/>
      <c r="AM25" s="58"/>
      <c r="AN25" s="58"/>
      <c r="AO25" s="58">
        <v>1</v>
      </c>
      <c r="AP25" s="58"/>
      <c r="AQ25" s="58">
        <v>1</v>
      </c>
      <c r="AR25" s="58"/>
      <c r="AS25" s="58"/>
      <c r="AT25" s="58"/>
      <c r="AU25" s="58"/>
      <c r="AV25" s="58"/>
      <c r="AW25" s="58"/>
      <c r="AX25" s="58">
        <v>11</v>
      </c>
      <c r="AY25" s="58"/>
      <c r="AZ25" s="58"/>
      <c r="BA25" s="58"/>
      <c r="BB25" s="58"/>
      <c r="BC25" s="58"/>
      <c r="BD25" s="58"/>
      <c r="BE25" s="58">
        <v>1</v>
      </c>
      <c r="BF25" s="58"/>
      <c r="BG25" s="58"/>
      <c r="BH25" s="58"/>
      <c r="BI25" s="55"/>
      <c r="BJ25" s="59">
        <v>123</v>
      </c>
    </row>
    <row r="26" spans="1:62" ht="24.95" customHeight="1">
      <c r="A26" s="143" t="s">
        <v>178</v>
      </c>
      <c r="B26" s="56"/>
      <c r="C26" s="58"/>
      <c r="D26" s="58"/>
      <c r="E26" s="58"/>
      <c r="F26" s="58"/>
      <c r="G26" s="58"/>
      <c r="H26" s="58"/>
      <c r="I26" s="58"/>
      <c r="J26" s="58">
        <v>159</v>
      </c>
      <c r="K26" s="58"/>
      <c r="L26" s="58"/>
      <c r="M26" s="58"/>
      <c r="N26" s="58"/>
      <c r="O26" s="58"/>
      <c r="P26" s="58">
        <v>86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>
        <v>2</v>
      </c>
      <c r="AG26" s="58"/>
      <c r="AH26" s="58">
        <v>2</v>
      </c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>
        <v>16</v>
      </c>
      <c r="AX26" s="58"/>
      <c r="AY26" s="58"/>
      <c r="AZ26" s="58"/>
      <c r="BA26" s="58"/>
      <c r="BB26" s="58"/>
      <c r="BC26" s="58">
        <v>1</v>
      </c>
      <c r="BD26" s="58"/>
      <c r="BE26" s="58"/>
      <c r="BF26" s="58"/>
      <c r="BG26" s="58"/>
      <c r="BH26" s="58"/>
      <c r="BI26" s="55"/>
      <c r="BJ26" s="59">
        <v>266</v>
      </c>
    </row>
    <row r="27" spans="1:62" ht="24.95" customHeight="1">
      <c r="A27" s="143" t="s">
        <v>179</v>
      </c>
      <c r="B27" s="56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>
        <v>10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>
        <v>4</v>
      </c>
      <c r="AB27" s="58"/>
      <c r="AC27" s="58"/>
      <c r="AD27" s="58">
        <v>1</v>
      </c>
      <c r="AE27" s="58">
        <v>2</v>
      </c>
      <c r="AF27" s="58"/>
      <c r="AG27" s="58"/>
      <c r="AH27" s="58">
        <v>19</v>
      </c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>
        <v>2</v>
      </c>
      <c r="BD27" s="58"/>
      <c r="BE27" s="58">
        <v>1</v>
      </c>
      <c r="BF27" s="58"/>
      <c r="BG27" s="58"/>
      <c r="BH27" s="58"/>
      <c r="BI27" s="55"/>
      <c r="BJ27" s="59">
        <v>39</v>
      </c>
    </row>
    <row r="28" spans="1:62" ht="24.95" customHeight="1">
      <c r="A28" s="143" t="s">
        <v>180</v>
      </c>
      <c r="B28" s="56"/>
      <c r="C28" s="58">
        <v>3</v>
      </c>
      <c r="D28" s="58">
        <v>33</v>
      </c>
      <c r="E28" s="58"/>
      <c r="F28" s="58">
        <v>143</v>
      </c>
      <c r="G28" s="58"/>
      <c r="H28" s="58">
        <v>8</v>
      </c>
      <c r="I28" s="58"/>
      <c r="J28" s="58"/>
      <c r="K28" s="58"/>
      <c r="L28" s="58">
        <v>8</v>
      </c>
      <c r="M28" s="58"/>
      <c r="N28" s="58"/>
      <c r="O28" s="58">
        <v>16</v>
      </c>
      <c r="P28" s="58"/>
      <c r="Q28" s="58"/>
      <c r="R28" s="58"/>
      <c r="S28" s="58"/>
      <c r="T28" s="58"/>
      <c r="U28" s="58"/>
      <c r="V28" s="58"/>
      <c r="W28" s="58"/>
      <c r="X28" s="58"/>
      <c r="Y28" s="58">
        <v>1</v>
      </c>
      <c r="Z28" s="58"/>
      <c r="AA28" s="58">
        <v>1</v>
      </c>
      <c r="AB28" s="58"/>
      <c r="AC28" s="58"/>
      <c r="AD28" s="58">
        <v>186</v>
      </c>
      <c r="AE28" s="58">
        <v>113</v>
      </c>
      <c r="AF28" s="58">
        <v>152</v>
      </c>
      <c r="AG28" s="58"/>
      <c r="AH28" s="58">
        <v>22</v>
      </c>
      <c r="AI28" s="58"/>
      <c r="AJ28" s="58">
        <v>2</v>
      </c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>
        <v>1</v>
      </c>
      <c r="AV28" s="58"/>
      <c r="AW28" s="58">
        <v>1</v>
      </c>
      <c r="AX28" s="58"/>
      <c r="AY28" s="58"/>
      <c r="AZ28" s="58"/>
      <c r="BA28" s="58">
        <v>14</v>
      </c>
      <c r="BB28" s="58">
        <v>1</v>
      </c>
      <c r="BC28" s="58">
        <v>4</v>
      </c>
      <c r="BD28" s="58">
        <v>1</v>
      </c>
      <c r="BE28" s="58">
        <v>405</v>
      </c>
      <c r="BF28" s="58">
        <v>12</v>
      </c>
      <c r="BG28" s="58">
        <v>4</v>
      </c>
      <c r="BH28" s="58"/>
      <c r="BI28" s="55"/>
      <c r="BJ28" s="60">
        <v>1131</v>
      </c>
    </row>
    <row r="29" spans="1:62" ht="24.95" customHeight="1">
      <c r="A29" s="143" t="s">
        <v>181</v>
      </c>
      <c r="B29" s="56"/>
      <c r="C29" s="58"/>
      <c r="D29" s="58">
        <v>1</v>
      </c>
      <c r="E29" s="58"/>
      <c r="F29" s="58"/>
      <c r="G29" s="58">
        <v>1</v>
      </c>
      <c r="H29" s="58"/>
      <c r="I29" s="58"/>
      <c r="J29" s="58"/>
      <c r="K29" s="58"/>
      <c r="L29" s="58">
        <v>2</v>
      </c>
      <c r="M29" s="58"/>
      <c r="N29" s="58"/>
      <c r="O29" s="58"/>
      <c r="P29" s="58"/>
      <c r="Q29" s="58"/>
      <c r="R29" s="58"/>
      <c r="S29" s="58">
        <v>1</v>
      </c>
      <c r="T29" s="58"/>
      <c r="U29" s="58"/>
      <c r="V29" s="58"/>
      <c r="W29" s="58"/>
      <c r="X29" s="58"/>
      <c r="Y29" s="58"/>
      <c r="Z29" s="58"/>
      <c r="AA29" s="58">
        <v>1</v>
      </c>
      <c r="AB29" s="58"/>
      <c r="AC29" s="58"/>
      <c r="AD29" s="58">
        <v>42</v>
      </c>
      <c r="AE29" s="58">
        <v>1</v>
      </c>
      <c r="AF29" s="58">
        <v>10</v>
      </c>
      <c r="AG29" s="58"/>
      <c r="AH29" s="58">
        <v>447</v>
      </c>
      <c r="AI29" s="58"/>
      <c r="AJ29" s="58">
        <v>13</v>
      </c>
      <c r="AK29" s="58"/>
      <c r="AL29" s="58"/>
      <c r="AM29" s="58"/>
      <c r="AN29" s="58"/>
      <c r="AO29" s="58">
        <v>11</v>
      </c>
      <c r="AP29" s="58"/>
      <c r="AQ29" s="58"/>
      <c r="AR29" s="58"/>
      <c r="AS29" s="58"/>
      <c r="AT29" s="58"/>
      <c r="AU29" s="58">
        <v>1</v>
      </c>
      <c r="AV29" s="58"/>
      <c r="AW29" s="58">
        <v>2</v>
      </c>
      <c r="AX29" s="58"/>
      <c r="AY29" s="58"/>
      <c r="AZ29" s="58">
        <v>96</v>
      </c>
      <c r="BA29" s="58"/>
      <c r="BB29" s="58">
        <v>2</v>
      </c>
      <c r="BC29" s="58">
        <v>2</v>
      </c>
      <c r="BD29" s="58"/>
      <c r="BE29" s="58">
        <v>3</v>
      </c>
      <c r="BF29" s="58"/>
      <c r="BG29" s="58"/>
      <c r="BH29" s="58"/>
      <c r="BI29" s="55"/>
      <c r="BJ29" s="59">
        <v>636</v>
      </c>
    </row>
    <row r="30" spans="1:62" ht="24.95" customHeight="1">
      <c r="A30" s="143" t="s">
        <v>182</v>
      </c>
      <c r="B30" s="56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>
        <v>1</v>
      </c>
      <c r="AD30" s="58">
        <v>1</v>
      </c>
      <c r="AE30" s="58">
        <v>1</v>
      </c>
      <c r="AF30" s="58">
        <v>2</v>
      </c>
      <c r="AG30" s="58"/>
      <c r="AH30" s="58">
        <v>1</v>
      </c>
      <c r="AI30" s="58"/>
      <c r="AJ30" s="58">
        <v>25</v>
      </c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>
        <v>1</v>
      </c>
      <c r="BA30" s="58">
        <v>1</v>
      </c>
      <c r="BB30" s="58"/>
      <c r="BC30" s="58">
        <v>1</v>
      </c>
      <c r="BD30" s="58"/>
      <c r="BE30" s="58"/>
      <c r="BF30" s="58"/>
      <c r="BG30" s="58"/>
      <c r="BH30" s="58"/>
      <c r="BI30" s="55"/>
      <c r="BJ30" s="59">
        <v>34</v>
      </c>
    </row>
    <row r="31" spans="1:62" ht="24.95" customHeight="1">
      <c r="A31" s="143" t="s">
        <v>183</v>
      </c>
      <c r="B31" s="56"/>
      <c r="C31" s="58"/>
      <c r="D31" s="58"/>
      <c r="E31" s="58"/>
      <c r="F31" s="58"/>
      <c r="G31" s="58">
        <v>7</v>
      </c>
      <c r="H31" s="58">
        <v>2</v>
      </c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>
        <v>1</v>
      </c>
      <c r="T31" s="58"/>
      <c r="U31" s="58"/>
      <c r="V31" s="58"/>
      <c r="W31" s="58"/>
      <c r="X31" s="58"/>
      <c r="Y31" s="58"/>
      <c r="Z31" s="58"/>
      <c r="AA31" s="58">
        <v>95</v>
      </c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>
        <v>8</v>
      </c>
      <c r="BC31" s="58">
        <v>5</v>
      </c>
      <c r="BD31" s="58"/>
      <c r="BE31" s="58">
        <v>1</v>
      </c>
      <c r="BF31" s="58">
        <v>1</v>
      </c>
      <c r="BG31" s="58"/>
      <c r="BH31" s="58"/>
      <c r="BI31" s="55"/>
      <c r="BJ31" s="59">
        <v>120</v>
      </c>
    </row>
    <row r="32" spans="1:62" ht="24.95" customHeight="1">
      <c r="A32" s="143" t="s">
        <v>184</v>
      </c>
      <c r="B32" s="56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>
        <v>77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>
        <v>1</v>
      </c>
      <c r="AG32" s="58"/>
      <c r="AH32" s="58">
        <v>91</v>
      </c>
      <c r="AI32" s="58"/>
      <c r="AJ32" s="58">
        <v>1</v>
      </c>
      <c r="AK32" s="58"/>
      <c r="AL32" s="58">
        <v>10</v>
      </c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>
        <v>1</v>
      </c>
      <c r="BD32" s="58"/>
      <c r="BE32" s="58"/>
      <c r="BF32" s="58"/>
      <c r="BG32" s="58"/>
      <c r="BH32" s="58"/>
      <c r="BI32" s="55"/>
      <c r="BJ32" s="59">
        <v>181</v>
      </c>
    </row>
    <row r="33" spans="1:62" ht="24.95" customHeight="1">
      <c r="A33" s="143" t="s">
        <v>185</v>
      </c>
      <c r="B33" s="56"/>
      <c r="C33" s="58">
        <v>1</v>
      </c>
      <c r="D33" s="58"/>
      <c r="E33" s="58"/>
      <c r="F33" s="58"/>
      <c r="G33" s="58"/>
      <c r="H33" s="58"/>
      <c r="I33" s="58"/>
      <c r="J33" s="58">
        <v>1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>
        <v>38</v>
      </c>
      <c r="AC33" s="58"/>
      <c r="AD33" s="58"/>
      <c r="AE33" s="58"/>
      <c r="AF33" s="58">
        <v>2</v>
      </c>
      <c r="AG33" s="58"/>
      <c r="AH33" s="58">
        <v>7</v>
      </c>
      <c r="AI33" s="58"/>
      <c r="AJ33" s="58">
        <v>2</v>
      </c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>
        <v>26</v>
      </c>
      <c r="AV33" s="58"/>
      <c r="AW33" s="58">
        <v>3</v>
      </c>
      <c r="AX33" s="58"/>
      <c r="AY33" s="58"/>
      <c r="AZ33" s="58"/>
      <c r="BA33" s="58"/>
      <c r="BB33" s="58"/>
      <c r="BC33" s="58"/>
      <c r="BD33" s="58">
        <v>4</v>
      </c>
      <c r="BE33" s="58">
        <v>1</v>
      </c>
      <c r="BF33" s="58"/>
      <c r="BG33" s="58"/>
      <c r="BH33" s="58"/>
      <c r="BI33" s="55"/>
      <c r="BJ33" s="59">
        <v>85</v>
      </c>
    </row>
    <row r="34" spans="1:62" ht="24.95" customHeight="1">
      <c r="A34" s="143" t="s">
        <v>186</v>
      </c>
      <c r="B34" s="56"/>
      <c r="C34" s="58"/>
      <c r="D34" s="58"/>
      <c r="E34" s="58">
        <v>1</v>
      </c>
      <c r="F34" s="58"/>
      <c r="G34" s="58">
        <v>4</v>
      </c>
      <c r="H34" s="58"/>
      <c r="I34" s="58"/>
      <c r="J34" s="58"/>
      <c r="K34" s="58"/>
      <c r="L34" s="58"/>
      <c r="M34" s="58">
        <v>7</v>
      </c>
      <c r="N34" s="58"/>
      <c r="O34" s="58"/>
      <c r="P34" s="58">
        <v>1</v>
      </c>
      <c r="Q34" s="58"/>
      <c r="R34" s="58"/>
      <c r="S34" s="58"/>
      <c r="T34" s="58"/>
      <c r="U34" s="58"/>
      <c r="V34" s="58"/>
      <c r="W34" s="58"/>
      <c r="X34" s="58">
        <v>3</v>
      </c>
      <c r="Y34" s="58"/>
      <c r="Z34" s="58"/>
      <c r="AA34" s="58"/>
      <c r="AB34" s="58">
        <v>55</v>
      </c>
      <c r="AC34" s="58"/>
      <c r="AD34" s="58"/>
      <c r="AE34" s="58">
        <v>1</v>
      </c>
      <c r="AF34" s="58">
        <v>5</v>
      </c>
      <c r="AG34" s="58"/>
      <c r="AH34" s="58">
        <v>13</v>
      </c>
      <c r="AI34" s="58"/>
      <c r="AJ34" s="58"/>
      <c r="AK34" s="58"/>
      <c r="AL34" s="58"/>
      <c r="AM34" s="58">
        <v>7</v>
      </c>
      <c r="AN34" s="58"/>
      <c r="AO34" s="58"/>
      <c r="AP34" s="58"/>
      <c r="AQ34" s="58"/>
      <c r="AR34" s="58"/>
      <c r="AS34" s="58"/>
      <c r="AT34" s="58"/>
      <c r="AU34" s="58">
        <v>7</v>
      </c>
      <c r="AV34" s="58"/>
      <c r="AW34" s="58"/>
      <c r="AX34" s="58"/>
      <c r="AY34" s="58"/>
      <c r="AZ34" s="58"/>
      <c r="BA34" s="58">
        <v>2</v>
      </c>
      <c r="BB34" s="58">
        <v>6</v>
      </c>
      <c r="BC34" s="58">
        <v>7</v>
      </c>
      <c r="BD34" s="58">
        <v>44</v>
      </c>
      <c r="BE34" s="58">
        <v>6</v>
      </c>
      <c r="BF34" s="58"/>
      <c r="BG34" s="58">
        <v>1</v>
      </c>
      <c r="BH34" s="58">
        <v>1</v>
      </c>
      <c r="BI34" s="55"/>
      <c r="BJ34" s="59">
        <v>171</v>
      </c>
    </row>
    <row r="35" spans="1:62" ht="24.95" customHeight="1">
      <c r="A35" s="143" t="s">
        <v>187</v>
      </c>
      <c r="B35" s="56"/>
      <c r="C35" s="58"/>
      <c r="D35" s="58"/>
      <c r="E35" s="58"/>
      <c r="F35" s="58">
        <v>1</v>
      </c>
      <c r="G35" s="58">
        <v>36</v>
      </c>
      <c r="H35" s="58">
        <v>15</v>
      </c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>
        <v>1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>
        <v>2</v>
      </c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>
        <v>1</v>
      </c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>
        <v>6</v>
      </c>
      <c r="BC35" s="58">
        <v>3</v>
      </c>
      <c r="BD35" s="58"/>
      <c r="BE35" s="58">
        <v>1</v>
      </c>
      <c r="BF35" s="58">
        <v>2</v>
      </c>
      <c r="BG35" s="58"/>
      <c r="BH35" s="58"/>
      <c r="BI35" s="55"/>
      <c r="BJ35" s="59">
        <v>68</v>
      </c>
    </row>
    <row r="36" spans="1:62" ht="24.95" customHeight="1">
      <c r="A36" s="143" t="s">
        <v>188</v>
      </c>
      <c r="B36" s="56"/>
      <c r="C36" s="58"/>
      <c r="D36" s="58"/>
      <c r="E36" s="58"/>
      <c r="F36" s="58">
        <v>1</v>
      </c>
      <c r="G36" s="58">
        <v>1</v>
      </c>
      <c r="H36" s="58"/>
      <c r="I36" s="58"/>
      <c r="J36" s="58"/>
      <c r="K36" s="58"/>
      <c r="L36" s="58"/>
      <c r="M36" s="58"/>
      <c r="N36" s="58">
        <v>5</v>
      </c>
      <c r="O36" s="58"/>
      <c r="P36" s="58"/>
      <c r="Q36" s="58"/>
      <c r="R36" s="58"/>
      <c r="S36" s="58"/>
      <c r="T36" s="58">
        <v>1</v>
      </c>
      <c r="U36" s="58"/>
      <c r="V36" s="58"/>
      <c r="W36" s="58"/>
      <c r="X36" s="58"/>
      <c r="Y36" s="58"/>
      <c r="Z36" s="58"/>
      <c r="AA36" s="58">
        <v>5</v>
      </c>
      <c r="AB36" s="58"/>
      <c r="AC36" s="58"/>
      <c r="AD36" s="58"/>
      <c r="AE36" s="58"/>
      <c r="AF36" s="58">
        <v>1</v>
      </c>
      <c r="AG36" s="58"/>
      <c r="AH36" s="58">
        <v>3</v>
      </c>
      <c r="AI36" s="58"/>
      <c r="AJ36" s="58"/>
      <c r="AK36" s="58"/>
      <c r="AL36" s="58">
        <v>1</v>
      </c>
      <c r="AM36" s="58"/>
      <c r="AN36" s="58"/>
      <c r="AO36" s="58"/>
      <c r="AP36" s="58"/>
      <c r="AQ36" s="58">
        <v>1</v>
      </c>
      <c r="AR36" s="58">
        <v>1</v>
      </c>
      <c r="AS36" s="58"/>
      <c r="AT36" s="58"/>
      <c r="AU36" s="58"/>
      <c r="AV36" s="58"/>
      <c r="AW36" s="58"/>
      <c r="AX36" s="58"/>
      <c r="AY36" s="58"/>
      <c r="AZ36" s="58">
        <v>3</v>
      </c>
      <c r="BA36" s="58"/>
      <c r="BB36" s="58"/>
      <c r="BC36" s="58"/>
      <c r="BD36" s="58"/>
      <c r="BE36" s="58">
        <v>3</v>
      </c>
      <c r="BF36" s="58"/>
      <c r="BG36" s="58"/>
      <c r="BH36" s="58"/>
      <c r="BI36" s="55"/>
      <c r="BJ36" s="59">
        <v>26</v>
      </c>
    </row>
    <row r="37" spans="1:62" ht="24.95" customHeight="1">
      <c r="A37" s="143" t="s">
        <v>189</v>
      </c>
      <c r="B37" s="56"/>
      <c r="C37" s="58">
        <v>1</v>
      </c>
      <c r="D37" s="58"/>
      <c r="E37" s="58"/>
      <c r="F37" s="58"/>
      <c r="G37" s="58">
        <v>1</v>
      </c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>
        <v>1</v>
      </c>
      <c r="AB37" s="58"/>
      <c r="AC37" s="58"/>
      <c r="AD37" s="58"/>
      <c r="AE37" s="58"/>
      <c r="AF37" s="58"/>
      <c r="AG37" s="58">
        <v>1</v>
      </c>
      <c r="AH37" s="58">
        <v>12</v>
      </c>
      <c r="AI37" s="58"/>
      <c r="AJ37" s="58">
        <v>1</v>
      </c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>
        <v>1</v>
      </c>
      <c r="BA37" s="58"/>
      <c r="BB37" s="58"/>
      <c r="BC37" s="58"/>
      <c r="BD37" s="58"/>
      <c r="BE37" s="58">
        <v>1</v>
      </c>
      <c r="BF37" s="58"/>
      <c r="BG37" s="58"/>
      <c r="BH37" s="58"/>
      <c r="BI37" s="55"/>
      <c r="BJ37" s="59">
        <v>19</v>
      </c>
    </row>
    <row r="38" spans="1:62" ht="24.95" customHeight="1">
      <c r="A38" s="143" t="s">
        <v>190</v>
      </c>
      <c r="B38" s="56"/>
      <c r="C38" s="58"/>
      <c r="D38" s="58"/>
      <c r="E38" s="58"/>
      <c r="F38" s="58">
        <v>4</v>
      </c>
      <c r="G38" s="58"/>
      <c r="H38" s="58"/>
      <c r="I38" s="58"/>
      <c r="J38" s="58"/>
      <c r="K38" s="58"/>
      <c r="L38" s="58"/>
      <c r="M38" s="58"/>
      <c r="N38" s="58">
        <v>44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>
        <v>1</v>
      </c>
      <c r="AB38" s="58"/>
      <c r="AC38" s="58"/>
      <c r="AD38" s="58">
        <v>23</v>
      </c>
      <c r="AE38" s="58">
        <v>2</v>
      </c>
      <c r="AF38" s="58">
        <v>1</v>
      </c>
      <c r="AG38" s="58"/>
      <c r="AH38" s="58">
        <v>283</v>
      </c>
      <c r="AI38" s="58">
        <v>1</v>
      </c>
      <c r="AJ38" s="58">
        <v>20</v>
      </c>
      <c r="AK38" s="58"/>
      <c r="AL38" s="58"/>
      <c r="AM38" s="58"/>
      <c r="AN38" s="58"/>
      <c r="AO38" s="58">
        <v>25</v>
      </c>
      <c r="AP38" s="58">
        <v>16</v>
      </c>
      <c r="AQ38" s="58"/>
      <c r="AR38" s="58"/>
      <c r="AS38" s="58"/>
      <c r="AT38" s="58"/>
      <c r="AU38" s="58"/>
      <c r="AV38" s="58">
        <v>2</v>
      </c>
      <c r="AW38" s="58"/>
      <c r="AX38" s="58"/>
      <c r="AY38" s="58"/>
      <c r="AZ38" s="58">
        <v>140</v>
      </c>
      <c r="BA38" s="58"/>
      <c r="BB38" s="58">
        <v>1</v>
      </c>
      <c r="BC38" s="58">
        <v>3</v>
      </c>
      <c r="BD38" s="58"/>
      <c r="BE38" s="58">
        <v>25</v>
      </c>
      <c r="BF38" s="58"/>
      <c r="BG38" s="58"/>
      <c r="BH38" s="58"/>
      <c r="BI38" s="55"/>
      <c r="BJ38" s="59">
        <v>591</v>
      </c>
    </row>
    <row r="39" spans="1:62" ht="24.95" customHeight="1">
      <c r="A39" s="143" t="s">
        <v>191</v>
      </c>
      <c r="B39" s="56"/>
      <c r="C39" s="58"/>
      <c r="D39" s="58"/>
      <c r="E39" s="58"/>
      <c r="F39" s="58"/>
      <c r="G39" s="58">
        <v>1</v>
      </c>
      <c r="H39" s="58">
        <v>1</v>
      </c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>
        <v>306</v>
      </c>
      <c r="AB39" s="58"/>
      <c r="AC39" s="58"/>
      <c r="AD39" s="58"/>
      <c r="AE39" s="58">
        <v>5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>
        <v>1</v>
      </c>
      <c r="BC39" s="58">
        <v>1</v>
      </c>
      <c r="BD39" s="58"/>
      <c r="BE39" s="58">
        <v>1</v>
      </c>
      <c r="BF39" s="58"/>
      <c r="BG39" s="58"/>
      <c r="BH39" s="58"/>
      <c r="BI39" s="55"/>
      <c r="BJ39" s="59">
        <v>316</v>
      </c>
    </row>
    <row r="40" spans="1:62" ht="24.95" customHeight="1">
      <c r="A40" s="143" t="s">
        <v>192</v>
      </c>
      <c r="B40" s="56"/>
      <c r="C40" s="58"/>
      <c r="D40" s="58"/>
      <c r="E40" s="58"/>
      <c r="F40" s="58"/>
      <c r="G40" s="58"/>
      <c r="H40" s="58"/>
      <c r="I40" s="58"/>
      <c r="J40" s="58">
        <v>4</v>
      </c>
      <c r="K40" s="58"/>
      <c r="L40" s="58"/>
      <c r="M40" s="58"/>
      <c r="N40" s="58">
        <v>1</v>
      </c>
      <c r="O40" s="58"/>
      <c r="P40" s="58">
        <v>4</v>
      </c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>
        <v>1</v>
      </c>
      <c r="AE40" s="58"/>
      <c r="AF40" s="58"/>
      <c r="AG40" s="58"/>
      <c r="AH40" s="58">
        <v>2</v>
      </c>
      <c r="AI40" s="58"/>
      <c r="AJ40" s="58"/>
      <c r="AK40" s="58"/>
      <c r="AL40" s="58"/>
      <c r="AM40" s="58"/>
      <c r="AN40" s="58"/>
      <c r="AO40" s="58"/>
      <c r="AP40" s="58">
        <v>1</v>
      </c>
      <c r="AQ40" s="58"/>
      <c r="AR40" s="58"/>
      <c r="AS40" s="58"/>
      <c r="AT40" s="58"/>
      <c r="AU40" s="58"/>
      <c r="AV40" s="58">
        <v>5</v>
      </c>
      <c r="AW40" s="58">
        <v>25</v>
      </c>
      <c r="AX40" s="58"/>
      <c r="AY40" s="58"/>
      <c r="AZ40" s="58"/>
      <c r="BA40" s="58"/>
      <c r="BB40" s="58">
        <v>1</v>
      </c>
      <c r="BC40" s="58"/>
      <c r="BD40" s="58"/>
      <c r="BE40" s="58">
        <v>2</v>
      </c>
      <c r="BF40" s="58"/>
      <c r="BG40" s="58"/>
      <c r="BH40" s="58"/>
      <c r="BI40" s="55"/>
      <c r="BJ40" s="59">
        <v>46</v>
      </c>
    </row>
    <row r="41" spans="1:62" ht="8.1" customHeight="1">
      <c r="A41" s="64"/>
      <c r="B41" s="56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55"/>
      <c r="BJ41" s="66"/>
    </row>
    <row r="42" spans="1:62" s="69" customFormat="1" ht="26.1" customHeight="1">
      <c r="A42" s="221" t="s">
        <v>193</v>
      </c>
      <c r="B42" s="67"/>
      <c r="C42" s="228">
        <v>88</v>
      </c>
      <c r="D42" s="228">
        <v>34</v>
      </c>
      <c r="E42" s="228">
        <v>3</v>
      </c>
      <c r="F42" s="228">
        <v>185</v>
      </c>
      <c r="G42" s="228">
        <v>231</v>
      </c>
      <c r="H42" s="228">
        <v>29</v>
      </c>
      <c r="I42" s="228">
        <v>2</v>
      </c>
      <c r="J42" s="228">
        <v>170</v>
      </c>
      <c r="K42" s="228">
        <v>2</v>
      </c>
      <c r="L42" s="228">
        <v>13</v>
      </c>
      <c r="M42" s="228">
        <v>9</v>
      </c>
      <c r="N42" s="228">
        <v>151</v>
      </c>
      <c r="O42" s="228">
        <v>18</v>
      </c>
      <c r="P42" s="228">
        <v>149</v>
      </c>
      <c r="Q42" s="228">
        <v>4</v>
      </c>
      <c r="R42" s="228">
        <v>1</v>
      </c>
      <c r="S42" s="228">
        <v>3</v>
      </c>
      <c r="T42" s="228">
        <v>13</v>
      </c>
      <c r="U42" s="228">
        <v>1</v>
      </c>
      <c r="V42" s="228">
        <v>3</v>
      </c>
      <c r="W42" s="228">
        <v>1</v>
      </c>
      <c r="X42" s="228">
        <v>3</v>
      </c>
      <c r="Y42" s="228">
        <v>5</v>
      </c>
      <c r="Z42" s="228">
        <v>4</v>
      </c>
      <c r="AA42" s="228">
        <v>462</v>
      </c>
      <c r="AB42" s="228">
        <v>95</v>
      </c>
      <c r="AC42" s="228">
        <v>153</v>
      </c>
      <c r="AD42" s="228">
        <v>363</v>
      </c>
      <c r="AE42" s="228">
        <v>157</v>
      </c>
      <c r="AF42" s="228">
        <v>429</v>
      </c>
      <c r="AG42" s="228">
        <v>1</v>
      </c>
      <c r="AH42" s="228">
        <v>1539</v>
      </c>
      <c r="AI42" s="228">
        <v>3</v>
      </c>
      <c r="AJ42" s="228">
        <v>392</v>
      </c>
      <c r="AK42" s="228">
        <v>1</v>
      </c>
      <c r="AL42" s="228">
        <v>12</v>
      </c>
      <c r="AM42" s="228">
        <v>7</v>
      </c>
      <c r="AN42" s="228">
        <v>2</v>
      </c>
      <c r="AO42" s="228">
        <v>46</v>
      </c>
      <c r="AP42" s="228">
        <v>21</v>
      </c>
      <c r="AQ42" s="228">
        <v>97</v>
      </c>
      <c r="AR42" s="228">
        <v>14</v>
      </c>
      <c r="AS42" s="228">
        <v>11</v>
      </c>
      <c r="AT42" s="228">
        <v>0</v>
      </c>
      <c r="AU42" s="228">
        <v>474</v>
      </c>
      <c r="AV42" s="228">
        <v>11</v>
      </c>
      <c r="AW42" s="228">
        <v>155</v>
      </c>
      <c r="AX42" s="228">
        <v>153</v>
      </c>
      <c r="AY42" s="228">
        <v>17</v>
      </c>
      <c r="AZ42" s="228">
        <v>283</v>
      </c>
      <c r="BA42" s="228">
        <v>23</v>
      </c>
      <c r="BB42" s="228">
        <v>437</v>
      </c>
      <c r="BC42" s="228">
        <v>391</v>
      </c>
      <c r="BD42" s="228">
        <v>53</v>
      </c>
      <c r="BE42" s="228">
        <v>513</v>
      </c>
      <c r="BF42" s="228">
        <v>65</v>
      </c>
      <c r="BG42" s="228">
        <v>25</v>
      </c>
      <c r="BH42" s="228">
        <v>62</v>
      </c>
      <c r="BI42" s="55"/>
      <c r="BJ42" s="229">
        <v>7589</v>
      </c>
    </row>
    <row r="43" spans="1:62" ht="7.5" customHeight="1">
      <c r="A43" s="57"/>
      <c r="B43" s="57"/>
      <c r="C43" s="57"/>
      <c r="D43" s="57"/>
      <c r="E43" s="55"/>
      <c r="F43" s="57"/>
    </row>
    <row r="44" spans="1:62" ht="24.95" customHeight="1">
      <c r="A44" s="143" t="s">
        <v>376</v>
      </c>
      <c r="B44" s="56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5"/>
      <c r="BJ44" s="59">
        <v>0</v>
      </c>
    </row>
    <row r="45" spans="1:62" ht="24.95" customHeight="1">
      <c r="A45" s="143" t="s">
        <v>194</v>
      </c>
      <c r="B45" s="56"/>
      <c r="C45" s="58"/>
      <c r="D45" s="58"/>
      <c r="E45" s="58"/>
      <c r="F45" s="58"/>
      <c r="G45" s="58">
        <v>1</v>
      </c>
      <c r="H45" s="58"/>
      <c r="I45" s="58"/>
      <c r="J45" s="58">
        <v>12</v>
      </c>
      <c r="K45" s="58"/>
      <c r="L45" s="58"/>
      <c r="M45" s="58"/>
      <c r="N45" s="58"/>
      <c r="O45" s="58"/>
      <c r="P45" s="58">
        <v>3</v>
      </c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>
        <v>5</v>
      </c>
      <c r="AB45" s="58"/>
      <c r="AC45" s="58"/>
      <c r="AD45" s="58"/>
      <c r="AE45" s="58"/>
      <c r="AF45" s="58">
        <v>1</v>
      </c>
      <c r="AG45" s="58"/>
      <c r="AH45" s="58">
        <v>4</v>
      </c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>
        <v>2</v>
      </c>
      <c r="AX45" s="58"/>
      <c r="AY45" s="58"/>
      <c r="AZ45" s="58"/>
      <c r="BA45" s="58"/>
      <c r="BB45" s="58">
        <v>1</v>
      </c>
      <c r="BC45" s="58"/>
      <c r="BD45" s="58"/>
      <c r="BE45" s="58">
        <v>1</v>
      </c>
      <c r="BF45" s="58"/>
      <c r="BG45" s="58"/>
      <c r="BH45" s="58"/>
      <c r="BI45" s="55"/>
      <c r="BJ45" s="59">
        <v>30</v>
      </c>
    </row>
    <row r="46" spans="1:62" ht="24.95" customHeight="1">
      <c r="A46" s="143" t="s">
        <v>195</v>
      </c>
      <c r="B46" s="56"/>
      <c r="C46" s="58"/>
      <c r="D46" s="58"/>
      <c r="E46" s="58"/>
      <c r="F46" s="58">
        <v>1</v>
      </c>
      <c r="G46" s="58">
        <v>2</v>
      </c>
      <c r="H46" s="58"/>
      <c r="I46" s="58"/>
      <c r="J46" s="58">
        <v>1</v>
      </c>
      <c r="K46" s="58"/>
      <c r="L46" s="58"/>
      <c r="M46" s="58"/>
      <c r="N46" s="58"/>
      <c r="O46" s="58"/>
      <c r="P46" s="58">
        <v>1</v>
      </c>
      <c r="Q46" s="58"/>
      <c r="R46" s="58"/>
      <c r="S46" s="58"/>
      <c r="T46" s="58">
        <v>2</v>
      </c>
      <c r="U46" s="58"/>
      <c r="V46" s="58"/>
      <c r="W46" s="58"/>
      <c r="X46" s="58"/>
      <c r="Y46" s="58"/>
      <c r="Z46" s="58"/>
      <c r="AA46" s="58">
        <v>7</v>
      </c>
      <c r="AB46" s="58"/>
      <c r="AC46" s="58">
        <v>2</v>
      </c>
      <c r="AD46" s="58">
        <v>1</v>
      </c>
      <c r="AE46" s="58"/>
      <c r="AF46" s="58">
        <v>1</v>
      </c>
      <c r="AG46" s="58"/>
      <c r="AH46" s="58">
        <v>6</v>
      </c>
      <c r="AI46" s="58"/>
      <c r="AJ46" s="58">
        <v>7</v>
      </c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>
        <v>2</v>
      </c>
      <c r="AW46" s="58">
        <v>1</v>
      </c>
      <c r="AX46" s="58"/>
      <c r="AY46" s="58">
        <v>1</v>
      </c>
      <c r="AZ46" s="58">
        <v>1</v>
      </c>
      <c r="BA46" s="58"/>
      <c r="BB46" s="58">
        <v>1</v>
      </c>
      <c r="BC46" s="58">
        <v>5</v>
      </c>
      <c r="BD46" s="58"/>
      <c r="BE46" s="58">
        <v>4</v>
      </c>
      <c r="BF46" s="58"/>
      <c r="BG46" s="58">
        <v>3</v>
      </c>
      <c r="BH46" s="58"/>
      <c r="BI46" s="55"/>
      <c r="BJ46" s="59">
        <v>49</v>
      </c>
    </row>
    <row r="47" spans="1:62" ht="24.95" customHeight="1">
      <c r="A47" s="143" t="s">
        <v>196</v>
      </c>
      <c r="B47" s="56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>
        <v>1</v>
      </c>
      <c r="AB47" s="58"/>
      <c r="AC47" s="58">
        <v>1</v>
      </c>
      <c r="AD47" s="58">
        <v>1</v>
      </c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>
        <v>1</v>
      </c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5"/>
      <c r="BJ47" s="59">
        <v>4</v>
      </c>
    </row>
    <row r="48" spans="1:62" ht="24.95" customHeight="1">
      <c r="A48" s="143" t="s">
        <v>197</v>
      </c>
      <c r="B48" s="56"/>
      <c r="C48" s="58"/>
      <c r="D48" s="58"/>
      <c r="E48" s="58"/>
      <c r="F48" s="58"/>
      <c r="G48" s="58">
        <v>1</v>
      </c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>
        <v>1</v>
      </c>
      <c r="AC48" s="58"/>
      <c r="AD48" s="58"/>
      <c r="AE48" s="58"/>
      <c r="AF48" s="58"/>
      <c r="AG48" s="58"/>
      <c r="AH48" s="58">
        <v>6</v>
      </c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>
        <v>2</v>
      </c>
      <c r="AV48" s="58"/>
      <c r="AW48" s="58"/>
      <c r="AX48" s="58"/>
      <c r="AY48" s="58"/>
      <c r="AZ48" s="58">
        <v>2</v>
      </c>
      <c r="BA48" s="58"/>
      <c r="BB48" s="58"/>
      <c r="BC48" s="58"/>
      <c r="BD48" s="58">
        <v>1</v>
      </c>
      <c r="BE48" s="58">
        <v>1</v>
      </c>
      <c r="BF48" s="58"/>
      <c r="BG48" s="58"/>
      <c r="BH48" s="58"/>
      <c r="BI48" s="55"/>
      <c r="BJ48" s="59">
        <v>14</v>
      </c>
    </row>
    <row r="49" spans="1:62" ht="24.95" customHeight="1">
      <c r="A49" s="143" t="s">
        <v>198</v>
      </c>
      <c r="B49" s="56"/>
      <c r="C49" s="58"/>
      <c r="D49" s="58"/>
      <c r="E49" s="58"/>
      <c r="F49" s="58"/>
      <c r="G49" s="58">
        <v>2</v>
      </c>
      <c r="H49" s="58"/>
      <c r="I49" s="58"/>
      <c r="J49" s="58"/>
      <c r="K49" s="58"/>
      <c r="L49" s="58"/>
      <c r="M49" s="58">
        <v>1</v>
      </c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>
        <v>1</v>
      </c>
      <c r="AB49" s="58">
        <v>2</v>
      </c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>
        <v>1</v>
      </c>
      <c r="AX49" s="58"/>
      <c r="AY49" s="58"/>
      <c r="AZ49" s="58"/>
      <c r="BA49" s="58"/>
      <c r="BB49" s="58"/>
      <c r="BC49" s="58"/>
      <c r="BD49" s="58">
        <v>11</v>
      </c>
      <c r="BE49" s="58">
        <v>1</v>
      </c>
      <c r="BF49" s="58"/>
      <c r="BG49" s="58">
        <v>3</v>
      </c>
      <c r="BH49" s="58"/>
      <c r="BI49" s="55"/>
      <c r="BJ49" s="59">
        <v>22</v>
      </c>
    </row>
    <row r="50" spans="1:62" ht="24.95" customHeight="1">
      <c r="A50" s="143" t="s">
        <v>199</v>
      </c>
      <c r="B50" s="56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>
        <v>1</v>
      </c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>
        <v>3</v>
      </c>
      <c r="AB50" s="58"/>
      <c r="AC50" s="58"/>
      <c r="AD50" s="58"/>
      <c r="AE50" s="58"/>
      <c r="AF50" s="58"/>
      <c r="AG50" s="58"/>
      <c r="AH50" s="58">
        <v>1</v>
      </c>
      <c r="AI50" s="58"/>
      <c r="AJ50" s="58"/>
      <c r="AK50" s="58"/>
      <c r="AL50" s="58"/>
      <c r="AM50" s="58"/>
      <c r="AN50" s="58"/>
      <c r="AO50" s="58"/>
      <c r="AP50" s="58"/>
      <c r="AQ50" s="58">
        <v>1</v>
      </c>
      <c r="AR50" s="58"/>
      <c r="AS50" s="58"/>
      <c r="AT50" s="58"/>
      <c r="AU50" s="58">
        <v>1</v>
      </c>
      <c r="AV50" s="58"/>
      <c r="AW50" s="58"/>
      <c r="AX50" s="58"/>
      <c r="AY50" s="58"/>
      <c r="AZ50" s="58">
        <v>2</v>
      </c>
      <c r="BA50" s="58"/>
      <c r="BB50" s="58">
        <v>1</v>
      </c>
      <c r="BC50" s="58">
        <v>2</v>
      </c>
      <c r="BD50" s="58"/>
      <c r="BE50" s="58"/>
      <c r="BF50" s="58"/>
      <c r="BG50" s="58"/>
      <c r="BH50" s="58"/>
      <c r="BI50" s="55"/>
      <c r="BJ50" s="59">
        <v>12</v>
      </c>
    </row>
    <row r="51" spans="1:62" ht="24.95" customHeight="1">
      <c r="A51" s="143" t="s">
        <v>200</v>
      </c>
      <c r="B51" s="56"/>
      <c r="C51" s="58"/>
      <c r="D51" s="58">
        <v>2</v>
      </c>
      <c r="E51" s="58"/>
      <c r="F51" s="58">
        <v>6</v>
      </c>
      <c r="G51" s="58">
        <v>1</v>
      </c>
      <c r="H51" s="58">
        <v>1</v>
      </c>
      <c r="I51" s="58"/>
      <c r="J51" s="58"/>
      <c r="K51" s="58"/>
      <c r="L51" s="58"/>
      <c r="M51" s="58"/>
      <c r="N51" s="58"/>
      <c r="O51" s="58"/>
      <c r="P51" s="58">
        <v>1</v>
      </c>
      <c r="Q51" s="58"/>
      <c r="R51" s="58"/>
      <c r="S51" s="58"/>
      <c r="T51" s="58"/>
      <c r="U51" s="58"/>
      <c r="V51" s="58"/>
      <c r="W51" s="58"/>
      <c r="X51" s="58">
        <v>1</v>
      </c>
      <c r="Y51" s="58"/>
      <c r="Z51" s="58"/>
      <c r="AA51" s="58">
        <v>13</v>
      </c>
      <c r="AB51" s="58"/>
      <c r="AC51" s="58">
        <v>1</v>
      </c>
      <c r="AD51" s="58">
        <v>2</v>
      </c>
      <c r="AE51" s="58">
        <v>5</v>
      </c>
      <c r="AF51" s="58">
        <v>5</v>
      </c>
      <c r="AG51" s="58"/>
      <c r="AH51" s="58">
        <v>2</v>
      </c>
      <c r="AI51" s="58"/>
      <c r="AJ51" s="58">
        <v>1</v>
      </c>
      <c r="AK51" s="58"/>
      <c r="AL51" s="58"/>
      <c r="AM51" s="58"/>
      <c r="AN51" s="58"/>
      <c r="AO51" s="58"/>
      <c r="AP51" s="58"/>
      <c r="AQ51" s="58"/>
      <c r="AR51" s="58"/>
      <c r="AS51" s="58"/>
      <c r="AT51" s="58">
        <v>1</v>
      </c>
      <c r="AU51" s="58"/>
      <c r="AV51" s="58"/>
      <c r="AW51" s="58"/>
      <c r="AX51" s="58"/>
      <c r="AY51" s="58"/>
      <c r="AZ51" s="58">
        <v>2</v>
      </c>
      <c r="BA51" s="58">
        <v>2</v>
      </c>
      <c r="BB51" s="58">
        <v>2</v>
      </c>
      <c r="BC51" s="58">
        <v>5</v>
      </c>
      <c r="BD51" s="58"/>
      <c r="BE51" s="58">
        <v>44</v>
      </c>
      <c r="BF51" s="58">
        <v>3</v>
      </c>
      <c r="BG51" s="58">
        <v>3</v>
      </c>
      <c r="BH51" s="58"/>
      <c r="BI51" s="55"/>
      <c r="BJ51" s="59">
        <v>103</v>
      </c>
    </row>
    <row r="52" spans="1:62" ht="24.95" customHeight="1">
      <c r="A52" s="143" t="s">
        <v>201</v>
      </c>
      <c r="B52" s="56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>
        <v>2</v>
      </c>
      <c r="AB52" s="58"/>
      <c r="AC52" s="58">
        <v>2</v>
      </c>
      <c r="AD52" s="58"/>
      <c r="AE52" s="58"/>
      <c r="AF52" s="58">
        <v>2</v>
      </c>
      <c r="AG52" s="58"/>
      <c r="AH52" s="58">
        <v>13</v>
      </c>
      <c r="AI52" s="58"/>
      <c r="AJ52" s="58">
        <v>2</v>
      </c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>
        <v>2</v>
      </c>
      <c r="AX52" s="58">
        <v>1</v>
      </c>
      <c r="AY52" s="58"/>
      <c r="AZ52" s="58">
        <v>1</v>
      </c>
      <c r="BA52" s="58"/>
      <c r="BB52" s="58"/>
      <c r="BC52" s="58"/>
      <c r="BD52" s="58"/>
      <c r="BE52" s="58">
        <v>1</v>
      </c>
      <c r="BF52" s="58"/>
      <c r="BG52" s="58">
        <v>1</v>
      </c>
      <c r="BH52" s="58"/>
      <c r="BI52" s="55"/>
      <c r="BJ52" s="59">
        <v>27</v>
      </c>
    </row>
    <row r="53" spans="1:62" ht="24.95" customHeight="1">
      <c r="A53" s="143" t="s">
        <v>204</v>
      </c>
      <c r="B53" s="5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>
        <v>1</v>
      </c>
      <c r="AF53" s="58">
        <v>2</v>
      </c>
      <c r="AG53" s="58"/>
      <c r="AH53" s="58">
        <v>5</v>
      </c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>
        <v>2</v>
      </c>
      <c r="AX53" s="58"/>
      <c r="AY53" s="58"/>
      <c r="AZ53" s="58">
        <v>1</v>
      </c>
      <c r="BA53" s="58">
        <v>2</v>
      </c>
      <c r="BB53" s="58">
        <v>3</v>
      </c>
      <c r="BC53" s="58"/>
      <c r="BD53" s="58"/>
      <c r="BE53" s="58">
        <v>1</v>
      </c>
      <c r="BF53" s="58">
        <v>2</v>
      </c>
      <c r="BG53" s="58"/>
      <c r="BH53" s="58"/>
      <c r="BI53" s="55"/>
      <c r="BJ53" s="59">
        <v>19</v>
      </c>
    </row>
    <row r="54" spans="1:62" ht="24.95" customHeight="1">
      <c r="A54" s="143" t="s">
        <v>205</v>
      </c>
      <c r="B54" s="56"/>
      <c r="C54" s="58"/>
      <c r="D54" s="58">
        <v>1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>
        <v>1</v>
      </c>
      <c r="AG54" s="58"/>
      <c r="AH54" s="58">
        <v>7</v>
      </c>
      <c r="AI54" s="58"/>
      <c r="AJ54" s="58">
        <v>2</v>
      </c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>
        <v>1</v>
      </c>
      <c r="BA54" s="58"/>
      <c r="BB54" s="58"/>
      <c r="BC54" s="58"/>
      <c r="BD54" s="58"/>
      <c r="BE54" s="58">
        <v>1</v>
      </c>
      <c r="BF54" s="58"/>
      <c r="BG54" s="58"/>
      <c r="BH54" s="58"/>
      <c r="BI54" s="55"/>
      <c r="BJ54" s="59">
        <v>13</v>
      </c>
    </row>
    <row r="55" spans="1:62" ht="24.95" customHeight="1">
      <c r="A55" s="143" t="s">
        <v>203</v>
      </c>
      <c r="B55" s="56"/>
      <c r="C55" s="58">
        <v>1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>
        <v>1</v>
      </c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>
        <v>3</v>
      </c>
      <c r="AB55" s="58">
        <v>1</v>
      </c>
      <c r="AC55" s="58"/>
      <c r="AD55" s="58"/>
      <c r="AE55" s="58"/>
      <c r="AF55" s="58"/>
      <c r="AG55" s="58"/>
      <c r="AH55" s="58">
        <v>3</v>
      </c>
      <c r="AI55" s="58"/>
      <c r="AJ55" s="58">
        <v>1</v>
      </c>
      <c r="AK55" s="58"/>
      <c r="AL55" s="58">
        <v>1</v>
      </c>
      <c r="AM55" s="58"/>
      <c r="AN55" s="58"/>
      <c r="AO55" s="58"/>
      <c r="AP55" s="58"/>
      <c r="AQ55" s="58">
        <v>4</v>
      </c>
      <c r="AR55" s="58"/>
      <c r="AS55" s="58"/>
      <c r="AT55" s="58"/>
      <c r="AU55" s="58">
        <v>2</v>
      </c>
      <c r="AV55" s="58"/>
      <c r="AW55" s="58">
        <v>1</v>
      </c>
      <c r="AX55" s="58"/>
      <c r="AY55" s="58"/>
      <c r="AZ55" s="58">
        <v>2</v>
      </c>
      <c r="BA55" s="58"/>
      <c r="BB55" s="58"/>
      <c r="BC55" s="58"/>
      <c r="BD55" s="58"/>
      <c r="BE55" s="58">
        <v>1</v>
      </c>
      <c r="BF55" s="58"/>
      <c r="BG55" s="58">
        <v>1</v>
      </c>
      <c r="BH55" s="58"/>
      <c r="BI55" s="55"/>
      <c r="BJ55" s="59">
        <v>22</v>
      </c>
    </row>
    <row r="56" spans="1:62" ht="24.95" customHeight="1">
      <c r="A56" s="143" t="s">
        <v>206</v>
      </c>
      <c r="B56" s="56"/>
      <c r="C56" s="58"/>
      <c r="D56" s="58"/>
      <c r="E56" s="58"/>
      <c r="F56" s="58"/>
      <c r="G56" s="58"/>
      <c r="H56" s="58"/>
      <c r="I56" s="58"/>
      <c r="J56" s="58">
        <v>1</v>
      </c>
      <c r="K56" s="58"/>
      <c r="L56" s="58"/>
      <c r="M56" s="58"/>
      <c r="N56" s="58">
        <v>1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>
        <v>3</v>
      </c>
      <c r="AI56" s="58"/>
      <c r="AJ56" s="58"/>
      <c r="AK56" s="58"/>
      <c r="AL56" s="58"/>
      <c r="AM56" s="58"/>
      <c r="AN56" s="58"/>
      <c r="AO56" s="58"/>
      <c r="AP56" s="58"/>
      <c r="AQ56" s="58">
        <v>1</v>
      </c>
      <c r="AR56" s="58"/>
      <c r="AS56" s="58"/>
      <c r="AT56" s="58"/>
      <c r="AU56" s="58"/>
      <c r="AV56" s="58"/>
      <c r="AW56" s="58">
        <v>2</v>
      </c>
      <c r="AX56" s="58"/>
      <c r="AY56" s="58"/>
      <c r="AZ56" s="58"/>
      <c r="BA56" s="58"/>
      <c r="BB56" s="58"/>
      <c r="BC56" s="58"/>
      <c r="BD56" s="58"/>
      <c r="BE56" s="58">
        <v>2</v>
      </c>
      <c r="BF56" s="58"/>
      <c r="BG56" s="58"/>
      <c r="BH56" s="58"/>
      <c r="BI56" s="55"/>
      <c r="BJ56" s="59">
        <v>10</v>
      </c>
    </row>
    <row r="57" spans="1:62" ht="24.95" customHeight="1">
      <c r="A57" s="143" t="s">
        <v>202</v>
      </c>
      <c r="B57" s="56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>
        <v>1</v>
      </c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>
        <v>1</v>
      </c>
      <c r="AX57" s="58"/>
      <c r="AY57" s="58"/>
      <c r="AZ57" s="58"/>
      <c r="BA57" s="58"/>
      <c r="BB57" s="58"/>
      <c r="BC57" s="58">
        <v>2</v>
      </c>
      <c r="BD57" s="58"/>
      <c r="BE57" s="58"/>
      <c r="BF57" s="58"/>
      <c r="BG57" s="58">
        <v>1</v>
      </c>
      <c r="BH57" s="58"/>
      <c r="BI57" s="55"/>
      <c r="BJ57" s="59">
        <v>5</v>
      </c>
    </row>
    <row r="58" spans="1:62" ht="9.75" customHeight="1"/>
    <row r="59" spans="1:62" ht="8.1" customHeight="1">
      <c r="A59" s="64"/>
      <c r="B59" s="56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55"/>
      <c r="BJ59" s="66"/>
    </row>
    <row r="60" spans="1:62" s="69" customFormat="1" ht="26.1" customHeight="1">
      <c r="A60" s="221" t="s">
        <v>193</v>
      </c>
      <c r="B60" s="67"/>
      <c r="C60" s="228">
        <v>1</v>
      </c>
      <c r="D60" s="228">
        <v>3</v>
      </c>
      <c r="E60" s="228">
        <v>0</v>
      </c>
      <c r="F60" s="228">
        <v>7</v>
      </c>
      <c r="G60" s="228">
        <v>7</v>
      </c>
      <c r="H60" s="228">
        <v>1</v>
      </c>
      <c r="I60" s="228">
        <v>0</v>
      </c>
      <c r="J60" s="228">
        <v>14</v>
      </c>
      <c r="K60" s="228">
        <v>0</v>
      </c>
      <c r="L60" s="228">
        <v>0</v>
      </c>
      <c r="M60" s="228">
        <v>1</v>
      </c>
      <c r="N60" s="228">
        <v>1</v>
      </c>
      <c r="O60" s="228">
        <v>0</v>
      </c>
      <c r="P60" s="228">
        <v>7</v>
      </c>
      <c r="Q60" s="228">
        <v>0</v>
      </c>
      <c r="R60" s="228">
        <v>0</v>
      </c>
      <c r="S60" s="228">
        <v>0</v>
      </c>
      <c r="T60" s="228">
        <v>2</v>
      </c>
      <c r="U60" s="228">
        <v>0</v>
      </c>
      <c r="V60" s="228">
        <v>0</v>
      </c>
      <c r="W60" s="228">
        <v>0</v>
      </c>
      <c r="X60" s="228">
        <v>1</v>
      </c>
      <c r="Y60" s="228">
        <v>0</v>
      </c>
      <c r="Z60" s="228">
        <v>0</v>
      </c>
      <c r="AA60" s="228">
        <v>35</v>
      </c>
      <c r="AB60" s="228">
        <v>4</v>
      </c>
      <c r="AC60" s="228">
        <v>6</v>
      </c>
      <c r="AD60" s="228">
        <v>4</v>
      </c>
      <c r="AE60" s="228">
        <v>6</v>
      </c>
      <c r="AF60" s="228">
        <v>13</v>
      </c>
      <c r="AG60" s="228">
        <v>0</v>
      </c>
      <c r="AH60" s="228">
        <v>50</v>
      </c>
      <c r="AI60" s="228">
        <v>0</v>
      </c>
      <c r="AJ60" s="228">
        <v>13</v>
      </c>
      <c r="AK60" s="228">
        <v>0</v>
      </c>
      <c r="AL60" s="228">
        <v>1</v>
      </c>
      <c r="AM60" s="228">
        <v>0</v>
      </c>
      <c r="AN60" s="228">
        <v>0</v>
      </c>
      <c r="AO60" s="228">
        <v>0</v>
      </c>
      <c r="AP60" s="228">
        <v>1</v>
      </c>
      <c r="AQ60" s="228">
        <v>6</v>
      </c>
      <c r="AR60" s="228">
        <v>0</v>
      </c>
      <c r="AS60" s="228">
        <v>0</v>
      </c>
      <c r="AT60" s="228">
        <v>1</v>
      </c>
      <c r="AU60" s="228">
        <v>5</v>
      </c>
      <c r="AV60" s="228">
        <v>2</v>
      </c>
      <c r="AW60" s="228">
        <v>12</v>
      </c>
      <c r="AX60" s="228">
        <v>1</v>
      </c>
      <c r="AY60" s="228">
        <v>1</v>
      </c>
      <c r="AZ60" s="228">
        <v>12</v>
      </c>
      <c r="BA60" s="228">
        <v>4</v>
      </c>
      <c r="BB60" s="228">
        <v>8</v>
      </c>
      <c r="BC60" s="228">
        <v>14</v>
      </c>
      <c r="BD60" s="228">
        <v>12</v>
      </c>
      <c r="BE60" s="228">
        <v>57</v>
      </c>
      <c r="BF60" s="228">
        <v>5</v>
      </c>
      <c r="BG60" s="228">
        <v>12</v>
      </c>
      <c r="BH60" s="228">
        <v>0</v>
      </c>
      <c r="BI60" s="55"/>
      <c r="BJ60" s="229">
        <v>330</v>
      </c>
    </row>
    <row r="61" spans="1:62" ht="8.1" customHeight="1">
      <c r="A61" s="57"/>
      <c r="B61" s="56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1"/>
      <c r="BI61" s="230"/>
    </row>
    <row r="62" spans="1:62" s="69" customFormat="1" ht="26.1" customHeight="1">
      <c r="A62" s="221" t="s">
        <v>68</v>
      </c>
      <c r="B62" s="67"/>
      <c r="C62" s="228">
        <v>89</v>
      </c>
      <c r="D62" s="228">
        <v>37</v>
      </c>
      <c r="E62" s="228">
        <v>3</v>
      </c>
      <c r="F62" s="228">
        <v>192</v>
      </c>
      <c r="G62" s="228">
        <v>238</v>
      </c>
      <c r="H62" s="228">
        <v>30</v>
      </c>
      <c r="I62" s="228">
        <v>2</v>
      </c>
      <c r="J62" s="228">
        <v>184</v>
      </c>
      <c r="K62" s="228">
        <v>2</v>
      </c>
      <c r="L62" s="228">
        <v>13</v>
      </c>
      <c r="M62" s="228">
        <v>10</v>
      </c>
      <c r="N62" s="228">
        <v>152</v>
      </c>
      <c r="O62" s="228">
        <v>18</v>
      </c>
      <c r="P62" s="228">
        <v>156</v>
      </c>
      <c r="Q62" s="228">
        <v>4</v>
      </c>
      <c r="R62" s="228">
        <v>1</v>
      </c>
      <c r="S62" s="228">
        <v>3</v>
      </c>
      <c r="T62" s="228">
        <v>15</v>
      </c>
      <c r="U62" s="228">
        <v>1</v>
      </c>
      <c r="V62" s="228">
        <v>3</v>
      </c>
      <c r="W62" s="228">
        <v>1</v>
      </c>
      <c r="X62" s="228">
        <v>4</v>
      </c>
      <c r="Y62" s="228">
        <v>5</v>
      </c>
      <c r="Z62" s="228">
        <v>4</v>
      </c>
      <c r="AA62" s="228">
        <v>497</v>
      </c>
      <c r="AB62" s="228">
        <v>99</v>
      </c>
      <c r="AC62" s="228">
        <v>159</v>
      </c>
      <c r="AD62" s="228">
        <v>367</v>
      </c>
      <c r="AE62" s="228">
        <v>163</v>
      </c>
      <c r="AF62" s="228">
        <v>442</v>
      </c>
      <c r="AG62" s="228">
        <v>1</v>
      </c>
      <c r="AH62" s="228">
        <v>1589</v>
      </c>
      <c r="AI62" s="228">
        <v>3</v>
      </c>
      <c r="AJ62" s="228">
        <v>405</v>
      </c>
      <c r="AK62" s="228">
        <v>1</v>
      </c>
      <c r="AL62" s="228">
        <v>13</v>
      </c>
      <c r="AM62" s="228">
        <v>7</v>
      </c>
      <c r="AN62" s="228">
        <v>2</v>
      </c>
      <c r="AO62" s="228">
        <v>46</v>
      </c>
      <c r="AP62" s="228">
        <v>22</v>
      </c>
      <c r="AQ62" s="228">
        <v>103</v>
      </c>
      <c r="AR62" s="228">
        <v>14</v>
      </c>
      <c r="AS62" s="228">
        <v>11</v>
      </c>
      <c r="AT62" s="228">
        <v>1</v>
      </c>
      <c r="AU62" s="228">
        <v>479</v>
      </c>
      <c r="AV62" s="228">
        <v>13</v>
      </c>
      <c r="AW62" s="228">
        <v>167</v>
      </c>
      <c r="AX62" s="228">
        <v>154</v>
      </c>
      <c r="AY62" s="228">
        <v>18</v>
      </c>
      <c r="AZ62" s="228">
        <v>295</v>
      </c>
      <c r="BA62" s="228">
        <v>27</v>
      </c>
      <c r="BB62" s="228">
        <v>445</v>
      </c>
      <c r="BC62" s="228">
        <v>405</v>
      </c>
      <c r="BD62" s="228">
        <v>65</v>
      </c>
      <c r="BE62" s="228">
        <v>570</v>
      </c>
      <c r="BF62" s="228">
        <v>70</v>
      </c>
      <c r="BG62" s="228">
        <v>37</v>
      </c>
      <c r="BH62" s="228">
        <v>62</v>
      </c>
      <c r="BI62" s="55"/>
      <c r="BJ62" s="229">
        <v>7919</v>
      </c>
    </row>
    <row r="63" spans="1:62">
      <c r="A63" s="55"/>
    </row>
    <row r="64" spans="1:62" ht="20.100000000000001" customHeight="1">
      <c r="A64" s="74" t="s">
        <v>207</v>
      </c>
    </row>
    <row r="65" spans="1:1" ht="20.100000000000001" customHeight="1">
      <c r="A65" s="74" t="s">
        <v>208</v>
      </c>
    </row>
    <row r="66" spans="1:1" ht="20.100000000000001" customHeight="1">
      <c r="A66" s="74" t="s">
        <v>209</v>
      </c>
    </row>
    <row r="67" spans="1:1" ht="20.100000000000001" customHeight="1">
      <c r="A67" s="74" t="s">
        <v>210</v>
      </c>
    </row>
    <row r="68" spans="1:1" ht="20.100000000000001" customHeight="1">
      <c r="A68" s="74" t="s">
        <v>211</v>
      </c>
    </row>
    <row r="69" spans="1:1" ht="20.100000000000001" customHeight="1">
      <c r="A69" s="74" t="s">
        <v>212</v>
      </c>
    </row>
    <row r="70" spans="1:1" ht="20.100000000000001" customHeight="1">
      <c r="A70" s="74"/>
    </row>
  </sheetData>
  <mergeCells count="7">
    <mergeCell ref="A5:A7"/>
    <mergeCell ref="BJ5:BJ7"/>
    <mergeCell ref="A3:BJ3"/>
    <mergeCell ref="A2:BJ2"/>
    <mergeCell ref="C5:BG5"/>
    <mergeCell ref="BG6:BG7"/>
    <mergeCell ref="BH6:BH7"/>
  </mergeCells>
  <printOptions horizontalCentered="1"/>
  <pageMargins left="0.23622047244094491" right="0.23622047244094491" top="0.94488188976377963" bottom="0.35433070866141736" header="0.19685039370078741" footer="0.31496062992125984"/>
  <pageSetup scale="26" firstPageNumber="2" orientation="landscape" useFirstPageNumber="1" r:id="rId1"/>
  <headerFooter scaleWithDoc="0">
    <oddHeader>&amp;L&amp;G&amp;C&amp;G&amp;R&amp;G</oddHeader>
    <oddFooter>&amp;R&amp;"Montserrat,Normal"&amp;10 2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5B9FD-AF0A-4559-93E6-DE29D4A8D9E5}">
  <dimension ref="A1:M99"/>
  <sheetViews>
    <sheetView view="pageBreakPreview" zoomScale="60" zoomScaleNormal="100" workbookViewId="0">
      <selection activeCell="S100" sqref="S100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20.100000000000001" customHeight="1">
      <c r="A2" s="544" t="s">
        <v>213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214</v>
      </c>
      <c r="B5" s="75" t="s">
        <v>68</v>
      </c>
    </row>
    <row r="6" spans="1:13" ht="5.0999999999999996" customHeight="1">
      <c r="A6" s="75" t="s">
        <v>215</v>
      </c>
      <c r="B6" s="76">
        <v>1589</v>
      </c>
    </row>
    <row r="7" spans="1:13" ht="5.0999999999999996" customHeight="1">
      <c r="A7" s="75" t="s">
        <v>216</v>
      </c>
      <c r="B7" s="75">
        <v>570</v>
      </c>
    </row>
    <row r="8" spans="1:13" ht="5.0999999999999996" customHeight="1">
      <c r="A8" s="75" t="s">
        <v>217</v>
      </c>
      <c r="B8" s="75">
        <v>497</v>
      </c>
    </row>
    <row r="9" spans="1:13" ht="5.0999999999999996" customHeight="1">
      <c r="A9" s="75" t="s">
        <v>218</v>
      </c>
      <c r="B9" s="75">
        <v>479</v>
      </c>
    </row>
    <row r="10" spans="1:13" ht="5.0999999999999996" customHeight="1">
      <c r="A10" s="75" t="s">
        <v>219</v>
      </c>
      <c r="B10" s="75">
        <v>445</v>
      </c>
    </row>
    <row r="11" spans="1:13" ht="5.0999999999999996" customHeight="1">
      <c r="A11" s="75" t="s">
        <v>220</v>
      </c>
      <c r="B11" s="75">
        <v>442</v>
      </c>
      <c r="J11" s="543" t="s">
        <v>221</v>
      </c>
      <c r="K11" s="542">
        <v>7919</v>
      </c>
    </row>
    <row r="12" spans="1:13" ht="5.0999999999999996" customHeight="1">
      <c r="A12" s="75" t="s">
        <v>222</v>
      </c>
      <c r="B12" s="75">
        <v>405</v>
      </c>
      <c r="J12" s="543"/>
      <c r="K12" s="542"/>
    </row>
    <row r="13" spans="1:13" ht="5.0999999999999996" customHeight="1">
      <c r="A13" s="75" t="s">
        <v>223</v>
      </c>
      <c r="B13" s="75">
        <v>405</v>
      </c>
      <c r="J13" s="543"/>
      <c r="K13" s="542"/>
    </row>
    <row r="14" spans="1:13" ht="5.0999999999999996" customHeight="1">
      <c r="A14" s="75" t="s">
        <v>224</v>
      </c>
      <c r="B14" s="75">
        <v>367</v>
      </c>
    </row>
    <row r="15" spans="1:13" ht="5.0999999999999996" customHeight="1">
      <c r="A15" s="75" t="s">
        <v>225</v>
      </c>
      <c r="B15" s="75">
        <v>295</v>
      </c>
    </row>
    <row r="16" spans="1:13" ht="5.0999999999999996" customHeight="1">
      <c r="A16" s="75" t="s">
        <v>226</v>
      </c>
      <c r="B16" s="75">
        <v>238</v>
      </c>
    </row>
    <row r="17" spans="1:2" ht="5.0999999999999996" customHeight="1">
      <c r="A17" s="75" t="s">
        <v>227</v>
      </c>
      <c r="B17" s="75">
        <v>192</v>
      </c>
    </row>
    <row r="18" spans="1:2" ht="5.0999999999999996" customHeight="1">
      <c r="A18" s="75" t="s">
        <v>228</v>
      </c>
      <c r="B18" s="75">
        <v>184</v>
      </c>
    </row>
    <row r="19" spans="1:2" ht="5.0999999999999996" customHeight="1">
      <c r="A19" s="75" t="s">
        <v>229</v>
      </c>
      <c r="B19" s="75">
        <v>167</v>
      </c>
    </row>
    <row r="20" spans="1:2" ht="5.0999999999999996" customHeight="1">
      <c r="A20" s="75" t="s">
        <v>230</v>
      </c>
      <c r="B20" s="75">
        <v>163</v>
      </c>
    </row>
    <row r="21" spans="1:2" ht="5.0999999999999996" customHeight="1">
      <c r="A21" s="75" t="s">
        <v>231</v>
      </c>
      <c r="B21" s="75">
        <v>159</v>
      </c>
    </row>
    <row r="22" spans="1:2" ht="5.0999999999999996" customHeight="1">
      <c r="A22" s="75" t="s">
        <v>232</v>
      </c>
      <c r="B22" s="75">
        <v>156</v>
      </c>
    </row>
    <row r="23" spans="1:2" ht="5.0999999999999996" customHeight="1">
      <c r="A23" s="75" t="s">
        <v>233</v>
      </c>
      <c r="B23" s="75">
        <v>154</v>
      </c>
    </row>
    <row r="24" spans="1:2" ht="5.0999999999999996" customHeight="1">
      <c r="A24" s="75" t="s">
        <v>234</v>
      </c>
      <c r="B24" s="75">
        <v>152</v>
      </c>
    </row>
    <row r="25" spans="1:2" ht="5.0999999999999996" customHeight="1">
      <c r="A25" s="75" t="s">
        <v>235</v>
      </c>
      <c r="B25" s="75">
        <v>103</v>
      </c>
    </row>
    <row r="26" spans="1:2" ht="5.0999999999999996" customHeight="1">
      <c r="A26" s="75" t="s">
        <v>236</v>
      </c>
      <c r="B26" s="75">
        <v>99</v>
      </c>
    </row>
    <row r="27" spans="1:2" ht="5.0999999999999996" customHeight="1">
      <c r="A27" s="75" t="s">
        <v>237</v>
      </c>
      <c r="B27" s="75">
        <v>89</v>
      </c>
    </row>
    <row r="28" spans="1:2" ht="5.0999999999999996" customHeight="1">
      <c r="A28" s="75" t="s">
        <v>238</v>
      </c>
      <c r="B28" s="75">
        <v>70</v>
      </c>
    </row>
    <row r="29" spans="1:2" ht="5.0999999999999996" customHeight="1">
      <c r="A29" s="75" t="s">
        <v>239</v>
      </c>
      <c r="B29" s="75">
        <v>65</v>
      </c>
    </row>
    <row r="30" spans="1:2" ht="5.0999999999999996" customHeight="1">
      <c r="A30" s="75" t="s">
        <v>160</v>
      </c>
      <c r="B30" s="75">
        <v>62</v>
      </c>
    </row>
    <row r="31" spans="1:2" ht="5.0999999999999996" customHeight="1">
      <c r="A31" s="75" t="s">
        <v>240</v>
      </c>
      <c r="B31" s="75">
        <v>46</v>
      </c>
    </row>
    <row r="32" spans="1:2" ht="5.0999999999999996" customHeight="1">
      <c r="A32" s="75" t="s">
        <v>159</v>
      </c>
      <c r="B32" s="75">
        <v>37</v>
      </c>
    </row>
    <row r="33" spans="1:2" ht="5.0999999999999996" customHeight="1">
      <c r="A33" s="75" t="s">
        <v>241</v>
      </c>
      <c r="B33" s="75">
        <v>37</v>
      </c>
    </row>
    <row r="34" spans="1:2" ht="5.0999999999999996" customHeight="1">
      <c r="A34" s="75" t="s">
        <v>242</v>
      </c>
      <c r="B34" s="75">
        <v>30</v>
      </c>
    </row>
    <row r="35" spans="1:2" ht="5.0999999999999996" customHeight="1">
      <c r="A35" s="75" t="s">
        <v>243</v>
      </c>
      <c r="B35" s="75">
        <v>27</v>
      </c>
    </row>
    <row r="36" spans="1:2" ht="5.0999999999999996" customHeight="1">
      <c r="A36" s="75" t="s">
        <v>244</v>
      </c>
      <c r="B36" s="75">
        <v>22</v>
      </c>
    </row>
    <row r="37" spans="1:2" ht="5.0999999999999996" customHeight="1">
      <c r="A37" s="75" t="s">
        <v>245</v>
      </c>
      <c r="B37" s="75">
        <v>18</v>
      </c>
    </row>
    <row r="38" spans="1:2" ht="5.0999999999999996" customHeight="1">
      <c r="A38" s="75" t="s">
        <v>246</v>
      </c>
      <c r="B38" s="75">
        <v>18</v>
      </c>
    </row>
    <row r="39" spans="1:2" ht="5.0999999999999996" customHeight="1">
      <c r="A39" s="75" t="s">
        <v>247</v>
      </c>
      <c r="B39" s="75">
        <v>15</v>
      </c>
    </row>
    <row r="40" spans="1:2" ht="5.0999999999999996" customHeight="1">
      <c r="A40" s="75" t="s">
        <v>144</v>
      </c>
      <c r="B40" s="75">
        <v>14</v>
      </c>
    </row>
    <row r="41" spans="1:2" ht="5.0999999999999996" customHeight="1">
      <c r="A41" s="75" t="s">
        <v>248</v>
      </c>
      <c r="B41" s="75">
        <v>13</v>
      </c>
    </row>
    <row r="42" spans="1:2" ht="5.0999999999999996" customHeight="1">
      <c r="A42" s="75" t="s">
        <v>249</v>
      </c>
      <c r="B42" s="75">
        <v>13</v>
      </c>
    </row>
    <row r="43" spans="1:2" ht="5.0999999999999996" customHeight="1">
      <c r="A43" s="75" t="s">
        <v>250</v>
      </c>
      <c r="B43" s="75">
        <v>13</v>
      </c>
    </row>
    <row r="44" spans="1:2" ht="5.0999999999999996" customHeight="1">
      <c r="A44" s="75" t="s">
        <v>251</v>
      </c>
      <c r="B44" s="75">
        <v>11</v>
      </c>
    </row>
    <row r="45" spans="1:2" ht="5.0999999999999996" customHeight="1">
      <c r="A45" s="75" t="s">
        <v>252</v>
      </c>
      <c r="B45" s="75">
        <v>10</v>
      </c>
    </row>
    <row r="46" spans="1:2" ht="5.0999999999999996" customHeight="1">
      <c r="A46" s="75" t="s">
        <v>253</v>
      </c>
      <c r="B46" s="75">
        <v>7</v>
      </c>
    </row>
    <row r="47" spans="1:2" ht="5.0999999999999996" customHeight="1">
      <c r="A47" s="75" t="s">
        <v>254</v>
      </c>
      <c r="B47" s="75">
        <v>5</v>
      </c>
    </row>
    <row r="48" spans="1:2" ht="5.0999999999999996" customHeight="1">
      <c r="A48" s="75" t="s">
        <v>255</v>
      </c>
      <c r="B48" s="75">
        <v>4</v>
      </c>
    </row>
    <row r="49" spans="1:2" ht="5.0999999999999996" customHeight="1">
      <c r="A49" s="75" t="s">
        <v>256</v>
      </c>
      <c r="B49" s="75">
        <v>4</v>
      </c>
    </row>
    <row r="50" spans="1:2" ht="5.0999999999999996" customHeight="1">
      <c r="A50" s="75" t="s">
        <v>257</v>
      </c>
      <c r="B50" s="75">
        <v>4</v>
      </c>
    </row>
    <row r="51" spans="1:2" ht="5.0999999999999996" customHeight="1">
      <c r="A51" s="75" t="s">
        <v>258</v>
      </c>
      <c r="B51" s="75">
        <v>3</v>
      </c>
    </row>
    <row r="52" spans="1:2" ht="5.0999999999999996" customHeight="1">
      <c r="A52" s="75" t="s">
        <v>259</v>
      </c>
      <c r="B52" s="75">
        <v>3</v>
      </c>
    </row>
    <row r="53" spans="1:2" ht="5.0999999999999996" customHeight="1">
      <c r="A53" s="75" t="s">
        <v>260</v>
      </c>
      <c r="B53" s="75">
        <v>3</v>
      </c>
    </row>
    <row r="54" spans="1:2" ht="5.0999999999999996" customHeight="1">
      <c r="A54" s="75" t="s">
        <v>261</v>
      </c>
      <c r="B54" s="75">
        <v>3</v>
      </c>
    </row>
    <row r="55" spans="1:2" ht="5.0999999999999996" customHeight="1">
      <c r="A55" s="75" t="s">
        <v>262</v>
      </c>
      <c r="B55" s="75">
        <v>2</v>
      </c>
    </row>
    <row r="56" spans="1:2" ht="5.0999999999999996" customHeight="1">
      <c r="A56" s="75" t="s">
        <v>263</v>
      </c>
      <c r="B56" s="75">
        <v>2</v>
      </c>
    </row>
    <row r="57" spans="1:2" ht="5.0999999999999996" customHeight="1">
      <c r="A57" s="75" t="s">
        <v>264</v>
      </c>
      <c r="B57" s="75">
        <v>2</v>
      </c>
    </row>
    <row r="58" spans="1:2" ht="5.0999999999999996" customHeight="1">
      <c r="A58" s="75" t="s">
        <v>265</v>
      </c>
      <c r="B58" s="75">
        <v>1</v>
      </c>
    </row>
    <row r="59" spans="1:2" ht="5.0999999999999996" customHeight="1">
      <c r="A59" s="75" t="s">
        <v>266</v>
      </c>
      <c r="B59" s="75">
        <v>1</v>
      </c>
    </row>
    <row r="60" spans="1:2" ht="5.0999999999999996" customHeight="1">
      <c r="A60" s="75" t="s">
        <v>267</v>
      </c>
      <c r="B60" s="75">
        <v>1</v>
      </c>
    </row>
    <row r="61" spans="1:2" ht="5.0999999999999996" customHeight="1">
      <c r="A61" s="75" t="s">
        <v>268</v>
      </c>
      <c r="B61" s="75">
        <v>1</v>
      </c>
    </row>
    <row r="62" spans="1:2" ht="5.0999999999999996" customHeight="1">
      <c r="A62" s="75" t="s">
        <v>269</v>
      </c>
      <c r="B62" s="75">
        <v>1</v>
      </c>
    </row>
    <row r="63" spans="1:2" ht="5.0999999999999996" customHeight="1">
      <c r="A63" s="75" t="s">
        <v>270</v>
      </c>
      <c r="B63" s="75">
        <v>1</v>
      </c>
    </row>
    <row r="64" spans="1:2" ht="5.0999999999999996" customHeight="1">
      <c r="A64" s="75" t="s">
        <v>68</v>
      </c>
      <c r="B64" s="76"/>
    </row>
    <row r="65" spans="1:1" ht="5.0999999999999996" customHeight="1">
      <c r="A65" s="55"/>
    </row>
    <row r="66" spans="1:1" ht="5.0999999999999996" customHeight="1">
      <c r="A66" s="77"/>
    </row>
    <row r="67" spans="1:1" ht="5.0999999999999996" customHeight="1">
      <c r="A67" s="77"/>
    </row>
    <row r="68" spans="1:1" ht="5.0999999999999996" customHeight="1">
      <c r="A68" s="77"/>
    </row>
    <row r="69" spans="1:1" ht="5.0999999999999996" customHeight="1">
      <c r="A69" s="77"/>
    </row>
    <row r="70" spans="1:1" ht="5.0999999999999996" customHeight="1"/>
    <row r="71" spans="1:1" ht="5.0999999999999996" customHeight="1"/>
    <row r="72" spans="1:1" ht="5.0999999999999996" customHeight="1"/>
    <row r="73" spans="1:1" ht="5.0999999999999996" customHeight="1"/>
    <row r="74" spans="1:1" ht="5.0999999999999996" customHeight="1"/>
    <row r="75" spans="1:1" ht="5.0999999999999996" customHeight="1"/>
    <row r="76" spans="1:1" ht="5.0999999999999996" customHeight="1"/>
    <row r="77" spans="1:1" ht="5.0999999999999996" customHeight="1"/>
    <row r="78" spans="1:1" ht="5.0999999999999996" customHeight="1"/>
    <row r="79" spans="1:1" ht="5.0999999999999996" customHeight="1"/>
    <row r="80" spans="1:1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5" spans="1:1" ht="9" customHeight="1">
      <c r="A95" s="80" t="s">
        <v>271</v>
      </c>
    </row>
    <row r="96" spans="1:1" ht="9" customHeight="1">
      <c r="A96" s="80" t="s">
        <v>272</v>
      </c>
    </row>
    <row r="97" spans="1:1" ht="9" customHeight="1">
      <c r="A97" s="80" t="s">
        <v>273</v>
      </c>
    </row>
    <row r="98" spans="1:1" ht="9" customHeight="1">
      <c r="A98" s="80" t="s">
        <v>274</v>
      </c>
    </row>
    <row r="99" spans="1:1" ht="9" customHeight="1">
      <c r="A99" s="80" t="s">
        <v>275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1" firstPageNumber="3" orientation="landscape" useFirstPageNumber="1" r:id="rId1"/>
  <headerFooter scaleWithDoc="0">
    <oddHeader>&amp;L&amp;G&amp;C&amp;G&amp;R&amp;G</oddHeader>
    <oddFooter>&amp;R&amp;"Montserrat,Normal"&amp;10 3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6F9E-39F1-47B5-8D22-27A85CBAA5C2}">
  <dimension ref="A1:AC66"/>
  <sheetViews>
    <sheetView view="pageBreakPreview" topLeftCell="A15" zoomScale="60" zoomScaleNormal="70" workbookViewId="0">
      <selection activeCell="U49" sqref="U49"/>
    </sheetView>
  </sheetViews>
  <sheetFormatPr baseColWidth="10" defaultColWidth="11.42578125" defaultRowHeight="15"/>
  <cols>
    <col min="1" max="1" width="55.7109375" style="54" customWidth="1"/>
    <col min="2" max="2" width="1.7109375" style="54" customWidth="1"/>
    <col min="3" max="8" width="14.7109375" style="54" customWidth="1"/>
    <col min="9" max="9" width="1.7109375" style="54" customWidth="1"/>
    <col min="10" max="15" width="14.7109375" style="54" customWidth="1"/>
    <col min="16" max="16" width="1.7109375" style="54" customWidth="1"/>
    <col min="17" max="17" width="14.7109375" style="54" customWidth="1"/>
    <col min="18" max="16384" width="11.42578125" style="54"/>
  </cols>
  <sheetData>
    <row r="1" spans="1:17">
      <c r="A1" s="53" t="s">
        <v>64</v>
      </c>
    </row>
    <row r="2" spans="1:17" ht="20.100000000000001" customHeight="1">
      <c r="A2" s="547" t="s">
        <v>276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7">
      <c r="A4" s="55"/>
    </row>
    <row r="5" spans="1:17">
      <c r="A5" s="545" t="s">
        <v>277</v>
      </c>
      <c r="B5" s="81"/>
      <c r="C5" s="548" t="s">
        <v>278</v>
      </c>
      <c r="D5" s="549"/>
      <c r="E5" s="549"/>
      <c r="F5" s="549"/>
      <c r="G5" s="549"/>
      <c r="H5" s="550"/>
      <c r="I5" s="81"/>
      <c r="J5" s="548" t="s">
        <v>279</v>
      </c>
      <c r="K5" s="549"/>
      <c r="L5" s="549"/>
      <c r="M5" s="549"/>
      <c r="N5" s="549"/>
      <c r="O5" s="550"/>
      <c r="P5" s="551"/>
      <c r="Q5" s="545" t="s">
        <v>68</v>
      </c>
    </row>
    <row r="6" spans="1:17">
      <c r="A6" s="545"/>
      <c r="B6" s="81"/>
      <c r="C6" s="545" t="s">
        <v>280</v>
      </c>
      <c r="D6" s="545"/>
      <c r="E6" s="545" t="s">
        <v>281</v>
      </c>
      <c r="F6" s="545"/>
      <c r="G6" s="545" t="s">
        <v>193</v>
      </c>
      <c r="H6" s="546" t="s">
        <v>282</v>
      </c>
      <c r="I6" s="81"/>
      <c r="J6" s="545" t="s">
        <v>280</v>
      </c>
      <c r="K6" s="545"/>
      <c r="L6" s="545" t="s">
        <v>281</v>
      </c>
      <c r="M6" s="545"/>
      <c r="N6" s="545" t="s">
        <v>193</v>
      </c>
      <c r="O6" s="546" t="s">
        <v>282</v>
      </c>
      <c r="P6" s="551"/>
      <c r="Q6" s="545"/>
    </row>
    <row r="7" spans="1:17">
      <c r="A7" s="545"/>
      <c r="B7" s="81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6"/>
      <c r="I7" s="81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6"/>
      <c r="P7" s="551"/>
      <c r="Q7" s="545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>
      <c r="A9" s="82" t="s">
        <v>161</v>
      </c>
      <c r="B9" s="56"/>
      <c r="C9" s="83">
        <v>2</v>
      </c>
      <c r="D9" s="83"/>
      <c r="E9" s="83">
        <v>4</v>
      </c>
      <c r="F9" s="83"/>
      <c r="G9" s="84">
        <v>6</v>
      </c>
      <c r="H9" s="84">
        <v>100</v>
      </c>
      <c r="I9" s="56"/>
      <c r="J9" s="83"/>
      <c r="K9" s="83"/>
      <c r="L9" s="83"/>
      <c r="M9" s="83"/>
      <c r="N9" s="84">
        <v>0</v>
      </c>
      <c r="O9" s="84">
        <v>0</v>
      </c>
      <c r="P9" s="85"/>
      <c r="Q9" s="84">
        <v>6</v>
      </c>
    </row>
    <row r="10" spans="1:17">
      <c r="A10" s="82" t="s">
        <v>162</v>
      </c>
      <c r="B10" s="56"/>
      <c r="C10" s="83">
        <v>49</v>
      </c>
      <c r="D10" s="83">
        <v>2</v>
      </c>
      <c r="E10" s="83">
        <v>95</v>
      </c>
      <c r="F10" s="83">
        <v>3</v>
      </c>
      <c r="G10" s="84">
        <v>149</v>
      </c>
      <c r="H10" s="84">
        <v>94</v>
      </c>
      <c r="I10" s="56"/>
      <c r="J10" s="83">
        <v>3</v>
      </c>
      <c r="K10" s="83"/>
      <c r="L10" s="83">
        <v>7</v>
      </c>
      <c r="M10" s="83"/>
      <c r="N10" s="84">
        <v>10</v>
      </c>
      <c r="O10" s="84">
        <v>6</v>
      </c>
      <c r="P10" s="85"/>
      <c r="Q10" s="84">
        <v>159</v>
      </c>
    </row>
    <row r="11" spans="1:17">
      <c r="A11" s="82" t="s">
        <v>163</v>
      </c>
      <c r="B11" s="56"/>
      <c r="C11" s="83">
        <v>6</v>
      </c>
      <c r="D11" s="83"/>
      <c r="E11" s="83">
        <v>33</v>
      </c>
      <c r="F11" s="83">
        <v>1</v>
      </c>
      <c r="G11" s="84">
        <v>40</v>
      </c>
      <c r="H11" s="84">
        <v>100</v>
      </c>
      <c r="I11" s="56"/>
      <c r="J11" s="83"/>
      <c r="K11" s="83"/>
      <c r="L11" s="83"/>
      <c r="M11" s="83"/>
      <c r="N11" s="84">
        <v>0</v>
      </c>
      <c r="O11" s="84">
        <v>0</v>
      </c>
      <c r="P11" s="85"/>
      <c r="Q11" s="84">
        <v>40</v>
      </c>
    </row>
    <row r="12" spans="1:17">
      <c r="A12" s="82" t="s">
        <v>164</v>
      </c>
      <c r="B12" s="56"/>
      <c r="C12" s="83">
        <v>7</v>
      </c>
      <c r="D12" s="83"/>
      <c r="E12" s="83">
        <v>39</v>
      </c>
      <c r="F12" s="83"/>
      <c r="G12" s="84">
        <v>46</v>
      </c>
      <c r="H12" s="84">
        <v>98</v>
      </c>
      <c r="I12" s="56"/>
      <c r="J12" s="83">
        <v>1</v>
      </c>
      <c r="K12" s="83"/>
      <c r="L12" s="83"/>
      <c r="M12" s="83"/>
      <c r="N12" s="84">
        <v>1</v>
      </c>
      <c r="O12" s="84">
        <v>2</v>
      </c>
      <c r="P12" s="85"/>
      <c r="Q12" s="84">
        <v>47</v>
      </c>
    </row>
    <row r="13" spans="1:17">
      <c r="A13" s="82" t="s">
        <v>165</v>
      </c>
      <c r="B13" s="56"/>
      <c r="C13" s="83">
        <v>462</v>
      </c>
      <c r="D13" s="83">
        <v>13</v>
      </c>
      <c r="E13" s="83">
        <v>457</v>
      </c>
      <c r="F13" s="83">
        <v>9</v>
      </c>
      <c r="G13" s="84">
        <v>941</v>
      </c>
      <c r="H13" s="84">
        <v>97</v>
      </c>
      <c r="I13" s="56"/>
      <c r="J13" s="83">
        <v>23</v>
      </c>
      <c r="K13" s="83"/>
      <c r="L13" s="83">
        <v>7</v>
      </c>
      <c r="M13" s="83">
        <v>1</v>
      </c>
      <c r="N13" s="84">
        <v>31</v>
      </c>
      <c r="O13" s="84">
        <v>3</v>
      </c>
      <c r="P13" s="85"/>
      <c r="Q13" s="84">
        <v>972</v>
      </c>
    </row>
    <row r="14" spans="1:17">
      <c r="A14" s="82" t="s">
        <v>166</v>
      </c>
      <c r="B14" s="56"/>
      <c r="C14" s="83">
        <v>112</v>
      </c>
      <c r="D14" s="83">
        <v>3</v>
      </c>
      <c r="E14" s="83">
        <v>364</v>
      </c>
      <c r="F14" s="83">
        <v>5</v>
      </c>
      <c r="G14" s="84">
        <v>484</v>
      </c>
      <c r="H14" s="84">
        <v>99</v>
      </c>
      <c r="I14" s="56"/>
      <c r="J14" s="83">
        <v>2</v>
      </c>
      <c r="K14" s="83"/>
      <c r="L14" s="83">
        <v>4</v>
      </c>
      <c r="M14" s="83"/>
      <c r="N14" s="84">
        <v>6</v>
      </c>
      <c r="O14" s="84">
        <v>1</v>
      </c>
      <c r="P14" s="85"/>
      <c r="Q14" s="84">
        <v>490</v>
      </c>
    </row>
    <row r="15" spans="1:17">
      <c r="A15" s="82" t="s">
        <v>167</v>
      </c>
      <c r="B15" s="56"/>
      <c r="C15" s="83">
        <v>44</v>
      </c>
      <c r="D15" s="83">
        <v>9</v>
      </c>
      <c r="E15" s="83">
        <v>283</v>
      </c>
      <c r="F15" s="83">
        <v>25</v>
      </c>
      <c r="G15" s="84">
        <v>361</v>
      </c>
      <c r="H15" s="84">
        <v>94</v>
      </c>
      <c r="I15" s="56"/>
      <c r="J15" s="83">
        <v>2</v>
      </c>
      <c r="K15" s="83">
        <v>1</v>
      </c>
      <c r="L15" s="83">
        <v>19</v>
      </c>
      <c r="M15" s="83">
        <v>1</v>
      </c>
      <c r="N15" s="84">
        <v>23</v>
      </c>
      <c r="O15" s="84">
        <v>6</v>
      </c>
      <c r="P15" s="85"/>
      <c r="Q15" s="84">
        <v>384</v>
      </c>
    </row>
    <row r="16" spans="1:17">
      <c r="A16" s="82" t="s">
        <v>168</v>
      </c>
      <c r="B16" s="56"/>
      <c r="C16" s="83">
        <v>1</v>
      </c>
      <c r="D16" s="83"/>
      <c r="E16" s="83">
        <v>1</v>
      </c>
      <c r="F16" s="83"/>
      <c r="G16" s="84">
        <v>2</v>
      </c>
      <c r="H16" s="84">
        <v>100</v>
      </c>
      <c r="I16" s="56"/>
      <c r="J16" s="83"/>
      <c r="K16" s="83"/>
      <c r="L16" s="83"/>
      <c r="M16" s="83"/>
      <c r="N16" s="84">
        <v>0</v>
      </c>
      <c r="O16" s="84">
        <v>0</v>
      </c>
      <c r="P16" s="85"/>
      <c r="Q16" s="84">
        <v>2</v>
      </c>
    </row>
    <row r="17" spans="1:17">
      <c r="A17" s="82" t="s">
        <v>169</v>
      </c>
      <c r="B17" s="56"/>
      <c r="C17" s="83"/>
      <c r="D17" s="83"/>
      <c r="E17" s="83">
        <v>4</v>
      </c>
      <c r="F17" s="83"/>
      <c r="G17" s="84">
        <v>4</v>
      </c>
      <c r="H17" s="84">
        <v>50</v>
      </c>
      <c r="I17" s="56"/>
      <c r="J17" s="83">
        <v>1</v>
      </c>
      <c r="K17" s="83"/>
      <c r="L17" s="83">
        <v>3</v>
      </c>
      <c r="M17" s="83"/>
      <c r="N17" s="84">
        <v>4</v>
      </c>
      <c r="O17" s="84">
        <v>50</v>
      </c>
      <c r="P17" s="85"/>
      <c r="Q17" s="84">
        <v>8</v>
      </c>
    </row>
    <row r="18" spans="1:17">
      <c r="A18" s="82" t="s">
        <v>170</v>
      </c>
      <c r="B18" s="56"/>
      <c r="C18" s="83">
        <v>14</v>
      </c>
      <c r="D18" s="83"/>
      <c r="E18" s="83">
        <v>67</v>
      </c>
      <c r="F18" s="83"/>
      <c r="G18" s="84">
        <v>81</v>
      </c>
      <c r="H18" s="84">
        <v>100</v>
      </c>
      <c r="I18" s="56"/>
      <c r="J18" s="83"/>
      <c r="K18" s="83"/>
      <c r="L18" s="83"/>
      <c r="M18" s="83"/>
      <c r="N18" s="84">
        <v>0</v>
      </c>
      <c r="O18" s="84">
        <v>0</v>
      </c>
      <c r="P18" s="85"/>
      <c r="Q18" s="84">
        <v>81</v>
      </c>
    </row>
    <row r="19" spans="1:17">
      <c r="A19" s="82" t="s">
        <v>171</v>
      </c>
      <c r="B19" s="56"/>
      <c r="C19" s="83">
        <v>49</v>
      </c>
      <c r="D19" s="83">
        <v>1</v>
      </c>
      <c r="E19" s="83">
        <v>400</v>
      </c>
      <c r="F19" s="83">
        <v>27</v>
      </c>
      <c r="G19" s="84">
        <v>477</v>
      </c>
      <c r="H19" s="84">
        <v>97</v>
      </c>
      <c r="I19" s="56"/>
      <c r="J19" s="83">
        <v>4</v>
      </c>
      <c r="K19" s="83"/>
      <c r="L19" s="83">
        <v>10</v>
      </c>
      <c r="M19" s="83">
        <v>1</v>
      </c>
      <c r="N19" s="84">
        <v>15</v>
      </c>
      <c r="O19" s="84">
        <v>3</v>
      </c>
      <c r="P19" s="85"/>
      <c r="Q19" s="84">
        <v>492</v>
      </c>
    </row>
    <row r="20" spans="1:17">
      <c r="A20" s="82" t="s">
        <v>172</v>
      </c>
      <c r="B20" s="56"/>
      <c r="C20" s="83">
        <v>3</v>
      </c>
      <c r="D20" s="83"/>
      <c r="E20" s="83">
        <v>5</v>
      </c>
      <c r="F20" s="83"/>
      <c r="G20" s="84">
        <v>8</v>
      </c>
      <c r="H20" s="84">
        <v>100</v>
      </c>
      <c r="I20" s="56"/>
      <c r="J20" s="83"/>
      <c r="K20" s="83"/>
      <c r="L20" s="83"/>
      <c r="M20" s="83"/>
      <c r="N20" s="84">
        <v>0</v>
      </c>
      <c r="O20" s="84">
        <v>0</v>
      </c>
      <c r="P20" s="85"/>
      <c r="Q20" s="84">
        <v>8</v>
      </c>
    </row>
    <row r="21" spans="1:17">
      <c r="A21" s="82" t="s">
        <v>173</v>
      </c>
      <c r="B21" s="56"/>
      <c r="C21" s="83">
        <v>137</v>
      </c>
      <c r="D21" s="83">
        <v>7</v>
      </c>
      <c r="E21" s="83">
        <v>293</v>
      </c>
      <c r="F21" s="83">
        <v>5</v>
      </c>
      <c r="G21" s="84">
        <v>442</v>
      </c>
      <c r="H21" s="84">
        <v>94</v>
      </c>
      <c r="I21" s="56"/>
      <c r="J21" s="83">
        <v>9</v>
      </c>
      <c r="K21" s="83"/>
      <c r="L21" s="83">
        <v>20</v>
      </c>
      <c r="M21" s="83"/>
      <c r="N21" s="84">
        <v>29</v>
      </c>
      <c r="O21" s="84">
        <v>6</v>
      </c>
      <c r="P21" s="85"/>
      <c r="Q21" s="84">
        <v>471</v>
      </c>
    </row>
    <row r="22" spans="1:17">
      <c r="A22" s="82" t="s">
        <v>174</v>
      </c>
      <c r="B22" s="56"/>
      <c r="C22" s="83">
        <v>54</v>
      </c>
      <c r="D22" s="83">
        <v>4</v>
      </c>
      <c r="E22" s="83">
        <v>256</v>
      </c>
      <c r="F22" s="83">
        <v>16</v>
      </c>
      <c r="G22" s="84">
        <v>330</v>
      </c>
      <c r="H22" s="84">
        <v>100</v>
      </c>
      <c r="I22" s="56"/>
      <c r="J22" s="83">
        <v>1</v>
      </c>
      <c r="K22" s="83"/>
      <c r="L22" s="83"/>
      <c r="M22" s="83"/>
      <c r="N22" s="84">
        <v>1</v>
      </c>
      <c r="O22" s="84">
        <v>0</v>
      </c>
      <c r="P22" s="85"/>
      <c r="Q22" s="84">
        <v>331</v>
      </c>
    </row>
    <row r="23" spans="1:17">
      <c r="A23" s="82" t="s">
        <v>175</v>
      </c>
      <c r="B23" s="56"/>
      <c r="C23" s="83">
        <v>30</v>
      </c>
      <c r="D23" s="83">
        <v>1</v>
      </c>
      <c r="E23" s="83">
        <v>53</v>
      </c>
      <c r="F23" s="83">
        <v>4</v>
      </c>
      <c r="G23" s="84">
        <v>88</v>
      </c>
      <c r="H23" s="84">
        <v>96</v>
      </c>
      <c r="I23" s="56"/>
      <c r="J23" s="83">
        <v>3</v>
      </c>
      <c r="K23" s="83"/>
      <c r="L23" s="83"/>
      <c r="M23" s="83">
        <v>1</v>
      </c>
      <c r="N23" s="84">
        <v>4</v>
      </c>
      <c r="O23" s="84">
        <v>4</v>
      </c>
      <c r="P23" s="85"/>
      <c r="Q23" s="84">
        <v>92</v>
      </c>
    </row>
    <row r="24" spans="1:17">
      <c r="A24" s="82" t="s">
        <v>176</v>
      </c>
      <c r="B24" s="56"/>
      <c r="C24" s="83">
        <v>74</v>
      </c>
      <c r="D24" s="83">
        <v>8</v>
      </c>
      <c r="E24" s="83">
        <v>59</v>
      </c>
      <c r="F24" s="83"/>
      <c r="G24" s="84">
        <v>141</v>
      </c>
      <c r="H24" s="84">
        <v>92</v>
      </c>
      <c r="I24" s="56"/>
      <c r="J24" s="83">
        <v>8</v>
      </c>
      <c r="K24" s="83"/>
      <c r="L24" s="83">
        <v>4</v>
      </c>
      <c r="M24" s="83">
        <v>1</v>
      </c>
      <c r="N24" s="84">
        <v>13</v>
      </c>
      <c r="O24" s="84">
        <v>8</v>
      </c>
      <c r="P24" s="85"/>
      <c r="Q24" s="84">
        <v>154</v>
      </c>
    </row>
    <row r="25" spans="1:17">
      <c r="A25" s="82" t="s">
        <v>177</v>
      </c>
      <c r="B25" s="56"/>
      <c r="C25" s="83">
        <v>30</v>
      </c>
      <c r="D25" s="83"/>
      <c r="E25" s="83">
        <v>91</v>
      </c>
      <c r="F25" s="83"/>
      <c r="G25" s="84">
        <v>121</v>
      </c>
      <c r="H25" s="84">
        <v>98</v>
      </c>
      <c r="I25" s="56"/>
      <c r="J25" s="83"/>
      <c r="K25" s="83"/>
      <c r="L25" s="83">
        <v>2</v>
      </c>
      <c r="M25" s="83"/>
      <c r="N25" s="84">
        <v>2</v>
      </c>
      <c r="O25" s="84">
        <v>2</v>
      </c>
      <c r="P25" s="85"/>
      <c r="Q25" s="84">
        <v>123</v>
      </c>
    </row>
    <row r="26" spans="1:17">
      <c r="A26" s="82" t="s">
        <v>178</v>
      </c>
      <c r="B26" s="56"/>
      <c r="C26" s="83">
        <v>81</v>
      </c>
      <c r="D26" s="83">
        <v>9</v>
      </c>
      <c r="E26" s="83">
        <v>169</v>
      </c>
      <c r="F26" s="83">
        <v>6</v>
      </c>
      <c r="G26" s="84">
        <v>265</v>
      </c>
      <c r="H26" s="84">
        <v>100</v>
      </c>
      <c r="I26" s="56"/>
      <c r="J26" s="83"/>
      <c r="K26" s="83"/>
      <c r="L26" s="83">
        <v>1</v>
      </c>
      <c r="M26" s="83"/>
      <c r="N26" s="84">
        <v>1</v>
      </c>
      <c r="O26" s="84">
        <v>0</v>
      </c>
      <c r="P26" s="85"/>
      <c r="Q26" s="84">
        <v>266</v>
      </c>
    </row>
    <row r="27" spans="1:17">
      <c r="A27" s="82" t="s">
        <v>179</v>
      </c>
      <c r="B27" s="56"/>
      <c r="C27" s="83">
        <v>5</v>
      </c>
      <c r="D27" s="83">
        <v>1</v>
      </c>
      <c r="E27" s="83">
        <v>29</v>
      </c>
      <c r="F27" s="83">
        <v>2</v>
      </c>
      <c r="G27" s="84">
        <v>37</v>
      </c>
      <c r="H27" s="84">
        <v>95</v>
      </c>
      <c r="I27" s="56"/>
      <c r="J27" s="83">
        <v>1</v>
      </c>
      <c r="K27" s="83"/>
      <c r="L27" s="83">
        <v>1</v>
      </c>
      <c r="M27" s="83"/>
      <c r="N27" s="84">
        <v>2</v>
      </c>
      <c r="O27" s="84">
        <v>5</v>
      </c>
      <c r="P27" s="85"/>
      <c r="Q27" s="84">
        <v>39</v>
      </c>
    </row>
    <row r="28" spans="1:17">
      <c r="A28" s="82" t="s">
        <v>180</v>
      </c>
      <c r="B28" s="56"/>
      <c r="C28" s="83">
        <v>532</v>
      </c>
      <c r="D28" s="83">
        <v>22</v>
      </c>
      <c r="E28" s="83">
        <v>545</v>
      </c>
      <c r="F28" s="83">
        <v>18</v>
      </c>
      <c r="G28" s="86">
        <v>1117</v>
      </c>
      <c r="H28" s="84">
        <v>99</v>
      </c>
      <c r="I28" s="56"/>
      <c r="J28" s="83">
        <v>3</v>
      </c>
      <c r="K28" s="83">
        <v>2</v>
      </c>
      <c r="L28" s="83">
        <v>5</v>
      </c>
      <c r="M28" s="83">
        <v>4</v>
      </c>
      <c r="N28" s="84">
        <v>14</v>
      </c>
      <c r="O28" s="84">
        <v>1</v>
      </c>
      <c r="P28" s="85"/>
      <c r="Q28" s="86">
        <v>1131</v>
      </c>
    </row>
    <row r="29" spans="1:17">
      <c r="A29" s="82" t="s">
        <v>181</v>
      </c>
      <c r="B29" s="56"/>
      <c r="C29" s="83">
        <v>163</v>
      </c>
      <c r="D29" s="83">
        <v>18</v>
      </c>
      <c r="E29" s="83">
        <v>424</v>
      </c>
      <c r="F29" s="83">
        <v>13</v>
      </c>
      <c r="G29" s="84">
        <v>618</v>
      </c>
      <c r="H29" s="84">
        <v>97</v>
      </c>
      <c r="I29" s="56"/>
      <c r="J29" s="83">
        <v>8</v>
      </c>
      <c r="K29" s="83"/>
      <c r="L29" s="83">
        <v>10</v>
      </c>
      <c r="M29" s="83"/>
      <c r="N29" s="84">
        <v>18</v>
      </c>
      <c r="O29" s="84">
        <v>3</v>
      </c>
      <c r="P29" s="85"/>
      <c r="Q29" s="84">
        <v>636</v>
      </c>
    </row>
    <row r="30" spans="1:17">
      <c r="A30" s="82" t="s">
        <v>182</v>
      </c>
      <c r="B30" s="56"/>
      <c r="C30" s="83">
        <v>9</v>
      </c>
      <c r="D30" s="83">
        <v>1</v>
      </c>
      <c r="E30" s="83">
        <v>24</v>
      </c>
      <c r="F30" s="83"/>
      <c r="G30" s="84">
        <v>34</v>
      </c>
      <c r="H30" s="84">
        <v>100</v>
      </c>
      <c r="I30" s="56"/>
      <c r="J30" s="83"/>
      <c r="K30" s="83"/>
      <c r="L30" s="83"/>
      <c r="M30" s="83"/>
      <c r="N30" s="84">
        <v>0</v>
      </c>
      <c r="O30" s="84">
        <v>0</v>
      </c>
      <c r="P30" s="85"/>
      <c r="Q30" s="84">
        <v>34</v>
      </c>
    </row>
    <row r="31" spans="1:17">
      <c r="A31" s="82" t="s">
        <v>183</v>
      </c>
      <c r="B31" s="56"/>
      <c r="C31" s="83">
        <v>61</v>
      </c>
      <c r="D31" s="83">
        <v>2</v>
      </c>
      <c r="E31" s="83">
        <v>54</v>
      </c>
      <c r="F31" s="83"/>
      <c r="G31" s="84">
        <v>117</v>
      </c>
      <c r="H31" s="84">
        <v>98</v>
      </c>
      <c r="I31" s="56"/>
      <c r="J31" s="83">
        <v>2</v>
      </c>
      <c r="K31" s="83"/>
      <c r="L31" s="83">
        <v>1</v>
      </c>
      <c r="M31" s="83"/>
      <c r="N31" s="84">
        <v>3</v>
      </c>
      <c r="O31" s="84">
        <v>3</v>
      </c>
      <c r="P31" s="85"/>
      <c r="Q31" s="84">
        <v>120</v>
      </c>
    </row>
    <row r="32" spans="1:17">
      <c r="A32" s="82" t="s">
        <v>184</v>
      </c>
      <c r="B32" s="56"/>
      <c r="C32" s="83">
        <v>104</v>
      </c>
      <c r="D32" s="83">
        <v>2</v>
      </c>
      <c r="E32" s="83">
        <v>75</v>
      </c>
      <c r="F32" s="83"/>
      <c r="G32" s="84">
        <v>181</v>
      </c>
      <c r="H32" s="84">
        <v>100</v>
      </c>
      <c r="I32" s="56"/>
      <c r="J32" s="83"/>
      <c r="K32" s="83"/>
      <c r="L32" s="83"/>
      <c r="M32" s="83"/>
      <c r="N32" s="84">
        <v>0</v>
      </c>
      <c r="O32" s="84">
        <v>0</v>
      </c>
      <c r="P32" s="85"/>
      <c r="Q32" s="84">
        <v>181</v>
      </c>
    </row>
    <row r="33" spans="1:29">
      <c r="A33" s="82" t="s">
        <v>185</v>
      </c>
      <c r="B33" s="56"/>
      <c r="C33" s="83">
        <v>15</v>
      </c>
      <c r="D33" s="83"/>
      <c r="E33" s="83">
        <v>63</v>
      </c>
      <c r="F33" s="83">
        <v>1</v>
      </c>
      <c r="G33" s="84">
        <v>79</v>
      </c>
      <c r="H33" s="84">
        <v>93</v>
      </c>
      <c r="I33" s="56"/>
      <c r="J33" s="83">
        <v>2</v>
      </c>
      <c r="K33" s="83"/>
      <c r="L33" s="83">
        <v>4</v>
      </c>
      <c r="M33" s="83"/>
      <c r="N33" s="84">
        <v>6</v>
      </c>
      <c r="O33" s="84">
        <v>7</v>
      </c>
      <c r="P33" s="85"/>
      <c r="Q33" s="84">
        <v>85</v>
      </c>
    </row>
    <row r="34" spans="1:29">
      <c r="A34" s="82" t="s">
        <v>186</v>
      </c>
      <c r="B34" s="56"/>
      <c r="C34" s="83">
        <v>42</v>
      </c>
      <c r="D34" s="83">
        <v>2</v>
      </c>
      <c r="E34" s="83">
        <v>125</v>
      </c>
      <c r="F34" s="83">
        <v>1</v>
      </c>
      <c r="G34" s="84">
        <v>170</v>
      </c>
      <c r="H34" s="84">
        <v>99</v>
      </c>
      <c r="I34" s="56"/>
      <c r="J34" s="83"/>
      <c r="K34" s="83"/>
      <c r="L34" s="83"/>
      <c r="M34" s="83">
        <v>1</v>
      </c>
      <c r="N34" s="84">
        <v>1</v>
      </c>
      <c r="O34" s="84">
        <v>1</v>
      </c>
      <c r="P34" s="85"/>
      <c r="Q34" s="84">
        <v>171</v>
      </c>
    </row>
    <row r="35" spans="1:29">
      <c r="A35" s="82" t="s">
        <v>187</v>
      </c>
      <c r="B35" s="56"/>
      <c r="C35" s="83">
        <v>11</v>
      </c>
      <c r="D35" s="83">
        <v>1</v>
      </c>
      <c r="E35" s="83">
        <v>56</v>
      </c>
      <c r="F35" s="83"/>
      <c r="G35" s="84">
        <v>68</v>
      </c>
      <c r="H35" s="84">
        <v>100</v>
      </c>
      <c r="I35" s="56"/>
      <c r="J35" s="83"/>
      <c r="K35" s="83"/>
      <c r="L35" s="83"/>
      <c r="M35" s="83"/>
      <c r="N35" s="84">
        <v>0</v>
      </c>
      <c r="O35" s="84">
        <v>0</v>
      </c>
      <c r="P35" s="85"/>
      <c r="Q35" s="84">
        <v>68</v>
      </c>
    </row>
    <row r="36" spans="1:29">
      <c r="A36" s="82" t="s">
        <v>188</v>
      </c>
      <c r="B36" s="56"/>
      <c r="C36" s="83">
        <v>8</v>
      </c>
      <c r="D36" s="83"/>
      <c r="E36" s="83">
        <v>12</v>
      </c>
      <c r="F36" s="83"/>
      <c r="G36" s="84">
        <v>20</v>
      </c>
      <c r="H36" s="84">
        <v>77</v>
      </c>
      <c r="I36" s="56"/>
      <c r="J36" s="83">
        <v>3</v>
      </c>
      <c r="K36" s="83"/>
      <c r="L36" s="83">
        <v>3</v>
      </c>
      <c r="M36" s="83"/>
      <c r="N36" s="84">
        <v>6</v>
      </c>
      <c r="O36" s="84">
        <v>23</v>
      </c>
      <c r="P36" s="85"/>
      <c r="Q36" s="84">
        <v>26</v>
      </c>
    </row>
    <row r="37" spans="1:29">
      <c r="A37" s="82" t="s">
        <v>189</v>
      </c>
      <c r="B37" s="56"/>
      <c r="C37" s="83">
        <v>7</v>
      </c>
      <c r="D37" s="83"/>
      <c r="E37" s="83">
        <v>12</v>
      </c>
      <c r="F37" s="83"/>
      <c r="G37" s="84">
        <v>19</v>
      </c>
      <c r="H37" s="84">
        <v>100</v>
      </c>
      <c r="I37" s="56"/>
      <c r="J37" s="83"/>
      <c r="K37" s="83"/>
      <c r="L37" s="83"/>
      <c r="M37" s="83"/>
      <c r="N37" s="84">
        <v>0</v>
      </c>
      <c r="O37" s="84">
        <v>0</v>
      </c>
      <c r="P37" s="85"/>
      <c r="Q37" s="84">
        <v>19</v>
      </c>
    </row>
    <row r="38" spans="1:29">
      <c r="A38" s="82" t="s">
        <v>190</v>
      </c>
      <c r="B38" s="56"/>
      <c r="C38" s="83">
        <v>376</v>
      </c>
      <c r="D38" s="83">
        <v>20</v>
      </c>
      <c r="E38" s="83">
        <v>195</v>
      </c>
      <c r="F38" s="83"/>
      <c r="G38" s="84">
        <v>591</v>
      </c>
      <c r="H38" s="84">
        <v>100</v>
      </c>
      <c r="I38" s="56"/>
      <c r="J38" s="83"/>
      <c r="K38" s="83"/>
      <c r="L38" s="83"/>
      <c r="M38" s="83"/>
      <c r="N38" s="84">
        <v>0</v>
      </c>
      <c r="O38" s="84">
        <v>0</v>
      </c>
      <c r="P38" s="85"/>
      <c r="Q38" s="84">
        <v>591</v>
      </c>
    </row>
    <row r="39" spans="1:29">
      <c r="A39" s="82" t="s">
        <v>191</v>
      </c>
      <c r="B39" s="56"/>
      <c r="C39" s="83">
        <v>106</v>
      </c>
      <c r="D39" s="83"/>
      <c r="E39" s="83">
        <v>203</v>
      </c>
      <c r="F39" s="83">
        <v>2</v>
      </c>
      <c r="G39" s="84">
        <v>311</v>
      </c>
      <c r="H39" s="84">
        <v>98</v>
      </c>
      <c r="I39" s="56"/>
      <c r="J39" s="83">
        <v>1</v>
      </c>
      <c r="K39" s="83"/>
      <c r="L39" s="83">
        <v>4</v>
      </c>
      <c r="M39" s="83"/>
      <c r="N39" s="84">
        <v>5</v>
      </c>
      <c r="O39" s="84">
        <v>2</v>
      </c>
      <c r="P39" s="85"/>
      <c r="Q39" s="84">
        <v>316</v>
      </c>
    </row>
    <row r="40" spans="1:29">
      <c r="A40" s="82" t="s">
        <v>192</v>
      </c>
      <c r="B40" s="56"/>
      <c r="C40" s="83">
        <v>9</v>
      </c>
      <c r="D40" s="83">
        <v>1</v>
      </c>
      <c r="E40" s="83">
        <v>7</v>
      </c>
      <c r="F40" s="83">
        <v>1</v>
      </c>
      <c r="G40" s="84">
        <v>18</v>
      </c>
      <c r="H40" s="84">
        <v>39</v>
      </c>
      <c r="I40" s="56"/>
      <c r="J40" s="83">
        <v>12</v>
      </c>
      <c r="K40" s="83"/>
      <c r="L40" s="83">
        <v>16</v>
      </c>
      <c r="M40" s="83"/>
      <c r="N40" s="84">
        <v>28</v>
      </c>
      <c r="O40" s="84">
        <v>61</v>
      </c>
      <c r="P40" s="85"/>
      <c r="Q40" s="84">
        <v>46</v>
      </c>
    </row>
    <row r="41" spans="1:29" ht="8.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29">
      <c r="A42" s="502" t="s">
        <v>193</v>
      </c>
      <c r="B42" s="85"/>
      <c r="C42" s="503">
        <v>2603</v>
      </c>
      <c r="D42" s="503">
        <v>127</v>
      </c>
      <c r="E42" s="503">
        <v>4497</v>
      </c>
      <c r="F42" s="503">
        <v>139</v>
      </c>
      <c r="G42" s="503">
        <v>7366</v>
      </c>
      <c r="H42" s="503">
        <v>97</v>
      </c>
      <c r="I42" s="85"/>
      <c r="J42" s="503">
        <v>89</v>
      </c>
      <c r="K42" s="503">
        <v>3</v>
      </c>
      <c r="L42" s="503">
        <v>121</v>
      </c>
      <c r="M42" s="503">
        <v>10</v>
      </c>
      <c r="N42" s="503">
        <v>223</v>
      </c>
      <c r="O42" s="503">
        <v>3</v>
      </c>
      <c r="P42" s="85"/>
      <c r="Q42" s="503">
        <v>7589</v>
      </c>
    </row>
    <row r="43" spans="1:29" ht="8.1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29">
      <c r="A44" s="82" t="s">
        <v>376</v>
      </c>
      <c r="B44" s="85"/>
      <c r="C44" s="83"/>
      <c r="D44" s="83"/>
      <c r="E44" s="83"/>
      <c r="F44" s="83"/>
      <c r="G44" s="84">
        <v>0</v>
      </c>
      <c r="H44" s="84">
        <v>0</v>
      </c>
      <c r="I44" s="85"/>
      <c r="J44" s="83"/>
      <c r="K44" s="83"/>
      <c r="L44" s="83"/>
      <c r="M44" s="83"/>
      <c r="N44" s="84">
        <v>0</v>
      </c>
      <c r="O44" s="84">
        <v>0</v>
      </c>
      <c r="P44" s="85"/>
      <c r="Q44" s="84">
        <v>0</v>
      </c>
      <c r="AC44" s="54">
        <v>257</v>
      </c>
    </row>
    <row r="45" spans="1:29">
      <c r="A45" s="82" t="s">
        <v>194</v>
      </c>
      <c r="B45" s="85"/>
      <c r="C45" s="83">
        <v>9</v>
      </c>
      <c r="D45" s="83"/>
      <c r="E45" s="83">
        <v>9</v>
      </c>
      <c r="F45" s="83"/>
      <c r="G45" s="84">
        <v>18</v>
      </c>
      <c r="H45" s="84">
        <v>60</v>
      </c>
      <c r="I45" s="85"/>
      <c r="J45" s="83">
        <v>3</v>
      </c>
      <c r="K45" s="83"/>
      <c r="L45" s="83">
        <v>9</v>
      </c>
      <c r="M45" s="83"/>
      <c r="N45" s="84">
        <v>12</v>
      </c>
      <c r="O45" s="84">
        <v>40</v>
      </c>
      <c r="P45" s="85"/>
      <c r="Q45" s="84">
        <v>30</v>
      </c>
    </row>
    <row r="46" spans="1:29">
      <c r="A46" s="82" t="s">
        <v>195</v>
      </c>
      <c r="B46" s="85"/>
      <c r="C46" s="83">
        <v>3</v>
      </c>
      <c r="D46" s="83"/>
      <c r="E46" s="83">
        <v>30</v>
      </c>
      <c r="F46" s="83"/>
      <c r="G46" s="84">
        <v>33</v>
      </c>
      <c r="H46" s="84">
        <v>67</v>
      </c>
      <c r="I46" s="85"/>
      <c r="J46" s="83">
        <v>5</v>
      </c>
      <c r="K46" s="83"/>
      <c r="L46" s="83">
        <v>11</v>
      </c>
      <c r="M46" s="83"/>
      <c r="N46" s="84">
        <v>16</v>
      </c>
      <c r="O46" s="84">
        <v>33</v>
      </c>
      <c r="P46" s="85"/>
      <c r="Q46" s="84">
        <v>49</v>
      </c>
    </row>
    <row r="47" spans="1:29">
      <c r="A47" s="82" t="s">
        <v>196</v>
      </c>
      <c r="B47" s="85"/>
      <c r="C47" s="83"/>
      <c r="D47" s="83"/>
      <c r="E47" s="83">
        <v>3</v>
      </c>
      <c r="F47" s="83"/>
      <c r="G47" s="84">
        <v>3</v>
      </c>
      <c r="H47" s="84">
        <v>75</v>
      </c>
      <c r="I47" s="85"/>
      <c r="J47" s="83"/>
      <c r="K47" s="83"/>
      <c r="L47" s="83">
        <v>1</v>
      </c>
      <c r="M47" s="83"/>
      <c r="N47" s="84">
        <v>1</v>
      </c>
      <c r="O47" s="84">
        <v>25</v>
      </c>
      <c r="P47" s="85"/>
      <c r="Q47" s="84">
        <v>4</v>
      </c>
    </row>
    <row r="48" spans="1:29">
      <c r="A48" s="82" t="s">
        <v>197</v>
      </c>
      <c r="B48" s="85"/>
      <c r="C48" s="83">
        <v>1</v>
      </c>
      <c r="D48" s="83"/>
      <c r="E48" s="83">
        <v>9</v>
      </c>
      <c r="F48" s="83"/>
      <c r="G48" s="84">
        <v>10</v>
      </c>
      <c r="H48" s="84">
        <v>71</v>
      </c>
      <c r="I48" s="85"/>
      <c r="J48" s="83"/>
      <c r="K48" s="83"/>
      <c r="L48" s="83">
        <v>4</v>
      </c>
      <c r="M48" s="83"/>
      <c r="N48" s="84">
        <v>4</v>
      </c>
      <c r="O48" s="84">
        <v>29</v>
      </c>
      <c r="P48" s="85"/>
      <c r="Q48" s="84">
        <v>14</v>
      </c>
    </row>
    <row r="49" spans="1:17">
      <c r="A49" s="82" t="s">
        <v>198</v>
      </c>
      <c r="B49" s="85"/>
      <c r="C49" s="83">
        <v>1</v>
      </c>
      <c r="D49" s="83"/>
      <c r="E49" s="83"/>
      <c r="F49" s="83"/>
      <c r="G49" s="84">
        <v>1</v>
      </c>
      <c r="H49" s="84">
        <v>5</v>
      </c>
      <c r="I49" s="85"/>
      <c r="J49" s="83">
        <v>9</v>
      </c>
      <c r="K49" s="83"/>
      <c r="L49" s="83">
        <v>12</v>
      </c>
      <c r="M49" s="83"/>
      <c r="N49" s="84">
        <v>21</v>
      </c>
      <c r="O49" s="84">
        <v>95</v>
      </c>
      <c r="P49" s="85"/>
      <c r="Q49" s="84">
        <v>22</v>
      </c>
    </row>
    <row r="50" spans="1:17">
      <c r="A50" s="82" t="s">
        <v>199</v>
      </c>
      <c r="B50" s="85"/>
      <c r="C50" s="83">
        <v>1</v>
      </c>
      <c r="D50" s="83"/>
      <c r="E50" s="83">
        <v>4</v>
      </c>
      <c r="F50" s="83"/>
      <c r="G50" s="84">
        <v>5</v>
      </c>
      <c r="H50" s="84">
        <v>42</v>
      </c>
      <c r="I50" s="85"/>
      <c r="J50" s="83">
        <v>4</v>
      </c>
      <c r="K50" s="83"/>
      <c r="L50" s="83">
        <v>3</v>
      </c>
      <c r="M50" s="83"/>
      <c r="N50" s="84">
        <v>7</v>
      </c>
      <c r="O50" s="84">
        <v>58</v>
      </c>
      <c r="P50" s="85"/>
      <c r="Q50" s="84">
        <v>12</v>
      </c>
    </row>
    <row r="51" spans="1:17">
      <c r="A51" s="82" t="s">
        <v>200</v>
      </c>
      <c r="B51" s="85"/>
      <c r="C51" s="83">
        <v>13</v>
      </c>
      <c r="D51" s="83"/>
      <c r="E51" s="83">
        <v>22</v>
      </c>
      <c r="F51" s="83"/>
      <c r="G51" s="84">
        <v>35</v>
      </c>
      <c r="H51" s="84">
        <v>34</v>
      </c>
      <c r="I51" s="85"/>
      <c r="J51" s="83">
        <v>46</v>
      </c>
      <c r="K51" s="83"/>
      <c r="L51" s="83">
        <v>22</v>
      </c>
      <c r="M51" s="83"/>
      <c r="N51" s="84">
        <v>68</v>
      </c>
      <c r="O51" s="84">
        <v>66</v>
      </c>
      <c r="P51" s="85"/>
      <c r="Q51" s="84">
        <v>103</v>
      </c>
    </row>
    <row r="52" spans="1:17">
      <c r="A52" s="82" t="s">
        <v>201</v>
      </c>
      <c r="B52" s="85"/>
      <c r="C52" s="83">
        <v>1</v>
      </c>
      <c r="D52" s="83"/>
      <c r="E52" s="83">
        <v>15</v>
      </c>
      <c r="F52" s="83"/>
      <c r="G52" s="84">
        <v>16</v>
      </c>
      <c r="H52" s="84">
        <v>59</v>
      </c>
      <c r="I52" s="85"/>
      <c r="J52" s="83">
        <v>5</v>
      </c>
      <c r="K52" s="83"/>
      <c r="L52" s="83">
        <v>6</v>
      </c>
      <c r="M52" s="83"/>
      <c r="N52" s="84">
        <v>11</v>
      </c>
      <c r="O52" s="84">
        <v>41</v>
      </c>
      <c r="P52" s="85"/>
      <c r="Q52" s="84">
        <v>27</v>
      </c>
    </row>
    <row r="53" spans="1:17">
      <c r="A53" s="82" t="s">
        <v>204</v>
      </c>
      <c r="B53" s="85"/>
      <c r="C53" s="83">
        <v>2</v>
      </c>
      <c r="D53" s="83"/>
      <c r="E53" s="83">
        <v>15</v>
      </c>
      <c r="F53" s="83"/>
      <c r="G53" s="84">
        <v>17</v>
      </c>
      <c r="H53" s="84">
        <v>89</v>
      </c>
      <c r="I53" s="85"/>
      <c r="J53" s="83"/>
      <c r="K53" s="83"/>
      <c r="L53" s="83">
        <v>2</v>
      </c>
      <c r="M53" s="83"/>
      <c r="N53" s="84">
        <v>2</v>
      </c>
      <c r="O53" s="84">
        <v>11</v>
      </c>
      <c r="P53" s="85"/>
      <c r="Q53" s="84">
        <v>19</v>
      </c>
    </row>
    <row r="54" spans="1:17">
      <c r="A54" s="82" t="s">
        <v>205</v>
      </c>
      <c r="B54" s="85"/>
      <c r="C54" s="83"/>
      <c r="D54" s="83">
        <v>1</v>
      </c>
      <c r="E54" s="83"/>
      <c r="F54" s="83">
        <v>4</v>
      </c>
      <c r="G54" s="84">
        <v>5</v>
      </c>
      <c r="H54" s="84">
        <v>38</v>
      </c>
      <c r="I54" s="85"/>
      <c r="J54" s="83"/>
      <c r="K54" s="83">
        <v>3</v>
      </c>
      <c r="L54" s="83"/>
      <c r="M54" s="83">
        <v>5</v>
      </c>
      <c r="N54" s="84">
        <v>8</v>
      </c>
      <c r="O54" s="84">
        <v>62</v>
      </c>
      <c r="P54" s="85"/>
      <c r="Q54" s="84">
        <v>13</v>
      </c>
    </row>
    <row r="55" spans="1:17">
      <c r="A55" s="82" t="s">
        <v>203</v>
      </c>
      <c r="B55" s="85"/>
      <c r="C55" s="83">
        <v>2</v>
      </c>
      <c r="D55" s="83"/>
      <c r="E55" s="83">
        <v>11</v>
      </c>
      <c r="F55" s="83"/>
      <c r="G55" s="84">
        <v>13</v>
      </c>
      <c r="H55" s="84">
        <v>59</v>
      </c>
      <c r="I55" s="85"/>
      <c r="J55" s="83">
        <v>1</v>
      </c>
      <c r="K55" s="83"/>
      <c r="L55" s="83">
        <v>8</v>
      </c>
      <c r="M55" s="83"/>
      <c r="N55" s="84">
        <v>9</v>
      </c>
      <c r="O55" s="84">
        <v>41</v>
      </c>
      <c r="P55" s="85"/>
      <c r="Q55" s="84">
        <v>22</v>
      </c>
    </row>
    <row r="56" spans="1:17">
      <c r="A56" s="82" t="s">
        <v>206</v>
      </c>
      <c r="B56" s="85"/>
      <c r="C56" s="83">
        <v>1</v>
      </c>
      <c r="D56" s="83"/>
      <c r="E56" s="83">
        <v>5</v>
      </c>
      <c r="F56" s="83"/>
      <c r="G56" s="84">
        <v>6</v>
      </c>
      <c r="H56" s="84">
        <v>60</v>
      </c>
      <c r="I56" s="85"/>
      <c r="J56" s="83">
        <v>1</v>
      </c>
      <c r="K56" s="83"/>
      <c r="L56" s="83">
        <v>3</v>
      </c>
      <c r="M56" s="83"/>
      <c r="N56" s="84">
        <v>4</v>
      </c>
      <c r="O56" s="84">
        <v>40</v>
      </c>
      <c r="P56" s="85"/>
      <c r="Q56" s="84">
        <v>10</v>
      </c>
    </row>
    <row r="57" spans="1:17">
      <c r="A57" s="82" t="s">
        <v>202</v>
      </c>
      <c r="B57" s="85"/>
      <c r="C57" s="83"/>
      <c r="D57" s="83"/>
      <c r="E57" s="83">
        <v>4</v>
      </c>
      <c r="F57" s="83"/>
      <c r="G57" s="84">
        <v>4</v>
      </c>
      <c r="H57" s="84">
        <v>80</v>
      </c>
      <c r="I57" s="85"/>
      <c r="J57" s="83"/>
      <c r="K57" s="83"/>
      <c r="L57" s="83">
        <v>1</v>
      </c>
      <c r="M57" s="83"/>
      <c r="N57" s="84">
        <v>1</v>
      </c>
      <c r="O57" s="84">
        <v>20</v>
      </c>
      <c r="P57" s="85"/>
      <c r="Q57" s="84">
        <v>5</v>
      </c>
    </row>
    <row r="58" spans="1:17" ht="8.1" customHeight="1">
      <c r="A58" s="68"/>
      <c r="B58" s="85"/>
      <c r="C58" s="85"/>
      <c r="D58" s="85"/>
      <c r="E58" s="85"/>
      <c r="F58" s="85"/>
      <c r="G58" s="87"/>
      <c r="H58" s="87"/>
      <c r="I58" s="85"/>
      <c r="J58" s="85"/>
      <c r="K58" s="85"/>
      <c r="L58" s="85"/>
      <c r="M58" s="85"/>
      <c r="N58" s="87"/>
      <c r="O58" s="87"/>
      <c r="P58" s="85"/>
      <c r="Q58" s="87"/>
    </row>
    <row r="59" spans="1:17">
      <c r="A59" s="502" t="s">
        <v>193</v>
      </c>
      <c r="B59" s="85"/>
      <c r="C59" s="503">
        <v>34</v>
      </c>
      <c r="D59" s="503">
        <v>1</v>
      </c>
      <c r="E59" s="503">
        <v>127</v>
      </c>
      <c r="F59" s="503">
        <v>4</v>
      </c>
      <c r="G59" s="503">
        <v>166</v>
      </c>
      <c r="H59" s="503">
        <v>739</v>
      </c>
      <c r="I59" s="85"/>
      <c r="J59" s="503">
        <v>74</v>
      </c>
      <c r="K59" s="503">
        <v>3</v>
      </c>
      <c r="L59" s="503">
        <v>82</v>
      </c>
      <c r="M59" s="503">
        <v>5</v>
      </c>
      <c r="N59" s="503">
        <v>164</v>
      </c>
      <c r="O59" s="503">
        <v>561</v>
      </c>
      <c r="P59" s="85"/>
      <c r="Q59" s="503">
        <v>330</v>
      </c>
    </row>
    <row r="60" spans="1:17" ht="8.1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20.100000000000001" customHeight="1">
      <c r="A61" s="504" t="s">
        <v>68</v>
      </c>
      <c r="B61" s="67"/>
      <c r="C61" s="104">
        <v>2637</v>
      </c>
      <c r="D61" s="105">
        <v>128</v>
      </c>
      <c r="E61" s="104">
        <v>4624</v>
      </c>
      <c r="F61" s="105">
        <v>143</v>
      </c>
      <c r="G61" s="104">
        <v>7532</v>
      </c>
      <c r="H61" s="105">
        <v>95</v>
      </c>
      <c r="I61" s="87"/>
      <c r="J61" s="105">
        <v>163</v>
      </c>
      <c r="K61" s="105">
        <v>6</v>
      </c>
      <c r="L61" s="105">
        <v>203</v>
      </c>
      <c r="M61" s="105">
        <v>15</v>
      </c>
      <c r="N61" s="105">
        <v>387</v>
      </c>
      <c r="O61" s="105">
        <v>5</v>
      </c>
      <c r="P61" s="87"/>
      <c r="Q61" s="104">
        <v>7919</v>
      </c>
    </row>
    <row r="62" spans="1:17">
      <c r="A62" s="55"/>
    </row>
    <row r="63" spans="1:17" ht="12.95" customHeight="1">
      <c r="A63" s="88" t="s">
        <v>285</v>
      </c>
    </row>
    <row r="64" spans="1:17" ht="12.95" customHeight="1">
      <c r="A64" s="88" t="s">
        <v>286</v>
      </c>
    </row>
    <row r="65" spans="1:1" ht="12.95" customHeight="1">
      <c r="A65" s="88" t="s">
        <v>274</v>
      </c>
    </row>
    <row r="66" spans="1:1" ht="12.95" customHeight="1">
      <c r="A66" s="88" t="s">
        <v>275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3" firstPageNumber="4" orientation="landscape" useFirstPageNumber="1" r:id="rId1"/>
  <headerFooter scaleWithDoc="0">
    <oddHeader>&amp;L&amp;G&amp;C&amp;G&amp;R&amp;G</oddHeader>
    <oddFooter>&amp;R&amp;"Montserrat,Normal"&amp;8 &amp;10&amp;P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A1F2-8151-47DE-97B7-9EF5DC8E2D53}">
  <dimension ref="A1:M27"/>
  <sheetViews>
    <sheetView view="pageBreakPreview" zoomScale="70" zoomScaleNormal="100" zoomScaleSheetLayoutView="70" workbookViewId="0">
      <selection activeCell="U22" sqref="U22"/>
    </sheetView>
  </sheetViews>
  <sheetFormatPr baseColWidth="10" defaultColWidth="11.42578125" defaultRowHeight="15"/>
  <cols>
    <col min="1" max="1" width="10.7109375" style="54" customWidth="1"/>
    <col min="2" max="2" width="6.28515625" style="54" bestFit="1" customWidth="1"/>
    <col min="3" max="16384" width="11.42578125" style="54"/>
  </cols>
  <sheetData>
    <row r="1" spans="1:13">
      <c r="A1" s="53" t="s">
        <v>64</v>
      </c>
    </row>
    <row r="2" spans="1:13" ht="20.100000000000001" customHeight="1">
      <c r="A2" s="544" t="s">
        <v>287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 ht="24">
      <c r="A5" s="91" t="s">
        <v>214</v>
      </c>
      <c r="B5" s="91" t="s">
        <v>68</v>
      </c>
    </row>
    <row r="6" spans="1:13" ht="60">
      <c r="A6" s="91" t="s">
        <v>288</v>
      </c>
      <c r="B6" s="92">
        <v>4767</v>
      </c>
    </row>
    <row r="7" spans="1:13" ht="48">
      <c r="A7" s="91" t="s">
        <v>289</v>
      </c>
      <c r="B7" s="92">
        <v>2765</v>
      </c>
    </row>
    <row r="8" spans="1:13" ht="60">
      <c r="A8" s="91" t="s">
        <v>290</v>
      </c>
      <c r="B8" s="91">
        <v>218</v>
      </c>
    </row>
    <row r="9" spans="1:13" ht="48">
      <c r="A9" s="91" t="s">
        <v>291</v>
      </c>
      <c r="B9" s="91">
        <v>169</v>
      </c>
    </row>
    <row r="10" spans="1:13">
      <c r="A10" s="91" t="s">
        <v>68</v>
      </c>
      <c r="B10" s="92"/>
    </row>
    <row r="11" spans="1:13">
      <c r="A11" s="55"/>
    </row>
    <row r="21" spans="1:8" ht="19.5">
      <c r="G21" s="97" t="s">
        <v>221</v>
      </c>
      <c r="H21" s="98">
        <v>7919</v>
      </c>
    </row>
    <row r="25" spans="1:8" ht="9.9499999999999993" customHeight="1">
      <c r="A25" s="94" t="s">
        <v>285</v>
      </c>
    </row>
    <row r="26" spans="1:8" ht="9.9499999999999993" customHeight="1">
      <c r="A26" s="94" t="s">
        <v>274</v>
      </c>
    </row>
    <row r="27" spans="1:8" ht="9.9499999999999993" customHeight="1">
      <c r="A27" s="94" t="s">
        <v>275</v>
      </c>
    </row>
  </sheetData>
  <sortState xmlns:xlrd2="http://schemas.microsoft.com/office/spreadsheetml/2017/richdata2" ref="A6:B9">
    <sortCondition descending="1" ref="B6:B9"/>
  </sortState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2" firstPageNumber="5" orientation="landscape" useFirstPageNumber="1" r:id="rId1"/>
  <headerFooter scaleWithDoc="0">
    <oddHeader>&amp;L&amp;G&amp;C&amp;G&amp;R&amp;G</oddHeader>
    <oddFooter>&amp;R&amp;"Montserrat,Normal"&amp;8 &amp;10 5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2BAD-BB3F-497C-853D-5BCB1334CCDB}">
  <dimension ref="A1:M98"/>
  <sheetViews>
    <sheetView view="pageBreakPreview" topLeftCell="A42" zoomScale="115" zoomScaleNormal="140" zoomScaleSheetLayoutView="115" workbookViewId="0">
      <selection activeCell="R18" sqref="R18"/>
    </sheetView>
  </sheetViews>
  <sheetFormatPr baseColWidth="10" defaultColWidth="11.42578125" defaultRowHeight="15"/>
  <cols>
    <col min="1" max="1" width="2.85546875" style="464" customWidth="1"/>
    <col min="2" max="2" width="4" style="464" customWidth="1"/>
    <col min="3" max="16384" width="11.42578125" style="54"/>
  </cols>
  <sheetData>
    <row r="1" spans="1:13">
      <c r="A1" s="463" t="s">
        <v>64</v>
      </c>
    </row>
    <row r="2" spans="1:13" ht="20.100000000000001" customHeight="1">
      <c r="A2" s="544" t="s">
        <v>292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465"/>
    </row>
    <row r="5" spans="1:13" ht="33">
      <c r="A5" s="467" t="s">
        <v>214</v>
      </c>
      <c r="B5" s="467" t="s">
        <v>68</v>
      </c>
    </row>
    <row r="6" spans="1:13" ht="5.0999999999999996" customHeight="1">
      <c r="A6" s="467" t="s">
        <v>180</v>
      </c>
      <c r="B6" s="468">
        <v>1131</v>
      </c>
    </row>
    <row r="7" spans="1:13" ht="5.0999999999999996" customHeight="1">
      <c r="A7" s="467" t="s">
        <v>165</v>
      </c>
      <c r="B7" s="467">
        <v>972</v>
      </c>
    </row>
    <row r="8" spans="1:13" ht="5.0999999999999996" customHeight="1">
      <c r="A8" s="467" t="s">
        <v>181</v>
      </c>
      <c r="B8" s="467">
        <v>636</v>
      </c>
    </row>
    <row r="9" spans="1:13" ht="5.0999999999999996" customHeight="1">
      <c r="A9" s="467" t="s">
        <v>190</v>
      </c>
      <c r="B9" s="467">
        <v>591</v>
      </c>
    </row>
    <row r="10" spans="1:13" ht="5.0999999999999996" customHeight="1">
      <c r="A10" s="467" t="s">
        <v>171</v>
      </c>
      <c r="B10" s="467">
        <v>492</v>
      </c>
    </row>
    <row r="11" spans="1:13" ht="5.0999999999999996" customHeight="1">
      <c r="A11" s="467" t="s">
        <v>166</v>
      </c>
      <c r="B11" s="467">
        <v>490</v>
      </c>
      <c r="J11" s="543" t="s">
        <v>221</v>
      </c>
      <c r="K11" s="542">
        <v>7919</v>
      </c>
    </row>
    <row r="12" spans="1:13" ht="5.0999999999999996" customHeight="1">
      <c r="A12" s="467" t="s">
        <v>173</v>
      </c>
      <c r="B12" s="467">
        <v>471</v>
      </c>
      <c r="J12" s="543"/>
      <c r="K12" s="542"/>
    </row>
    <row r="13" spans="1:13" ht="5.0999999999999996" customHeight="1">
      <c r="A13" s="467" t="s">
        <v>167</v>
      </c>
      <c r="B13" s="467">
        <v>384</v>
      </c>
      <c r="J13" s="543"/>
      <c r="K13" s="542"/>
    </row>
    <row r="14" spans="1:13" ht="5.0999999999999996" customHeight="1">
      <c r="A14" s="467" t="s">
        <v>174</v>
      </c>
      <c r="B14" s="467">
        <v>331</v>
      </c>
    </row>
    <row r="15" spans="1:13" ht="5.0999999999999996" customHeight="1">
      <c r="A15" s="467" t="s">
        <v>191</v>
      </c>
      <c r="B15" s="467">
        <v>316</v>
      </c>
    </row>
    <row r="16" spans="1:13" ht="5.0999999999999996" customHeight="1">
      <c r="A16" s="467" t="s">
        <v>178</v>
      </c>
      <c r="B16" s="467">
        <v>266</v>
      </c>
    </row>
    <row r="17" spans="1:2" ht="5.0999999999999996" customHeight="1">
      <c r="A17" s="467" t="s">
        <v>184</v>
      </c>
      <c r="B17" s="467">
        <v>181</v>
      </c>
    </row>
    <row r="18" spans="1:2" ht="5.0999999999999996" customHeight="1">
      <c r="A18" s="467" t="s">
        <v>186</v>
      </c>
      <c r="B18" s="467">
        <v>171</v>
      </c>
    </row>
    <row r="19" spans="1:2" ht="5.0999999999999996" customHeight="1">
      <c r="A19" s="467" t="s">
        <v>162</v>
      </c>
      <c r="B19" s="467">
        <v>159</v>
      </c>
    </row>
    <row r="20" spans="1:2" ht="5.0999999999999996" customHeight="1">
      <c r="A20" s="467" t="s">
        <v>176</v>
      </c>
      <c r="B20" s="467">
        <v>154</v>
      </c>
    </row>
    <row r="21" spans="1:2" ht="5.0999999999999996" customHeight="1">
      <c r="A21" s="467" t="s">
        <v>177</v>
      </c>
      <c r="B21" s="467">
        <v>123</v>
      </c>
    </row>
    <row r="22" spans="1:2" ht="5.0999999999999996" customHeight="1">
      <c r="A22" s="467" t="s">
        <v>183</v>
      </c>
      <c r="B22" s="467">
        <v>120</v>
      </c>
    </row>
    <row r="23" spans="1:2" ht="5.0999999999999996" customHeight="1">
      <c r="A23" s="467" t="s">
        <v>200</v>
      </c>
      <c r="B23" s="467">
        <v>103</v>
      </c>
    </row>
    <row r="24" spans="1:2" ht="5.0999999999999996" customHeight="1">
      <c r="A24" s="467" t="s">
        <v>175</v>
      </c>
      <c r="B24" s="467">
        <v>92</v>
      </c>
    </row>
    <row r="25" spans="1:2" ht="5.0999999999999996" customHeight="1">
      <c r="A25" s="467" t="s">
        <v>185</v>
      </c>
      <c r="B25" s="467">
        <v>85</v>
      </c>
    </row>
    <row r="26" spans="1:2" ht="5.0999999999999996" customHeight="1">
      <c r="A26" s="467" t="s">
        <v>170</v>
      </c>
      <c r="B26" s="467">
        <v>81</v>
      </c>
    </row>
    <row r="27" spans="1:2" ht="5.0999999999999996" customHeight="1">
      <c r="A27" s="467" t="s">
        <v>187</v>
      </c>
      <c r="B27" s="467">
        <v>68</v>
      </c>
    </row>
    <row r="28" spans="1:2" ht="5.0999999999999996" customHeight="1">
      <c r="A28" s="467" t="s">
        <v>195</v>
      </c>
      <c r="B28" s="467">
        <v>49</v>
      </c>
    </row>
    <row r="29" spans="1:2" ht="5.0999999999999996" customHeight="1">
      <c r="A29" s="467" t="s">
        <v>164</v>
      </c>
      <c r="B29" s="467">
        <v>47</v>
      </c>
    </row>
    <row r="30" spans="1:2" ht="5.0999999999999996" customHeight="1">
      <c r="A30" s="467" t="s">
        <v>192</v>
      </c>
      <c r="B30" s="467">
        <v>46</v>
      </c>
    </row>
    <row r="31" spans="1:2" ht="5.0999999999999996" customHeight="1">
      <c r="A31" s="467" t="s">
        <v>163</v>
      </c>
      <c r="B31" s="467">
        <v>40</v>
      </c>
    </row>
    <row r="32" spans="1:2" ht="5.0999999999999996" customHeight="1">
      <c r="A32" s="467" t="s">
        <v>179</v>
      </c>
      <c r="B32" s="467">
        <v>39</v>
      </c>
    </row>
    <row r="33" spans="1:2" ht="5.0999999999999996" customHeight="1">
      <c r="A33" s="467" t="s">
        <v>182</v>
      </c>
      <c r="B33" s="467">
        <v>34</v>
      </c>
    </row>
    <row r="34" spans="1:2" ht="5.0999999999999996" customHeight="1">
      <c r="A34" s="467" t="s">
        <v>194</v>
      </c>
      <c r="B34" s="467">
        <v>30</v>
      </c>
    </row>
    <row r="35" spans="1:2" ht="5.0999999999999996" customHeight="1">
      <c r="A35" s="467" t="s">
        <v>201</v>
      </c>
      <c r="B35" s="467">
        <v>27</v>
      </c>
    </row>
    <row r="36" spans="1:2" ht="5.0999999999999996" customHeight="1">
      <c r="A36" s="467" t="s">
        <v>188</v>
      </c>
      <c r="B36" s="467">
        <v>26</v>
      </c>
    </row>
    <row r="37" spans="1:2" ht="5.0999999999999996" customHeight="1">
      <c r="A37" s="467" t="s">
        <v>203</v>
      </c>
      <c r="B37" s="467">
        <v>22</v>
      </c>
    </row>
    <row r="38" spans="1:2" ht="5.0999999999999996" customHeight="1">
      <c r="A38" s="467" t="s">
        <v>198</v>
      </c>
      <c r="B38" s="467">
        <v>22</v>
      </c>
    </row>
    <row r="39" spans="1:2" ht="5.0999999999999996" customHeight="1">
      <c r="A39" s="467" t="s">
        <v>204</v>
      </c>
      <c r="B39" s="467">
        <v>19</v>
      </c>
    </row>
    <row r="40" spans="1:2" ht="5.0999999999999996" customHeight="1">
      <c r="A40" s="467" t="s">
        <v>189</v>
      </c>
      <c r="B40" s="467">
        <v>19</v>
      </c>
    </row>
    <row r="41" spans="1:2" ht="5.0999999999999996" customHeight="1">
      <c r="A41" s="467" t="s">
        <v>197</v>
      </c>
      <c r="B41" s="467">
        <v>14</v>
      </c>
    </row>
    <row r="42" spans="1:2" ht="5.0999999999999996" customHeight="1">
      <c r="A42" s="467" t="s">
        <v>293</v>
      </c>
      <c r="B42" s="467">
        <v>13</v>
      </c>
    </row>
    <row r="43" spans="1:2" ht="5.0999999999999996" customHeight="1">
      <c r="A43" s="467" t="s">
        <v>199</v>
      </c>
      <c r="B43" s="467">
        <v>12</v>
      </c>
    </row>
    <row r="44" spans="1:2" ht="5.0999999999999996" customHeight="1">
      <c r="A44" s="467" t="s">
        <v>206</v>
      </c>
      <c r="B44" s="467">
        <v>10</v>
      </c>
    </row>
    <row r="45" spans="1:2" ht="5.0999999999999996" customHeight="1">
      <c r="A45" s="467" t="s">
        <v>169</v>
      </c>
      <c r="B45" s="467">
        <v>8</v>
      </c>
    </row>
    <row r="46" spans="1:2" ht="5.0999999999999996" customHeight="1">
      <c r="A46" s="467" t="s">
        <v>172</v>
      </c>
      <c r="B46" s="467">
        <v>8</v>
      </c>
    </row>
    <row r="47" spans="1:2" ht="5.0999999999999996" customHeight="1">
      <c r="A47" s="467" t="s">
        <v>161</v>
      </c>
      <c r="B47" s="467">
        <v>6</v>
      </c>
    </row>
    <row r="48" spans="1:2" ht="5.0999999999999996" customHeight="1">
      <c r="A48" s="467" t="s">
        <v>294</v>
      </c>
      <c r="B48" s="467">
        <v>5</v>
      </c>
    </row>
    <row r="49" spans="1:2" ht="5.0999999999999996" customHeight="1">
      <c r="A49" s="467" t="s">
        <v>196</v>
      </c>
      <c r="B49" s="467">
        <v>4</v>
      </c>
    </row>
    <row r="50" spans="1:2" ht="5.0999999999999996" customHeight="1">
      <c r="A50" s="467" t="s">
        <v>168</v>
      </c>
      <c r="B50" s="467">
        <v>2</v>
      </c>
    </row>
    <row r="51" spans="1:2" ht="5.0999999999999996" customHeight="1">
      <c r="A51" s="467" t="s">
        <v>376</v>
      </c>
      <c r="B51" s="467">
        <v>0</v>
      </c>
    </row>
    <row r="52" spans="1:2" ht="5.0999999999999996" customHeight="1">
      <c r="A52" s="467" t="s">
        <v>295</v>
      </c>
      <c r="B52" s="467">
        <v>0</v>
      </c>
    </row>
    <row r="53" spans="1:2" ht="5.0999999999999996" customHeight="1">
      <c r="A53" s="467" t="s">
        <v>68</v>
      </c>
      <c r="B53" s="468"/>
    </row>
    <row r="54" spans="1:2" ht="5.0999999999999996" customHeight="1">
      <c r="A54" s="465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5.0999999999999996" customHeight="1"/>
    <row r="95" spans="1:1" ht="30" customHeight="1"/>
    <row r="96" spans="1:1" ht="8.1" customHeight="1">
      <c r="A96" s="466" t="s">
        <v>271</v>
      </c>
    </row>
    <row r="97" spans="1:1" ht="8.1" customHeight="1">
      <c r="A97" s="466" t="s">
        <v>274</v>
      </c>
    </row>
    <row r="98" spans="1:1" ht="8.1" customHeight="1">
      <c r="A98" s="466" t="s">
        <v>275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8" firstPageNumber="6" orientation="landscape" useFirstPageNumber="1" r:id="rId1"/>
  <headerFooter scaleWithDoc="0">
    <oddHeader>&amp;L&amp;G&amp;C&amp;G&amp;R&amp;G</oddHeader>
    <oddFooter>&amp;R&amp;"Montserrat,Normal"&amp;10 6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0C7F-1941-474F-8D2A-6AFB8EE52579}">
  <dimension ref="A1:Q75"/>
  <sheetViews>
    <sheetView view="pageBreakPreview" topLeftCell="A11" zoomScale="60" zoomScaleNormal="100" workbookViewId="0">
      <selection activeCell="X68" sqref="X68"/>
    </sheetView>
  </sheetViews>
  <sheetFormatPr baseColWidth="10" defaultColWidth="11.42578125" defaultRowHeight="15"/>
  <cols>
    <col min="1" max="1" width="60.7109375" style="54" customWidth="1"/>
    <col min="2" max="2" width="1.7109375" style="54" customWidth="1"/>
    <col min="3" max="8" width="14.7109375" style="54" customWidth="1"/>
    <col min="9" max="9" width="1.7109375" style="54" customWidth="1"/>
    <col min="10" max="15" width="14.7109375" style="54" customWidth="1"/>
    <col min="16" max="16" width="1.7109375" style="54" customWidth="1"/>
    <col min="17" max="17" width="14.7109375" style="54" customWidth="1"/>
    <col min="18" max="16384" width="11.42578125" style="54"/>
  </cols>
  <sheetData>
    <row r="1" spans="1:17">
      <c r="A1" s="53" t="s">
        <v>64</v>
      </c>
    </row>
    <row r="2" spans="1:17" ht="20.100000000000001" customHeight="1">
      <c r="A2" s="552" t="s">
        <v>296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</row>
    <row r="3" spans="1:17" ht="20.100000000000001" customHeight="1">
      <c r="A3" s="552" t="str">
        <f>UPPER(CONCATENATE("Junio 2024"))</f>
        <v>JUNIO 2024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</row>
    <row r="4" spans="1:17">
      <c r="A4" s="55"/>
    </row>
    <row r="5" spans="1:17">
      <c r="A5" s="545" t="s">
        <v>214</v>
      </c>
      <c r="B5" s="100"/>
      <c r="C5" s="545" t="s">
        <v>278</v>
      </c>
      <c r="D5" s="545"/>
      <c r="E5" s="545"/>
      <c r="F5" s="545"/>
      <c r="G5" s="545"/>
      <c r="H5" s="545"/>
      <c r="I5" s="100"/>
      <c r="J5" s="545" t="s">
        <v>279</v>
      </c>
      <c r="K5" s="545"/>
      <c r="L5" s="545"/>
      <c r="M5" s="545"/>
      <c r="N5" s="545"/>
      <c r="O5" s="545"/>
      <c r="P5" s="553"/>
      <c r="Q5" s="545" t="s">
        <v>68</v>
      </c>
    </row>
    <row r="6" spans="1:17">
      <c r="A6" s="545"/>
      <c r="B6" s="100"/>
      <c r="C6" s="545" t="s">
        <v>280</v>
      </c>
      <c r="D6" s="545"/>
      <c r="E6" s="545" t="s">
        <v>281</v>
      </c>
      <c r="F6" s="545"/>
      <c r="G6" s="545" t="s">
        <v>193</v>
      </c>
      <c r="H6" s="545" t="s">
        <v>282</v>
      </c>
      <c r="I6" s="100"/>
      <c r="J6" s="545" t="s">
        <v>280</v>
      </c>
      <c r="K6" s="545"/>
      <c r="L6" s="545" t="s">
        <v>281</v>
      </c>
      <c r="M6" s="545"/>
      <c r="N6" s="545" t="s">
        <v>193</v>
      </c>
      <c r="O6" s="545" t="s">
        <v>282</v>
      </c>
      <c r="P6" s="553"/>
      <c r="Q6" s="545"/>
    </row>
    <row r="7" spans="1:17">
      <c r="A7" s="545"/>
      <c r="B7" s="100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5"/>
      <c r="I7" s="100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5"/>
      <c r="P7" s="553"/>
      <c r="Q7" s="545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>
      <c r="A9" s="101" t="s">
        <v>237</v>
      </c>
      <c r="B9" s="56"/>
      <c r="C9" s="83">
        <v>39</v>
      </c>
      <c r="D9" s="83">
        <v>2</v>
      </c>
      <c r="E9" s="83">
        <v>40</v>
      </c>
      <c r="F9" s="83">
        <v>2</v>
      </c>
      <c r="G9" s="84">
        <v>83</v>
      </c>
      <c r="H9" s="84">
        <v>93</v>
      </c>
      <c r="I9" s="56"/>
      <c r="J9" s="83">
        <v>2</v>
      </c>
      <c r="K9" s="83"/>
      <c r="L9" s="83">
        <v>4</v>
      </c>
      <c r="M9" s="83"/>
      <c r="N9" s="84">
        <v>6</v>
      </c>
      <c r="O9" s="84">
        <v>7</v>
      </c>
      <c r="P9" s="56"/>
      <c r="Q9" s="84">
        <v>89</v>
      </c>
    </row>
    <row r="10" spans="1:17">
      <c r="A10" s="101" t="s">
        <v>241</v>
      </c>
      <c r="B10" s="56"/>
      <c r="C10" s="83">
        <v>10</v>
      </c>
      <c r="D10" s="83"/>
      <c r="E10" s="83">
        <v>23</v>
      </c>
      <c r="F10" s="83">
        <v>1</v>
      </c>
      <c r="G10" s="84">
        <v>34</v>
      </c>
      <c r="H10" s="84">
        <v>92</v>
      </c>
      <c r="I10" s="56"/>
      <c r="J10" s="83">
        <v>1</v>
      </c>
      <c r="K10" s="83">
        <v>1</v>
      </c>
      <c r="L10" s="83">
        <v>1</v>
      </c>
      <c r="M10" s="83"/>
      <c r="N10" s="84">
        <v>3</v>
      </c>
      <c r="O10" s="84">
        <v>8</v>
      </c>
      <c r="P10" s="56"/>
      <c r="Q10" s="84">
        <v>37</v>
      </c>
    </row>
    <row r="11" spans="1:17">
      <c r="A11" s="101" t="s">
        <v>259</v>
      </c>
      <c r="B11" s="56"/>
      <c r="C11" s="83">
        <v>2</v>
      </c>
      <c r="D11" s="83"/>
      <c r="E11" s="83">
        <v>1</v>
      </c>
      <c r="F11" s="83"/>
      <c r="G11" s="84">
        <v>3</v>
      </c>
      <c r="H11" s="84">
        <v>100</v>
      </c>
      <c r="I11" s="56"/>
      <c r="J11" s="83"/>
      <c r="K11" s="83"/>
      <c r="L11" s="83"/>
      <c r="M11" s="83"/>
      <c r="N11" s="84">
        <v>0</v>
      </c>
      <c r="O11" s="84">
        <v>0</v>
      </c>
      <c r="P11" s="56"/>
      <c r="Q11" s="84">
        <v>3</v>
      </c>
    </row>
    <row r="12" spans="1:17">
      <c r="A12" s="101" t="s">
        <v>227</v>
      </c>
      <c r="B12" s="56"/>
      <c r="C12" s="83">
        <v>64</v>
      </c>
      <c r="D12" s="83"/>
      <c r="E12" s="83">
        <v>118</v>
      </c>
      <c r="F12" s="83">
        <v>3</v>
      </c>
      <c r="G12" s="84">
        <v>185</v>
      </c>
      <c r="H12" s="84">
        <v>96</v>
      </c>
      <c r="I12" s="56"/>
      <c r="J12" s="83">
        <v>6</v>
      </c>
      <c r="K12" s="83"/>
      <c r="L12" s="83">
        <v>1</v>
      </c>
      <c r="M12" s="83"/>
      <c r="N12" s="84">
        <v>7</v>
      </c>
      <c r="O12" s="84">
        <v>4</v>
      </c>
      <c r="P12" s="56"/>
      <c r="Q12" s="84">
        <v>192</v>
      </c>
    </row>
    <row r="13" spans="1:17">
      <c r="A13" s="101" t="s">
        <v>226</v>
      </c>
      <c r="B13" s="56"/>
      <c r="C13" s="83">
        <v>102</v>
      </c>
      <c r="D13" s="83">
        <v>1</v>
      </c>
      <c r="E13" s="83">
        <v>129</v>
      </c>
      <c r="F13" s="83">
        <v>1</v>
      </c>
      <c r="G13" s="84">
        <v>233</v>
      </c>
      <c r="H13" s="84">
        <v>98</v>
      </c>
      <c r="I13" s="56"/>
      <c r="J13" s="83">
        <v>3</v>
      </c>
      <c r="K13" s="83"/>
      <c r="L13" s="83">
        <v>2</v>
      </c>
      <c r="M13" s="83"/>
      <c r="N13" s="84">
        <v>5</v>
      </c>
      <c r="O13" s="84">
        <v>2</v>
      </c>
      <c r="P13" s="56"/>
      <c r="Q13" s="84">
        <v>238</v>
      </c>
    </row>
    <row r="14" spans="1:17" ht="18.75" customHeight="1">
      <c r="A14" s="101" t="s">
        <v>242</v>
      </c>
      <c r="B14" s="56"/>
      <c r="C14" s="83">
        <v>8</v>
      </c>
      <c r="D14" s="83"/>
      <c r="E14" s="83">
        <v>21</v>
      </c>
      <c r="F14" s="83">
        <v>1</v>
      </c>
      <c r="G14" s="84">
        <v>30</v>
      </c>
      <c r="H14" s="84">
        <v>100</v>
      </c>
      <c r="I14" s="56"/>
      <c r="J14" s="83"/>
      <c r="K14" s="83"/>
      <c r="L14" s="83"/>
      <c r="M14" s="83"/>
      <c r="N14" s="84">
        <v>0</v>
      </c>
      <c r="O14" s="84">
        <v>0</v>
      </c>
      <c r="P14" s="56"/>
      <c r="Q14" s="84">
        <v>30</v>
      </c>
    </row>
    <row r="15" spans="1:17">
      <c r="A15" s="101" t="s">
        <v>109</v>
      </c>
      <c r="B15" s="56"/>
      <c r="C15" s="83"/>
      <c r="D15" s="83"/>
      <c r="E15" s="83">
        <v>2</v>
      </c>
      <c r="F15" s="83"/>
      <c r="G15" s="84">
        <v>2</v>
      </c>
      <c r="H15" s="84">
        <v>100</v>
      </c>
      <c r="I15" s="56"/>
      <c r="J15" s="83"/>
      <c r="K15" s="83"/>
      <c r="L15" s="83"/>
      <c r="M15" s="83"/>
      <c r="N15" s="84">
        <v>0</v>
      </c>
      <c r="O15" s="84">
        <v>0</v>
      </c>
      <c r="P15" s="56"/>
      <c r="Q15" s="84">
        <v>2</v>
      </c>
    </row>
    <row r="16" spans="1:17">
      <c r="A16" s="101" t="s">
        <v>228</v>
      </c>
      <c r="B16" s="56"/>
      <c r="C16" s="83">
        <v>59</v>
      </c>
      <c r="D16" s="83">
        <v>4</v>
      </c>
      <c r="E16" s="83">
        <v>103</v>
      </c>
      <c r="F16" s="83">
        <v>6</v>
      </c>
      <c r="G16" s="84">
        <v>172</v>
      </c>
      <c r="H16" s="84">
        <v>93</v>
      </c>
      <c r="I16" s="56"/>
      <c r="J16" s="83">
        <v>1</v>
      </c>
      <c r="K16" s="83"/>
      <c r="L16" s="83">
        <v>11</v>
      </c>
      <c r="M16" s="83"/>
      <c r="N16" s="84">
        <v>12</v>
      </c>
      <c r="O16" s="84">
        <v>7</v>
      </c>
      <c r="P16" s="56"/>
      <c r="Q16" s="84">
        <v>184</v>
      </c>
    </row>
    <row r="17" spans="1:17">
      <c r="A17" s="101" t="s">
        <v>264</v>
      </c>
      <c r="B17" s="56"/>
      <c r="C17" s="83"/>
      <c r="D17" s="83"/>
      <c r="E17" s="83"/>
      <c r="F17" s="83">
        <v>2</v>
      </c>
      <c r="G17" s="84">
        <v>2</v>
      </c>
      <c r="H17" s="84">
        <v>100</v>
      </c>
      <c r="I17" s="56"/>
      <c r="J17" s="83"/>
      <c r="K17" s="83"/>
      <c r="L17" s="83"/>
      <c r="M17" s="83"/>
      <c r="N17" s="84">
        <v>0</v>
      </c>
      <c r="O17" s="84">
        <v>0</v>
      </c>
      <c r="P17" s="56"/>
      <c r="Q17" s="84">
        <v>2</v>
      </c>
    </row>
    <row r="18" spans="1:17">
      <c r="A18" s="101" t="s">
        <v>250</v>
      </c>
      <c r="B18" s="56"/>
      <c r="C18" s="83">
        <v>6</v>
      </c>
      <c r="D18" s="83"/>
      <c r="E18" s="83">
        <v>7</v>
      </c>
      <c r="F18" s="83"/>
      <c r="G18" s="84">
        <v>13</v>
      </c>
      <c r="H18" s="84">
        <v>100</v>
      </c>
      <c r="I18" s="56"/>
      <c r="J18" s="83"/>
      <c r="K18" s="83"/>
      <c r="L18" s="83"/>
      <c r="M18" s="83"/>
      <c r="N18" s="84">
        <v>0</v>
      </c>
      <c r="O18" s="84">
        <v>0</v>
      </c>
      <c r="P18" s="56"/>
      <c r="Q18" s="84">
        <v>13</v>
      </c>
    </row>
    <row r="19" spans="1:17">
      <c r="A19" s="101" t="s">
        <v>252</v>
      </c>
      <c r="B19" s="56"/>
      <c r="C19" s="83">
        <v>4</v>
      </c>
      <c r="D19" s="83"/>
      <c r="E19" s="83">
        <v>5</v>
      </c>
      <c r="F19" s="83"/>
      <c r="G19" s="84">
        <v>9</v>
      </c>
      <c r="H19" s="84">
        <v>90</v>
      </c>
      <c r="I19" s="56"/>
      <c r="J19" s="83"/>
      <c r="K19" s="83"/>
      <c r="L19" s="83">
        <v>1</v>
      </c>
      <c r="M19" s="83"/>
      <c r="N19" s="84">
        <v>1</v>
      </c>
      <c r="O19" s="84">
        <v>10</v>
      </c>
      <c r="P19" s="56"/>
      <c r="Q19" s="84">
        <v>10</v>
      </c>
    </row>
    <row r="20" spans="1:17">
      <c r="A20" s="101" t="s">
        <v>234</v>
      </c>
      <c r="B20" s="56"/>
      <c r="C20" s="83">
        <v>82</v>
      </c>
      <c r="D20" s="83"/>
      <c r="E20" s="83">
        <v>69</v>
      </c>
      <c r="F20" s="83"/>
      <c r="G20" s="84">
        <v>151</v>
      </c>
      <c r="H20" s="84">
        <v>99</v>
      </c>
      <c r="I20" s="56"/>
      <c r="J20" s="83"/>
      <c r="K20" s="83"/>
      <c r="L20" s="83">
        <v>1</v>
      </c>
      <c r="M20" s="83"/>
      <c r="N20" s="84">
        <v>1</v>
      </c>
      <c r="O20" s="84">
        <v>1</v>
      </c>
      <c r="P20" s="56"/>
      <c r="Q20" s="84">
        <v>152</v>
      </c>
    </row>
    <row r="21" spans="1:17">
      <c r="A21" s="101" t="s">
        <v>245</v>
      </c>
      <c r="B21" s="56"/>
      <c r="C21" s="83">
        <v>4</v>
      </c>
      <c r="D21" s="83">
        <v>1</v>
      </c>
      <c r="E21" s="83">
        <v>13</v>
      </c>
      <c r="F21" s="83"/>
      <c r="G21" s="84">
        <v>18</v>
      </c>
      <c r="H21" s="84">
        <v>100</v>
      </c>
      <c r="I21" s="56"/>
      <c r="J21" s="83"/>
      <c r="K21" s="83"/>
      <c r="L21" s="83"/>
      <c r="M21" s="83"/>
      <c r="N21" s="84">
        <v>0</v>
      </c>
      <c r="O21" s="84">
        <v>0</v>
      </c>
      <c r="P21" s="56"/>
      <c r="Q21" s="84">
        <v>18</v>
      </c>
    </row>
    <row r="22" spans="1:17">
      <c r="A22" s="101" t="s">
        <v>232</v>
      </c>
      <c r="B22" s="56"/>
      <c r="C22" s="83">
        <v>41</v>
      </c>
      <c r="D22" s="83">
        <v>5</v>
      </c>
      <c r="E22" s="83">
        <v>101</v>
      </c>
      <c r="F22" s="83">
        <v>2</v>
      </c>
      <c r="G22" s="84">
        <v>149</v>
      </c>
      <c r="H22" s="84">
        <v>96</v>
      </c>
      <c r="I22" s="56"/>
      <c r="J22" s="83">
        <v>4</v>
      </c>
      <c r="K22" s="83"/>
      <c r="L22" s="83">
        <v>2</v>
      </c>
      <c r="M22" s="83">
        <v>1</v>
      </c>
      <c r="N22" s="84">
        <v>7</v>
      </c>
      <c r="O22" s="84">
        <v>4</v>
      </c>
      <c r="P22" s="56"/>
      <c r="Q22" s="84">
        <v>156</v>
      </c>
    </row>
    <row r="23" spans="1:17">
      <c r="A23" s="101" t="s">
        <v>256</v>
      </c>
      <c r="B23" s="56"/>
      <c r="C23" s="83">
        <v>4</v>
      </c>
      <c r="D23" s="83"/>
      <c r="E23" s="83"/>
      <c r="F23" s="83"/>
      <c r="G23" s="84">
        <v>4</v>
      </c>
      <c r="H23" s="84">
        <v>100</v>
      </c>
      <c r="I23" s="56"/>
      <c r="J23" s="83"/>
      <c r="K23" s="83"/>
      <c r="L23" s="83"/>
      <c r="M23" s="83"/>
      <c r="N23" s="84">
        <v>0</v>
      </c>
      <c r="O23" s="84">
        <v>0</v>
      </c>
      <c r="P23" s="56"/>
      <c r="Q23" s="84">
        <v>4</v>
      </c>
    </row>
    <row r="24" spans="1:17">
      <c r="A24" s="101" t="s">
        <v>118</v>
      </c>
      <c r="B24" s="56"/>
      <c r="C24" s="83"/>
      <c r="D24" s="83"/>
      <c r="E24" s="83"/>
      <c r="F24" s="83">
        <v>1</v>
      </c>
      <c r="G24" s="84">
        <v>1</v>
      </c>
      <c r="H24" s="84">
        <v>100</v>
      </c>
      <c r="I24" s="56"/>
      <c r="J24" s="83"/>
      <c r="K24" s="83"/>
      <c r="L24" s="83"/>
      <c r="M24" s="83"/>
      <c r="N24" s="84">
        <v>0</v>
      </c>
      <c r="O24" s="84">
        <v>0</v>
      </c>
      <c r="P24" s="56"/>
      <c r="Q24" s="84">
        <v>1</v>
      </c>
    </row>
    <row r="25" spans="1:17">
      <c r="A25" s="101" t="s">
        <v>260</v>
      </c>
      <c r="B25" s="56"/>
      <c r="C25" s="83"/>
      <c r="D25" s="83"/>
      <c r="E25" s="83">
        <v>3</v>
      </c>
      <c r="F25" s="83"/>
      <c r="G25" s="84">
        <v>3</v>
      </c>
      <c r="H25" s="84">
        <v>100</v>
      </c>
      <c r="I25" s="56"/>
      <c r="J25" s="83"/>
      <c r="K25" s="83"/>
      <c r="L25" s="83"/>
      <c r="M25" s="83"/>
      <c r="N25" s="84">
        <v>0</v>
      </c>
      <c r="O25" s="84">
        <v>0</v>
      </c>
      <c r="P25" s="56"/>
      <c r="Q25" s="84">
        <v>3</v>
      </c>
    </row>
    <row r="26" spans="1:17">
      <c r="A26" s="101" t="s">
        <v>247</v>
      </c>
      <c r="B26" s="56"/>
      <c r="C26" s="83">
        <v>8</v>
      </c>
      <c r="D26" s="83"/>
      <c r="E26" s="83">
        <v>3</v>
      </c>
      <c r="F26" s="83"/>
      <c r="G26" s="84">
        <v>11</v>
      </c>
      <c r="H26" s="84">
        <v>73</v>
      </c>
      <c r="I26" s="56"/>
      <c r="J26" s="83">
        <v>1</v>
      </c>
      <c r="K26" s="83"/>
      <c r="L26" s="83">
        <v>3</v>
      </c>
      <c r="M26" s="83"/>
      <c r="N26" s="84">
        <v>4</v>
      </c>
      <c r="O26" s="84">
        <v>27</v>
      </c>
      <c r="P26" s="56"/>
      <c r="Q26" s="84">
        <v>15</v>
      </c>
    </row>
    <row r="27" spans="1:17">
      <c r="A27" s="101" t="s">
        <v>266</v>
      </c>
      <c r="B27" s="56"/>
      <c r="C27" s="83"/>
      <c r="D27" s="83"/>
      <c r="E27" s="83">
        <v>1</v>
      </c>
      <c r="F27" s="83"/>
      <c r="G27" s="84">
        <v>1</v>
      </c>
      <c r="H27" s="84">
        <v>100</v>
      </c>
      <c r="I27" s="56"/>
      <c r="J27" s="83"/>
      <c r="K27" s="83"/>
      <c r="L27" s="83"/>
      <c r="M27" s="83"/>
      <c r="N27" s="84">
        <v>0</v>
      </c>
      <c r="O27" s="84">
        <v>0</v>
      </c>
      <c r="P27" s="56"/>
      <c r="Q27" s="84">
        <v>1</v>
      </c>
    </row>
    <row r="28" spans="1:17">
      <c r="A28" s="101" t="s">
        <v>261</v>
      </c>
      <c r="B28" s="56"/>
      <c r="C28" s="83">
        <v>1</v>
      </c>
      <c r="D28" s="83"/>
      <c r="E28" s="83">
        <v>2</v>
      </c>
      <c r="F28" s="83"/>
      <c r="G28" s="84">
        <v>3</v>
      </c>
      <c r="H28" s="84">
        <v>100</v>
      </c>
      <c r="I28" s="56"/>
      <c r="J28" s="83"/>
      <c r="K28" s="83"/>
      <c r="L28" s="83"/>
      <c r="M28" s="83"/>
      <c r="N28" s="84">
        <v>0</v>
      </c>
      <c r="O28" s="84">
        <v>0</v>
      </c>
      <c r="P28" s="56"/>
      <c r="Q28" s="84">
        <v>3</v>
      </c>
    </row>
    <row r="29" spans="1:17">
      <c r="A29" s="101" t="s">
        <v>267</v>
      </c>
      <c r="B29" s="56"/>
      <c r="C29" s="83"/>
      <c r="D29" s="83"/>
      <c r="E29" s="83"/>
      <c r="F29" s="83"/>
      <c r="G29" s="84">
        <v>0</v>
      </c>
      <c r="H29" s="84">
        <v>0</v>
      </c>
      <c r="I29" s="56"/>
      <c r="J29" s="83"/>
      <c r="K29" s="83"/>
      <c r="L29" s="83">
        <v>1</v>
      </c>
      <c r="M29" s="83"/>
      <c r="N29" s="84">
        <v>1</v>
      </c>
      <c r="O29" s="84">
        <v>100</v>
      </c>
      <c r="P29" s="56"/>
      <c r="Q29" s="84">
        <v>1</v>
      </c>
    </row>
    <row r="30" spans="1:17">
      <c r="A30" s="101" t="s">
        <v>255</v>
      </c>
      <c r="B30" s="56"/>
      <c r="C30" s="83"/>
      <c r="D30" s="83"/>
      <c r="E30" s="83">
        <v>4</v>
      </c>
      <c r="F30" s="83"/>
      <c r="G30" s="84">
        <v>4</v>
      </c>
      <c r="H30" s="84">
        <v>100</v>
      </c>
      <c r="I30" s="56"/>
      <c r="J30" s="83"/>
      <c r="K30" s="83"/>
      <c r="L30" s="83"/>
      <c r="M30" s="83"/>
      <c r="N30" s="84">
        <v>0</v>
      </c>
      <c r="O30" s="84">
        <v>0</v>
      </c>
      <c r="P30" s="56"/>
      <c r="Q30" s="84">
        <v>4</v>
      </c>
    </row>
    <row r="31" spans="1:17">
      <c r="A31" s="101" t="s">
        <v>254</v>
      </c>
      <c r="B31" s="56"/>
      <c r="C31" s="83">
        <v>1</v>
      </c>
      <c r="D31" s="83"/>
      <c r="E31" s="83">
        <v>4</v>
      </c>
      <c r="F31" s="83"/>
      <c r="G31" s="84">
        <v>5</v>
      </c>
      <c r="H31" s="84">
        <v>100</v>
      </c>
      <c r="I31" s="56"/>
      <c r="J31" s="83"/>
      <c r="K31" s="83"/>
      <c r="L31" s="83"/>
      <c r="M31" s="83"/>
      <c r="N31" s="84">
        <v>0</v>
      </c>
      <c r="O31" s="84">
        <v>0</v>
      </c>
      <c r="P31" s="56"/>
      <c r="Q31" s="84">
        <v>5</v>
      </c>
    </row>
    <row r="32" spans="1:17">
      <c r="A32" s="101" t="s">
        <v>257</v>
      </c>
      <c r="B32" s="56"/>
      <c r="C32" s="83">
        <v>1</v>
      </c>
      <c r="D32" s="83"/>
      <c r="E32" s="83">
        <v>1</v>
      </c>
      <c r="F32" s="83">
        <v>2</v>
      </c>
      <c r="G32" s="84">
        <v>4</v>
      </c>
      <c r="H32" s="84">
        <v>100</v>
      </c>
      <c r="I32" s="56"/>
      <c r="J32" s="83"/>
      <c r="K32" s="83"/>
      <c r="L32" s="83"/>
      <c r="M32" s="83"/>
      <c r="N32" s="84">
        <v>0</v>
      </c>
      <c r="O32" s="84">
        <v>0</v>
      </c>
      <c r="P32" s="56"/>
      <c r="Q32" s="84">
        <v>4</v>
      </c>
    </row>
    <row r="33" spans="1:17">
      <c r="A33" s="101" t="s">
        <v>127</v>
      </c>
      <c r="B33" s="56"/>
      <c r="C33" s="83">
        <v>170</v>
      </c>
      <c r="D33" s="83">
        <v>2</v>
      </c>
      <c r="E33" s="83">
        <v>307</v>
      </c>
      <c r="F33" s="83">
        <v>3</v>
      </c>
      <c r="G33" s="84">
        <v>482</v>
      </c>
      <c r="H33" s="84">
        <v>97</v>
      </c>
      <c r="I33" s="56"/>
      <c r="J33" s="83">
        <v>5</v>
      </c>
      <c r="K33" s="83"/>
      <c r="L33" s="83">
        <v>10</v>
      </c>
      <c r="M33" s="83"/>
      <c r="N33" s="84">
        <v>15</v>
      </c>
      <c r="O33" s="84">
        <v>3</v>
      </c>
      <c r="P33" s="56"/>
      <c r="Q33" s="84">
        <v>497</v>
      </c>
    </row>
    <row r="34" spans="1:17">
      <c r="A34" s="101" t="s">
        <v>236</v>
      </c>
      <c r="B34" s="56"/>
      <c r="C34" s="83">
        <v>14</v>
      </c>
      <c r="D34" s="83"/>
      <c r="E34" s="83">
        <v>83</v>
      </c>
      <c r="F34" s="83"/>
      <c r="G34" s="84">
        <v>97</v>
      </c>
      <c r="H34" s="84">
        <v>98</v>
      </c>
      <c r="I34" s="56"/>
      <c r="J34" s="83"/>
      <c r="K34" s="83"/>
      <c r="L34" s="83">
        <v>2</v>
      </c>
      <c r="M34" s="83"/>
      <c r="N34" s="84">
        <v>2</v>
      </c>
      <c r="O34" s="84">
        <v>2</v>
      </c>
      <c r="P34" s="56"/>
      <c r="Q34" s="84">
        <v>99</v>
      </c>
    </row>
    <row r="35" spans="1:17">
      <c r="A35" s="101" t="s">
        <v>231</v>
      </c>
      <c r="B35" s="56"/>
      <c r="C35" s="83">
        <v>40</v>
      </c>
      <c r="D35" s="83">
        <v>3</v>
      </c>
      <c r="E35" s="83">
        <v>106</v>
      </c>
      <c r="F35" s="83">
        <v>9</v>
      </c>
      <c r="G35" s="84">
        <v>158</v>
      </c>
      <c r="H35" s="84">
        <v>99</v>
      </c>
      <c r="I35" s="56"/>
      <c r="J35" s="83">
        <v>1</v>
      </c>
      <c r="K35" s="83"/>
      <c r="L35" s="83"/>
      <c r="M35" s="83"/>
      <c r="N35" s="84">
        <v>1</v>
      </c>
      <c r="O35" s="84">
        <v>1</v>
      </c>
      <c r="P35" s="56"/>
      <c r="Q35" s="84">
        <v>159</v>
      </c>
    </row>
    <row r="36" spans="1:17">
      <c r="A36" s="101" t="s">
        <v>224</v>
      </c>
      <c r="B36" s="56"/>
      <c r="C36" s="83">
        <v>153</v>
      </c>
      <c r="D36" s="83">
        <v>13</v>
      </c>
      <c r="E36" s="83">
        <v>191</v>
      </c>
      <c r="F36" s="83">
        <v>2</v>
      </c>
      <c r="G36" s="84">
        <v>359</v>
      </c>
      <c r="H36" s="84">
        <v>98</v>
      </c>
      <c r="I36" s="56"/>
      <c r="J36" s="83">
        <v>3</v>
      </c>
      <c r="K36" s="83"/>
      <c r="L36" s="83">
        <v>4</v>
      </c>
      <c r="M36" s="83">
        <v>1</v>
      </c>
      <c r="N36" s="84">
        <v>8</v>
      </c>
      <c r="O36" s="84">
        <v>2</v>
      </c>
      <c r="P36" s="56"/>
      <c r="Q36" s="84">
        <v>367</v>
      </c>
    </row>
    <row r="37" spans="1:17">
      <c r="A37" s="101" t="s">
        <v>230</v>
      </c>
      <c r="B37" s="56"/>
      <c r="C37" s="83">
        <v>73</v>
      </c>
      <c r="D37" s="83">
        <v>1</v>
      </c>
      <c r="E37" s="83">
        <v>80</v>
      </c>
      <c r="F37" s="83">
        <v>2</v>
      </c>
      <c r="G37" s="84">
        <v>156</v>
      </c>
      <c r="H37" s="84">
        <v>96</v>
      </c>
      <c r="I37" s="56"/>
      <c r="J37" s="83">
        <v>3</v>
      </c>
      <c r="K37" s="83"/>
      <c r="L37" s="83">
        <v>3</v>
      </c>
      <c r="M37" s="83">
        <v>1</v>
      </c>
      <c r="N37" s="84">
        <v>7</v>
      </c>
      <c r="O37" s="84">
        <v>4</v>
      </c>
      <c r="P37" s="56"/>
      <c r="Q37" s="84">
        <v>163</v>
      </c>
    </row>
    <row r="38" spans="1:17">
      <c r="A38" s="101" t="s">
        <v>220</v>
      </c>
      <c r="B38" s="56"/>
      <c r="C38" s="83">
        <v>123</v>
      </c>
      <c r="D38" s="83">
        <v>7</v>
      </c>
      <c r="E38" s="83">
        <v>275</v>
      </c>
      <c r="F38" s="83">
        <v>12</v>
      </c>
      <c r="G38" s="84">
        <v>417</v>
      </c>
      <c r="H38" s="84">
        <v>94</v>
      </c>
      <c r="I38" s="56"/>
      <c r="J38" s="83">
        <v>10</v>
      </c>
      <c r="K38" s="83">
        <v>1</v>
      </c>
      <c r="L38" s="83">
        <v>13</v>
      </c>
      <c r="M38" s="83">
        <v>1</v>
      </c>
      <c r="N38" s="84">
        <v>25</v>
      </c>
      <c r="O38" s="84">
        <v>6</v>
      </c>
      <c r="P38" s="56"/>
      <c r="Q38" s="84">
        <v>442</v>
      </c>
    </row>
    <row r="39" spans="1:17">
      <c r="A39" s="101" t="s">
        <v>265</v>
      </c>
      <c r="B39" s="56"/>
      <c r="C39" s="83">
        <v>1</v>
      </c>
      <c r="D39" s="83"/>
      <c r="E39" s="83"/>
      <c r="F39" s="83"/>
      <c r="G39" s="84">
        <v>1</v>
      </c>
      <c r="H39" s="84">
        <v>100</v>
      </c>
      <c r="I39" s="56"/>
      <c r="J39" s="83"/>
      <c r="K39" s="83"/>
      <c r="L39" s="83"/>
      <c r="M39" s="83"/>
      <c r="N39" s="84">
        <v>0</v>
      </c>
      <c r="O39" s="84">
        <v>0</v>
      </c>
      <c r="P39" s="56"/>
      <c r="Q39" s="84">
        <v>1</v>
      </c>
    </row>
    <row r="40" spans="1:17">
      <c r="A40" s="101" t="s">
        <v>215</v>
      </c>
      <c r="B40" s="56"/>
      <c r="C40" s="83">
        <v>476</v>
      </c>
      <c r="D40" s="83">
        <v>32</v>
      </c>
      <c r="E40" s="83">
        <v>985</v>
      </c>
      <c r="F40" s="83">
        <v>41</v>
      </c>
      <c r="G40" s="86">
        <v>1534</v>
      </c>
      <c r="H40" s="84">
        <v>97</v>
      </c>
      <c r="I40" s="56"/>
      <c r="J40" s="83">
        <v>17</v>
      </c>
      <c r="K40" s="83">
        <v>1</v>
      </c>
      <c r="L40" s="83">
        <v>33</v>
      </c>
      <c r="M40" s="83">
        <v>4</v>
      </c>
      <c r="N40" s="84">
        <v>55</v>
      </c>
      <c r="O40" s="84">
        <v>3</v>
      </c>
      <c r="P40" s="56"/>
      <c r="Q40" s="86">
        <v>1589</v>
      </c>
    </row>
    <row r="41" spans="1:17">
      <c r="A41" s="101" t="s">
        <v>258</v>
      </c>
      <c r="B41" s="56"/>
      <c r="C41" s="83">
        <v>1</v>
      </c>
      <c r="D41" s="83"/>
      <c r="E41" s="83">
        <v>2</v>
      </c>
      <c r="F41" s="83"/>
      <c r="G41" s="84">
        <v>3</v>
      </c>
      <c r="H41" s="84">
        <v>100</v>
      </c>
      <c r="I41" s="56"/>
      <c r="J41" s="83"/>
      <c r="K41" s="83"/>
      <c r="L41" s="83"/>
      <c r="M41" s="83"/>
      <c r="N41" s="84">
        <v>0</v>
      </c>
      <c r="O41" s="84">
        <v>0</v>
      </c>
      <c r="P41" s="56"/>
      <c r="Q41" s="84">
        <v>3</v>
      </c>
    </row>
    <row r="42" spans="1:17">
      <c r="A42" s="101" t="s">
        <v>223</v>
      </c>
      <c r="B42" s="56"/>
      <c r="C42" s="83">
        <v>78</v>
      </c>
      <c r="D42" s="83">
        <v>5</v>
      </c>
      <c r="E42" s="83">
        <v>287</v>
      </c>
      <c r="F42" s="83">
        <v>17</v>
      </c>
      <c r="G42" s="84">
        <v>387</v>
      </c>
      <c r="H42" s="84">
        <v>96</v>
      </c>
      <c r="I42" s="56"/>
      <c r="J42" s="83">
        <v>5</v>
      </c>
      <c r="K42" s="83"/>
      <c r="L42" s="83">
        <v>9</v>
      </c>
      <c r="M42" s="83">
        <v>4</v>
      </c>
      <c r="N42" s="84">
        <v>18</v>
      </c>
      <c r="O42" s="84">
        <v>4</v>
      </c>
      <c r="P42" s="56"/>
      <c r="Q42" s="84">
        <v>405</v>
      </c>
    </row>
    <row r="43" spans="1:17">
      <c r="A43" s="101" t="s">
        <v>269</v>
      </c>
      <c r="B43" s="56"/>
      <c r="C43" s="83"/>
      <c r="D43" s="83"/>
      <c r="E43" s="83">
        <v>1</v>
      </c>
      <c r="F43" s="83"/>
      <c r="G43" s="84">
        <v>1</v>
      </c>
      <c r="H43" s="84">
        <v>100</v>
      </c>
      <c r="I43" s="56"/>
      <c r="J43" s="83"/>
      <c r="K43" s="83"/>
      <c r="L43" s="83"/>
      <c r="M43" s="83"/>
      <c r="N43" s="84">
        <v>0</v>
      </c>
      <c r="O43" s="84">
        <v>0</v>
      </c>
      <c r="P43" s="56"/>
      <c r="Q43" s="84">
        <v>1</v>
      </c>
    </row>
    <row r="44" spans="1:17">
      <c r="A44" s="101" t="s">
        <v>248</v>
      </c>
      <c r="B44" s="56"/>
      <c r="C44" s="83">
        <v>6</v>
      </c>
      <c r="D44" s="83"/>
      <c r="E44" s="83">
        <v>7</v>
      </c>
      <c r="F44" s="83"/>
      <c r="G44" s="84">
        <v>13</v>
      </c>
      <c r="H44" s="84">
        <v>100</v>
      </c>
      <c r="I44" s="56"/>
      <c r="J44" s="83"/>
      <c r="K44" s="83"/>
      <c r="L44" s="83"/>
      <c r="M44" s="83"/>
      <c r="N44" s="84">
        <v>0</v>
      </c>
      <c r="O44" s="84">
        <v>0</v>
      </c>
      <c r="P44" s="56"/>
      <c r="Q44" s="84">
        <v>13</v>
      </c>
    </row>
    <row r="45" spans="1:17">
      <c r="A45" s="101" t="s">
        <v>253</v>
      </c>
      <c r="B45" s="56"/>
      <c r="C45" s="83">
        <v>3</v>
      </c>
      <c r="D45" s="83"/>
      <c r="E45" s="83">
        <v>4</v>
      </c>
      <c r="F45" s="83"/>
      <c r="G45" s="84">
        <v>7</v>
      </c>
      <c r="H45" s="84">
        <v>100</v>
      </c>
      <c r="I45" s="56"/>
      <c r="J45" s="83"/>
      <c r="K45" s="83"/>
      <c r="L45" s="83"/>
      <c r="M45" s="83"/>
      <c r="N45" s="84">
        <v>0</v>
      </c>
      <c r="O45" s="84">
        <v>0</v>
      </c>
      <c r="P45" s="56"/>
      <c r="Q45" s="84">
        <v>7</v>
      </c>
    </row>
    <row r="46" spans="1:17">
      <c r="A46" s="101" t="s">
        <v>263</v>
      </c>
      <c r="B46" s="56"/>
      <c r="C46" s="83">
        <v>1</v>
      </c>
      <c r="D46" s="83"/>
      <c r="E46" s="83">
        <v>1</v>
      </c>
      <c r="F46" s="83"/>
      <c r="G46" s="84">
        <v>2</v>
      </c>
      <c r="H46" s="84">
        <v>100</v>
      </c>
      <c r="I46" s="56"/>
      <c r="J46" s="83"/>
      <c r="K46" s="83"/>
      <c r="L46" s="83"/>
      <c r="M46" s="83"/>
      <c r="N46" s="84">
        <v>0</v>
      </c>
      <c r="O46" s="84">
        <v>0</v>
      </c>
      <c r="P46" s="56"/>
      <c r="Q46" s="84">
        <v>2</v>
      </c>
    </row>
    <row r="47" spans="1:17">
      <c r="A47" s="101" t="s">
        <v>240</v>
      </c>
      <c r="B47" s="56"/>
      <c r="C47" s="83">
        <v>24</v>
      </c>
      <c r="D47" s="83">
        <v>3</v>
      </c>
      <c r="E47" s="83">
        <v>19</v>
      </c>
      <c r="F47" s="83"/>
      <c r="G47" s="84">
        <v>46</v>
      </c>
      <c r="H47" s="84">
        <v>100</v>
      </c>
      <c r="I47" s="56"/>
      <c r="J47" s="83"/>
      <c r="K47" s="83"/>
      <c r="L47" s="83"/>
      <c r="M47" s="83"/>
      <c r="N47" s="84">
        <v>0</v>
      </c>
      <c r="O47" s="84">
        <v>0</v>
      </c>
      <c r="P47" s="56"/>
      <c r="Q47" s="84">
        <v>46</v>
      </c>
    </row>
    <row r="48" spans="1:17">
      <c r="A48" s="101" t="s">
        <v>244</v>
      </c>
      <c r="B48" s="56"/>
      <c r="C48" s="83">
        <v>13</v>
      </c>
      <c r="D48" s="83">
        <v>1</v>
      </c>
      <c r="E48" s="83">
        <v>8</v>
      </c>
      <c r="F48" s="83"/>
      <c r="G48" s="84">
        <v>22</v>
      </c>
      <c r="H48" s="84">
        <v>100</v>
      </c>
      <c r="I48" s="56"/>
      <c r="J48" s="83"/>
      <c r="K48" s="83"/>
      <c r="L48" s="83"/>
      <c r="M48" s="83"/>
      <c r="N48" s="84">
        <v>0</v>
      </c>
      <c r="O48" s="84">
        <v>0</v>
      </c>
      <c r="P48" s="56"/>
      <c r="Q48" s="84">
        <v>22</v>
      </c>
    </row>
    <row r="49" spans="1:17">
      <c r="A49" s="101" t="s">
        <v>235</v>
      </c>
      <c r="B49" s="56"/>
      <c r="C49" s="83">
        <v>36</v>
      </c>
      <c r="D49" s="83">
        <v>4</v>
      </c>
      <c r="E49" s="83">
        <v>50</v>
      </c>
      <c r="F49" s="83">
        <v>3</v>
      </c>
      <c r="G49" s="84">
        <v>93</v>
      </c>
      <c r="H49" s="84">
        <v>90</v>
      </c>
      <c r="I49" s="56"/>
      <c r="J49" s="83">
        <v>6</v>
      </c>
      <c r="K49" s="83"/>
      <c r="L49" s="83">
        <v>4</v>
      </c>
      <c r="M49" s="83"/>
      <c r="N49" s="84">
        <v>10</v>
      </c>
      <c r="O49" s="84">
        <v>10</v>
      </c>
      <c r="P49" s="56"/>
      <c r="Q49" s="84">
        <v>103</v>
      </c>
    </row>
    <row r="50" spans="1:17">
      <c r="A50" s="101" t="s">
        <v>144</v>
      </c>
      <c r="B50" s="56"/>
      <c r="C50" s="83">
        <v>2</v>
      </c>
      <c r="D50" s="83"/>
      <c r="E50" s="83">
        <v>2</v>
      </c>
      <c r="F50" s="83"/>
      <c r="G50" s="84">
        <v>4</v>
      </c>
      <c r="H50" s="84">
        <v>29</v>
      </c>
      <c r="I50" s="56"/>
      <c r="J50" s="83">
        <v>9</v>
      </c>
      <c r="K50" s="83"/>
      <c r="L50" s="83">
        <v>1</v>
      </c>
      <c r="M50" s="83"/>
      <c r="N50" s="84">
        <v>10</v>
      </c>
      <c r="O50" s="84">
        <v>71</v>
      </c>
      <c r="P50" s="56"/>
      <c r="Q50" s="84">
        <v>14</v>
      </c>
    </row>
    <row r="51" spans="1:17">
      <c r="A51" s="101" t="s">
        <v>251</v>
      </c>
      <c r="B51" s="56"/>
      <c r="C51" s="83">
        <v>6</v>
      </c>
      <c r="D51" s="83">
        <v>2</v>
      </c>
      <c r="E51" s="83">
        <v>1</v>
      </c>
      <c r="F51" s="83"/>
      <c r="G51" s="84">
        <v>9</v>
      </c>
      <c r="H51" s="84">
        <v>82</v>
      </c>
      <c r="I51" s="56"/>
      <c r="J51" s="83">
        <v>1</v>
      </c>
      <c r="K51" s="83"/>
      <c r="L51" s="83">
        <v>1</v>
      </c>
      <c r="M51" s="83"/>
      <c r="N51" s="84">
        <v>2</v>
      </c>
      <c r="O51" s="84">
        <v>18</v>
      </c>
      <c r="P51" s="56"/>
      <c r="Q51" s="84">
        <v>11</v>
      </c>
    </row>
    <row r="52" spans="1:17">
      <c r="A52" s="101" t="s">
        <v>146</v>
      </c>
      <c r="B52" s="56"/>
      <c r="C52" s="83"/>
      <c r="D52" s="83"/>
      <c r="E52" s="83"/>
      <c r="F52" s="83"/>
      <c r="G52" s="84">
        <v>0</v>
      </c>
      <c r="H52" s="84">
        <v>0</v>
      </c>
      <c r="I52" s="56"/>
      <c r="J52" s="83"/>
      <c r="K52" s="83"/>
      <c r="L52" s="83">
        <v>1</v>
      </c>
      <c r="M52" s="83"/>
      <c r="N52" s="84">
        <v>1</v>
      </c>
      <c r="O52" s="84">
        <v>100</v>
      </c>
      <c r="P52" s="56"/>
      <c r="Q52" s="84">
        <v>1</v>
      </c>
    </row>
    <row r="53" spans="1:17">
      <c r="A53" s="101" t="s">
        <v>218</v>
      </c>
      <c r="B53" s="56"/>
      <c r="C53" s="83">
        <v>105</v>
      </c>
      <c r="D53" s="83">
        <v>1</v>
      </c>
      <c r="E53" s="83">
        <v>355</v>
      </c>
      <c r="F53" s="83">
        <v>7</v>
      </c>
      <c r="G53" s="84">
        <v>468</v>
      </c>
      <c r="H53" s="84">
        <v>98</v>
      </c>
      <c r="I53" s="56"/>
      <c r="J53" s="83">
        <v>3</v>
      </c>
      <c r="K53" s="83"/>
      <c r="L53" s="83">
        <v>8</v>
      </c>
      <c r="M53" s="83"/>
      <c r="N53" s="84">
        <v>11</v>
      </c>
      <c r="O53" s="84">
        <v>2</v>
      </c>
      <c r="P53" s="56"/>
      <c r="Q53" s="84">
        <v>479</v>
      </c>
    </row>
    <row r="54" spans="1:17">
      <c r="A54" s="101" t="s">
        <v>249</v>
      </c>
      <c r="B54" s="56"/>
      <c r="C54" s="83">
        <v>6</v>
      </c>
      <c r="D54" s="83"/>
      <c r="E54" s="83">
        <v>6</v>
      </c>
      <c r="F54" s="83">
        <v>1</v>
      </c>
      <c r="G54" s="84">
        <v>13</v>
      </c>
      <c r="H54" s="84">
        <v>100</v>
      </c>
      <c r="I54" s="56"/>
      <c r="J54" s="83"/>
      <c r="K54" s="83"/>
      <c r="L54" s="83"/>
      <c r="M54" s="83"/>
      <c r="N54" s="84">
        <v>0</v>
      </c>
      <c r="O54" s="84">
        <v>0</v>
      </c>
      <c r="P54" s="56"/>
      <c r="Q54" s="84">
        <v>13</v>
      </c>
    </row>
    <row r="55" spans="1:17">
      <c r="A55" s="101" t="s">
        <v>229</v>
      </c>
      <c r="B55" s="56"/>
      <c r="C55" s="83">
        <v>33</v>
      </c>
      <c r="D55" s="83">
        <v>1</v>
      </c>
      <c r="E55" s="83">
        <v>105</v>
      </c>
      <c r="F55" s="83">
        <v>1</v>
      </c>
      <c r="G55" s="84">
        <v>140</v>
      </c>
      <c r="H55" s="84">
        <v>84</v>
      </c>
      <c r="I55" s="56"/>
      <c r="J55" s="83">
        <v>10</v>
      </c>
      <c r="K55" s="83"/>
      <c r="L55" s="83">
        <v>17</v>
      </c>
      <c r="M55" s="83"/>
      <c r="N55" s="84">
        <v>27</v>
      </c>
      <c r="O55" s="84">
        <v>16</v>
      </c>
      <c r="P55" s="56"/>
      <c r="Q55" s="84">
        <v>167</v>
      </c>
    </row>
    <row r="56" spans="1:17">
      <c r="A56" s="101" t="s">
        <v>233</v>
      </c>
      <c r="B56" s="56"/>
      <c r="C56" s="83">
        <v>30</v>
      </c>
      <c r="D56" s="83"/>
      <c r="E56" s="83">
        <v>117</v>
      </c>
      <c r="F56" s="83">
        <v>2</v>
      </c>
      <c r="G56" s="84">
        <v>149</v>
      </c>
      <c r="H56" s="84">
        <v>97</v>
      </c>
      <c r="I56" s="56"/>
      <c r="J56" s="83">
        <v>2</v>
      </c>
      <c r="K56" s="83">
        <v>1</v>
      </c>
      <c r="L56" s="83">
        <v>2</v>
      </c>
      <c r="M56" s="83"/>
      <c r="N56" s="84">
        <v>5</v>
      </c>
      <c r="O56" s="84">
        <v>3</v>
      </c>
      <c r="P56" s="56"/>
      <c r="Q56" s="84">
        <v>154</v>
      </c>
    </row>
    <row r="57" spans="1:17">
      <c r="A57" s="101" t="s">
        <v>246</v>
      </c>
      <c r="B57" s="56"/>
      <c r="C57" s="83">
        <v>4</v>
      </c>
      <c r="D57" s="83">
        <v>1</v>
      </c>
      <c r="E57" s="83">
        <v>13</v>
      </c>
      <c r="F57" s="83"/>
      <c r="G57" s="84">
        <v>18</v>
      </c>
      <c r="H57" s="84">
        <v>100</v>
      </c>
      <c r="I57" s="56"/>
      <c r="J57" s="83"/>
      <c r="K57" s="83"/>
      <c r="L57" s="83"/>
      <c r="M57" s="83"/>
      <c r="N57" s="84">
        <v>0</v>
      </c>
      <c r="O57" s="84"/>
      <c r="P57" s="56"/>
      <c r="Q57" s="84">
        <v>18</v>
      </c>
    </row>
    <row r="58" spans="1:17">
      <c r="A58" s="101" t="s">
        <v>225</v>
      </c>
      <c r="B58" s="56"/>
      <c r="C58" s="83">
        <v>121</v>
      </c>
      <c r="D58" s="83">
        <v>8</v>
      </c>
      <c r="E58" s="83">
        <v>154</v>
      </c>
      <c r="F58" s="83">
        <v>3</v>
      </c>
      <c r="G58" s="84">
        <v>286</v>
      </c>
      <c r="H58" s="84">
        <v>97</v>
      </c>
      <c r="I58" s="56"/>
      <c r="J58" s="83">
        <v>2</v>
      </c>
      <c r="K58" s="83"/>
      <c r="L58" s="83">
        <v>6</v>
      </c>
      <c r="M58" s="83">
        <v>1</v>
      </c>
      <c r="N58" s="84">
        <v>9</v>
      </c>
      <c r="O58" s="84">
        <v>3</v>
      </c>
      <c r="P58" s="56"/>
      <c r="Q58" s="84">
        <v>295</v>
      </c>
    </row>
    <row r="59" spans="1:17">
      <c r="A59" s="101" t="s">
        <v>243</v>
      </c>
      <c r="B59" s="56"/>
      <c r="C59" s="83">
        <v>7</v>
      </c>
      <c r="D59" s="83"/>
      <c r="E59" s="83">
        <v>17</v>
      </c>
      <c r="F59" s="83"/>
      <c r="G59" s="84">
        <v>24</v>
      </c>
      <c r="H59" s="84">
        <v>89</v>
      </c>
      <c r="I59" s="56"/>
      <c r="J59" s="83">
        <v>1</v>
      </c>
      <c r="K59" s="83"/>
      <c r="L59" s="83">
        <v>2</v>
      </c>
      <c r="M59" s="83"/>
      <c r="N59" s="84">
        <v>3</v>
      </c>
      <c r="O59" s="84">
        <v>11</v>
      </c>
      <c r="P59" s="56"/>
      <c r="Q59" s="84">
        <v>27</v>
      </c>
    </row>
    <row r="60" spans="1:17">
      <c r="A60" s="101" t="s">
        <v>219</v>
      </c>
      <c r="B60" s="56"/>
      <c r="C60" s="83">
        <v>186</v>
      </c>
      <c r="D60" s="83">
        <v>4</v>
      </c>
      <c r="E60" s="83">
        <v>243</v>
      </c>
      <c r="F60" s="83">
        <v>4</v>
      </c>
      <c r="G60" s="84">
        <v>437</v>
      </c>
      <c r="H60" s="84">
        <v>98</v>
      </c>
      <c r="I60" s="56"/>
      <c r="J60" s="83">
        <v>2</v>
      </c>
      <c r="K60" s="83"/>
      <c r="L60" s="83">
        <v>6</v>
      </c>
      <c r="M60" s="83"/>
      <c r="N60" s="84">
        <v>8</v>
      </c>
      <c r="O60" s="84">
        <v>2</v>
      </c>
      <c r="P60" s="56"/>
      <c r="Q60" s="84">
        <v>445</v>
      </c>
    </row>
    <row r="61" spans="1:17">
      <c r="A61" s="101" t="s">
        <v>222</v>
      </c>
      <c r="B61" s="56"/>
      <c r="C61" s="83">
        <v>180</v>
      </c>
      <c r="D61" s="83">
        <v>9</v>
      </c>
      <c r="E61" s="83">
        <v>184</v>
      </c>
      <c r="F61" s="83">
        <v>5</v>
      </c>
      <c r="G61" s="84">
        <v>378</v>
      </c>
      <c r="H61" s="84">
        <v>93</v>
      </c>
      <c r="I61" s="56"/>
      <c r="J61" s="83">
        <v>16</v>
      </c>
      <c r="K61" s="83"/>
      <c r="L61" s="83">
        <v>10</v>
      </c>
      <c r="M61" s="83">
        <v>1</v>
      </c>
      <c r="N61" s="84">
        <v>27</v>
      </c>
      <c r="O61" s="84">
        <v>7</v>
      </c>
      <c r="P61" s="56"/>
      <c r="Q61" s="84">
        <v>405</v>
      </c>
    </row>
    <row r="62" spans="1:17">
      <c r="A62" s="101" t="s">
        <v>239</v>
      </c>
      <c r="B62" s="56"/>
      <c r="C62" s="83">
        <v>16</v>
      </c>
      <c r="D62" s="83">
        <v>2</v>
      </c>
      <c r="E62" s="83">
        <v>30</v>
      </c>
      <c r="F62" s="83">
        <v>1</v>
      </c>
      <c r="G62" s="84">
        <v>49</v>
      </c>
      <c r="H62" s="84">
        <v>75</v>
      </c>
      <c r="I62" s="56"/>
      <c r="J62" s="83">
        <v>10</v>
      </c>
      <c r="K62" s="83"/>
      <c r="L62" s="83">
        <v>5</v>
      </c>
      <c r="M62" s="83">
        <v>1</v>
      </c>
      <c r="N62" s="84">
        <v>16</v>
      </c>
      <c r="O62" s="84">
        <v>25</v>
      </c>
      <c r="P62" s="56"/>
      <c r="Q62" s="84">
        <v>65</v>
      </c>
    </row>
    <row r="63" spans="1:17">
      <c r="A63" s="101" t="s">
        <v>216</v>
      </c>
      <c r="B63" s="56"/>
      <c r="C63" s="83">
        <v>240</v>
      </c>
      <c r="D63" s="83">
        <v>13</v>
      </c>
      <c r="E63" s="83">
        <v>248</v>
      </c>
      <c r="F63" s="83">
        <v>9</v>
      </c>
      <c r="G63" s="84">
        <v>510</v>
      </c>
      <c r="H63" s="84">
        <v>89</v>
      </c>
      <c r="I63" s="56"/>
      <c r="J63" s="83">
        <v>29</v>
      </c>
      <c r="K63" s="83">
        <v>2</v>
      </c>
      <c r="L63" s="83">
        <v>29</v>
      </c>
      <c r="M63" s="83"/>
      <c r="N63" s="84">
        <v>60</v>
      </c>
      <c r="O63" s="84">
        <v>11</v>
      </c>
      <c r="P63" s="56"/>
      <c r="Q63" s="84">
        <v>570</v>
      </c>
    </row>
    <row r="64" spans="1:17">
      <c r="A64" s="101" t="s">
        <v>238</v>
      </c>
      <c r="B64" s="56"/>
      <c r="C64" s="83">
        <v>34</v>
      </c>
      <c r="D64" s="83"/>
      <c r="E64" s="83">
        <v>33</v>
      </c>
      <c r="F64" s="83"/>
      <c r="G64" s="84">
        <v>67</v>
      </c>
      <c r="H64" s="84">
        <v>96</v>
      </c>
      <c r="I64" s="56"/>
      <c r="J64" s="83">
        <v>3</v>
      </c>
      <c r="K64" s="83"/>
      <c r="L64" s="83"/>
      <c r="M64" s="83"/>
      <c r="N64" s="84">
        <v>3</v>
      </c>
      <c r="O64" s="84">
        <v>4</v>
      </c>
      <c r="P64" s="56"/>
      <c r="Q64" s="84">
        <v>70</v>
      </c>
    </row>
    <row r="65" spans="1:17">
      <c r="A65" s="101" t="s">
        <v>159</v>
      </c>
      <c r="B65" s="56"/>
      <c r="C65" s="83">
        <v>4</v>
      </c>
      <c r="D65" s="83">
        <v>1</v>
      </c>
      <c r="E65" s="83">
        <v>20</v>
      </c>
      <c r="F65" s="83"/>
      <c r="G65" s="84">
        <v>25</v>
      </c>
      <c r="H65" s="84">
        <v>68</v>
      </c>
      <c r="I65" s="56"/>
      <c r="J65" s="83">
        <v>6</v>
      </c>
      <c r="K65" s="83"/>
      <c r="L65" s="83">
        <v>6</v>
      </c>
      <c r="M65" s="83"/>
      <c r="N65" s="84">
        <v>12</v>
      </c>
      <c r="O65" s="84">
        <v>32</v>
      </c>
      <c r="P65" s="56"/>
      <c r="Q65" s="84">
        <v>37</v>
      </c>
    </row>
    <row r="66" spans="1:17">
      <c r="A66" s="101" t="s">
        <v>160</v>
      </c>
      <c r="B66" s="56"/>
      <c r="C66" s="83">
        <v>15</v>
      </c>
      <c r="D66" s="83">
        <v>2</v>
      </c>
      <c r="E66" s="83">
        <v>40</v>
      </c>
      <c r="F66" s="83"/>
      <c r="G66" s="84">
        <v>57</v>
      </c>
      <c r="H66" s="84">
        <v>92</v>
      </c>
      <c r="I66" s="56"/>
      <c r="J66" s="83">
        <v>1</v>
      </c>
      <c r="K66" s="83"/>
      <c r="L66" s="83">
        <v>4</v>
      </c>
      <c r="M66" s="83"/>
      <c r="N66" s="84">
        <v>5</v>
      </c>
      <c r="O66" s="84">
        <v>8</v>
      </c>
      <c r="P66" s="56"/>
      <c r="Q66" s="84">
        <v>62</v>
      </c>
    </row>
    <row r="67" spans="1:17" ht="8.1" customHeight="1">
      <c r="A67" s="81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17" ht="27.75" customHeight="1">
      <c r="A68" s="133" t="s">
        <v>68</v>
      </c>
      <c r="B68" s="67"/>
      <c r="C68" s="104">
        <v>2637</v>
      </c>
      <c r="D68" s="105">
        <v>128</v>
      </c>
      <c r="E68" s="104">
        <v>4624</v>
      </c>
      <c r="F68" s="105">
        <v>143</v>
      </c>
      <c r="G68" s="104">
        <v>7532</v>
      </c>
      <c r="H68" s="105">
        <v>95</v>
      </c>
      <c r="I68" s="67"/>
      <c r="J68" s="105">
        <v>163</v>
      </c>
      <c r="K68" s="105">
        <v>6</v>
      </c>
      <c r="L68" s="105">
        <v>203</v>
      </c>
      <c r="M68" s="105">
        <v>15</v>
      </c>
      <c r="N68" s="105">
        <v>387</v>
      </c>
      <c r="O68" s="105">
        <v>5</v>
      </c>
      <c r="P68" s="67"/>
      <c r="Q68" s="104">
        <v>7919</v>
      </c>
    </row>
    <row r="69" spans="1:17">
      <c r="A69" s="55"/>
    </row>
    <row r="70" spans="1:17" s="102" customFormat="1" ht="15" customHeight="1">
      <c r="A70" s="88" t="s">
        <v>297</v>
      </c>
    </row>
    <row r="71" spans="1:17" s="102" customFormat="1" ht="15" customHeight="1">
      <c r="A71" s="88" t="s">
        <v>208</v>
      </c>
    </row>
    <row r="72" spans="1:17" s="102" customFormat="1" ht="15" customHeight="1">
      <c r="A72" s="88" t="s">
        <v>209</v>
      </c>
    </row>
    <row r="73" spans="1:17" s="102" customFormat="1" ht="15" customHeight="1">
      <c r="A73" s="88" t="s">
        <v>298</v>
      </c>
    </row>
    <row r="74" spans="1:17" s="102" customFormat="1" ht="15" customHeight="1">
      <c r="A74" s="88" t="s">
        <v>274</v>
      </c>
    </row>
    <row r="75" spans="1:17" s="102" customFormat="1" ht="15" customHeight="1">
      <c r="A75" s="88" t="s">
        <v>275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46" firstPageNumber="7" orientation="landscape" useFirstPageNumber="1" r:id="rId1"/>
  <headerFooter scaleWithDoc="0">
    <oddHeader>&amp;L&amp;G&amp;C&amp;G&amp;R&amp;G</oddHeader>
    <oddFooter>&amp;R&amp;"Montserrat,Normal"&amp;10 7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770CF-1E74-4D47-96D9-21885D7747B6}">
  <dimension ref="A1:Q78"/>
  <sheetViews>
    <sheetView view="pageBreakPreview" topLeftCell="A30" zoomScale="60" zoomScaleNormal="55" workbookViewId="0">
      <selection activeCell="T56" sqref="T56"/>
    </sheetView>
  </sheetViews>
  <sheetFormatPr baseColWidth="10" defaultColWidth="11.42578125" defaultRowHeight="15"/>
  <cols>
    <col min="1" max="1" width="60.7109375" style="54" customWidth="1"/>
    <col min="2" max="2" width="1.7109375" style="54" customWidth="1"/>
    <col min="3" max="8" width="14.7109375" style="54" customWidth="1"/>
    <col min="9" max="9" width="1.7109375" style="54" customWidth="1"/>
    <col min="10" max="15" width="14.7109375" style="54" customWidth="1"/>
    <col min="16" max="16" width="1.7109375" style="54" customWidth="1"/>
    <col min="17" max="17" width="14.7109375" style="54" customWidth="1"/>
    <col min="18" max="16384" width="11.42578125" style="54"/>
  </cols>
  <sheetData>
    <row r="1" spans="1:17">
      <c r="A1" s="53" t="s">
        <v>64</v>
      </c>
    </row>
    <row r="2" spans="1:17" ht="20.100000000000001" customHeight="1">
      <c r="A2" s="552" t="s">
        <v>299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</row>
    <row r="3" spans="1:17" ht="20.100000000000001" customHeight="1">
      <c r="A3" s="552" t="str">
        <f>UPPER(CONCATENATE("Junio 2024"))</f>
        <v>JUNIO 2024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</row>
    <row r="4" spans="1:17">
      <c r="A4" s="55"/>
    </row>
    <row r="5" spans="1:17">
      <c r="A5" s="545" t="s">
        <v>300</v>
      </c>
      <c r="B5" s="554"/>
      <c r="C5" s="545" t="s">
        <v>278</v>
      </c>
      <c r="D5" s="545"/>
      <c r="E5" s="545"/>
      <c r="F5" s="545"/>
      <c r="G5" s="545"/>
      <c r="H5" s="545"/>
      <c r="I5" s="554"/>
      <c r="J5" s="545" t="s">
        <v>279</v>
      </c>
      <c r="K5" s="545"/>
      <c r="L5" s="545"/>
      <c r="M5" s="545"/>
      <c r="N5" s="545"/>
      <c r="O5" s="545"/>
      <c r="P5" s="554"/>
      <c r="Q5" s="545" t="s">
        <v>68</v>
      </c>
    </row>
    <row r="6" spans="1:17">
      <c r="A6" s="545"/>
      <c r="B6" s="554"/>
      <c r="C6" s="545" t="s">
        <v>280</v>
      </c>
      <c r="D6" s="545"/>
      <c r="E6" s="545" t="s">
        <v>281</v>
      </c>
      <c r="F6" s="545"/>
      <c r="G6" s="545" t="s">
        <v>193</v>
      </c>
      <c r="H6" s="545" t="s">
        <v>282</v>
      </c>
      <c r="I6" s="554"/>
      <c r="J6" s="545" t="s">
        <v>280</v>
      </c>
      <c r="K6" s="545"/>
      <c r="L6" s="545" t="s">
        <v>281</v>
      </c>
      <c r="M6" s="545"/>
      <c r="N6" s="545" t="s">
        <v>193</v>
      </c>
      <c r="O6" s="545" t="s">
        <v>282</v>
      </c>
      <c r="P6" s="554"/>
      <c r="Q6" s="545"/>
    </row>
    <row r="7" spans="1:17">
      <c r="A7" s="545"/>
      <c r="B7" s="554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5"/>
      <c r="I7" s="554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5"/>
      <c r="P7" s="554"/>
      <c r="Q7" s="545"/>
    </row>
    <row r="8" spans="1:17" ht="8.1" customHeight="1">
      <c r="A8" s="109"/>
      <c r="B8" s="55"/>
      <c r="C8" s="110"/>
      <c r="D8" s="110"/>
      <c r="E8" s="110"/>
      <c r="F8" s="110"/>
      <c r="G8" s="110"/>
      <c r="H8" s="110"/>
      <c r="I8" s="55"/>
      <c r="J8" s="110"/>
      <c r="K8" s="110"/>
      <c r="L8" s="110"/>
      <c r="M8" s="110"/>
      <c r="N8" s="110"/>
      <c r="O8" s="110"/>
      <c r="P8" s="55"/>
      <c r="Q8" s="110"/>
    </row>
    <row r="9" spans="1:17">
      <c r="A9" s="101" t="s">
        <v>301</v>
      </c>
      <c r="B9" s="106"/>
      <c r="C9" s="83">
        <v>37</v>
      </c>
      <c r="D9" s="83">
        <v>2</v>
      </c>
      <c r="E9" s="83">
        <v>41</v>
      </c>
      <c r="F9" s="83">
        <v>2</v>
      </c>
      <c r="G9" s="84">
        <v>82</v>
      </c>
      <c r="H9" s="84">
        <v>94</v>
      </c>
      <c r="I9" s="106"/>
      <c r="J9" s="83">
        <v>2</v>
      </c>
      <c r="K9" s="83"/>
      <c r="L9" s="83">
        <v>3</v>
      </c>
      <c r="M9" s="83"/>
      <c r="N9" s="84">
        <v>5</v>
      </c>
      <c r="O9" s="84">
        <v>6</v>
      </c>
      <c r="P9" s="232"/>
      <c r="Q9" s="84">
        <v>87</v>
      </c>
    </row>
    <row r="10" spans="1:17">
      <c r="A10" s="101" t="s">
        <v>302</v>
      </c>
      <c r="B10" s="106"/>
      <c r="C10" s="83">
        <v>2</v>
      </c>
      <c r="D10" s="83"/>
      <c r="E10" s="83"/>
      <c r="F10" s="83"/>
      <c r="G10" s="84">
        <v>2</v>
      </c>
      <c r="H10" s="84">
        <v>100</v>
      </c>
      <c r="I10" s="106"/>
      <c r="J10" s="83"/>
      <c r="K10" s="83"/>
      <c r="L10" s="83"/>
      <c r="M10" s="83"/>
      <c r="N10" s="84">
        <v>0</v>
      </c>
      <c r="O10" s="84">
        <v>0</v>
      </c>
      <c r="P10" s="232"/>
      <c r="Q10" s="84">
        <v>2</v>
      </c>
    </row>
    <row r="11" spans="1:17">
      <c r="A11" s="101" t="s">
        <v>303</v>
      </c>
      <c r="B11" s="106"/>
      <c r="C11" s="83">
        <v>10</v>
      </c>
      <c r="D11" s="83"/>
      <c r="E11" s="83">
        <v>23</v>
      </c>
      <c r="F11" s="83">
        <v>1</v>
      </c>
      <c r="G11" s="84">
        <v>34</v>
      </c>
      <c r="H11" s="84">
        <v>94</v>
      </c>
      <c r="I11" s="106"/>
      <c r="J11" s="83">
        <v>1</v>
      </c>
      <c r="K11" s="83">
        <v>1</v>
      </c>
      <c r="L11" s="83"/>
      <c r="M11" s="83"/>
      <c r="N11" s="84">
        <v>2</v>
      </c>
      <c r="O11" s="84">
        <v>6</v>
      </c>
      <c r="P11" s="232"/>
      <c r="Q11" s="84">
        <v>36</v>
      </c>
    </row>
    <row r="12" spans="1:17">
      <c r="A12" s="101" t="s">
        <v>304</v>
      </c>
      <c r="B12" s="106"/>
      <c r="C12" s="83">
        <v>2</v>
      </c>
      <c r="D12" s="83"/>
      <c r="E12" s="83">
        <v>2</v>
      </c>
      <c r="F12" s="83"/>
      <c r="G12" s="84">
        <v>4</v>
      </c>
      <c r="H12" s="84">
        <v>100</v>
      </c>
      <c r="I12" s="106"/>
      <c r="J12" s="83"/>
      <c r="K12" s="83"/>
      <c r="L12" s="83"/>
      <c r="M12" s="83"/>
      <c r="N12" s="84">
        <v>0</v>
      </c>
      <c r="O12" s="84">
        <v>0</v>
      </c>
      <c r="P12" s="232"/>
      <c r="Q12" s="84">
        <v>4</v>
      </c>
    </row>
    <row r="13" spans="1:17">
      <c r="A13" s="101" t="s">
        <v>305</v>
      </c>
      <c r="B13" s="106"/>
      <c r="C13" s="83">
        <v>65</v>
      </c>
      <c r="D13" s="83"/>
      <c r="E13" s="83">
        <v>119</v>
      </c>
      <c r="F13" s="83">
        <v>3</v>
      </c>
      <c r="G13" s="84">
        <v>187</v>
      </c>
      <c r="H13" s="84">
        <v>96</v>
      </c>
      <c r="I13" s="106"/>
      <c r="J13" s="83">
        <v>6</v>
      </c>
      <c r="K13" s="83"/>
      <c r="L13" s="83">
        <v>1</v>
      </c>
      <c r="M13" s="83"/>
      <c r="N13" s="84">
        <v>7</v>
      </c>
      <c r="O13" s="84">
        <v>4</v>
      </c>
      <c r="P13" s="232"/>
      <c r="Q13" s="84">
        <v>194</v>
      </c>
    </row>
    <row r="14" spans="1:17">
      <c r="A14" s="101" t="s">
        <v>306</v>
      </c>
      <c r="B14" s="106"/>
      <c r="C14" s="83">
        <v>102</v>
      </c>
      <c r="D14" s="83">
        <v>1</v>
      </c>
      <c r="E14" s="83">
        <v>129</v>
      </c>
      <c r="F14" s="83">
        <v>1</v>
      </c>
      <c r="G14" s="84">
        <v>233</v>
      </c>
      <c r="H14" s="84">
        <v>97</v>
      </c>
      <c r="I14" s="106"/>
      <c r="J14" s="83">
        <v>4</v>
      </c>
      <c r="K14" s="83"/>
      <c r="L14" s="83">
        <v>2</v>
      </c>
      <c r="M14" s="83"/>
      <c r="N14" s="84">
        <v>6</v>
      </c>
      <c r="O14" s="84">
        <v>3</v>
      </c>
      <c r="P14" s="232"/>
      <c r="Q14" s="84">
        <v>239</v>
      </c>
    </row>
    <row r="15" spans="1:17">
      <c r="A15" s="101" t="s">
        <v>307</v>
      </c>
      <c r="B15" s="106"/>
      <c r="C15" s="83">
        <v>4</v>
      </c>
      <c r="D15" s="83"/>
      <c r="E15" s="83">
        <v>8</v>
      </c>
      <c r="F15" s="83">
        <v>1</v>
      </c>
      <c r="G15" s="84">
        <v>13</v>
      </c>
      <c r="H15" s="84">
        <v>100</v>
      </c>
      <c r="I15" s="106"/>
      <c r="J15" s="83"/>
      <c r="K15" s="83"/>
      <c r="L15" s="83"/>
      <c r="M15" s="83"/>
      <c r="N15" s="84">
        <v>0</v>
      </c>
      <c r="O15" s="84">
        <v>0</v>
      </c>
      <c r="P15" s="232"/>
      <c r="Q15" s="84">
        <v>13</v>
      </c>
    </row>
    <row r="16" spans="1:17">
      <c r="A16" s="101" t="s">
        <v>308</v>
      </c>
      <c r="B16" s="106"/>
      <c r="C16" s="83">
        <v>4</v>
      </c>
      <c r="D16" s="83"/>
      <c r="E16" s="83">
        <v>12</v>
      </c>
      <c r="F16" s="83"/>
      <c r="G16" s="84">
        <v>16</v>
      </c>
      <c r="H16" s="84">
        <v>100</v>
      </c>
      <c r="I16" s="106"/>
      <c r="J16" s="83"/>
      <c r="K16" s="83"/>
      <c r="L16" s="83"/>
      <c r="M16" s="83"/>
      <c r="N16" s="84">
        <v>0</v>
      </c>
      <c r="O16" s="84">
        <v>0</v>
      </c>
      <c r="P16" s="232"/>
      <c r="Q16" s="84">
        <v>16</v>
      </c>
    </row>
    <row r="17" spans="1:17">
      <c r="A17" s="101" t="s">
        <v>309</v>
      </c>
      <c r="B17" s="106"/>
      <c r="C17" s="83">
        <v>0</v>
      </c>
      <c r="D17" s="83"/>
      <c r="E17" s="83">
        <v>1</v>
      </c>
      <c r="F17" s="83"/>
      <c r="G17" s="84">
        <v>1</v>
      </c>
      <c r="H17" s="84">
        <v>100</v>
      </c>
      <c r="I17" s="106"/>
      <c r="J17" s="83"/>
      <c r="K17" s="83"/>
      <c r="L17" s="83"/>
      <c r="M17" s="83"/>
      <c r="N17" s="84">
        <v>0</v>
      </c>
      <c r="O17" s="84">
        <v>0</v>
      </c>
      <c r="P17" s="232"/>
      <c r="Q17" s="84">
        <v>1</v>
      </c>
    </row>
    <row r="18" spans="1:17">
      <c r="A18" s="101" t="s">
        <v>310</v>
      </c>
      <c r="B18" s="106"/>
      <c r="C18" s="83">
        <v>59</v>
      </c>
      <c r="D18" s="83">
        <v>4</v>
      </c>
      <c r="E18" s="83">
        <v>103</v>
      </c>
      <c r="F18" s="83">
        <v>5</v>
      </c>
      <c r="G18" s="84">
        <v>171</v>
      </c>
      <c r="H18" s="84">
        <v>93</v>
      </c>
      <c r="I18" s="106"/>
      <c r="J18" s="83">
        <v>2</v>
      </c>
      <c r="K18" s="83"/>
      <c r="L18" s="83">
        <v>11</v>
      </c>
      <c r="M18" s="83"/>
      <c r="N18" s="84">
        <v>13</v>
      </c>
      <c r="O18" s="84">
        <v>7</v>
      </c>
      <c r="P18" s="232"/>
      <c r="Q18" s="84">
        <v>184</v>
      </c>
    </row>
    <row r="19" spans="1:17">
      <c r="A19" s="101" t="s">
        <v>311</v>
      </c>
      <c r="B19" s="106"/>
      <c r="C19" s="83"/>
      <c r="D19" s="83"/>
      <c r="E19" s="83"/>
      <c r="F19" s="83">
        <v>2</v>
      </c>
      <c r="G19" s="84">
        <v>2</v>
      </c>
      <c r="H19" s="84">
        <v>100</v>
      </c>
      <c r="I19" s="106"/>
      <c r="J19" s="83"/>
      <c r="K19" s="83"/>
      <c r="L19" s="83"/>
      <c r="M19" s="83"/>
      <c r="N19" s="84">
        <v>0</v>
      </c>
      <c r="O19" s="84">
        <v>0</v>
      </c>
      <c r="P19" s="232"/>
      <c r="Q19" s="84">
        <v>2</v>
      </c>
    </row>
    <row r="20" spans="1:17">
      <c r="A20" s="101" t="s">
        <v>312</v>
      </c>
      <c r="B20" s="106"/>
      <c r="C20" s="83">
        <v>6</v>
      </c>
      <c r="D20" s="83"/>
      <c r="E20" s="83">
        <v>7</v>
      </c>
      <c r="F20" s="83"/>
      <c r="G20" s="84">
        <v>13</v>
      </c>
      <c r="H20" s="84">
        <v>100</v>
      </c>
      <c r="I20" s="106"/>
      <c r="J20" s="83"/>
      <c r="K20" s="83"/>
      <c r="L20" s="83"/>
      <c r="M20" s="83"/>
      <c r="N20" s="84">
        <v>0</v>
      </c>
      <c r="O20" s="84">
        <v>0</v>
      </c>
      <c r="P20" s="232"/>
      <c r="Q20" s="84">
        <v>13</v>
      </c>
    </row>
    <row r="21" spans="1:17">
      <c r="A21" s="101" t="s">
        <v>313</v>
      </c>
      <c r="B21" s="106"/>
      <c r="C21" s="83">
        <v>4</v>
      </c>
      <c r="D21" s="83"/>
      <c r="E21" s="83">
        <v>5</v>
      </c>
      <c r="F21" s="83"/>
      <c r="G21" s="84">
        <v>9</v>
      </c>
      <c r="H21" s="84">
        <v>90</v>
      </c>
      <c r="I21" s="106"/>
      <c r="J21" s="83"/>
      <c r="K21" s="83"/>
      <c r="L21" s="83">
        <v>1</v>
      </c>
      <c r="M21" s="83"/>
      <c r="N21" s="84">
        <v>1</v>
      </c>
      <c r="O21" s="84">
        <v>10</v>
      </c>
      <c r="P21" s="232"/>
      <c r="Q21" s="84">
        <v>10</v>
      </c>
    </row>
    <row r="22" spans="1:17">
      <c r="A22" s="101" t="s">
        <v>314</v>
      </c>
      <c r="B22" s="106"/>
      <c r="C22" s="83">
        <v>73</v>
      </c>
      <c r="D22" s="83"/>
      <c r="E22" s="83">
        <v>58</v>
      </c>
      <c r="F22" s="83"/>
      <c r="G22" s="84">
        <v>131</v>
      </c>
      <c r="H22" s="84">
        <v>99</v>
      </c>
      <c r="I22" s="106"/>
      <c r="J22" s="83"/>
      <c r="K22" s="83"/>
      <c r="L22" s="83">
        <v>1</v>
      </c>
      <c r="M22" s="83"/>
      <c r="N22" s="84">
        <v>1</v>
      </c>
      <c r="O22" s="84">
        <v>1</v>
      </c>
      <c r="P22" s="232"/>
      <c r="Q22" s="84">
        <v>132</v>
      </c>
    </row>
    <row r="23" spans="1:17">
      <c r="A23" s="101" t="s">
        <v>315</v>
      </c>
      <c r="B23" s="106"/>
      <c r="C23" s="83">
        <v>4</v>
      </c>
      <c r="D23" s="83">
        <v>1</v>
      </c>
      <c r="E23" s="83">
        <v>14</v>
      </c>
      <c r="F23" s="83"/>
      <c r="G23" s="84">
        <v>19</v>
      </c>
      <c r="H23" s="84">
        <v>100</v>
      </c>
      <c r="I23" s="106"/>
      <c r="J23" s="83"/>
      <c r="K23" s="83"/>
      <c r="L23" s="83"/>
      <c r="M23" s="83"/>
      <c r="N23" s="84">
        <v>0</v>
      </c>
      <c r="O23" s="84">
        <v>0</v>
      </c>
      <c r="P23" s="232"/>
      <c r="Q23" s="84">
        <v>19</v>
      </c>
    </row>
    <row r="24" spans="1:17">
      <c r="A24" s="101" t="s">
        <v>316</v>
      </c>
      <c r="B24" s="106"/>
      <c r="C24" s="83">
        <v>41</v>
      </c>
      <c r="D24" s="83">
        <v>5</v>
      </c>
      <c r="E24" s="83">
        <v>102</v>
      </c>
      <c r="F24" s="83">
        <v>2</v>
      </c>
      <c r="G24" s="84">
        <v>150</v>
      </c>
      <c r="H24" s="84">
        <v>96</v>
      </c>
      <c r="I24" s="106"/>
      <c r="J24" s="83">
        <v>4</v>
      </c>
      <c r="K24" s="83"/>
      <c r="L24" s="83">
        <v>2</v>
      </c>
      <c r="M24" s="83">
        <v>1</v>
      </c>
      <c r="N24" s="84">
        <v>7</v>
      </c>
      <c r="O24" s="84">
        <v>4</v>
      </c>
      <c r="P24" s="232"/>
      <c r="Q24" s="84">
        <v>157</v>
      </c>
    </row>
    <row r="25" spans="1:17">
      <c r="A25" s="101" t="s">
        <v>317</v>
      </c>
      <c r="B25" s="106"/>
      <c r="C25" s="83">
        <v>3</v>
      </c>
      <c r="D25" s="83"/>
      <c r="E25" s="83"/>
      <c r="F25" s="83"/>
      <c r="G25" s="84">
        <v>3</v>
      </c>
      <c r="H25" s="84">
        <v>100</v>
      </c>
      <c r="I25" s="106"/>
      <c r="J25" s="83"/>
      <c r="K25" s="83"/>
      <c r="L25" s="83"/>
      <c r="M25" s="83"/>
      <c r="N25" s="84">
        <v>0</v>
      </c>
      <c r="O25" s="84">
        <v>0</v>
      </c>
      <c r="P25" s="232"/>
      <c r="Q25" s="84">
        <v>3</v>
      </c>
    </row>
    <row r="26" spans="1:17">
      <c r="A26" s="101" t="s">
        <v>318</v>
      </c>
      <c r="B26" s="106"/>
      <c r="C26" s="83"/>
      <c r="D26" s="83"/>
      <c r="E26" s="83">
        <v>1</v>
      </c>
      <c r="F26" s="83"/>
      <c r="G26" s="84">
        <v>1</v>
      </c>
      <c r="H26" s="84">
        <v>100</v>
      </c>
      <c r="I26" s="106"/>
      <c r="J26" s="83"/>
      <c r="K26" s="83"/>
      <c r="L26" s="83"/>
      <c r="M26" s="83"/>
      <c r="N26" s="84">
        <v>0</v>
      </c>
      <c r="O26" s="84">
        <v>0</v>
      </c>
      <c r="P26" s="232"/>
      <c r="Q26" s="84">
        <v>1</v>
      </c>
    </row>
    <row r="27" spans="1:17">
      <c r="A27" s="101" t="s">
        <v>319</v>
      </c>
      <c r="B27" s="106"/>
      <c r="C27" s="83">
        <v>3</v>
      </c>
      <c r="D27" s="83"/>
      <c r="E27" s="83">
        <v>2</v>
      </c>
      <c r="F27" s="83"/>
      <c r="G27" s="84">
        <v>5</v>
      </c>
      <c r="H27" s="84">
        <v>36</v>
      </c>
      <c r="I27" s="106"/>
      <c r="J27" s="83">
        <v>9</v>
      </c>
      <c r="K27" s="83"/>
      <c r="L27" s="83"/>
      <c r="M27" s="83"/>
      <c r="N27" s="84">
        <v>9</v>
      </c>
      <c r="O27" s="84">
        <v>64</v>
      </c>
      <c r="P27" s="232"/>
      <c r="Q27" s="84">
        <v>14</v>
      </c>
    </row>
    <row r="28" spans="1:17">
      <c r="A28" s="101" t="s">
        <v>320</v>
      </c>
      <c r="B28" s="106"/>
      <c r="C28" s="83"/>
      <c r="D28" s="83"/>
      <c r="E28" s="83">
        <v>1</v>
      </c>
      <c r="F28" s="83"/>
      <c r="G28" s="84">
        <v>1</v>
      </c>
      <c r="H28" s="84">
        <v>100</v>
      </c>
      <c r="I28" s="106"/>
      <c r="J28" s="83"/>
      <c r="K28" s="83"/>
      <c r="L28" s="83"/>
      <c r="M28" s="83"/>
      <c r="N28" s="84">
        <v>0</v>
      </c>
      <c r="O28" s="84">
        <v>0</v>
      </c>
      <c r="P28" s="232"/>
      <c r="Q28" s="84">
        <v>1</v>
      </c>
    </row>
    <row r="29" spans="1:17">
      <c r="A29" s="101" t="s">
        <v>321</v>
      </c>
      <c r="B29" s="106"/>
      <c r="C29" s="83">
        <v>1</v>
      </c>
      <c r="D29" s="83"/>
      <c r="E29" s="83">
        <v>2</v>
      </c>
      <c r="F29" s="83"/>
      <c r="G29" s="84">
        <v>3</v>
      </c>
      <c r="H29" s="84">
        <v>100</v>
      </c>
      <c r="I29" s="106"/>
      <c r="J29" s="83"/>
      <c r="K29" s="83"/>
      <c r="L29" s="83"/>
      <c r="M29" s="83"/>
      <c r="N29" s="84">
        <v>0</v>
      </c>
      <c r="O29" s="84">
        <v>0</v>
      </c>
      <c r="P29" s="232"/>
      <c r="Q29" s="84">
        <v>3</v>
      </c>
    </row>
    <row r="30" spans="1:17">
      <c r="A30" s="101" t="s">
        <v>322</v>
      </c>
      <c r="B30" s="106"/>
      <c r="C30" s="83"/>
      <c r="D30" s="83"/>
      <c r="E30" s="83">
        <v>4</v>
      </c>
      <c r="F30" s="83"/>
      <c r="G30" s="84">
        <v>4</v>
      </c>
      <c r="H30" s="84">
        <v>100</v>
      </c>
      <c r="I30" s="106"/>
      <c r="J30" s="83"/>
      <c r="K30" s="83"/>
      <c r="L30" s="83"/>
      <c r="M30" s="83"/>
      <c r="N30" s="84">
        <v>0</v>
      </c>
      <c r="O30" s="84">
        <v>0</v>
      </c>
      <c r="P30" s="232"/>
      <c r="Q30" s="84">
        <v>4</v>
      </c>
    </row>
    <row r="31" spans="1:17">
      <c r="A31" s="101" t="s">
        <v>323</v>
      </c>
      <c r="B31" s="106"/>
      <c r="C31" s="83">
        <v>1</v>
      </c>
      <c r="D31" s="83"/>
      <c r="E31" s="83">
        <v>4</v>
      </c>
      <c r="F31" s="83"/>
      <c r="G31" s="84">
        <v>5</v>
      </c>
      <c r="H31" s="84">
        <v>100</v>
      </c>
      <c r="I31" s="106"/>
      <c r="J31" s="83"/>
      <c r="K31" s="83"/>
      <c r="L31" s="83"/>
      <c r="M31" s="83"/>
      <c r="N31" s="84">
        <v>0</v>
      </c>
      <c r="O31" s="84">
        <v>0</v>
      </c>
      <c r="P31" s="232"/>
      <c r="Q31" s="84">
        <v>5</v>
      </c>
    </row>
    <row r="32" spans="1:17">
      <c r="A32" s="101" t="s">
        <v>324</v>
      </c>
      <c r="B32" s="106"/>
      <c r="C32" s="83"/>
      <c r="D32" s="83"/>
      <c r="E32" s="83">
        <v>1</v>
      </c>
      <c r="F32" s="83">
        <v>2</v>
      </c>
      <c r="G32" s="84">
        <v>3</v>
      </c>
      <c r="H32" s="84">
        <v>100</v>
      </c>
      <c r="I32" s="106"/>
      <c r="J32" s="83"/>
      <c r="K32" s="83"/>
      <c r="L32" s="83"/>
      <c r="M32" s="83"/>
      <c r="N32" s="84">
        <v>0</v>
      </c>
      <c r="O32" s="84">
        <v>0</v>
      </c>
      <c r="P32" s="232"/>
      <c r="Q32" s="84">
        <v>3</v>
      </c>
    </row>
    <row r="33" spans="1:17">
      <c r="A33" s="101" t="s">
        <v>325</v>
      </c>
      <c r="B33" s="106"/>
      <c r="C33" s="83">
        <v>177</v>
      </c>
      <c r="D33" s="83">
        <v>2</v>
      </c>
      <c r="E33" s="83">
        <v>324</v>
      </c>
      <c r="F33" s="83">
        <v>4</v>
      </c>
      <c r="G33" s="84">
        <v>507</v>
      </c>
      <c r="H33" s="84">
        <v>97</v>
      </c>
      <c r="I33" s="106"/>
      <c r="J33" s="83">
        <v>5</v>
      </c>
      <c r="K33" s="83"/>
      <c r="L33" s="83">
        <v>13</v>
      </c>
      <c r="M33" s="83"/>
      <c r="N33" s="84">
        <v>18</v>
      </c>
      <c r="O33" s="84">
        <v>3</v>
      </c>
      <c r="P33" s="232"/>
      <c r="Q33" s="84">
        <v>525</v>
      </c>
    </row>
    <row r="34" spans="1:17">
      <c r="A34" s="101" t="s">
        <v>326</v>
      </c>
      <c r="B34" s="106"/>
      <c r="C34" s="83">
        <v>14</v>
      </c>
      <c r="D34" s="83"/>
      <c r="E34" s="83">
        <v>82</v>
      </c>
      <c r="F34" s="83"/>
      <c r="G34" s="84">
        <v>96</v>
      </c>
      <c r="H34" s="84">
        <v>98</v>
      </c>
      <c r="I34" s="106"/>
      <c r="J34" s="83"/>
      <c r="K34" s="83"/>
      <c r="L34" s="83">
        <v>2</v>
      </c>
      <c r="M34" s="83"/>
      <c r="N34" s="84">
        <v>2</v>
      </c>
      <c r="O34" s="84">
        <v>2</v>
      </c>
      <c r="P34" s="232"/>
      <c r="Q34" s="84">
        <v>98</v>
      </c>
    </row>
    <row r="35" spans="1:17">
      <c r="A35" s="101" t="s">
        <v>327</v>
      </c>
      <c r="B35" s="106"/>
      <c r="C35" s="83">
        <v>40</v>
      </c>
      <c r="D35" s="83">
        <v>3</v>
      </c>
      <c r="E35" s="83">
        <v>106</v>
      </c>
      <c r="F35" s="83">
        <v>8</v>
      </c>
      <c r="G35" s="84">
        <v>157</v>
      </c>
      <c r="H35" s="84">
        <v>99</v>
      </c>
      <c r="I35" s="106"/>
      <c r="J35" s="83">
        <v>1</v>
      </c>
      <c r="K35" s="83"/>
      <c r="L35" s="83"/>
      <c r="M35" s="83"/>
      <c r="N35" s="84">
        <v>1</v>
      </c>
      <c r="O35" s="84">
        <v>1</v>
      </c>
      <c r="P35" s="232"/>
      <c r="Q35" s="84">
        <v>158</v>
      </c>
    </row>
    <row r="36" spans="1:17">
      <c r="A36" s="101" t="s">
        <v>328</v>
      </c>
      <c r="B36" s="106"/>
      <c r="C36" s="83">
        <v>154</v>
      </c>
      <c r="D36" s="83">
        <v>13</v>
      </c>
      <c r="E36" s="83">
        <v>190</v>
      </c>
      <c r="F36" s="83">
        <v>2</v>
      </c>
      <c r="G36" s="84">
        <v>359</v>
      </c>
      <c r="H36" s="84">
        <v>98</v>
      </c>
      <c r="I36" s="106"/>
      <c r="J36" s="83">
        <v>2</v>
      </c>
      <c r="K36" s="83"/>
      <c r="L36" s="83">
        <v>3</v>
      </c>
      <c r="M36" s="83">
        <v>1</v>
      </c>
      <c r="N36" s="84">
        <v>6</v>
      </c>
      <c r="O36" s="84">
        <v>2</v>
      </c>
      <c r="P36" s="232"/>
      <c r="Q36" s="84">
        <v>365</v>
      </c>
    </row>
    <row r="37" spans="1:17">
      <c r="A37" s="101" t="s">
        <v>329</v>
      </c>
      <c r="B37" s="106"/>
      <c r="C37" s="83">
        <v>73</v>
      </c>
      <c r="D37" s="83">
        <v>1</v>
      </c>
      <c r="E37" s="83">
        <v>80</v>
      </c>
      <c r="F37" s="83">
        <v>2</v>
      </c>
      <c r="G37" s="84">
        <v>156</v>
      </c>
      <c r="H37" s="84">
        <v>95</v>
      </c>
      <c r="I37" s="106"/>
      <c r="J37" s="83">
        <v>4</v>
      </c>
      <c r="K37" s="83"/>
      <c r="L37" s="83">
        <v>3</v>
      </c>
      <c r="M37" s="83">
        <v>1</v>
      </c>
      <c r="N37" s="84">
        <v>8</v>
      </c>
      <c r="O37" s="84">
        <v>5</v>
      </c>
      <c r="P37" s="232"/>
      <c r="Q37" s="84">
        <v>164</v>
      </c>
    </row>
    <row r="38" spans="1:17">
      <c r="A38" s="101" t="s">
        <v>330</v>
      </c>
      <c r="B38" s="106"/>
      <c r="C38" s="83">
        <v>133</v>
      </c>
      <c r="D38" s="83">
        <v>7</v>
      </c>
      <c r="E38" s="83">
        <v>325</v>
      </c>
      <c r="F38" s="83">
        <v>12</v>
      </c>
      <c r="G38" s="84">
        <v>477</v>
      </c>
      <c r="H38" s="84">
        <v>95</v>
      </c>
      <c r="I38" s="106"/>
      <c r="J38" s="83">
        <v>10</v>
      </c>
      <c r="K38" s="83">
        <v>1</v>
      </c>
      <c r="L38" s="83">
        <v>12</v>
      </c>
      <c r="M38" s="83">
        <v>1</v>
      </c>
      <c r="N38" s="84">
        <v>24</v>
      </c>
      <c r="O38" s="84">
        <v>5</v>
      </c>
      <c r="P38" s="232"/>
      <c r="Q38" s="84">
        <v>501</v>
      </c>
    </row>
    <row r="39" spans="1:17">
      <c r="A39" s="101" t="s">
        <v>331</v>
      </c>
      <c r="B39" s="106"/>
      <c r="C39" s="83">
        <v>449</v>
      </c>
      <c r="D39" s="83">
        <v>32</v>
      </c>
      <c r="E39" s="83">
        <v>925</v>
      </c>
      <c r="F39" s="83">
        <v>43</v>
      </c>
      <c r="G39" s="86">
        <v>1449</v>
      </c>
      <c r="H39" s="84">
        <v>97</v>
      </c>
      <c r="I39" s="106"/>
      <c r="J39" s="83">
        <v>14</v>
      </c>
      <c r="K39" s="83">
        <v>1</v>
      </c>
      <c r="L39" s="83">
        <v>33</v>
      </c>
      <c r="M39" s="83">
        <v>4</v>
      </c>
      <c r="N39" s="84">
        <v>52</v>
      </c>
      <c r="O39" s="84">
        <v>3</v>
      </c>
      <c r="P39" s="232"/>
      <c r="Q39" s="86">
        <v>1501</v>
      </c>
    </row>
    <row r="40" spans="1:17">
      <c r="A40" s="101" t="s">
        <v>332</v>
      </c>
      <c r="B40" s="106"/>
      <c r="C40" s="83">
        <v>1</v>
      </c>
      <c r="D40" s="83"/>
      <c r="E40" s="83">
        <v>8</v>
      </c>
      <c r="F40" s="83"/>
      <c r="G40" s="84">
        <v>9</v>
      </c>
      <c r="H40" s="84">
        <v>100</v>
      </c>
      <c r="I40" s="106"/>
      <c r="J40" s="83"/>
      <c r="K40" s="83"/>
      <c r="L40" s="83"/>
      <c r="M40" s="83"/>
      <c r="N40" s="84">
        <v>0</v>
      </c>
      <c r="O40" s="84">
        <v>0</v>
      </c>
      <c r="P40" s="232"/>
      <c r="Q40" s="84">
        <v>9</v>
      </c>
    </row>
    <row r="41" spans="1:17">
      <c r="A41" s="101" t="s">
        <v>333</v>
      </c>
      <c r="B41" s="106"/>
      <c r="C41" s="83">
        <v>78</v>
      </c>
      <c r="D41" s="83">
        <v>5</v>
      </c>
      <c r="E41" s="83">
        <v>276</v>
      </c>
      <c r="F41" s="83">
        <v>17</v>
      </c>
      <c r="G41" s="84">
        <v>376</v>
      </c>
      <c r="H41" s="84">
        <v>95</v>
      </c>
      <c r="I41" s="106"/>
      <c r="J41" s="83">
        <v>5</v>
      </c>
      <c r="K41" s="83"/>
      <c r="L41" s="83">
        <v>9</v>
      </c>
      <c r="M41" s="83">
        <v>4</v>
      </c>
      <c r="N41" s="84">
        <v>18</v>
      </c>
      <c r="O41" s="84">
        <v>5</v>
      </c>
      <c r="P41" s="232"/>
      <c r="Q41" s="84">
        <v>394</v>
      </c>
    </row>
    <row r="42" spans="1:17">
      <c r="A42" s="101" t="s">
        <v>334</v>
      </c>
      <c r="B42" s="106"/>
      <c r="C42" s="83"/>
      <c r="D42" s="83"/>
      <c r="E42" s="83">
        <v>1</v>
      </c>
      <c r="F42" s="83"/>
      <c r="G42" s="84">
        <v>1</v>
      </c>
      <c r="H42" s="84">
        <v>100</v>
      </c>
      <c r="I42" s="106"/>
      <c r="J42" s="83"/>
      <c r="K42" s="83"/>
      <c r="L42" s="83"/>
      <c r="M42" s="83"/>
      <c r="N42" s="84">
        <v>0</v>
      </c>
      <c r="O42" s="84">
        <v>0</v>
      </c>
      <c r="P42" s="232"/>
      <c r="Q42" s="84">
        <v>1</v>
      </c>
    </row>
    <row r="43" spans="1:17">
      <c r="A43" s="101" t="s">
        <v>335</v>
      </c>
      <c r="B43" s="106"/>
      <c r="C43" s="83">
        <v>6</v>
      </c>
      <c r="D43" s="83"/>
      <c r="E43" s="83">
        <v>8</v>
      </c>
      <c r="F43" s="83"/>
      <c r="G43" s="84">
        <v>14</v>
      </c>
      <c r="H43" s="84">
        <v>100</v>
      </c>
      <c r="I43" s="106"/>
      <c r="J43" s="83"/>
      <c r="K43" s="83"/>
      <c r="L43" s="83"/>
      <c r="M43" s="83"/>
      <c r="N43" s="84">
        <v>0</v>
      </c>
      <c r="O43" s="84">
        <v>0</v>
      </c>
      <c r="P43" s="232"/>
      <c r="Q43" s="84">
        <v>14</v>
      </c>
    </row>
    <row r="44" spans="1:17">
      <c r="A44" s="101" t="s">
        <v>336</v>
      </c>
      <c r="B44" s="106"/>
      <c r="C44" s="83">
        <v>3</v>
      </c>
      <c r="D44" s="83"/>
      <c r="E44" s="83">
        <v>2</v>
      </c>
      <c r="F44" s="83"/>
      <c r="G44" s="84">
        <v>5</v>
      </c>
      <c r="H44" s="84">
        <v>100</v>
      </c>
      <c r="I44" s="106"/>
      <c r="J44" s="83"/>
      <c r="K44" s="83"/>
      <c r="L44" s="83"/>
      <c r="M44" s="83"/>
      <c r="N44" s="84">
        <v>0</v>
      </c>
      <c r="O44" s="84">
        <v>0</v>
      </c>
      <c r="P44" s="232"/>
      <c r="Q44" s="84">
        <v>5</v>
      </c>
    </row>
    <row r="45" spans="1:17">
      <c r="A45" s="101" t="s">
        <v>337</v>
      </c>
      <c r="B45" s="106"/>
      <c r="C45" s="83">
        <v>1</v>
      </c>
      <c r="D45" s="83"/>
      <c r="E45" s="83">
        <v>1</v>
      </c>
      <c r="F45" s="83"/>
      <c r="G45" s="84">
        <v>2</v>
      </c>
      <c r="H45" s="84">
        <v>100</v>
      </c>
      <c r="I45" s="106"/>
      <c r="J45" s="83"/>
      <c r="K45" s="83"/>
      <c r="L45" s="83"/>
      <c r="M45" s="83"/>
      <c r="N45" s="84">
        <v>0</v>
      </c>
      <c r="O45" s="84">
        <v>0</v>
      </c>
      <c r="P45" s="232"/>
      <c r="Q45" s="84">
        <v>2</v>
      </c>
    </row>
    <row r="46" spans="1:17">
      <c r="A46" s="101" t="s">
        <v>338</v>
      </c>
      <c r="B46" s="106"/>
      <c r="C46" s="83">
        <v>27</v>
      </c>
      <c r="D46" s="83">
        <v>2</v>
      </c>
      <c r="E46" s="83">
        <v>17</v>
      </c>
      <c r="F46" s="83"/>
      <c r="G46" s="84">
        <v>46</v>
      </c>
      <c r="H46" s="84">
        <v>100</v>
      </c>
      <c r="I46" s="106"/>
      <c r="J46" s="83"/>
      <c r="K46" s="83"/>
      <c r="L46" s="83"/>
      <c r="M46" s="83"/>
      <c r="N46" s="84">
        <v>0</v>
      </c>
      <c r="O46" s="84">
        <v>0</v>
      </c>
      <c r="P46" s="232"/>
      <c r="Q46" s="84">
        <v>46</v>
      </c>
    </row>
    <row r="47" spans="1:17">
      <c r="A47" s="101" t="s">
        <v>339</v>
      </c>
      <c r="B47" s="106"/>
      <c r="C47" s="83">
        <v>11</v>
      </c>
      <c r="D47" s="83">
        <v>2</v>
      </c>
      <c r="E47" s="83">
        <v>9</v>
      </c>
      <c r="F47" s="83"/>
      <c r="G47" s="84">
        <v>22</v>
      </c>
      <c r="H47" s="84">
        <v>100</v>
      </c>
      <c r="I47" s="106"/>
      <c r="J47" s="83"/>
      <c r="K47" s="83"/>
      <c r="L47" s="83"/>
      <c r="M47" s="83"/>
      <c r="N47" s="84">
        <v>0</v>
      </c>
      <c r="O47" s="84">
        <v>0</v>
      </c>
      <c r="P47" s="232"/>
      <c r="Q47" s="84">
        <v>22</v>
      </c>
    </row>
    <row r="48" spans="1:17">
      <c r="A48" s="101" t="s">
        <v>340</v>
      </c>
      <c r="B48" s="106"/>
      <c r="C48" s="83"/>
      <c r="D48" s="83"/>
      <c r="E48" s="83">
        <v>2</v>
      </c>
      <c r="F48" s="83"/>
      <c r="G48" s="84">
        <v>2</v>
      </c>
      <c r="H48" s="84">
        <v>100</v>
      </c>
      <c r="I48" s="106"/>
      <c r="J48" s="83"/>
      <c r="K48" s="83"/>
      <c r="L48" s="83"/>
      <c r="M48" s="83"/>
      <c r="N48" s="84">
        <v>0</v>
      </c>
      <c r="O48" s="84">
        <v>0</v>
      </c>
      <c r="P48" s="232"/>
      <c r="Q48" s="84">
        <v>2</v>
      </c>
    </row>
    <row r="49" spans="1:17">
      <c r="A49" s="101" t="s">
        <v>341</v>
      </c>
      <c r="B49" s="106"/>
      <c r="C49" s="83">
        <v>7</v>
      </c>
      <c r="D49" s="83"/>
      <c r="E49" s="83">
        <v>3</v>
      </c>
      <c r="F49" s="83"/>
      <c r="G49" s="84">
        <v>10</v>
      </c>
      <c r="H49" s="84">
        <v>71</v>
      </c>
      <c r="I49" s="106"/>
      <c r="J49" s="83">
        <v>1</v>
      </c>
      <c r="K49" s="83"/>
      <c r="L49" s="83">
        <v>3</v>
      </c>
      <c r="M49" s="83"/>
      <c r="N49" s="84">
        <v>4</v>
      </c>
      <c r="O49" s="84">
        <v>29</v>
      </c>
      <c r="P49" s="232"/>
      <c r="Q49" s="84">
        <v>14</v>
      </c>
    </row>
    <row r="50" spans="1:17">
      <c r="A50" s="101" t="s">
        <v>342</v>
      </c>
      <c r="B50" s="106"/>
      <c r="C50" s="83">
        <v>3</v>
      </c>
      <c r="D50" s="83"/>
      <c r="E50" s="83">
        <v>1</v>
      </c>
      <c r="F50" s="83"/>
      <c r="G50" s="84">
        <v>4</v>
      </c>
      <c r="H50" s="84">
        <v>80</v>
      </c>
      <c r="I50" s="106"/>
      <c r="J50" s="83"/>
      <c r="K50" s="83"/>
      <c r="L50" s="83">
        <v>1</v>
      </c>
      <c r="M50" s="83"/>
      <c r="N50" s="84">
        <v>1</v>
      </c>
      <c r="O50" s="84">
        <v>20</v>
      </c>
      <c r="P50" s="232"/>
      <c r="Q50" s="84">
        <v>5</v>
      </c>
    </row>
    <row r="51" spans="1:17">
      <c r="A51" s="101" t="s">
        <v>343</v>
      </c>
      <c r="B51" s="106"/>
      <c r="C51" s="83">
        <v>108</v>
      </c>
      <c r="D51" s="83">
        <v>3</v>
      </c>
      <c r="E51" s="83">
        <v>354</v>
      </c>
      <c r="F51" s="83">
        <v>7</v>
      </c>
      <c r="G51" s="84">
        <v>472</v>
      </c>
      <c r="H51" s="84">
        <v>98</v>
      </c>
      <c r="I51" s="106"/>
      <c r="J51" s="83">
        <v>3</v>
      </c>
      <c r="K51" s="83"/>
      <c r="L51" s="83">
        <v>8</v>
      </c>
      <c r="M51" s="83"/>
      <c r="N51" s="84">
        <v>11</v>
      </c>
      <c r="O51" s="84">
        <v>2</v>
      </c>
      <c r="P51" s="232"/>
      <c r="Q51" s="84">
        <v>483</v>
      </c>
    </row>
    <row r="52" spans="1:17">
      <c r="A52" s="101" t="s">
        <v>344</v>
      </c>
      <c r="B52" s="106"/>
      <c r="C52" s="83">
        <v>33</v>
      </c>
      <c r="D52" s="83">
        <v>4</v>
      </c>
      <c r="E52" s="83">
        <v>51</v>
      </c>
      <c r="F52" s="83">
        <v>3</v>
      </c>
      <c r="G52" s="84">
        <v>91</v>
      </c>
      <c r="H52" s="84">
        <v>91</v>
      </c>
      <c r="I52" s="106"/>
      <c r="J52" s="83">
        <v>5</v>
      </c>
      <c r="K52" s="83"/>
      <c r="L52" s="83">
        <v>4</v>
      </c>
      <c r="M52" s="83"/>
      <c r="N52" s="84">
        <v>9</v>
      </c>
      <c r="O52" s="84">
        <v>9</v>
      </c>
      <c r="P52" s="232"/>
      <c r="Q52" s="84">
        <v>100</v>
      </c>
    </row>
    <row r="53" spans="1:17">
      <c r="A53" s="101" t="s">
        <v>345</v>
      </c>
      <c r="B53" s="106"/>
      <c r="C53" s="83">
        <v>1</v>
      </c>
      <c r="D53" s="83"/>
      <c r="E53" s="83"/>
      <c r="F53" s="83"/>
      <c r="G53" s="84">
        <v>1</v>
      </c>
      <c r="H53" s="84">
        <v>100</v>
      </c>
      <c r="I53" s="106"/>
      <c r="J53" s="83"/>
      <c r="K53" s="83"/>
      <c r="L53" s="83"/>
      <c r="M53" s="83"/>
      <c r="N53" s="84">
        <v>0</v>
      </c>
      <c r="O53" s="84">
        <v>0</v>
      </c>
      <c r="P53" s="232"/>
      <c r="Q53" s="84">
        <v>1</v>
      </c>
    </row>
    <row r="54" spans="1:17">
      <c r="A54" s="101" t="s">
        <v>346</v>
      </c>
      <c r="B54" s="106"/>
      <c r="C54" s="83">
        <v>8</v>
      </c>
      <c r="D54" s="83"/>
      <c r="E54" s="83">
        <v>14</v>
      </c>
      <c r="F54" s="83">
        <v>1</v>
      </c>
      <c r="G54" s="84">
        <v>23</v>
      </c>
      <c r="H54" s="84">
        <v>51</v>
      </c>
      <c r="I54" s="106"/>
      <c r="J54" s="83">
        <v>9</v>
      </c>
      <c r="K54" s="83"/>
      <c r="L54" s="83">
        <v>13</v>
      </c>
      <c r="M54" s="83"/>
      <c r="N54" s="84">
        <v>22</v>
      </c>
      <c r="O54" s="84">
        <v>49</v>
      </c>
      <c r="P54" s="232"/>
      <c r="Q54" s="84">
        <v>45</v>
      </c>
    </row>
    <row r="55" spans="1:17">
      <c r="A55" s="101" t="s">
        <v>347</v>
      </c>
      <c r="B55" s="106"/>
      <c r="C55" s="83">
        <v>29</v>
      </c>
      <c r="D55" s="83">
        <v>1</v>
      </c>
      <c r="E55" s="83">
        <v>104</v>
      </c>
      <c r="F55" s="83"/>
      <c r="G55" s="84">
        <v>134</v>
      </c>
      <c r="H55" s="84">
        <v>100</v>
      </c>
      <c r="I55" s="106"/>
      <c r="J55" s="83"/>
      <c r="K55" s="83"/>
      <c r="L55" s="83"/>
      <c r="M55" s="83"/>
      <c r="N55" s="84">
        <v>0</v>
      </c>
      <c r="O55" s="84">
        <v>0</v>
      </c>
      <c r="P55" s="232"/>
      <c r="Q55" s="84">
        <v>134</v>
      </c>
    </row>
    <row r="56" spans="1:17">
      <c r="A56" s="101" t="s">
        <v>348</v>
      </c>
      <c r="B56" s="106"/>
      <c r="C56" s="83">
        <v>2</v>
      </c>
      <c r="D56" s="83"/>
      <c r="E56" s="83">
        <v>5</v>
      </c>
      <c r="F56" s="83"/>
      <c r="G56" s="84">
        <v>7</v>
      </c>
      <c r="H56" s="84">
        <v>58</v>
      </c>
      <c r="I56" s="106"/>
      <c r="J56" s="83">
        <v>1</v>
      </c>
      <c r="K56" s="83"/>
      <c r="L56" s="83">
        <v>4</v>
      </c>
      <c r="M56" s="83"/>
      <c r="N56" s="84">
        <v>5</v>
      </c>
      <c r="O56" s="84">
        <v>42</v>
      </c>
      <c r="P56" s="232"/>
      <c r="Q56" s="84">
        <v>12</v>
      </c>
    </row>
    <row r="57" spans="1:17">
      <c r="A57" s="101" t="s">
        <v>349</v>
      </c>
      <c r="B57" s="106"/>
      <c r="C57" s="83"/>
      <c r="D57" s="83"/>
      <c r="E57" s="83">
        <v>2</v>
      </c>
      <c r="F57" s="83"/>
      <c r="G57" s="84">
        <v>2</v>
      </c>
      <c r="H57" s="84">
        <v>100</v>
      </c>
      <c r="I57" s="106"/>
      <c r="J57" s="83"/>
      <c r="K57" s="83"/>
      <c r="L57" s="83"/>
      <c r="M57" s="83"/>
      <c r="N57" s="84">
        <v>0</v>
      </c>
      <c r="O57" s="84">
        <v>0</v>
      </c>
      <c r="P57" s="232"/>
      <c r="Q57" s="84">
        <v>2</v>
      </c>
    </row>
    <row r="58" spans="1:17">
      <c r="A58" s="101" t="s">
        <v>350</v>
      </c>
      <c r="B58" s="106"/>
      <c r="C58" s="83">
        <v>30</v>
      </c>
      <c r="D58" s="83"/>
      <c r="E58" s="83">
        <v>117</v>
      </c>
      <c r="F58" s="83">
        <v>2</v>
      </c>
      <c r="G58" s="84">
        <v>149</v>
      </c>
      <c r="H58" s="84">
        <v>97</v>
      </c>
      <c r="I58" s="106"/>
      <c r="J58" s="83">
        <v>2</v>
      </c>
      <c r="K58" s="83">
        <v>1</v>
      </c>
      <c r="L58" s="83">
        <v>2</v>
      </c>
      <c r="M58" s="83"/>
      <c r="N58" s="84">
        <v>5</v>
      </c>
      <c r="O58" s="84">
        <v>3</v>
      </c>
      <c r="P58" s="232"/>
      <c r="Q58" s="84">
        <v>154</v>
      </c>
    </row>
    <row r="59" spans="1:17">
      <c r="A59" s="101" t="s">
        <v>351</v>
      </c>
      <c r="B59" s="106"/>
      <c r="C59" s="83">
        <v>4</v>
      </c>
      <c r="D59" s="83">
        <v>1</v>
      </c>
      <c r="E59" s="83">
        <v>14</v>
      </c>
      <c r="F59" s="83"/>
      <c r="G59" s="84">
        <v>19</v>
      </c>
      <c r="H59" s="84">
        <v>100</v>
      </c>
      <c r="I59" s="106"/>
      <c r="J59" s="83"/>
      <c r="K59" s="83"/>
      <c r="L59" s="83"/>
      <c r="M59" s="83"/>
      <c r="N59" s="84">
        <v>0</v>
      </c>
      <c r="O59" s="84">
        <v>0</v>
      </c>
      <c r="P59" s="232"/>
      <c r="Q59" s="84">
        <v>19</v>
      </c>
    </row>
    <row r="60" spans="1:17">
      <c r="A60" s="101" t="s">
        <v>352</v>
      </c>
      <c r="B60" s="106"/>
      <c r="C60" s="83">
        <v>114</v>
      </c>
      <c r="D60" s="83">
        <v>8</v>
      </c>
      <c r="E60" s="83">
        <v>133</v>
      </c>
      <c r="F60" s="83">
        <v>3</v>
      </c>
      <c r="G60" s="84">
        <v>258</v>
      </c>
      <c r="H60" s="84">
        <v>98</v>
      </c>
      <c r="I60" s="106"/>
      <c r="J60" s="83"/>
      <c r="K60" s="83"/>
      <c r="L60" s="83">
        <v>5</v>
      </c>
      <c r="M60" s="83">
        <v>1</v>
      </c>
      <c r="N60" s="84">
        <v>6</v>
      </c>
      <c r="O60" s="84">
        <v>2</v>
      </c>
      <c r="P60" s="232"/>
      <c r="Q60" s="84">
        <v>264</v>
      </c>
    </row>
    <row r="61" spans="1:17">
      <c r="A61" s="101" t="s">
        <v>353</v>
      </c>
      <c r="B61" s="106"/>
      <c r="C61" s="83">
        <v>7</v>
      </c>
      <c r="D61" s="83"/>
      <c r="E61" s="83">
        <v>14</v>
      </c>
      <c r="F61" s="83"/>
      <c r="G61" s="84">
        <v>21</v>
      </c>
      <c r="H61" s="84">
        <v>84</v>
      </c>
      <c r="I61" s="106"/>
      <c r="J61" s="83">
        <v>2</v>
      </c>
      <c r="K61" s="83"/>
      <c r="L61" s="83">
        <v>2</v>
      </c>
      <c r="M61" s="83"/>
      <c r="N61" s="84">
        <v>4</v>
      </c>
      <c r="O61" s="84">
        <v>16</v>
      </c>
      <c r="P61" s="232"/>
      <c r="Q61" s="84">
        <v>25</v>
      </c>
    </row>
    <row r="62" spans="1:17">
      <c r="A62" s="101" t="s">
        <v>354</v>
      </c>
      <c r="B62" s="106"/>
      <c r="C62" s="83">
        <v>186</v>
      </c>
      <c r="D62" s="83">
        <v>4</v>
      </c>
      <c r="E62" s="83">
        <v>242</v>
      </c>
      <c r="F62" s="83">
        <v>4</v>
      </c>
      <c r="G62" s="84">
        <v>436</v>
      </c>
      <c r="H62" s="84">
        <v>99</v>
      </c>
      <c r="I62" s="106"/>
      <c r="J62" s="83">
        <v>1</v>
      </c>
      <c r="K62" s="83"/>
      <c r="L62" s="83">
        <v>3</v>
      </c>
      <c r="M62" s="83"/>
      <c r="N62" s="84">
        <v>4</v>
      </c>
      <c r="O62" s="84">
        <v>1</v>
      </c>
      <c r="P62" s="232"/>
      <c r="Q62" s="84">
        <v>440</v>
      </c>
    </row>
    <row r="63" spans="1:17">
      <c r="A63" s="101" t="s">
        <v>355</v>
      </c>
      <c r="B63" s="106"/>
      <c r="C63" s="83">
        <v>180</v>
      </c>
      <c r="D63" s="83">
        <v>9</v>
      </c>
      <c r="E63" s="83">
        <v>181</v>
      </c>
      <c r="F63" s="83">
        <v>5</v>
      </c>
      <c r="G63" s="84">
        <v>375</v>
      </c>
      <c r="H63" s="84">
        <v>93</v>
      </c>
      <c r="I63" s="106"/>
      <c r="J63" s="83">
        <v>15</v>
      </c>
      <c r="K63" s="83"/>
      <c r="L63" s="83">
        <v>11</v>
      </c>
      <c r="M63" s="83">
        <v>2</v>
      </c>
      <c r="N63" s="84">
        <v>28</v>
      </c>
      <c r="O63" s="84">
        <v>7</v>
      </c>
      <c r="P63" s="232"/>
      <c r="Q63" s="84">
        <v>403</v>
      </c>
    </row>
    <row r="64" spans="1:17">
      <c r="A64" s="101" t="s">
        <v>356</v>
      </c>
      <c r="B64" s="106"/>
      <c r="C64" s="83">
        <v>11</v>
      </c>
      <c r="D64" s="83">
        <v>2</v>
      </c>
      <c r="E64" s="83">
        <v>28</v>
      </c>
      <c r="F64" s="83">
        <v>1</v>
      </c>
      <c r="G64" s="84">
        <v>42</v>
      </c>
      <c r="H64" s="84">
        <v>74</v>
      </c>
      <c r="I64" s="106"/>
      <c r="J64" s="83">
        <v>10</v>
      </c>
      <c r="K64" s="83">
        <v>0</v>
      </c>
      <c r="L64" s="83">
        <v>5</v>
      </c>
      <c r="M64" s="83"/>
      <c r="N64" s="84">
        <v>15</v>
      </c>
      <c r="O64" s="84">
        <v>26</v>
      </c>
      <c r="P64" s="232"/>
      <c r="Q64" s="84">
        <v>57</v>
      </c>
    </row>
    <row r="65" spans="1:17">
      <c r="A65" s="101" t="s">
        <v>357</v>
      </c>
      <c r="B65" s="106"/>
      <c r="C65" s="83">
        <v>240</v>
      </c>
      <c r="D65" s="83">
        <v>13</v>
      </c>
      <c r="E65" s="83">
        <v>247</v>
      </c>
      <c r="F65" s="83">
        <v>9</v>
      </c>
      <c r="G65" s="84">
        <v>509</v>
      </c>
      <c r="H65" s="84">
        <v>89</v>
      </c>
      <c r="I65" s="106"/>
      <c r="J65" s="83">
        <v>29</v>
      </c>
      <c r="K65" s="83">
        <v>2</v>
      </c>
      <c r="L65" s="83">
        <v>29</v>
      </c>
      <c r="M65" s="83"/>
      <c r="N65" s="84">
        <v>60</v>
      </c>
      <c r="O65" s="84">
        <v>11</v>
      </c>
      <c r="P65" s="232"/>
      <c r="Q65" s="84">
        <v>569</v>
      </c>
    </row>
    <row r="66" spans="1:17">
      <c r="A66" s="101" t="s">
        <v>358</v>
      </c>
      <c r="B66" s="106"/>
      <c r="C66" s="83">
        <v>34</v>
      </c>
      <c r="D66" s="83"/>
      <c r="E66" s="83">
        <v>31</v>
      </c>
      <c r="F66" s="83"/>
      <c r="G66" s="84">
        <v>65</v>
      </c>
      <c r="H66" s="84">
        <v>97</v>
      </c>
      <c r="I66" s="106"/>
      <c r="J66" s="83">
        <v>2</v>
      </c>
      <c r="K66" s="83"/>
      <c r="L66" s="83"/>
      <c r="M66" s="83"/>
      <c r="N66" s="84">
        <v>2</v>
      </c>
      <c r="O66" s="84">
        <v>3</v>
      </c>
      <c r="P66" s="232"/>
      <c r="Q66" s="84">
        <v>67</v>
      </c>
    </row>
    <row r="67" spans="1:17">
      <c r="A67" s="101" t="s">
        <v>359</v>
      </c>
      <c r="B67" s="106"/>
      <c r="C67" s="83">
        <v>17</v>
      </c>
      <c r="D67" s="83">
        <v>2</v>
      </c>
      <c r="E67" s="83">
        <v>49</v>
      </c>
      <c r="F67" s="83">
        <v>1</v>
      </c>
      <c r="G67" s="84">
        <v>69</v>
      </c>
      <c r="H67" s="84">
        <v>84</v>
      </c>
      <c r="I67" s="106"/>
      <c r="J67" s="83">
        <v>7</v>
      </c>
      <c r="K67" s="83"/>
      <c r="L67" s="83">
        <v>6</v>
      </c>
      <c r="M67" s="83"/>
      <c r="N67" s="84">
        <v>13</v>
      </c>
      <c r="O67" s="84">
        <v>16</v>
      </c>
      <c r="P67" s="232"/>
      <c r="Q67" s="84">
        <v>82</v>
      </c>
    </row>
    <row r="68" spans="1:17">
      <c r="A68" s="101" t="s">
        <v>360</v>
      </c>
      <c r="B68" s="106"/>
      <c r="C68" s="83">
        <v>35</v>
      </c>
      <c r="D68" s="83">
        <v>1</v>
      </c>
      <c r="E68" s="83">
        <v>39</v>
      </c>
      <c r="F68" s="83"/>
      <c r="G68" s="84">
        <v>75</v>
      </c>
      <c r="H68" s="84">
        <v>81</v>
      </c>
      <c r="I68" s="106"/>
      <c r="J68" s="83">
        <v>7</v>
      </c>
      <c r="K68" s="83"/>
      <c r="L68" s="83">
        <v>11</v>
      </c>
      <c r="M68" s="83"/>
      <c r="N68" s="84">
        <v>18</v>
      </c>
      <c r="O68" s="84">
        <v>19</v>
      </c>
      <c r="P68" s="232"/>
      <c r="Q68" s="84">
        <v>93</v>
      </c>
    </row>
    <row r="69" spans="1:17" ht="8.1" customHeight="1">
      <c r="A69" s="108"/>
      <c r="B69" s="55"/>
      <c r="C69" s="107"/>
      <c r="D69" s="107"/>
      <c r="E69" s="107"/>
      <c r="F69" s="107"/>
      <c r="G69" s="107"/>
      <c r="H69" s="107"/>
      <c r="I69" s="55"/>
      <c r="J69" s="107"/>
      <c r="K69" s="107"/>
      <c r="L69" s="107"/>
      <c r="M69" s="107"/>
      <c r="N69" s="107"/>
      <c r="O69" s="107"/>
      <c r="P69" s="55"/>
      <c r="Q69" s="107"/>
    </row>
    <row r="70" spans="1:17" ht="20.100000000000001" customHeight="1">
      <c r="A70" s="103" t="s">
        <v>68</v>
      </c>
      <c r="B70" s="106"/>
      <c r="C70" s="104">
        <v>2637</v>
      </c>
      <c r="D70" s="105">
        <v>128</v>
      </c>
      <c r="E70" s="104">
        <v>4624</v>
      </c>
      <c r="F70" s="105">
        <v>143</v>
      </c>
      <c r="G70" s="104">
        <v>7532</v>
      </c>
      <c r="H70" s="105">
        <v>95</v>
      </c>
      <c r="I70" s="106"/>
      <c r="J70" s="105">
        <v>163</v>
      </c>
      <c r="K70" s="105">
        <v>6</v>
      </c>
      <c r="L70" s="105">
        <v>203</v>
      </c>
      <c r="M70" s="105">
        <v>15</v>
      </c>
      <c r="N70" s="105">
        <v>387</v>
      </c>
      <c r="O70" s="105">
        <v>5</v>
      </c>
      <c r="P70" s="106"/>
      <c r="Q70" s="104">
        <v>7919</v>
      </c>
    </row>
    <row r="71" spans="1:17">
      <c r="A71" s="55"/>
    </row>
    <row r="72" spans="1:17" s="102" customFormat="1" ht="15" customHeight="1">
      <c r="A72" s="88" t="s">
        <v>285</v>
      </c>
    </row>
    <row r="73" spans="1:17" s="102" customFormat="1" ht="15" customHeight="1">
      <c r="A73" s="88" t="s">
        <v>361</v>
      </c>
    </row>
    <row r="74" spans="1:17" s="102" customFormat="1" ht="15" customHeight="1">
      <c r="A74" s="88" t="s">
        <v>362</v>
      </c>
    </row>
    <row r="75" spans="1:17" s="102" customFormat="1" ht="15" customHeight="1">
      <c r="A75" s="88" t="s">
        <v>363</v>
      </c>
    </row>
    <row r="76" spans="1:17" s="102" customFormat="1" ht="15" customHeight="1">
      <c r="A76" s="88" t="s">
        <v>364</v>
      </c>
    </row>
    <row r="77" spans="1:17" s="102" customFormat="1" ht="15" customHeight="1">
      <c r="A77" s="88" t="s">
        <v>274</v>
      </c>
    </row>
    <row r="78" spans="1:17" s="102" customFormat="1" ht="15" customHeight="1">
      <c r="A78" s="88" t="s">
        <v>275</v>
      </c>
    </row>
  </sheetData>
  <mergeCells count="17"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  <mergeCell ref="C5:H5"/>
    <mergeCell ref="I5:I7"/>
  </mergeCells>
  <printOptions horizontalCentered="1"/>
  <pageMargins left="0.23622047244094491" right="0.23622047244094491" top="0.94488188976377963" bottom="0.35433070866141736" header="0.19685039370078741" footer="0.31496062992125984"/>
  <pageSetup scale="45" firstPageNumber="8" orientation="landscape" useFirstPageNumber="1" r:id="rId1"/>
  <headerFooter scaleWithDoc="0">
    <oddHeader>&amp;L&amp;G&amp;C&amp;G&amp;R&amp;G</oddHeader>
    <oddFooter>&amp;R&amp;"Montserrat,Normal"&amp;10 8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4DF9-8102-412C-879A-29EF0838A3C9}">
  <dimension ref="A1:BL70"/>
  <sheetViews>
    <sheetView view="pageBreakPreview" topLeftCell="A24" zoomScale="40" zoomScaleNormal="50" zoomScaleSheetLayoutView="40" workbookViewId="0">
      <selection activeCell="BQ50" sqref="BQ50"/>
    </sheetView>
  </sheetViews>
  <sheetFormatPr baseColWidth="10" defaultColWidth="11.42578125" defaultRowHeight="15"/>
  <cols>
    <col min="1" max="1" width="80.28515625" style="54" customWidth="1"/>
    <col min="2" max="2" width="1.7109375" style="54" customWidth="1"/>
    <col min="3" max="3" width="6.42578125" style="54" bestFit="1" customWidth="1"/>
    <col min="4" max="4" width="5.85546875" style="54" bestFit="1" customWidth="1"/>
    <col min="5" max="5" width="6.42578125" style="54" bestFit="1" customWidth="1"/>
    <col min="6" max="6" width="9.5703125" style="54" bestFit="1" customWidth="1"/>
    <col min="7" max="7" width="7.85546875" style="54" bestFit="1" customWidth="1"/>
    <col min="8" max="8" width="8.42578125" style="54" bestFit="1" customWidth="1"/>
    <col min="9" max="10" width="9.5703125" style="54" bestFit="1" customWidth="1"/>
    <col min="11" max="11" width="5.85546875" style="54" bestFit="1" customWidth="1"/>
    <col min="12" max="12" width="7.85546875" style="54" bestFit="1" customWidth="1"/>
    <col min="13" max="15" width="5.85546875" style="54" bestFit="1" customWidth="1"/>
    <col min="16" max="16" width="7.85546875" style="54" bestFit="1" customWidth="1"/>
    <col min="17" max="17" width="5.85546875" style="54" bestFit="1" customWidth="1"/>
    <col min="18" max="18" width="7.85546875" style="54" bestFit="1" customWidth="1"/>
    <col min="19" max="26" width="5.85546875" style="54" bestFit="1" customWidth="1"/>
    <col min="27" max="27" width="8.42578125" style="54" bestFit="1" customWidth="1"/>
    <col min="28" max="28" width="6.42578125" style="54" bestFit="1" customWidth="1"/>
    <col min="29" max="29" width="7.85546875" style="54" bestFit="1" customWidth="1"/>
    <col min="30" max="30" width="8.42578125" style="54" bestFit="1" customWidth="1"/>
    <col min="31" max="31" width="7.85546875" style="54" bestFit="1" customWidth="1"/>
    <col min="32" max="32" width="8.42578125" style="54" bestFit="1" customWidth="1"/>
    <col min="33" max="33" width="10.42578125" style="54" bestFit="1" customWidth="1"/>
    <col min="34" max="34" width="5.85546875" style="54" bestFit="1" customWidth="1"/>
    <col min="35" max="35" width="8.42578125" style="54" bestFit="1" customWidth="1"/>
    <col min="36" max="39" width="5.85546875" style="54" bestFit="1" customWidth="1"/>
    <col min="40" max="40" width="6.42578125" style="54" bestFit="1" customWidth="1"/>
    <col min="41" max="41" width="9.5703125" style="54" bestFit="1" customWidth="1"/>
    <col min="42" max="44" width="5.85546875" style="54" bestFit="1" customWidth="1"/>
    <col min="45" max="45" width="8.42578125" style="54" bestFit="1" customWidth="1"/>
    <col min="46" max="46" width="7.85546875" style="54" bestFit="1" customWidth="1"/>
    <col min="47" max="47" width="5.85546875" style="54" bestFit="1" customWidth="1"/>
    <col min="48" max="48" width="6.42578125" style="54" bestFit="1" customWidth="1"/>
    <col min="49" max="50" width="9.5703125" style="54" bestFit="1" customWidth="1"/>
    <col min="51" max="51" width="5.85546875" style="54" bestFit="1" customWidth="1"/>
    <col min="52" max="52" width="7.85546875" style="54" bestFit="1" customWidth="1"/>
    <col min="53" max="53" width="5.85546875" style="54" bestFit="1" customWidth="1"/>
    <col min="54" max="54" width="8.42578125" style="54" bestFit="1" customWidth="1"/>
    <col min="55" max="55" width="6.42578125" style="54" bestFit="1" customWidth="1"/>
    <col min="56" max="57" width="8.42578125" style="54" bestFit="1" customWidth="1"/>
    <col min="58" max="58" width="6.42578125" style="54" bestFit="1" customWidth="1"/>
    <col min="59" max="59" width="8.42578125" style="54" bestFit="1" customWidth="1"/>
    <col min="60" max="62" width="6.42578125" style="54" bestFit="1" customWidth="1"/>
    <col min="63" max="63" width="1.7109375" style="54" customWidth="1"/>
    <col min="64" max="64" width="13.85546875" style="54" customWidth="1"/>
    <col min="65" max="16384" width="11.42578125" style="54"/>
  </cols>
  <sheetData>
    <row r="1" spans="1:64">
      <c r="A1" s="53" t="s">
        <v>64</v>
      </c>
    </row>
    <row r="2" spans="1:64" s="125" customFormat="1" ht="45" customHeight="1">
      <c r="A2" s="555" t="s">
        <v>365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</row>
    <row r="3" spans="1:64" s="125" customFormat="1" ht="45" customHeight="1">
      <c r="A3" s="555" t="str">
        <f>UPPER(CONCATENATE("Junio 2024"))</f>
        <v>JUNIO 2024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</row>
    <row r="4" spans="1:64">
      <c r="A4" s="55"/>
    </row>
    <row r="5" spans="1:64" s="95" customFormat="1" ht="35.1" customHeight="1">
      <c r="A5" s="557" t="s">
        <v>277</v>
      </c>
      <c r="B5" s="114"/>
      <c r="C5" s="559" t="s">
        <v>300</v>
      </c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P5" s="559"/>
      <c r="AQ5" s="559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233"/>
      <c r="BK5" s="114"/>
      <c r="BL5" s="558" t="s">
        <v>68</v>
      </c>
    </row>
    <row r="6" spans="1:64" s="95" customFormat="1" ht="290.10000000000002" customHeight="1">
      <c r="A6" s="557"/>
      <c r="B6" s="114"/>
      <c r="C6" s="234" t="s">
        <v>103</v>
      </c>
      <c r="D6" s="234" t="s">
        <v>561</v>
      </c>
      <c r="E6" s="234" t="s">
        <v>104</v>
      </c>
      <c r="F6" s="234" t="s">
        <v>562</v>
      </c>
      <c r="G6" s="234" t="s">
        <v>563</v>
      </c>
      <c r="H6" s="234" t="s">
        <v>564</v>
      </c>
      <c r="I6" s="234" t="s">
        <v>565</v>
      </c>
      <c r="J6" s="234" t="s">
        <v>566</v>
      </c>
      <c r="K6" s="234" t="s">
        <v>109</v>
      </c>
      <c r="L6" s="234" t="s">
        <v>110</v>
      </c>
      <c r="M6" s="234" t="s">
        <v>111</v>
      </c>
      <c r="N6" s="234" t="s">
        <v>112</v>
      </c>
      <c r="O6" s="234" t="s">
        <v>567</v>
      </c>
      <c r="P6" s="234" t="s">
        <v>114</v>
      </c>
      <c r="Q6" s="234" t="s">
        <v>115</v>
      </c>
      <c r="R6" s="234" t="s">
        <v>116</v>
      </c>
      <c r="S6" s="234" t="s">
        <v>117</v>
      </c>
      <c r="T6" s="234" t="s">
        <v>318</v>
      </c>
      <c r="U6" s="234" t="s">
        <v>568</v>
      </c>
      <c r="V6" s="234" t="s">
        <v>569</v>
      </c>
      <c r="W6" s="234" t="s">
        <v>570</v>
      </c>
      <c r="X6" s="234" t="s">
        <v>124</v>
      </c>
      <c r="Y6" s="234" t="s">
        <v>571</v>
      </c>
      <c r="Z6" s="234" t="s">
        <v>126</v>
      </c>
      <c r="AA6" s="234" t="s">
        <v>127</v>
      </c>
      <c r="AB6" s="234" t="s">
        <v>128</v>
      </c>
      <c r="AC6" s="234" t="s">
        <v>129</v>
      </c>
      <c r="AD6" s="234" t="s">
        <v>130</v>
      </c>
      <c r="AE6" s="234" t="s">
        <v>131</v>
      </c>
      <c r="AF6" s="234" t="s">
        <v>132</v>
      </c>
      <c r="AG6" s="234" t="s">
        <v>134</v>
      </c>
      <c r="AH6" s="234" t="s">
        <v>572</v>
      </c>
      <c r="AI6" s="234" t="s">
        <v>136</v>
      </c>
      <c r="AJ6" s="234" t="s">
        <v>137</v>
      </c>
      <c r="AK6" s="234" t="s">
        <v>138</v>
      </c>
      <c r="AL6" s="234" t="s">
        <v>139</v>
      </c>
      <c r="AM6" s="234" t="s">
        <v>140</v>
      </c>
      <c r="AN6" s="234" t="s">
        <v>141</v>
      </c>
      <c r="AO6" s="234" t="s">
        <v>573</v>
      </c>
      <c r="AP6" s="234" t="s">
        <v>574</v>
      </c>
      <c r="AQ6" s="234" t="s">
        <v>575</v>
      </c>
      <c r="AR6" s="234" t="s">
        <v>145</v>
      </c>
      <c r="AS6" s="234" t="s">
        <v>147</v>
      </c>
      <c r="AT6" s="234" t="s">
        <v>576</v>
      </c>
      <c r="AU6" s="234" t="s">
        <v>345</v>
      </c>
      <c r="AV6" s="234" t="s">
        <v>148</v>
      </c>
      <c r="AW6" s="234" t="s">
        <v>577</v>
      </c>
      <c r="AX6" s="234" t="s">
        <v>578</v>
      </c>
      <c r="AY6" s="234" t="s">
        <v>579</v>
      </c>
      <c r="AZ6" s="234" t="s">
        <v>150</v>
      </c>
      <c r="BA6" s="234" t="s">
        <v>580</v>
      </c>
      <c r="BB6" s="234" t="s">
        <v>152</v>
      </c>
      <c r="BC6" s="234" t="s">
        <v>153</v>
      </c>
      <c r="BD6" s="234" t="s">
        <v>581</v>
      </c>
      <c r="BE6" s="234" t="s">
        <v>582</v>
      </c>
      <c r="BF6" s="234" t="s">
        <v>156</v>
      </c>
      <c r="BG6" s="234" t="s">
        <v>583</v>
      </c>
      <c r="BH6" s="234" t="s">
        <v>158</v>
      </c>
      <c r="BI6" s="234" t="s">
        <v>159</v>
      </c>
      <c r="BJ6" s="234" t="s">
        <v>584</v>
      </c>
      <c r="BK6" s="89"/>
      <c r="BL6" s="558"/>
    </row>
    <row r="7" spans="1:64" ht="8.1" customHeight="1">
      <c r="A7" s="117"/>
      <c r="B7" s="55"/>
      <c r="C7" s="117"/>
      <c r="D7" s="117"/>
      <c r="E7" s="117"/>
      <c r="F7" s="117"/>
    </row>
    <row r="8" spans="1:64" s="95" customFormat="1" ht="32.1" customHeight="1">
      <c r="A8" s="238" t="s">
        <v>161</v>
      </c>
      <c r="B8" s="113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>
        <v>1</v>
      </c>
      <c r="AD8" s="112"/>
      <c r="AE8" s="112">
        <v>1</v>
      </c>
      <c r="AF8" s="112">
        <v>1</v>
      </c>
      <c r="AG8" s="112">
        <v>1</v>
      </c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>
        <v>2</v>
      </c>
      <c r="BF8" s="112"/>
      <c r="BG8" s="112"/>
      <c r="BH8" s="112"/>
      <c r="BI8" s="112"/>
      <c r="BJ8" s="112"/>
      <c r="BK8" s="115"/>
      <c r="BL8" s="236">
        <v>6</v>
      </c>
    </row>
    <row r="9" spans="1:64" s="95" customFormat="1" ht="32.1" customHeight="1">
      <c r="A9" s="238" t="s">
        <v>162</v>
      </c>
      <c r="B9" s="113"/>
      <c r="C9" s="112">
        <v>10</v>
      </c>
      <c r="D9" s="112">
        <v>2</v>
      </c>
      <c r="E9" s="112"/>
      <c r="F9" s="112"/>
      <c r="G9" s="112">
        <v>8</v>
      </c>
      <c r="H9" s="112"/>
      <c r="I9" s="112">
        <v>1</v>
      </c>
      <c r="J9" s="112"/>
      <c r="K9" s="112"/>
      <c r="L9" s="112">
        <v>1</v>
      </c>
      <c r="M9" s="112">
        <v>2</v>
      </c>
      <c r="N9" s="112"/>
      <c r="O9" s="112"/>
      <c r="P9" s="112"/>
      <c r="Q9" s="112"/>
      <c r="R9" s="112">
        <v>1</v>
      </c>
      <c r="S9" s="112">
        <v>3</v>
      </c>
      <c r="T9" s="112"/>
      <c r="U9" s="112"/>
      <c r="V9" s="112"/>
      <c r="W9" s="112">
        <v>3</v>
      </c>
      <c r="X9" s="112"/>
      <c r="Y9" s="112">
        <v>1</v>
      </c>
      <c r="Z9" s="112"/>
      <c r="AA9" s="112">
        <v>7</v>
      </c>
      <c r="AB9" s="112"/>
      <c r="AC9" s="112"/>
      <c r="AD9" s="112">
        <v>1</v>
      </c>
      <c r="AE9" s="112">
        <v>3</v>
      </c>
      <c r="AF9" s="112">
        <v>51</v>
      </c>
      <c r="AG9" s="112">
        <v>23</v>
      </c>
      <c r="AH9" s="112">
        <v>1</v>
      </c>
      <c r="AI9" s="112">
        <v>1</v>
      </c>
      <c r="AJ9" s="112">
        <v>1</v>
      </c>
      <c r="AK9" s="112"/>
      <c r="AL9" s="112"/>
      <c r="AM9" s="112"/>
      <c r="AN9" s="112"/>
      <c r="AO9" s="112"/>
      <c r="AP9" s="112"/>
      <c r="AQ9" s="112"/>
      <c r="AR9" s="112">
        <v>5</v>
      </c>
      <c r="AS9" s="112">
        <v>7</v>
      </c>
      <c r="AT9" s="112">
        <v>1</v>
      </c>
      <c r="AU9" s="112"/>
      <c r="AV9" s="112"/>
      <c r="AW9" s="112"/>
      <c r="AX9" s="112"/>
      <c r="AY9" s="112"/>
      <c r="AZ9" s="112">
        <v>3</v>
      </c>
      <c r="BA9" s="112"/>
      <c r="BB9" s="112"/>
      <c r="BC9" s="112">
        <v>4</v>
      </c>
      <c r="BD9" s="112">
        <v>4</v>
      </c>
      <c r="BE9" s="112">
        <v>4</v>
      </c>
      <c r="BF9" s="112">
        <v>3</v>
      </c>
      <c r="BG9" s="112">
        <v>6</v>
      </c>
      <c r="BH9" s="112"/>
      <c r="BI9" s="112"/>
      <c r="BJ9" s="112">
        <v>2</v>
      </c>
      <c r="BK9" s="115"/>
      <c r="BL9" s="236">
        <v>159</v>
      </c>
    </row>
    <row r="10" spans="1:64" s="95" customFormat="1" ht="32.1" customHeight="1">
      <c r="A10" s="238" t="s">
        <v>163</v>
      </c>
      <c r="B10" s="113"/>
      <c r="C10" s="112">
        <v>1</v>
      </c>
      <c r="D10" s="112"/>
      <c r="E10" s="112"/>
      <c r="F10" s="112"/>
      <c r="G10" s="112"/>
      <c r="H10" s="112"/>
      <c r="I10" s="112"/>
      <c r="J10" s="112"/>
      <c r="K10" s="112"/>
      <c r="L10" s="112">
        <v>1</v>
      </c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>
        <v>1</v>
      </c>
      <c r="AC10" s="112">
        <v>1</v>
      </c>
      <c r="AD10" s="112">
        <v>2</v>
      </c>
      <c r="AE10" s="112">
        <v>2</v>
      </c>
      <c r="AF10" s="112">
        <v>4</v>
      </c>
      <c r="AG10" s="112">
        <v>10</v>
      </c>
      <c r="AH10" s="112"/>
      <c r="AI10" s="112"/>
      <c r="AJ10" s="112"/>
      <c r="AK10" s="112"/>
      <c r="AL10" s="112"/>
      <c r="AM10" s="112"/>
      <c r="AN10" s="112">
        <v>6</v>
      </c>
      <c r="AO10" s="112">
        <v>1</v>
      </c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>
        <v>1</v>
      </c>
      <c r="BA10" s="112"/>
      <c r="BB10" s="112"/>
      <c r="BC10" s="112"/>
      <c r="BD10" s="112">
        <v>3</v>
      </c>
      <c r="BE10" s="112">
        <v>4</v>
      </c>
      <c r="BF10" s="112"/>
      <c r="BG10" s="112">
        <v>3</v>
      </c>
      <c r="BH10" s="112"/>
      <c r="BI10" s="112"/>
      <c r="BJ10" s="112"/>
      <c r="BK10" s="115"/>
      <c r="BL10" s="236">
        <v>40</v>
      </c>
    </row>
    <row r="11" spans="1:64" s="95" customFormat="1" ht="32.1" customHeight="1">
      <c r="A11" s="238" t="s">
        <v>164</v>
      </c>
      <c r="B11" s="113"/>
      <c r="C11" s="112"/>
      <c r="D11" s="112"/>
      <c r="E11" s="112"/>
      <c r="F11" s="112"/>
      <c r="G11" s="112"/>
      <c r="H11" s="112">
        <v>14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>
        <v>24</v>
      </c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>
        <v>1</v>
      </c>
      <c r="BC11" s="112"/>
      <c r="BD11" s="112">
        <v>4</v>
      </c>
      <c r="BE11" s="112">
        <v>3</v>
      </c>
      <c r="BF11" s="112"/>
      <c r="BG11" s="112">
        <v>1</v>
      </c>
      <c r="BH11" s="112"/>
      <c r="BI11" s="112"/>
      <c r="BJ11" s="112"/>
      <c r="BK11" s="115"/>
      <c r="BL11" s="236">
        <v>47</v>
      </c>
    </row>
    <row r="12" spans="1:64" s="95" customFormat="1" ht="32.1" customHeight="1">
      <c r="A12" s="238" t="s">
        <v>165</v>
      </c>
      <c r="B12" s="113"/>
      <c r="C12" s="112"/>
      <c r="D12" s="112"/>
      <c r="E12" s="112"/>
      <c r="F12" s="112"/>
      <c r="G12" s="112"/>
      <c r="H12" s="112">
        <v>165</v>
      </c>
      <c r="I12" s="112"/>
      <c r="J12" s="112"/>
      <c r="K12" s="112">
        <v>1</v>
      </c>
      <c r="L12" s="112"/>
      <c r="M12" s="112"/>
      <c r="N12" s="112"/>
      <c r="O12" s="112"/>
      <c r="P12" s="112"/>
      <c r="Q12" s="112"/>
      <c r="R12" s="112"/>
      <c r="S12" s="112"/>
      <c r="T12" s="112"/>
      <c r="U12" s="112">
        <v>12</v>
      </c>
      <c r="V12" s="112"/>
      <c r="W12" s="112"/>
      <c r="X12" s="112"/>
      <c r="Y12" s="112">
        <v>3</v>
      </c>
      <c r="Z12" s="112"/>
      <c r="AA12" s="112">
        <v>1</v>
      </c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>
        <v>2</v>
      </c>
      <c r="AO12" s="112"/>
      <c r="AP12" s="112">
        <v>1</v>
      </c>
      <c r="AQ12" s="112">
        <v>11</v>
      </c>
      <c r="AR12" s="112"/>
      <c r="AS12" s="112"/>
      <c r="AT12" s="112"/>
      <c r="AU12" s="112"/>
      <c r="AV12" s="112"/>
      <c r="AW12" s="112"/>
      <c r="AX12" s="112"/>
      <c r="AY12" s="112"/>
      <c r="AZ12" s="112"/>
      <c r="BA12" s="112">
        <v>17</v>
      </c>
      <c r="BB12" s="112"/>
      <c r="BC12" s="112"/>
      <c r="BD12" s="112">
        <v>382</v>
      </c>
      <c r="BE12" s="112">
        <v>327</v>
      </c>
      <c r="BF12" s="112"/>
      <c r="BG12" s="112">
        <v>3</v>
      </c>
      <c r="BH12" s="112">
        <v>43</v>
      </c>
      <c r="BI12" s="112">
        <v>4</v>
      </c>
      <c r="BJ12" s="112"/>
      <c r="BK12" s="115"/>
      <c r="BL12" s="236">
        <v>972</v>
      </c>
    </row>
    <row r="13" spans="1:64" s="95" customFormat="1" ht="32.1" customHeight="1">
      <c r="A13" s="238" t="s">
        <v>166</v>
      </c>
      <c r="B13" s="113"/>
      <c r="C13" s="112"/>
      <c r="D13" s="112"/>
      <c r="E13" s="112"/>
      <c r="F13" s="112"/>
      <c r="G13" s="112">
        <v>2</v>
      </c>
      <c r="H13" s="112"/>
      <c r="I13" s="112"/>
      <c r="J13" s="112"/>
      <c r="K13" s="112"/>
      <c r="L13" s="112"/>
      <c r="M13" s="112"/>
      <c r="N13" s="112"/>
      <c r="O13" s="112">
        <v>2</v>
      </c>
      <c r="P13" s="112">
        <v>1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>
        <v>1</v>
      </c>
      <c r="AE13" s="112"/>
      <c r="AF13" s="112">
        <v>2</v>
      </c>
      <c r="AG13" s="112">
        <v>3</v>
      </c>
      <c r="AH13" s="112"/>
      <c r="AI13" s="112"/>
      <c r="AJ13" s="112"/>
      <c r="AK13" s="112"/>
      <c r="AL13" s="112"/>
      <c r="AM13" s="112">
        <v>2</v>
      </c>
      <c r="AN13" s="112">
        <v>1</v>
      </c>
      <c r="AO13" s="112">
        <v>1</v>
      </c>
      <c r="AP13" s="112"/>
      <c r="AQ13" s="112"/>
      <c r="AR13" s="112"/>
      <c r="AS13" s="112">
        <v>432</v>
      </c>
      <c r="AT13" s="112"/>
      <c r="AU13" s="112"/>
      <c r="AV13" s="112">
        <v>11</v>
      </c>
      <c r="AW13" s="112">
        <v>24</v>
      </c>
      <c r="AX13" s="112"/>
      <c r="AY13" s="112">
        <v>1</v>
      </c>
      <c r="AZ13" s="112"/>
      <c r="BA13" s="112"/>
      <c r="BB13" s="112"/>
      <c r="BC13" s="112"/>
      <c r="BD13" s="112">
        <v>2</v>
      </c>
      <c r="BE13" s="112"/>
      <c r="BF13" s="112"/>
      <c r="BG13" s="112">
        <v>3</v>
      </c>
      <c r="BH13" s="112">
        <v>1</v>
      </c>
      <c r="BI13" s="112">
        <v>1</v>
      </c>
      <c r="BJ13" s="112"/>
      <c r="BK13" s="115"/>
      <c r="BL13" s="236">
        <v>490</v>
      </c>
    </row>
    <row r="14" spans="1:64" s="95" customFormat="1" ht="32.1" customHeight="1">
      <c r="A14" s="238" t="s">
        <v>167</v>
      </c>
      <c r="B14" s="113"/>
      <c r="C14" s="112">
        <v>1</v>
      </c>
      <c r="D14" s="112"/>
      <c r="E14" s="112"/>
      <c r="F14" s="112"/>
      <c r="G14" s="112">
        <v>16</v>
      </c>
      <c r="H14" s="112"/>
      <c r="I14" s="112">
        <v>1</v>
      </c>
      <c r="J14" s="112"/>
      <c r="K14" s="112"/>
      <c r="L14" s="112">
        <v>1</v>
      </c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>
        <v>2</v>
      </c>
      <c r="AA14" s="112">
        <v>22</v>
      </c>
      <c r="AB14" s="112"/>
      <c r="AC14" s="112">
        <v>15</v>
      </c>
      <c r="AD14" s="112">
        <v>65</v>
      </c>
      <c r="AE14" s="112">
        <v>7</v>
      </c>
      <c r="AF14" s="112">
        <v>35</v>
      </c>
      <c r="AG14" s="112">
        <v>104</v>
      </c>
      <c r="AH14" s="112"/>
      <c r="AI14" s="112">
        <v>39</v>
      </c>
      <c r="AJ14" s="112"/>
      <c r="AK14" s="112">
        <v>1</v>
      </c>
      <c r="AL14" s="112"/>
      <c r="AM14" s="112"/>
      <c r="AN14" s="112"/>
      <c r="AO14" s="112"/>
      <c r="AP14" s="112"/>
      <c r="AQ14" s="112"/>
      <c r="AR14" s="112"/>
      <c r="AS14" s="112"/>
      <c r="AT14" s="112">
        <v>5</v>
      </c>
      <c r="AU14" s="112"/>
      <c r="AV14" s="112"/>
      <c r="AW14" s="112"/>
      <c r="AX14" s="112"/>
      <c r="AY14" s="112"/>
      <c r="AZ14" s="112">
        <v>2</v>
      </c>
      <c r="BA14" s="112">
        <v>1</v>
      </c>
      <c r="BB14" s="112">
        <v>15</v>
      </c>
      <c r="BC14" s="112">
        <v>1</v>
      </c>
      <c r="BD14" s="112">
        <v>7</v>
      </c>
      <c r="BE14" s="112">
        <v>6</v>
      </c>
      <c r="BF14" s="112"/>
      <c r="BG14" s="112">
        <v>19</v>
      </c>
      <c r="BH14" s="112"/>
      <c r="BI14" s="112">
        <v>19</v>
      </c>
      <c r="BJ14" s="112"/>
      <c r="BK14" s="115"/>
      <c r="BL14" s="236">
        <v>384</v>
      </c>
    </row>
    <row r="15" spans="1:64" s="95" customFormat="1" ht="32.1" customHeight="1">
      <c r="A15" s="238" t="s">
        <v>168</v>
      </c>
      <c r="B15" s="113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>
        <v>1</v>
      </c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>
        <v>1</v>
      </c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5"/>
      <c r="BL15" s="236">
        <v>2</v>
      </c>
    </row>
    <row r="16" spans="1:64" s="95" customFormat="1" ht="32.1" customHeight="1">
      <c r="A16" s="238" t="s">
        <v>169</v>
      </c>
      <c r="B16" s="113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>
        <v>1</v>
      </c>
      <c r="AF16" s="112"/>
      <c r="AG16" s="112">
        <v>6</v>
      </c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>
        <v>1</v>
      </c>
      <c r="BJ16" s="112"/>
      <c r="BK16" s="115"/>
      <c r="BL16" s="236">
        <v>8</v>
      </c>
    </row>
    <row r="17" spans="1:64" s="95" customFormat="1" ht="32.1" customHeight="1">
      <c r="A17" s="238" t="s">
        <v>170</v>
      </c>
      <c r="B17" s="113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>
        <v>9</v>
      </c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>
        <v>2</v>
      </c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>
        <v>2</v>
      </c>
      <c r="AT17" s="112"/>
      <c r="AU17" s="112"/>
      <c r="AV17" s="112"/>
      <c r="AW17" s="112">
        <v>68</v>
      </c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5"/>
      <c r="BL17" s="236">
        <v>81</v>
      </c>
    </row>
    <row r="18" spans="1:64" s="95" customFormat="1" ht="32.1" customHeight="1">
      <c r="A18" s="238" t="s">
        <v>171</v>
      </c>
      <c r="B18" s="113"/>
      <c r="C18" s="112">
        <v>7</v>
      </c>
      <c r="D18" s="112"/>
      <c r="E18" s="112"/>
      <c r="F18" s="112"/>
      <c r="G18" s="112">
        <v>13</v>
      </c>
      <c r="H18" s="112"/>
      <c r="I18" s="112"/>
      <c r="J18" s="112"/>
      <c r="K18" s="112"/>
      <c r="L18" s="112">
        <v>2</v>
      </c>
      <c r="M18" s="112"/>
      <c r="N18" s="112">
        <v>3</v>
      </c>
      <c r="O18" s="112"/>
      <c r="P18" s="112">
        <v>5</v>
      </c>
      <c r="Q18" s="112">
        <v>3</v>
      </c>
      <c r="R18" s="112"/>
      <c r="S18" s="112"/>
      <c r="T18" s="112"/>
      <c r="U18" s="112"/>
      <c r="V18" s="112"/>
      <c r="W18" s="112"/>
      <c r="X18" s="112"/>
      <c r="Y18" s="112"/>
      <c r="Z18" s="112">
        <v>1</v>
      </c>
      <c r="AA18" s="112">
        <v>3</v>
      </c>
      <c r="AB18" s="112"/>
      <c r="AC18" s="112">
        <v>98</v>
      </c>
      <c r="AD18" s="112">
        <v>35</v>
      </c>
      <c r="AE18" s="112">
        <v>14</v>
      </c>
      <c r="AF18" s="112">
        <v>26</v>
      </c>
      <c r="AG18" s="112">
        <v>82</v>
      </c>
      <c r="AH18" s="112">
        <v>1</v>
      </c>
      <c r="AI18" s="112">
        <v>129</v>
      </c>
      <c r="AJ18" s="112"/>
      <c r="AK18" s="112"/>
      <c r="AL18" s="112"/>
      <c r="AM18" s="112"/>
      <c r="AN18" s="112"/>
      <c r="AO18" s="112">
        <v>1</v>
      </c>
      <c r="AP18" s="112"/>
      <c r="AQ18" s="112">
        <v>1</v>
      </c>
      <c r="AR18" s="112"/>
      <c r="AS18" s="112">
        <v>2</v>
      </c>
      <c r="AT18" s="112">
        <v>1</v>
      </c>
      <c r="AU18" s="112"/>
      <c r="AV18" s="112">
        <v>3</v>
      </c>
      <c r="AW18" s="112"/>
      <c r="AX18" s="112"/>
      <c r="AY18" s="112"/>
      <c r="AZ18" s="112">
        <v>8</v>
      </c>
      <c r="BA18" s="112"/>
      <c r="BB18" s="112">
        <v>22</v>
      </c>
      <c r="BC18" s="112"/>
      <c r="BD18" s="112">
        <v>2</v>
      </c>
      <c r="BE18" s="112">
        <v>5</v>
      </c>
      <c r="BF18" s="112">
        <v>1</v>
      </c>
      <c r="BG18" s="112">
        <v>22</v>
      </c>
      <c r="BH18" s="112">
        <v>1</v>
      </c>
      <c r="BI18" s="112">
        <v>1</v>
      </c>
      <c r="BJ18" s="112"/>
      <c r="BK18" s="115"/>
      <c r="BL18" s="236">
        <v>492</v>
      </c>
    </row>
    <row r="19" spans="1:64" s="95" customFormat="1" ht="32.1" customHeight="1">
      <c r="A19" s="238" t="s">
        <v>172</v>
      </c>
      <c r="B19" s="113"/>
      <c r="C19" s="112"/>
      <c r="D19" s="112"/>
      <c r="E19" s="112"/>
      <c r="F19" s="112">
        <v>2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>
        <v>1</v>
      </c>
      <c r="AG19" s="112">
        <v>2</v>
      </c>
      <c r="AH19" s="112"/>
      <c r="AI19" s="112">
        <v>1</v>
      </c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>
        <v>1</v>
      </c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>
        <v>1</v>
      </c>
      <c r="BG19" s="112"/>
      <c r="BH19" s="112"/>
      <c r="BI19" s="112"/>
      <c r="BJ19" s="112"/>
      <c r="BK19" s="115"/>
      <c r="BL19" s="236">
        <v>8</v>
      </c>
    </row>
    <row r="20" spans="1:64" s="95" customFormat="1" ht="32.1" customHeight="1">
      <c r="A20" s="238" t="s">
        <v>173</v>
      </c>
      <c r="B20" s="113"/>
      <c r="C20" s="112">
        <v>60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>
        <v>2</v>
      </c>
      <c r="AD20" s="112"/>
      <c r="AE20" s="112"/>
      <c r="AF20" s="112">
        <v>107</v>
      </c>
      <c r="AG20" s="112">
        <v>118</v>
      </c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>
        <v>128</v>
      </c>
      <c r="BA20" s="112"/>
      <c r="BB20" s="112"/>
      <c r="BC20" s="112"/>
      <c r="BD20" s="112">
        <v>1</v>
      </c>
      <c r="BE20" s="112"/>
      <c r="BF20" s="112"/>
      <c r="BG20" s="112">
        <v>1</v>
      </c>
      <c r="BH20" s="112"/>
      <c r="BI20" s="112">
        <v>12</v>
      </c>
      <c r="BJ20" s="112">
        <v>42</v>
      </c>
      <c r="BK20" s="115"/>
      <c r="BL20" s="236">
        <v>471</v>
      </c>
    </row>
    <row r="21" spans="1:64" s="95" customFormat="1" ht="32.1" customHeight="1">
      <c r="A21" s="238" t="s">
        <v>174</v>
      </c>
      <c r="B21" s="113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>
        <v>1</v>
      </c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>
        <v>1</v>
      </c>
      <c r="AE21" s="112"/>
      <c r="AF21" s="112">
        <v>1</v>
      </c>
      <c r="AG21" s="112">
        <v>175</v>
      </c>
      <c r="AH21" s="112"/>
      <c r="AI21" s="112">
        <v>140</v>
      </c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>
        <v>1</v>
      </c>
      <c r="AW21" s="112"/>
      <c r="AX21" s="112"/>
      <c r="AY21" s="112"/>
      <c r="AZ21" s="112"/>
      <c r="BA21" s="112"/>
      <c r="BB21" s="112">
        <v>1</v>
      </c>
      <c r="BC21" s="112"/>
      <c r="BD21" s="112"/>
      <c r="BE21" s="112"/>
      <c r="BF21" s="112"/>
      <c r="BG21" s="112">
        <v>3</v>
      </c>
      <c r="BH21" s="112"/>
      <c r="BI21" s="112">
        <v>8</v>
      </c>
      <c r="BJ21" s="112"/>
      <c r="BK21" s="115"/>
      <c r="BL21" s="236">
        <v>331</v>
      </c>
    </row>
    <row r="22" spans="1:64" s="95" customFormat="1" ht="32.1" customHeight="1">
      <c r="A22" s="238" t="s">
        <v>175</v>
      </c>
      <c r="B22" s="113"/>
      <c r="C22" s="112"/>
      <c r="D22" s="112"/>
      <c r="E22" s="112"/>
      <c r="F22" s="112"/>
      <c r="G22" s="112"/>
      <c r="H22" s="112"/>
      <c r="I22" s="112"/>
      <c r="J22" s="112"/>
      <c r="K22" s="112"/>
      <c r="L22" s="112">
        <v>1</v>
      </c>
      <c r="M22" s="112"/>
      <c r="N22" s="112"/>
      <c r="O22" s="112"/>
      <c r="P22" s="112">
        <v>2</v>
      </c>
      <c r="Q22" s="112">
        <v>0</v>
      </c>
      <c r="R22" s="112">
        <v>47</v>
      </c>
      <c r="S22" s="112"/>
      <c r="T22" s="112"/>
      <c r="U22" s="112"/>
      <c r="V22" s="112"/>
      <c r="W22" s="112"/>
      <c r="X22" s="112"/>
      <c r="Y22" s="112"/>
      <c r="Z22" s="112"/>
      <c r="AA22" s="112"/>
      <c r="AB22" s="112">
        <v>1</v>
      </c>
      <c r="AC22" s="112">
        <v>1</v>
      </c>
      <c r="AD22" s="112"/>
      <c r="AE22" s="112"/>
      <c r="AF22" s="112">
        <v>2</v>
      </c>
      <c r="AG22" s="112">
        <v>19</v>
      </c>
      <c r="AH22" s="112"/>
      <c r="AI22" s="112">
        <v>2</v>
      </c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>
        <v>4</v>
      </c>
      <c r="AU22" s="112"/>
      <c r="AV22" s="112">
        <v>1</v>
      </c>
      <c r="AW22" s="112">
        <v>1</v>
      </c>
      <c r="AX22" s="112"/>
      <c r="AY22" s="112"/>
      <c r="AZ22" s="112"/>
      <c r="BA22" s="112"/>
      <c r="BB22" s="112">
        <v>1</v>
      </c>
      <c r="BC22" s="112"/>
      <c r="BD22" s="112">
        <v>3</v>
      </c>
      <c r="BE22" s="112">
        <v>5</v>
      </c>
      <c r="BF22" s="112"/>
      <c r="BG22" s="112"/>
      <c r="BH22" s="112">
        <v>2</v>
      </c>
      <c r="BI22" s="112"/>
      <c r="BJ22" s="112"/>
      <c r="BK22" s="115"/>
      <c r="BL22" s="236">
        <v>92</v>
      </c>
    </row>
    <row r="23" spans="1:64" s="95" customFormat="1" ht="32.1" customHeight="1">
      <c r="A23" s="238" t="s">
        <v>176</v>
      </c>
      <c r="B23" s="113"/>
      <c r="C23" s="112">
        <v>1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>
        <v>2</v>
      </c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>
        <v>33</v>
      </c>
      <c r="AD23" s="112"/>
      <c r="AE23" s="112"/>
      <c r="AF23" s="112">
        <v>4</v>
      </c>
      <c r="AG23" s="112">
        <v>17</v>
      </c>
      <c r="AH23" s="112"/>
      <c r="AI23" s="112">
        <v>11</v>
      </c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>
        <v>79</v>
      </c>
      <c r="AU23" s="112">
        <v>1</v>
      </c>
      <c r="AV23" s="112">
        <v>1</v>
      </c>
      <c r="AW23" s="112"/>
      <c r="AX23" s="112">
        <v>1</v>
      </c>
      <c r="AY23" s="112"/>
      <c r="AZ23" s="112"/>
      <c r="BA23" s="112"/>
      <c r="BB23" s="112"/>
      <c r="BC23" s="112"/>
      <c r="BD23" s="112"/>
      <c r="BE23" s="112">
        <v>1</v>
      </c>
      <c r="BF23" s="112"/>
      <c r="BG23" s="112"/>
      <c r="BH23" s="112"/>
      <c r="BI23" s="112">
        <v>3</v>
      </c>
      <c r="BJ23" s="112"/>
      <c r="BK23" s="115"/>
      <c r="BL23" s="236">
        <v>154</v>
      </c>
    </row>
    <row r="24" spans="1:64" s="95" customFormat="1" ht="32.1" customHeight="1">
      <c r="A24" s="238" t="s">
        <v>177</v>
      </c>
      <c r="B24" s="113"/>
      <c r="C24" s="112">
        <v>1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>
        <v>1</v>
      </c>
      <c r="AB24" s="112"/>
      <c r="AC24" s="112"/>
      <c r="AD24" s="112">
        <v>5</v>
      </c>
      <c r="AE24" s="112">
        <v>3</v>
      </c>
      <c r="AF24" s="112">
        <v>10</v>
      </c>
      <c r="AG24" s="112">
        <v>87</v>
      </c>
      <c r="AH24" s="112"/>
      <c r="AI24" s="112">
        <v>1</v>
      </c>
      <c r="AJ24" s="112"/>
      <c r="AK24" s="112"/>
      <c r="AL24" s="112"/>
      <c r="AM24" s="112"/>
      <c r="AN24" s="112">
        <v>1</v>
      </c>
      <c r="AO24" s="112"/>
      <c r="AP24" s="112"/>
      <c r="AQ24" s="112"/>
      <c r="AR24" s="112"/>
      <c r="AS24" s="112"/>
      <c r="AT24" s="112">
        <v>1</v>
      </c>
      <c r="AU24" s="112"/>
      <c r="AV24" s="112"/>
      <c r="AW24" s="112"/>
      <c r="AX24" s="112"/>
      <c r="AY24" s="112"/>
      <c r="AZ24" s="112">
        <v>11</v>
      </c>
      <c r="BA24" s="112"/>
      <c r="BB24" s="112"/>
      <c r="BC24" s="112"/>
      <c r="BD24" s="112"/>
      <c r="BE24" s="112"/>
      <c r="BF24" s="112"/>
      <c r="BG24" s="112">
        <v>1</v>
      </c>
      <c r="BH24" s="112"/>
      <c r="BI24" s="112"/>
      <c r="BJ24" s="112"/>
      <c r="BK24" s="115"/>
      <c r="BL24" s="236">
        <v>123</v>
      </c>
    </row>
    <row r="25" spans="1:64" s="95" customFormat="1" ht="32.1" customHeight="1">
      <c r="A25" s="238" t="s">
        <v>178</v>
      </c>
      <c r="B25" s="113"/>
      <c r="C25" s="112"/>
      <c r="D25" s="112"/>
      <c r="E25" s="112"/>
      <c r="F25" s="112"/>
      <c r="G25" s="112"/>
      <c r="H25" s="112"/>
      <c r="I25" s="112"/>
      <c r="J25" s="112"/>
      <c r="K25" s="112"/>
      <c r="L25" s="112">
        <v>159</v>
      </c>
      <c r="M25" s="112"/>
      <c r="N25" s="112"/>
      <c r="O25" s="112"/>
      <c r="P25" s="112"/>
      <c r="Q25" s="112"/>
      <c r="R25" s="112">
        <v>86</v>
      </c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>
        <v>2</v>
      </c>
      <c r="AG25" s="112">
        <v>2</v>
      </c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>
        <v>16</v>
      </c>
      <c r="AX25" s="112"/>
      <c r="AY25" s="112"/>
      <c r="AZ25" s="112"/>
      <c r="BA25" s="112"/>
      <c r="BB25" s="112"/>
      <c r="BC25" s="112"/>
      <c r="BD25" s="112"/>
      <c r="BE25" s="112">
        <v>1</v>
      </c>
      <c r="BF25" s="112"/>
      <c r="BG25" s="112"/>
      <c r="BH25" s="112"/>
      <c r="BI25" s="112"/>
      <c r="BJ25" s="112"/>
      <c r="BK25" s="115"/>
      <c r="BL25" s="236">
        <v>266</v>
      </c>
    </row>
    <row r="26" spans="1:64" s="95" customFormat="1" ht="32.1" customHeight="1">
      <c r="A26" s="238" t="s">
        <v>179</v>
      </c>
      <c r="B26" s="113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>
        <v>10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>
        <v>4</v>
      </c>
      <c r="AB26" s="112"/>
      <c r="AC26" s="112"/>
      <c r="AD26" s="112">
        <v>1</v>
      </c>
      <c r="AE26" s="112">
        <v>2</v>
      </c>
      <c r="AF26" s="112"/>
      <c r="AG26" s="112">
        <v>19</v>
      </c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>
        <v>2</v>
      </c>
      <c r="BF26" s="112"/>
      <c r="BG26" s="112">
        <v>1</v>
      </c>
      <c r="BH26" s="112"/>
      <c r="BI26" s="112"/>
      <c r="BJ26" s="112"/>
      <c r="BK26" s="115"/>
      <c r="BL26" s="236">
        <v>39</v>
      </c>
    </row>
    <row r="27" spans="1:64" s="95" customFormat="1" ht="32.1" customHeight="1">
      <c r="A27" s="238" t="s">
        <v>366</v>
      </c>
      <c r="B27" s="113"/>
      <c r="C27" s="112">
        <v>3</v>
      </c>
      <c r="D27" s="112"/>
      <c r="E27" s="112">
        <v>33</v>
      </c>
      <c r="F27" s="112"/>
      <c r="G27" s="112">
        <v>143</v>
      </c>
      <c r="H27" s="112"/>
      <c r="I27" s="112">
        <v>8</v>
      </c>
      <c r="J27" s="112"/>
      <c r="K27" s="112"/>
      <c r="L27" s="112"/>
      <c r="M27" s="112"/>
      <c r="N27" s="112">
        <v>8</v>
      </c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>
        <v>1</v>
      </c>
      <c r="Z27" s="112"/>
      <c r="AA27" s="112">
        <v>1</v>
      </c>
      <c r="AB27" s="112"/>
      <c r="AC27" s="112"/>
      <c r="AD27" s="112">
        <v>186</v>
      </c>
      <c r="AE27" s="112">
        <v>113</v>
      </c>
      <c r="AF27" s="112">
        <v>152</v>
      </c>
      <c r="AG27" s="112">
        <v>22</v>
      </c>
      <c r="AH27" s="112"/>
      <c r="AI27" s="112">
        <v>2</v>
      </c>
      <c r="AJ27" s="112"/>
      <c r="AK27" s="112"/>
      <c r="AL27" s="112"/>
      <c r="AM27" s="112"/>
      <c r="AN27" s="112"/>
      <c r="AO27" s="112"/>
      <c r="AP27" s="112"/>
      <c r="AQ27" s="112"/>
      <c r="AR27" s="112"/>
      <c r="AS27" s="112">
        <v>1</v>
      </c>
      <c r="AT27" s="112"/>
      <c r="AU27" s="112"/>
      <c r="AV27" s="112"/>
      <c r="AW27" s="112"/>
      <c r="AX27" s="112">
        <v>1</v>
      </c>
      <c r="AY27" s="112"/>
      <c r="AZ27" s="112"/>
      <c r="BA27" s="112"/>
      <c r="BB27" s="112"/>
      <c r="BC27" s="112">
        <v>14</v>
      </c>
      <c r="BD27" s="112">
        <v>1</v>
      </c>
      <c r="BE27" s="112">
        <v>4</v>
      </c>
      <c r="BF27" s="112">
        <v>1</v>
      </c>
      <c r="BG27" s="112">
        <v>405</v>
      </c>
      <c r="BH27" s="112">
        <v>12</v>
      </c>
      <c r="BI27" s="112">
        <v>4</v>
      </c>
      <c r="BJ27" s="112"/>
      <c r="BK27" s="115"/>
      <c r="BL27" s="237">
        <v>1131</v>
      </c>
    </row>
    <row r="28" spans="1:64" s="95" customFormat="1" ht="32.1" customHeight="1">
      <c r="A28" s="238" t="s">
        <v>181</v>
      </c>
      <c r="B28" s="113"/>
      <c r="C28" s="112"/>
      <c r="D28" s="112"/>
      <c r="E28" s="112"/>
      <c r="F28" s="112"/>
      <c r="G28" s="112"/>
      <c r="H28" s="112">
        <v>1</v>
      </c>
      <c r="I28" s="112"/>
      <c r="J28" s="112"/>
      <c r="K28" s="112"/>
      <c r="L28" s="112"/>
      <c r="M28" s="112"/>
      <c r="N28" s="112">
        <v>2</v>
      </c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>
        <v>3</v>
      </c>
      <c r="AB28" s="112"/>
      <c r="AC28" s="112"/>
      <c r="AD28" s="112">
        <v>38</v>
      </c>
      <c r="AE28" s="112">
        <v>1</v>
      </c>
      <c r="AF28" s="112">
        <v>80</v>
      </c>
      <c r="AG28" s="112">
        <v>348</v>
      </c>
      <c r="AH28" s="112">
        <v>6</v>
      </c>
      <c r="AI28" s="112">
        <v>7</v>
      </c>
      <c r="AJ28" s="112"/>
      <c r="AK28" s="112"/>
      <c r="AL28" s="112"/>
      <c r="AM28" s="112"/>
      <c r="AN28" s="112">
        <v>11</v>
      </c>
      <c r="AO28" s="112"/>
      <c r="AP28" s="112">
        <v>1</v>
      </c>
      <c r="AQ28" s="112"/>
      <c r="AR28" s="112"/>
      <c r="AS28" s="112">
        <v>1</v>
      </c>
      <c r="AT28" s="112">
        <v>2</v>
      </c>
      <c r="AU28" s="112"/>
      <c r="AV28" s="112"/>
      <c r="AW28" s="112">
        <v>14</v>
      </c>
      <c r="AX28" s="112"/>
      <c r="AY28" s="112"/>
      <c r="AZ28" s="112"/>
      <c r="BA28" s="112"/>
      <c r="BB28" s="112">
        <v>68</v>
      </c>
      <c r="BC28" s="112"/>
      <c r="BD28" s="112">
        <v>2</v>
      </c>
      <c r="BE28" s="112"/>
      <c r="BF28" s="112"/>
      <c r="BG28" s="112">
        <v>3</v>
      </c>
      <c r="BH28" s="112"/>
      <c r="BI28" s="112"/>
      <c r="BJ28" s="112">
        <v>48</v>
      </c>
      <c r="BK28" s="115"/>
      <c r="BL28" s="236">
        <v>636</v>
      </c>
    </row>
    <row r="29" spans="1:64" s="95" customFormat="1" ht="32.1" customHeight="1">
      <c r="A29" s="238" t="s">
        <v>182</v>
      </c>
      <c r="B29" s="113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>
        <v>0</v>
      </c>
      <c r="AB29" s="112"/>
      <c r="AC29" s="112">
        <v>1</v>
      </c>
      <c r="AD29" s="112">
        <v>1</v>
      </c>
      <c r="AE29" s="112">
        <v>1</v>
      </c>
      <c r="AF29" s="112">
        <v>2</v>
      </c>
      <c r="AG29" s="112">
        <v>1</v>
      </c>
      <c r="AH29" s="112"/>
      <c r="AI29" s="112">
        <v>25</v>
      </c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>
        <v>1</v>
      </c>
      <c r="BC29" s="112">
        <v>1</v>
      </c>
      <c r="BD29" s="112"/>
      <c r="BE29" s="112">
        <v>1</v>
      </c>
      <c r="BF29" s="112"/>
      <c r="BG29" s="112"/>
      <c r="BH29" s="112"/>
      <c r="BI29" s="112"/>
      <c r="BJ29" s="112"/>
      <c r="BK29" s="115"/>
      <c r="BL29" s="236">
        <v>34</v>
      </c>
    </row>
    <row r="30" spans="1:64" s="95" customFormat="1" ht="32.1" customHeight="1">
      <c r="A30" s="238" t="s">
        <v>183</v>
      </c>
      <c r="B30" s="113"/>
      <c r="C30" s="112"/>
      <c r="D30" s="112"/>
      <c r="E30" s="112"/>
      <c r="F30" s="112"/>
      <c r="G30" s="112"/>
      <c r="H30" s="112">
        <v>7</v>
      </c>
      <c r="I30" s="112">
        <v>1</v>
      </c>
      <c r="J30" s="112">
        <v>1</v>
      </c>
      <c r="K30" s="112"/>
      <c r="L30" s="112"/>
      <c r="M30" s="112"/>
      <c r="N30" s="112"/>
      <c r="O30" s="112"/>
      <c r="P30" s="112"/>
      <c r="Q30" s="112"/>
      <c r="R30" s="112"/>
      <c r="S30" s="112"/>
      <c r="T30" s="112">
        <v>1</v>
      </c>
      <c r="U30" s="112"/>
      <c r="V30" s="112"/>
      <c r="W30" s="112"/>
      <c r="X30" s="112"/>
      <c r="Y30" s="112"/>
      <c r="Z30" s="112"/>
      <c r="AA30" s="112">
        <v>95</v>
      </c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>
        <v>8</v>
      </c>
      <c r="BE30" s="112">
        <v>5</v>
      </c>
      <c r="BF30" s="112"/>
      <c r="BG30" s="112">
        <v>1</v>
      </c>
      <c r="BH30" s="112">
        <v>1</v>
      </c>
      <c r="BI30" s="112"/>
      <c r="BJ30" s="112"/>
      <c r="BK30" s="115"/>
      <c r="BL30" s="236">
        <v>120</v>
      </c>
    </row>
    <row r="31" spans="1:64" s="95" customFormat="1" ht="32.1" customHeight="1">
      <c r="A31" s="238" t="s">
        <v>184</v>
      </c>
      <c r="B31" s="113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>
        <v>62</v>
      </c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>
        <v>16</v>
      </c>
      <c r="AB31" s="112"/>
      <c r="AC31" s="112"/>
      <c r="AD31" s="112"/>
      <c r="AE31" s="112"/>
      <c r="AF31" s="112">
        <v>1</v>
      </c>
      <c r="AG31" s="112">
        <v>90</v>
      </c>
      <c r="AH31" s="112"/>
      <c r="AI31" s="112"/>
      <c r="AJ31" s="112"/>
      <c r="AK31" s="112">
        <v>11</v>
      </c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>
        <v>1</v>
      </c>
      <c r="BK31" s="115"/>
      <c r="BL31" s="236">
        <v>181</v>
      </c>
    </row>
    <row r="32" spans="1:64" s="95" customFormat="1" ht="32.1" customHeight="1">
      <c r="A32" s="238" t="s">
        <v>185</v>
      </c>
      <c r="B32" s="113"/>
      <c r="C32" s="112">
        <v>1</v>
      </c>
      <c r="D32" s="112"/>
      <c r="E32" s="112"/>
      <c r="F32" s="112"/>
      <c r="G32" s="112"/>
      <c r="H32" s="112"/>
      <c r="I32" s="112"/>
      <c r="J32" s="112"/>
      <c r="K32" s="112"/>
      <c r="L32" s="112">
        <v>1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>
        <v>38</v>
      </c>
      <c r="AC32" s="112"/>
      <c r="AD32" s="112"/>
      <c r="AE32" s="112"/>
      <c r="AF32" s="112">
        <v>2</v>
      </c>
      <c r="AG32" s="112">
        <v>7</v>
      </c>
      <c r="AH32" s="112"/>
      <c r="AI32" s="112">
        <v>2</v>
      </c>
      <c r="AJ32" s="112"/>
      <c r="AK32" s="112"/>
      <c r="AL32" s="112"/>
      <c r="AM32" s="112"/>
      <c r="AN32" s="112"/>
      <c r="AO32" s="112"/>
      <c r="AP32" s="112"/>
      <c r="AQ32" s="112"/>
      <c r="AR32" s="112"/>
      <c r="AS32" s="112">
        <v>26</v>
      </c>
      <c r="AT32" s="112"/>
      <c r="AU32" s="112"/>
      <c r="AV32" s="112"/>
      <c r="AW32" s="112">
        <v>3</v>
      </c>
      <c r="AX32" s="112"/>
      <c r="AY32" s="112"/>
      <c r="AZ32" s="112"/>
      <c r="BA32" s="112"/>
      <c r="BB32" s="112"/>
      <c r="BC32" s="112"/>
      <c r="BD32" s="112"/>
      <c r="BE32" s="112"/>
      <c r="BF32" s="112">
        <v>4</v>
      </c>
      <c r="BG32" s="112">
        <v>1</v>
      </c>
      <c r="BH32" s="112"/>
      <c r="BI32" s="112"/>
      <c r="BJ32" s="112"/>
      <c r="BK32" s="115"/>
      <c r="BL32" s="236">
        <v>85</v>
      </c>
    </row>
    <row r="33" spans="1:64" s="95" customFormat="1" ht="32.1" customHeight="1">
      <c r="A33" s="238" t="s">
        <v>186</v>
      </c>
      <c r="B33" s="113"/>
      <c r="C33" s="112"/>
      <c r="D33" s="112"/>
      <c r="E33" s="112"/>
      <c r="F33" s="112"/>
      <c r="G33" s="112">
        <v>1</v>
      </c>
      <c r="H33" s="112">
        <v>4</v>
      </c>
      <c r="I33" s="112"/>
      <c r="J33" s="112"/>
      <c r="K33" s="112"/>
      <c r="L33" s="112"/>
      <c r="M33" s="112"/>
      <c r="N33" s="112"/>
      <c r="O33" s="112">
        <v>7</v>
      </c>
      <c r="P33" s="112"/>
      <c r="Q33" s="112"/>
      <c r="R33" s="112">
        <v>1</v>
      </c>
      <c r="S33" s="112"/>
      <c r="T33" s="112"/>
      <c r="U33" s="112"/>
      <c r="V33" s="112"/>
      <c r="W33" s="112"/>
      <c r="X33" s="112">
        <v>3</v>
      </c>
      <c r="Y33" s="112"/>
      <c r="Z33" s="112"/>
      <c r="AA33" s="112"/>
      <c r="AB33" s="112">
        <v>54</v>
      </c>
      <c r="AC33" s="112"/>
      <c r="AD33" s="112"/>
      <c r="AE33" s="112">
        <v>1</v>
      </c>
      <c r="AF33" s="112">
        <v>2</v>
      </c>
      <c r="AG33" s="112">
        <v>13</v>
      </c>
      <c r="AH33" s="112"/>
      <c r="AI33" s="112"/>
      <c r="AJ33" s="112"/>
      <c r="AK33" s="112"/>
      <c r="AL33" s="112">
        <v>5</v>
      </c>
      <c r="AM33" s="112"/>
      <c r="AN33" s="112"/>
      <c r="AO33" s="112"/>
      <c r="AP33" s="112"/>
      <c r="AQ33" s="112"/>
      <c r="AR33" s="112"/>
      <c r="AS33" s="112">
        <v>7</v>
      </c>
      <c r="AT33" s="112"/>
      <c r="AU33" s="112"/>
      <c r="AV33" s="112"/>
      <c r="AW33" s="112"/>
      <c r="AX33" s="112"/>
      <c r="AY33" s="112"/>
      <c r="AZ33" s="112"/>
      <c r="BA33" s="112"/>
      <c r="BB33" s="112"/>
      <c r="BC33" s="112">
        <v>2</v>
      </c>
      <c r="BD33" s="112">
        <v>6</v>
      </c>
      <c r="BE33" s="112">
        <v>8</v>
      </c>
      <c r="BF33" s="112">
        <v>35</v>
      </c>
      <c r="BG33" s="112">
        <v>6</v>
      </c>
      <c r="BH33" s="112"/>
      <c r="BI33" s="112">
        <v>16</v>
      </c>
      <c r="BJ33" s="112"/>
      <c r="BK33" s="115"/>
      <c r="BL33" s="236">
        <v>171</v>
      </c>
    </row>
    <row r="34" spans="1:64" s="95" customFormat="1" ht="32.1" customHeight="1">
      <c r="A34" s="238" t="s">
        <v>367</v>
      </c>
      <c r="B34" s="113"/>
      <c r="C34" s="112"/>
      <c r="D34" s="112"/>
      <c r="E34" s="112"/>
      <c r="F34" s="112"/>
      <c r="G34" s="112">
        <v>1</v>
      </c>
      <c r="H34" s="112">
        <v>36</v>
      </c>
      <c r="I34" s="112">
        <v>1</v>
      </c>
      <c r="J34" s="112">
        <v>14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>
        <v>1</v>
      </c>
      <c r="V34" s="112"/>
      <c r="W34" s="112"/>
      <c r="X34" s="112"/>
      <c r="Y34" s="112"/>
      <c r="Z34" s="112"/>
      <c r="AA34" s="112"/>
      <c r="AB34" s="112"/>
      <c r="AC34" s="112"/>
      <c r="AD34" s="112"/>
      <c r="AE34" s="112">
        <v>2</v>
      </c>
      <c r="AF34" s="112"/>
      <c r="AG34" s="112"/>
      <c r="AH34" s="112"/>
      <c r="AI34" s="112"/>
      <c r="AJ34" s="112"/>
      <c r="AK34" s="112"/>
      <c r="AL34" s="112"/>
      <c r="AM34" s="112"/>
      <c r="AN34" s="112">
        <v>0</v>
      </c>
      <c r="AO34" s="112">
        <v>1</v>
      </c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>
        <v>6</v>
      </c>
      <c r="BE34" s="112">
        <v>3</v>
      </c>
      <c r="BF34" s="112"/>
      <c r="BG34" s="112">
        <v>1</v>
      </c>
      <c r="BH34" s="112">
        <v>2</v>
      </c>
      <c r="BI34" s="112"/>
      <c r="BJ34" s="112"/>
      <c r="BK34" s="115"/>
      <c r="BL34" s="236">
        <v>68</v>
      </c>
    </row>
    <row r="35" spans="1:64" s="95" customFormat="1" ht="32.1" customHeight="1">
      <c r="A35" s="238" t="s">
        <v>188</v>
      </c>
      <c r="B35" s="113"/>
      <c r="C35" s="112"/>
      <c r="D35" s="112"/>
      <c r="E35" s="112"/>
      <c r="F35" s="112"/>
      <c r="G35" s="112">
        <v>1</v>
      </c>
      <c r="H35" s="112">
        <v>1</v>
      </c>
      <c r="I35" s="112"/>
      <c r="J35" s="112"/>
      <c r="K35" s="112"/>
      <c r="L35" s="112"/>
      <c r="M35" s="112"/>
      <c r="N35" s="112"/>
      <c r="O35" s="112"/>
      <c r="P35" s="112">
        <v>5</v>
      </c>
      <c r="Q35" s="112"/>
      <c r="R35" s="112"/>
      <c r="S35" s="112"/>
      <c r="T35" s="112"/>
      <c r="U35" s="112">
        <v>1</v>
      </c>
      <c r="V35" s="112"/>
      <c r="W35" s="112"/>
      <c r="X35" s="112"/>
      <c r="Y35" s="112"/>
      <c r="Z35" s="112"/>
      <c r="AA35" s="112">
        <v>5</v>
      </c>
      <c r="AB35" s="112"/>
      <c r="AC35" s="112"/>
      <c r="AD35" s="112"/>
      <c r="AE35" s="112"/>
      <c r="AF35" s="112">
        <v>1</v>
      </c>
      <c r="AG35" s="112">
        <v>2</v>
      </c>
      <c r="AH35" s="112"/>
      <c r="AI35" s="112"/>
      <c r="AJ35" s="112"/>
      <c r="AK35" s="112">
        <v>1</v>
      </c>
      <c r="AL35" s="112"/>
      <c r="AM35" s="112"/>
      <c r="AN35" s="112"/>
      <c r="AO35" s="112"/>
      <c r="AP35" s="112"/>
      <c r="AQ35" s="112"/>
      <c r="AR35" s="112"/>
      <c r="AS35" s="112"/>
      <c r="AT35" s="112">
        <v>2</v>
      </c>
      <c r="AU35" s="112"/>
      <c r="AV35" s="112"/>
      <c r="AW35" s="112"/>
      <c r="AX35" s="112"/>
      <c r="AY35" s="112"/>
      <c r="AZ35" s="112"/>
      <c r="BA35" s="112"/>
      <c r="BB35" s="112">
        <v>3</v>
      </c>
      <c r="BC35" s="112"/>
      <c r="BD35" s="112"/>
      <c r="BE35" s="112"/>
      <c r="BF35" s="112"/>
      <c r="BG35" s="112">
        <v>3</v>
      </c>
      <c r="BH35" s="112"/>
      <c r="BI35" s="112">
        <v>1</v>
      </c>
      <c r="BJ35" s="112"/>
      <c r="BK35" s="115"/>
      <c r="BL35" s="236">
        <v>26</v>
      </c>
    </row>
    <row r="36" spans="1:64" s="95" customFormat="1" ht="32.1" customHeight="1">
      <c r="A36" s="238" t="s">
        <v>189</v>
      </c>
      <c r="B36" s="113"/>
      <c r="C36" s="112">
        <v>1</v>
      </c>
      <c r="D36" s="112"/>
      <c r="E36" s="112"/>
      <c r="F36" s="112"/>
      <c r="G36" s="112"/>
      <c r="H36" s="112">
        <v>1</v>
      </c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>
        <v>1</v>
      </c>
      <c r="AB36" s="112"/>
      <c r="AC36" s="112"/>
      <c r="AD36" s="112">
        <v>1</v>
      </c>
      <c r="AE36" s="112"/>
      <c r="AF36" s="112"/>
      <c r="AG36" s="112">
        <v>12</v>
      </c>
      <c r="AH36" s="112"/>
      <c r="AI36" s="112">
        <v>1</v>
      </c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>
        <v>1</v>
      </c>
      <c r="BC36" s="112"/>
      <c r="BD36" s="112"/>
      <c r="BE36" s="112"/>
      <c r="BF36" s="112"/>
      <c r="BG36" s="112">
        <v>1</v>
      </c>
      <c r="BH36" s="112"/>
      <c r="BI36" s="112"/>
      <c r="BJ36" s="112"/>
      <c r="BK36" s="115"/>
      <c r="BL36" s="236">
        <v>19</v>
      </c>
    </row>
    <row r="37" spans="1:64" s="95" customFormat="1" ht="32.1" customHeight="1">
      <c r="A37" s="238" t="s">
        <v>190</v>
      </c>
      <c r="B37" s="113"/>
      <c r="C37" s="112"/>
      <c r="D37" s="112"/>
      <c r="E37" s="112"/>
      <c r="F37" s="112">
        <v>2</v>
      </c>
      <c r="G37" s="112">
        <v>2</v>
      </c>
      <c r="H37" s="112"/>
      <c r="I37" s="112"/>
      <c r="J37" s="112"/>
      <c r="K37" s="112"/>
      <c r="L37" s="112"/>
      <c r="M37" s="112"/>
      <c r="N37" s="112"/>
      <c r="O37" s="112"/>
      <c r="P37" s="112">
        <v>44</v>
      </c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>
        <v>1</v>
      </c>
      <c r="AB37" s="112"/>
      <c r="AC37" s="112"/>
      <c r="AD37" s="112">
        <v>23</v>
      </c>
      <c r="AE37" s="112">
        <v>2</v>
      </c>
      <c r="AF37" s="112">
        <v>1</v>
      </c>
      <c r="AG37" s="112">
        <v>283</v>
      </c>
      <c r="AH37" s="112">
        <v>1</v>
      </c>
      <c r="AI37" s="112">
        <v>20</v>
      </c>
      <c r="AJ37" s="112"/>
      <c r="AK37" s="112"/>
      <c r="AL37" s="112"/>
      <c r="AM37" s="112"/>
      <c r="AN37" s="112">
        <v>25</v>
      </c>
      <c r="AO37" s="112">
        <v>16</v>
      </c>
      <c r="AP37" s="112"/>
      <c r="AQ37" s="112"/>
      <c r="AR37" s="112"/>
      <c r="AS37" s="112"/>
      <c r="AT37" s="112"/>
      <c r="AU37" s="112"/>
      <c r="AV37" s="112">
        <v>2</v>
      </c>
      <c r="AW37" s="112"/>
      <c r="AX37" s="112"/>
      <c r="AY37" s="112"/>
      <c r="AZ37" s="112"/>
      <c r="BA37" s="112"/>
      <c r="BB37" s="112">
        <v>140</v>
      </c>
      <c r="BC37" s="112"/>
      <c r="BD37" s="112">
        <v>1</v>
      </c>
      <c r="BE37" s="112">
        <v>3</v>
      </c>
      <c r="BF37" s="112"/>
      <c r="BG37" s="112">
        <v>25</v>
      </c>
      <c r="BH37" s="112"/>
      <c r="BI37" s="112"/>
      <c r="BJ37" s="112"/>
      <c r="BK37" s="115"/>
      <c r="BL37" s="236">
        <v>591</v>
      </c>
    </row>
    <row r="38" spans="1:64" s="95" customFormat="1" ht="32.1" customHeight="1">
      <c r="A38" s="238" t="s">
        <v>191</v>
      </c>
      <c r="B38" s="113"/>
      <c r="C38" s="112"/>
      <c r="D38" s="112"/>
      <c r="E38" s="112"/>
      <c r="F38" s="112"/>
      <c r="G38" s="112"/>
      <c r="H38" s="112">
        <v>1</v>
      </c>
      <c r="I38" s="112">
        <v>1</v>
      </c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>
        <v>306</v>
      </c>
      <c r="AB38" s="112"/>
      <c r="AC38" s="112"/>
      <c r="AD38" s="112"/>
      <c r="AE38" s="112">
        <v>5</v>
      </c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>
        <v>1</v>
      </c>
      <c r="BE38" s="112">
        <v>1</v>
      </c>
      <c r="BF38" s="112"/>
      <c r="BG38" s="112">
        <v>1</v>
      </c>
      <c r="BH38" s="112"/>
      <c r="BI38" s="112"/>
      <c r="BJ38" s="112"/>
      <c r="BK38" s="115"/>
      <c r="BL38" s="236">
        <v>316</v>
      </c>
    </row>
    <row r="39" spans="1:64" s="95" customFormat="1" ht="32.1" customHeight="1">
      <c r="A39" s="238" t="s">
        <v>192</v>
      </c>
      <c r="B39" s="113"/>
      <c r="C39" s="112"/>
      <c r="D39" s="112"/>
      <c r="E39" s="112"/>
      <c r="F39" s="112"/>
      <c r="G39" s="112"/>
      <c r="H39" s="112"/>
      <c r="I39" s="112"/>
      <c r="J39" s="112"/>
      <c r="K39" s="112"/>
      <c r="L39" s="112">
        <v>4</v>
      </c>
      <c r="M39" s="112"/>
      <c r="N39" s="112"/>
      <c r="O39" s="112"/>
      <c r="P39" s="112">
        <v>1</v>
      </c>
      <c r="Q39" s="112"/>
      <c r="R39" s="112">
        <v>4</v>
      </c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>
        <v>1</v>
      </c>
      <c r="AE39" s="112"/>
      <c r="AF39" s="112"/>
      <c r="AG39" s="112">
        <v>2</v>
      </c>
      <c r="AH39" s="112"/>
      <c r="AI39" s="112"/>
      <c r="AJ39" s="112"/>
      <c r="AK39" s="112"/>
      <c r="AL39" s="112"/>
      <c r="AM39" s="112"/>
      <c r="AN39" s="112"/>
      <c r="AO39" s="112">
        <v>1</v>
      </c>
      <c r="AP39" s="112"/>
      <c r="AQ39" s="112"/>
      <c r="AR39" s="112"/>
      <c r="AS39" s="112"/>
      <c r="AT39" s="112"/>
      <c r="AU39" s="112"/>
      <c r="AV39" s="112">
        <v>24</v>
      </c>
      <c r="AW39" s="112">
        <v>6</v>
      </c>
      <c r="AX39" s="112"/>
      <c r="AY39" s="112"/>
      <c r="AZ39" s="112"/>
      <c r="BA39" s="112"/>
      <c r="BB39" s="112"/>
      <c r="BC39" s="112"/>
      <c r="BD39" s="112"/>
      <c r="BE39" s="112">
        <v>1</v>
      </c>
      <c r="BF39" s="112"/>
      <c r="BG39" s="112">
        <v>2</v>
      </c>
      <c r="BH39" s="112"/>
      <c r="BI39" s="112"/>
      <c r="BJ39" s="112"/>
      <c r="BK39" s="115"/>
      <c r="BL39" s="236">
        <v>46</v>
      </c>
    </row>
    <row r="40" spans="1:64" s="95" customFormat="1" ht="8.1" customHeight="1">
      <c r="A40" s="118"/>
      <c r="B40" s="114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6"/>
      <c r="BL40" s="119"/>
    </row>
    <row r="41" spans="1:64" s="96" customFormat="1" ht="32.1" customHeight="1">
      <c r="A41" s="221" t="s">
        <v>193</v>
      </c>
      <c r="B41" s="120"/>
      <c r="C41" s="228">
        <v>86</v>
      </c>
      <c r="D41" s="228">
        <v>2</v>
      </c>
      <c r="E41" s="228">
        <v>33</v>
      </c>
      <c r="F41" s="228">
        <v>4</v>
      </c>
      <c r="G41" s="228">
        <v>187</v>
      </c>
      <c r="H41" s="228">
        <v>231</v>
      </c>
      <c r="I41" s="228">
        <v>13</v>
      </c>
      <c r="J41" s="228">
        <v>15</v>
      </c>
      <c r="K41" s="228">
        <v>1</v>
      </c>
      <c r="L41" s="228">
        <v>170</v>
      </c>
      <c r="M41" s="228">
        <v>2</v>
      </c>
      <c r="N41" s="228">
        <v>13</v>
      </c>
      <c r="O41" s="228">
        <v>9</v>
      </c>
      <c r="P41" s="228">
        <v>131</v>
      </c>
      <c r="Q41" s="228">
        <v>19</v>
      </c>
      <c r="R41" s="228">
        <v>150</v>
      </c>
      <c r="S41" s="228">
        <v>3</v>
      </c>
      <c r="T41" s="228">
        <v>1</v>
      </c>
      <c r="U41" s="228">
        <v>14</v>
      </c>
      <c r="V41" s="228">
        <v>1</v>
      </c>
      <c r="W41" s="228">
        <v>3</v>
      </c>
      <c r="X41" s="228">
        <v>3</v>
      </c>
      <c r="Y41" s="228">
        <v>5</v>
      </c>
      <c r="Z41" s="228">
        <v>3</v>
      </c>
      <c r="AA41" s="228">
        <v>490</v>
      </c>
      <c r="AB41" s="228">
        <v>94</v>
      </c>
      <c r="AC41" s="228">
        <v>152</v>
      </c>
      <c r="AD41" s="228">
        <v>361</v>
      </c>
      <c r="AE41" s="228">
        <v>158</v>
      </c>
      <c r="AF41" s="228">
        <v>487</v>
      </c>
      <c r="AG41" s="228">
        <v>1451</v>
      </c>
      <c r="AH41" s="228">
        <v>9</v>
      </c>
      <c r="AI41" s="228">
        <v>381</v>
      </c>
      <c r="AJ41" s="228">
        <v>1</v>
      </c>
      <c r="AK41" s="228">
        <v>13</v>
      </c>
      <c r="AL41" s="228">
        <v>5</v>
      </c>
      <c r="AM41" s="228">
        <v>2</v>
      </c>
      <c r="AN41" s="228">
        <v>46</v>
      </c>
      <c r="AO41" s="228">
        <v>21</v>
      </c>
      <c r="AP41" s="228">
        <v>2</v>
      </c>
      <c r="AQ41" s="228">
        <v>12</v>
      </c>
      <c r="AR41" s="228">
        <v>5</v>
      </c>
      <c r="AS41" s="228">
        <v>478</v>
      </c>
      <c r="AT41" s="228">
        <v>96</v>
      </c>
      <c r="AU41" s="228">
        <v>1</v>
      </c>
      <c r="AV41" s="228">
        <v>43</v>
      </c>
      <c r="AW41" s="228">
        <v>132</v>
      </c>
      <c r="AX41" s="228">
        <v>2</v>
      </c>
      <c r="AY41" s="228">
        <v>1</v>
      </c>
      <c r="AZ41" s="228">
        <v>153</v>
      </c>
      <c r="BA41" s="228">
        <v>18</v>
      </c>
      <c r="BB41" s="228">
        <v>253</v>
      </c>
      <c r="BC41" s="228">
        <v>22</v>
      </c>
      <c r="BD41" s="228">
        <v>433</v>
      </c>
      <c r="BE41" s="228">
        <v>386</v>
      </c>
      <c r="BF41" s="228">
        <v>45</v>
      </c>
      <c r="BG41" s="228">
        <v>512</v>
      </c>
      <c r="BH41" s="228">
        <v>62</v>
      </c>
      <c r="BI41" s="228">
        <v>70</v>
      </c>
      <c r="BJ41" s="228">
        <v>93</v>
      </c>
      <c r="BK41" s="235"/>
      <c r="BL41" s="229">
        <v>7589</v>
      </c>
    </row>
    <row r="42" spans="1:64" s="95" customFormat="1" ht="8.1" customHeight="1">
      <c r="A42" s="505"/>
      <c r="B42" s="114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556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556"/>
      <c r="AZ42" s="556"/>
      <c r="BA42" s="556"/>
      <c r="BB42" s="556"/>
      <c r="BC42" s="556"/>
      <c r="BD42" s="556"/>
      <c r="BE42" s="556"/>
      <c r="BF42" s="556"/>
      <c r="BG42" s="556"/>
      <c r="BH42" s="556"/>
      <c r="BI42" s="556"/>
      <c r="BJ42" s="556"/>
      <c r="BK42" s="116"/>
      <c r="BL42" s="116"/>
    </row>
    <row r="43" spans="1:64" ht="7.5" customHeight="1">
      <c r="A43" s="506"/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506"/>
      <c r="U43" s="506"/>
      <c r="V43" s="506"/>
      <c r="W43" s="506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06"/>
      <c r="AU43" s="506"/>
      <c r="AV43" s="506"/>
      <c r="AW43" s="506"/>
      <c r="AX43" s="506"/>
      <c r="AY43" s="506"/>
      <c r="AZ43" s="506"/>
      <c r="BA43" s="506"/>
      <c r="BB43" s="506"/>
      <c r="BC43" s="506"/>
      <c r="BD43" s="506"/>
      <c r="BE43" s="506"/>
      <c r="BF43" s="506"/>
      <c r="BG43" s="506"/>
      <c r="BH43" s="506"/>
      <c r="BI43" s="506"/>
      <c r="BJ43" s="506"/>
      <c r="BK43" s="506"/>
      <c r="BL43" s="506"/>
    </row>
    <row r="44" spans="1:64" ht="32.1" customHeight="1">
      <c r="A44" s="238" t="s">
        <v>376</v>
      </c>
      <c r="B44" s="113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3"/>
      <c r="BL44" s="236">
        <v>0</v>
      </c>
    </row>
    <row r="45" spans="1:64" s="95" customFormat="1" ht="32.1" customHeight="1">
      <c r="A45" s="238" t="s">
        <v>194</v>
      </c>
      <c r="B45" s="113"/>
      <c r="C45" s="112"/>
      <c r="D45" s="112"/>
      <c r="E45" s="112"/>
      <c r="F45" s="112"/>
      <c r="G45" s="112"/>
      <c r="H45" s="112">
        <v>1</v>
      </c>
      <c r="I45" s="112"/>
      <c r="J45" s="112"/>
      <c r="K45" s="112"/>
      <c r="L45" s="112">
        <v>12</v>
      </c>
      <c r="M45" s="112"/>
      <c r="N45" s="112"/>
      <c r="O45" s="112"/>
      <c r="P45" s="112"/>
      <c r="Q45" s="112"/>
      <c r="R45" s="112">
        <v>3</v>
      </c>
      <c r="S45" s="112"/>
      <c r="T45" s="112"/>
      <c r="U45" s="112"/>
      <c r="V45" s="112"/>
      <c r="W45" s="112"/>
      <c r="X45" s="112"/>
      <c r="Y45" s="112"/>
      <c r="Z45" s="112"/>
      <c r="AA45" s="112">
        <v>5</v>
      </c>
      <c r="AB45" s="112"/>
      <c r="AC45" s="112"/>
      <c r="AD45" s="112"/>
      <c r="AE45" s="112"/>
      <c r="AF45" s="112">
        <v>1</v>
      </c>
      <c r="AG45" s="112">
        <v>4</v>
      </c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>
        <v>2</v>
      </c>
      <c r="AY45" s="112"/>
      <c r="AZ45" s="112"/>
      <c r="BA45" s="112"/>
      <c r="BB45" s="112"/>
      <c r="BC45" s="112"/>
      <c r="BD45" s="112">
        <v>1</v>
      </c>
      <c r="BE45" s="112"/>
      <c r="BF45" s="112"/>
      <c r="BG45" s="112">
        <v>1</v>
      </c>
      <c r="BH45" s="112"/>
      <c r="BI45" s="112"/>
      <c r="BJ45" s="112"/>
      <c r="BK45" s="113"/>
      <c r="BL45" s="236">
        <v>30</v>
      </c>
    </row>
    <row r="46" spans="1:64" s="95" customFormat="1" ht="32.1" customHeight="1">
      <c r="A46" s="238" t="s">
        <v>195</v>
      </c>
      <c r="B46" s="113"/>
      <c r="C46" s="112"/>
      <c r="D46" s="112"/>
      <c r="E46" s="112"/>
      <c r="F46" s="112"/>
      <c r="G46" s="112">
        <v>1</v>
      </c>
      <c r="H46" s="112">
        <v>2</v>
      </c>
      <c r="I46" s="112"/>
      <c r="J46" s="112"/>
      <c r="K46" s="112"/>
      <c r="L46" s="112">
        <v>1</v>
      </c>
      <c r="M46" s="112"/>
      <c r="N46" s="112"/>
      <c r="O46" s="112"/>
      <c r="P46" s="112"/>
      <c r="Q46" s="112"/>
      <c r="R46" s="112">
        <v>1</v>
      </c>
      <c r="S46" s="112"/>
      <c r="T46" s="112"/>
      <c r="U46" s="112"/>
      <c r="V46" s="112"/>
      <c r="W46" s="112"/>
      <c r="X46" s="112"/>
      <c r="Y46" s="112"/>
      <c r="Z46" s="112"/>
      <c r="AA46" s="112">
        <v>7</v>
      </c>
      <c r="AB46" s="112"/>
      <c r="AC46" s="112">
        <v>2</v>
      </c>
      <c r="AD46" s="112">
        <v>1</v>
      </c>
      <c r="AE46" s="112"/>
      <c r="AF46" s="112">
        <v>1</v>
      </c>
      <c r="AG46" s="112">
        <v>6</v>
      </c>
      <c r="AH46" s="112"/>
      <c r="AI46" s="112">
        <v>7</v>
      </c>
      <c r="AJ46" s="112"/>
      <c r="AK46" s="112"/>
      <c r="AL46" s="112"/>
      <c r="AM46" s="112"/>
      <c r="AN46" s="112"/>
      <c r="AO46" s="112"/>
      <c r="AP46" s="112"/>
      <c r="AQ46" s="112">
        <v>2</v>
      </c>
      <c r="AR46" s="112"/>
      <c r="AS46" s="112"/>
      <c r="AT46" s="112"/>
      <c r="AU46" s="112"/>
      <c r="AV46" s="112">
        <v>2</v>
      </c>
      <c r="AW46" s="112"/>
      <c r="AX46" s="112">
        <v>1</v>
      </c>
      <c r="AY46" s="112">
        <v>1</v>
      </c>
      <c r="AZ46" s="112"/>
      <c r="BA46" s="112">
        <v>1</v>
      </c>
      <c r="BB46" s="112">
        <v>1</v>
      </c>
      <c r="BC46" s="112"/>
      <c r="BD46" s="112">
        <v>1</v>
      </c>
      <c r="BE46" s="112">
        <v>5</v>
      </c>
      <c r="BF46" s="112"/>
      <c r="BG46" s="112">
        <v>4</v>
      </c>
      <c r="BH46" s="112"/>
      <c r="BI46" s="112">
        <v>2</v>
      </c>
      <c r="BJ46" s="112"/>
      <c r="BK46" s="113"/>
      <c r="BL46" s="236">
        <v>49</v>
      </c>
    </row>
    <row r="47" spans="1:64" s="95" customFormat="1" ht="32.1" customHeight="1">
      <c r="A47" s="238" t="s">
        <v>196</v>
      </c>
      <c r="B47" s="113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>
        <v>1</v>
      </c>
      <c r="AB47" s="112"/>
      <c r="AC47" s="112">
        <v>1</v>
      </c>
      <c r="AD47" s="112">
        <v>1</v>
      </c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>
        <v>1</v>
      </c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3"/>
      <c r="BL47" s="236">
        <v>4</v>
      </c>
    </row>
    <row r="48" spans="1:64" s="95" customFormat="1" ht="32.1" customHeight="1">
      <c r="A48" s="238" t="s">
        <v>197</v>
      </c>
      <c r="B48" s="113"/>
      <c r="C48" s="112"/>
      <c r="D48" s="112"/>
      <c r="E48" s="112"/>
      <c r="F48" s="112"/>
      <c r="G48" s="112"/>
      <c r="H48" s="112">
        <v>1</v>
      </c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>
        <v>1</v>
      </c>
      <c r="AC48" s="112"/>
      <c r="AD48" s="112"/>
      <c r="AE48" s="112"/>
      <c r="AF48" s="112"/>
      <c r="AG48" s="112">
        <v>6</v>
      </c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>
        <v>2</v>
      </c>
      <c r="AT48" s="112"/>
      <c r="AU48" s="112"/>
      <c r="AV48" s="112"/>
      <c r="AW48" s="112"/>
      <c r="AX48" s="112"/>
      <c r="AY48" s="112"/>
      <c r="AZ48" s="112"/>
      <c r="BA48" s="112"/>
      <c r="BB48" s="112">
        <v>2</v>
      </c>
      <c r="BC48" s="112"/>
      <c r="BD48" s="112"/>
      <c r="BE48" s="112"/>
      <c r="BF48" s="112">
        <v>1</v>
      </c>
      <c r="BG48" s="112">
        <v>1</v>
      </c>
      <c r="BH48" s="112"/>
      <c r="BI48" s="112"/>
      <c r="BJ48" s="112"/>
      <c r="BK48" s="113"/>
      <c r="BL48" s="236">
        <v>14</v>
      </c>
    </row>
    <row r="49" spans="1:64" s="95" customFormat="1" ht="32.1" customHeight="1">
      <c r="A49" s="238" t="s">
        <v>198</v>
      </c>
      <c r="B49" s="113"/>
      <c r="C49" s="112"/>
      <c r="D49" s="112"/>
      <c r="E49" s="112"/>
      <c r="F49" s="112"/>
      <c r="G49" s="112"/>
      <c r="H49" s="112">
        <v>2</v>
      </c>
      <c r="I49" s="112"/>
      <c r="J49" s="112"/>
      <c r="K49" s="112"/>
      <c r="L49" s="112"/>
      <c r="M49" s="112"/>
      <c r="N49" s="112"/>
      <c r="O49" s="112">
        <v>1</v>
      </c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>
        <v>1</v>
      </c>
      <c r="AB49" s="112">
        <v>2</v>
      </c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>
        <v>1</v>
      </c>
      <c r="AY49" s="112"/>
      <c r="AZ49" s="112"/>
      <c r="BA49" s="112"/>
      <c r="BB49" s="112"/>
      <c r="BC49" s="112"/>
      <c r="BD49" s="112"/>
      <c r="BE49" s="112"/>
      <c r="BF49" s="112">
        <v>11</v>
      </c>
      <c r="BG49" s="112">
        <v>1</v>
      </c>
      <c r="BH49" s="112"/>
      <c r="BI49" s="112">
        <v>3</v>
      </c>
      <c r="BJ49" s="112"/>
      <c r="BK49" s="113"/>
      <c r="BL49" s="236">
        <v>22</v>
      </c>
    </row>
    <row r="50" spans="1:64" s="95" customFormat="1" ht="32.1" customHeight="1">
      <c r="A50" s="238" t="s">
        <v>199</v>
      </c>
      <c r="B50" s="113"/>
      <c r="C50" s="112"/>
      <c r="D50" s="112"/>
      <c r="E50" s="112"/>
      <c r="F50" s="112"/>
      <c r="G50" s="112"/>
      <c r="H50" s="112">
        <v>1</v>
      </c>
      <c r="I50" s="112"/>
      <c r="J50" s="112"/>
      <c r="K50" s="112"/>
      <c r="L50" s="112"/>
      <c r="M50" s="112"/>
      <c r="N50" s="112"/>
      <c r="O50" s="112"/>
      <c r="P50" s="112"/>
      <c r="Q50" s="112"/>
      <c r="R50" s="112">
        <v>1</v>
      </c>
      <c r="S50" s="112"/>
      <c r="T50" s="112"/>
      <c r="U50" s="112"/>
      <c r="V50" s="112"/>
      <c r="W50" s="112"/>
      <c r="X50" s="112"/>
      <c r="Y50" s="112"/>
      <c r="Z50" s="112"/>
      <c r="AA50" s="112">
        <v>3</v>
      </c>
      <c r="AB50" s="112"/>
      <c r="AC50" s="112"/>
      <c r="AD50" s="112"/>
      <c r="AE50" s="112"/>
      <c r="AF50" s="112">
        <v>1</v>
      </c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>
        <v>1</v>
      </c>
      <c r="AT50" s="112"/>
      <c r="AU50" s="112"/>
      <c r="AV50" s="112"/>
      <c r="AW50" s="112"/>
      <c r="AX50" s="112"/>
      <c r="AY50" s="112"/>
      <c r="AZ50" s="112"/>
      <c r="BA50" s="112"/>
      <c r="BB50" s="112">
        <v>1</v>
      </c>
      <c r="BC50" s="112">
        <v>1</v>
      </c>
      <c r="BD50" s="112">
        <v>1</v>
      </c>
      <c r="BE50" s="112">
        <v>2</v>
      </c>
      <c r="BF50" s="112"/>
      <c r="BG50" s="112"/>
      <c r="BH50" s="112"/>
      <c r="BI50" s="112"/>
      <c r="BJ50" s="112"/>
      <c r="BK50" s="113"/>
      <c r="BL50" s="236">
        <v>12</v>
      </c>
    </row>
    <row r="51" spans="1:64" s="95" customFormat="1" ht="32.1" customHeight="1">
      <c r="A51" s="238" t="s">
        <v>368</v>
      </c>
      <c r="B51" s="113"/>
      <c r="C51" s="112"/>
      <c r="D51" s="112"/>
      <c r="E51" s="112">
        <v>2</v>
      </c>
      <c r="F51" s="112"/>
      <c r="G51" s="112">
        <v>6</v>
      </c>
      <c r="H51" s="112">
        <v>1</v>
      </c>
      <c r="I51" s="112"/>
      <c r="J51" s="112">
        <v>1</v>
      </c>
      <c r="K51" s="112"/>
      <c r="L51" s="112"/>
      <c r="M51" s="112"/>
      <c r="N51" s="112"/>
      <c r="O51" s="112"/>
      <c r="P51" s="112"/>
      <c r="Q51" s="112"/>
      <c r="R51" s="112">
        <v>1</v>
      </c>
      <c r="S51" s="112"/>
      <c r="T51" s="112"/>
      <c r="U51" s="112"/>
      <c r="V51" s="112"/>
      <c r="W51" s="112"/>
      <c r="X51" s="112">
        <v>1</v>
      </c>
      <c r="Y51" s="112"/>
      <c r="Z51" s="112"/>
      <c r="AA51" s="112">
        <v>13</v>
      </c>
      <c r="AB51" s="112"/>
      <c r="AC51" s="112">
        <v>1</v>
      </c>
      <c r="AD51" s="112">
        <v>2</v>
      </c>
      <c r="AE51" s="112">
        <v>5</v>
      </c>
      <c r="AF51" s="112">
        <v>5</v>
      </c>
      <c r="AG51" s="112">
        <v>2</v>
      </c>
      <c r="AH51" s="112"/>
      <c r="AI51" s="112">
        <v>1</v>
      </c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>
        <v>2</v>
      </c>
      <c r="BC51" s="112">
        <v>2</v>
      </c>
      <c r="BD51" s="112">
        <v>2</v>
      </c>
      <c r="BE51" s="112">
        <v>5</v>
      </c>
      <c r="BF51" s="112"/>
      <c r="BG51" s="112">
        <v>44</v>
      </c>
      <c r="BH51" s="112">
        <v>3</v>
      </c>
      <c r="BI51" s="112">
        <v>4</v>
      </c>
      <c r="BJ51" s="112"/>
      <c r="BK51" s="113"/>
      <c r="BL51" s="236">
        <v>103</v>
      </c>
    </row>
    <row r="52" spans="1:64" s="95" customFormat="1" ht="32.1" customHeight="1">
      <c r="A52" s="238" t="s">
        <v>201</v>
      </c>
      <c r="B52" s="113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>
        <v>2</v>
      </c>
      <c r="AB52" s="112"/>
      <c r="AC52" s="112">
        <v>2</v>
      </c>
      <c r="AD52" s="112"/>
      <c r="AE52" s="112"/>
      <c r="AF52" s="112">
        <v>2</v>
      </c>
      <c r="AG52" s="112">
        <v>13</v>
      </c>
      <c r="AH52" s="112"/>
      <c r="AI52" s="112">
        <v>2</v>
      </c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>
        <v>2</v>
      </c>
      <c r="AY52" s="112"/>
      <c r="AZ52" s="112">
        <v>1</v>
      </c>
      <c r="BA52" s="112"/>
      <c r="BB52" s="112">
        <v>1</v>
      </c>
      <c r="BC52" s="112"/>
      <c r="BD52" s="112"/>
      <c r="BE52" s="112"/>
      <c r="BF52" s="112"/>
      <c r="BG52" s="112">
        <v>1</v>
      </c>
      <c r="BH52" s="112"/>
      <c r="BI52" s="112">
        <v>1</v>
      </c>
      <c r="BJ52" s="112"/>
      <c r="BK52" s="113"/>
      <c r="BL52" s="236">
        <v>27</v>
      </c>
    </row>
    <row r="53" spans="1:64" s="95" customFormat="1" ht="32.1" customHeight="1">
      <c r="A53" s="238" t="s">
        <v>204</v>
      </c>
      <c r="B53" s="113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>
        <v>1</v>
      </c>
      <c r="AF53" s="112">
        <v>2</v>
      </c>
      <c r="AG53" s="112">
        <v>5</v>
      </c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>
        <v>2</v>
      </c>
      <c r="AX53" s="112"/>
      <c r="AY53" s="112"/>
      <c r="AZ53" s="112"/>
      <c r="BA53" s="112"/>
      <c r="BB53" s="112">
        <v>1</v>
      </c>
      <c r="BC53" s="112"/>
      <c r="BD53" s="112">
        <v>2</v>
      </c>
      <c r="BE53" s="112">
        <v>3</v>
      </c>
      <c r="BF53" s="112"/>
      <c r="BG53" s="112">
        <v>1</v>
      </c>
      <c r="BH53" s="112">
        <v>2</v>
      </c>
      <c r="BI53" s="112"/>
      <c r="BJ53" s="112"/>
      <c r="BK53" s="113"/>
      <c r="BL53" s="236">
        <v>19</v>
      </c>
    </row>
    <row r="54" spans="1:64" s="95" customFormat="1" ht="32.1" customHeight="1">
      <c r="A54" s="238" t="s">
        <v>205</v>
      </c>
      <c r="B54" s="113"/>
      <c r="C54" s="112"/>
      <c r="D54" s="112"/>
      <c r="E54" s="112">
        <v>1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>
        <v>1</v>
      </c>
      <c r="AG54" s="112">
        <v>7</v>
      </c>
      <c r="AH54" s="112"/>
      <c r="AI54" s="112">
        <v>2</v>
      </c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>
        <v>1</v>
      </c>
      <c r="BC54" s="112"/>
      <c r="BD54" s="112"/>
      <c r="BE54" s="112"/>
      <c r="BF54" s="112"/>
      <c r="BG54" s="112">
        <v>1</v>
      </c>
      <c r="BH54" s="112"/>
      <c r="BI54" s="112"/>
      <c r="BJ54" s="112"/>
      <c r="BK54" s="113"/>
      <c r="BL54" s="236">
        <v>13</v>
      </c>
    </row>
    <row r="55" spans="1:64" s="95" customFormat="1" ht="32.1" customHeight="1">
      <c r="A55" s="238" t="s">
        <v>203</v>
      </c>
      <c r="B55" s="113"/>
      <c r="C55" s="112">
        <v>1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>
        <v>1</v>
      </c>
      <c r="S55" s="112"/>
      <c r="T55" s="112"/>
      <c r="U55" s="112"/>
      <c r="V55" s="112"/>
      <c r="W55" s="112"/>
      <c r="X55" s="112"/>
      <c r="Y55" s="112"/>
      <c r="Z55" s="112"/>
      <c r="AA55" s="112">
        <v>3</v>
      </c>
      <c r="AB55" s="112">
        <v>1</v>
      </c>
      <c r="AC55" s="112"/>
      <c r="AD55" s="112"/>
      <c r="AE55" s="112"/>
      <c r="AF55" s="112"/>
      <c r="AG55" s="112">
        <v>4</v>
      </c>
      <c r="AH55" s="112"/>
      <c r="AI55" s="112">
        <v>1</v>
      </c>
      <c r="AJ55" s="112"/>
      <c r="AK55" s="112">
        <v>1</v>
      </c>
      <c r="AL55" s="112"/>
      <c r="AM55" s="112"/>
      <c r="AN55" s="112"/>
      <c r="AO55" s="112"/>
      <c r="AP55" s="112"/>
      <c r="AQ55" s="112"/>
      <c r="AR55" s="112"/>
      <c r="AS55" s="112">
        <v>2</v>
      </c>
      <c r="AT55" s="112">
        <v>4</v>
      </c>
      <c r="AU55" s="112"/>
      <c r="AV55" s="112"/>
      <c r="AW55" s="112"/>
      <c r="AX55" s="112">
        <v>1</v>
      </c>
      <c r="AY55" s="112"/>
      <c r="AZ55" s="112"/>
      <c r="BA55" s="112"/>
      <c r="BB55" s="112">
        <v>2</v>
      </c>
      <c r="BC55" s="112"/>
      <c r="BD55" s="112"/>
      <c r="BE55" s="112"/>
      <c r="BF55" s="112"/>
      <c r="BG55" s="112">
        <v>1</v>
      </c>
      <c r="BH55" s="112"/>
      <c r="BI55" s="112"/>
      <c r="BJ55" s="112"/>
      <c r="BK55" s="113"/>
      <c r="BL55" s="236">
        <v>22</v>
      </c>
    </row>
    <row r="56" spans="1:64" s="95" customFormat="1" ht="32.1" customHeight="1">
      <c r="A56" s="238" t="s">
        <v>206</v>
      </c>
      <c r="B56" s="113"/>
      <c r="C56" s="112"/>
      <c r="D56" s="112"/>
      <c r="E56" s="112"/>
      <c r="F56" s="112"/>
      <c r="G56" s="112"/>
      <c r="H56" s="112"/>
      <c r="I56" s="112"/>
      <c r="J56" s="112"/>
      <c r="K56" s="112"/>
      <c r="L56" s="112">
        <v>1</v>
      </c>
      <c r="M56" s="112"/>
      <c r="N56" s="112"/>
      <c r="O56" s="112"/>
      <c r="P56" s="112">
        <v>1</v>
      </c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>
        <v>3</v>
      </c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>
        <v>2</v>
      </c>
      <c r="AY56" s="112"/>
      <c r="AZ56" s="112"/>
      <c r="BA56" s="112"/>
      <c r="BB56" s="112"/>
      <c r="BC56" s="112"/>
      <c r="BD56" s="112"/>
      <c r="BE56" s="112"/>
      <c r="BF56" s="112"/>
      <c r="BG56" s="112">
        <v>2</v>
      </c>
      <c r="BH56" s="112"/>
      <c r="BI56" s="112">
        <v>1</v>
      </c>
      <c r="BJ56" s="112"/>
      <c r="BK56" s="113"/>
      <c r="BL56" s="236">
        <v>10</v>
      </c>
    </row>
    <row r="57" spans="1:64" s="95" customFormat="1" ht="32.1" customHeight="1">
      <c r="A57" s="238" t="s">
        <v>202</v>
      </c>
      <c r="B57" s="113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>
        <v>1</v>
      </c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>
        <v>1</v>
      </c>
      <c r="AY57" s="112"/>
      <c r="AZ57" s="112"/>
      <c r="BA57" s="112"/>
      <c r="BB57" s="112"/>
      <c r="BC57" s="112"/>
      <c r="BD57" s="112"/>
      <c r="BE57" s="112">
        <v>2</v>
      </c>
      <c r="BF57" s="112"/>
      <c r="BG57" s="112"/>
      <c r="BH57" s="112"/>
      <c r="BI57" s="112">
        <v>1</v>
      </c>
      <c r="BJ57" s="112"/>
      <c r="BK57" s="113"/>
      <c r="BL57" s="236">
        <v>5</v>
      </c>
    </row>
    <row r="58" spans="1:64" s="95" customFormat="1" ht="8.1" customHeight="1">
      <c r="A58" s="118"/>
      <c r="B58" s="114"/>
      <c r="C58" s="119"/>
      <c r="D58" s="119"/>
      <c r="E58" s="119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4"/>
      <c r="BL58" s="121"/>
    </row>
    <row r="60" spans="1:64" s="96" customFormat="1" ht="32.1" customHeight="1">
      <c r="A60" s="221" t="s">
        <v>193</v>
      </c>
      <c r="B60" s="120"/>
      <c r="C60" s="228">
        <v>1</v>
      </c>
      <c r="D60" s="228">
        <v>0</v>
      </c>
      <c r="E60" s="228">
        <v>3</v>
      </c>
      <c r="F60" s="228">
        <v>0</v>
      </c>
      <c r="G60" s="228">
        <v>7</v>
      </c>
      <c r="H60" s="228">
        <v>8</v>
      </c>
      <c r="I60" s="228">
        <v>0</v>
      </c>
      <c r="J60" s="228">
        <v>1</v>
      </c>
      <c r="K60" s="228">
        <v>0</v>
      </c>
      <c r="L60" s="228">
        <v>14</v>
      </c>
      <c r="M60" s="228">
        <v>0</v>
      </c>
      <c r="N60" s="228">
        <v>0</v>
      </c>
      <c r="O60" s="228">
        <v>1</v>
      </c>
      <c r="P60" s="228">
        <v>1</v>
      </c>
      <c r="Q60" s="228">
        <v>0</v>
      </c>
      <c r="R60" s="228">
        <v>7</v>
      </c>
      <c r="S60" s="228">
        <v>0</v>
      </c>
      <c r="T60" s="228">
        <v>0</v>
      </c>
      <c r="U60" s="228">
        <v>0</v>
      </c>
      <c r="V60" s="228">
        <v>0</v>
      </c>
      <c r="W60" s="228">
        <v>0</v>
      </c>
      <c r="X60" s="228">
        <v>1</v>
      </c>
      <c r="Y60" s="228">
        <v>0</v>
      </c>
      <c r="Z60" s="228">
        <v>0</v>
      </c>
      <c r="AA60" s="228">
        <v>35</v>
      </c>
      <c r="AB60" s="228">
        <v>4</v>
      </c>
      <c r="AC60" s="228">
        <v>6</v>
      </c>
      <c r="AD60" s="228">
        <v>4</v>
      </c>
      <c r="AE60" s="228">
        <v>6</v>
      </c>
      <c r="AF60" s="228">
        <v>14</v>
      </c>
      <c r="AG60" s="228">
        <v>50</v>
      </c>
      <c r="AH60" s="228">
        <v>0</v>
      </c>
      <c r="AI60" s="228">
        <v>13</v>
      </c>
      <c r="AJ60" s="228">
        <v>0</v>
      </c>
      <c r="AK60" s="228">
        <v>1</v>
      </c>
      <c r="AL60" s="228">
        <v>0</v>
      </c>
      <c r="AM60" s="228">
        <v>0</v>
      </c>
      <c r="AN60" s="228">
        <v>0</v>
      </c>
      <c r="AO60" s="228">
        <v>1</v>
      </c>
      <c r="AP60" s="228">
        <v>0</v>
      </c>
      <c r="AQ60" s="228">
        <v>2</v>
      </c>
      <c r="AR60" s="228">
        <v>0</v>
      </c>
      <c r="AS60" s="228">
        <v>5</v>
      </c>
      <c r="AT60" s="228">
        <v>4</v>
      </c>
      <c r="AU60" s="228">
        <v>0</v>
      </c>
      <c r="AV60" s="228">
        <v>2</v>
      </c>
      <c r="AW60" s="228">
        <v>2</v>
      </c>
      <c r="AX60" s="228">
        <v>10</v>
      </c>
      <c r="AY60" s="228">
        <v>1</v>
      </c>
      <c r="AZ60" s="228">
        <v>1</v>
      </c>
      <c r="BA60" s="228">
        <v>1</v>
      </c>
      <c r="BB60" s="228">
        <v>11</v>
      </c>
      <c r="BC60" s="228">
        <v>3</v>
      </c>
      <c r="BD60" s="228">
        <v>7</v>
      </c>
      <c r="BE60" s="228">
        <v>17</v>
      </c>
      <c r="BF60" s="228">
        <v>12</v>
      </c>
      <c r="BG60" s="228">
        <v>57</v>
      </c>
      <c r="BH60" s="228">
        <v>5</v>
      </c>
      <c r="BI60" s="228">
        <v>12</v>
      </c>
      <c r="BJ60" s="228">
        <v>0</v>
      </c>
      <c r="BK60" s="235"/>
      <c r="BL60" s="229">
        <v>330</v>
      </c>
    </row>
    <row r="61" spans="1:64" ht="8.1" customHeight="1">
      <c r="A61" s="55"/>
      <c r="B61" s="55"/>
      <c r="C61" s="123"/>
      <c r="D61" s="122"/>
      <c r="E61" s="123"/>
    </row>
    <row r="62" spans="1:64" s="96" customFormat="1" ht="32.1" customHeight="1">
      <c r="A62" s="221" t="s">
        <v>68</v>
      </c>
      <c r="B62" s="120"/>
      <c r="C62" s="228">
        <v>87</v>
      </c>
      <c r="D62" s="228">
        <v>2</v>
      </c>
      <c r="E62" s="228">
        <v>36</v>
      </c>
      <c r="F62" s="228">
        <v>4</v>
      </c>
      <c r="G62" s="228">
        <v>194</v>
      </c>
      <c r="H62" s="228">
        <v>239</v>
      </c>
      <c r="I62" s="228">
        <v>13</v>
      </c>
      <c r="J62" s="228">
        <v>16</v>
      </c>
      <c r="K62" s="228">
        <v>1</v>
      </c>
      <c r="L62" s="228">
        <v>184</v>
      </c>
      <c r="M62" s="228">
        <v>2</v>
      </c>
      <c r="N62" s="228">
        <v>13</v>
      </c>
      <c r="O62" s="228">
        <v>10</v>
      </c>
      <c r="P62" s="228">
        <v>132</v>
      </c>
      <c r="Q62" s="228">
        <v>19</v>
      </c>
      <c r="R62" s="228">
        <v>157</v>
      </c>
      <c r="S62" s="228">
        <v>3</v>
      </c>
      <c r="T62" s="228">
        <v>1</v>
      </c>
      <c r="U62" s="228">
        <v>14</v>
      </c>
      <c r="V62" s="228">
        <v>1</v>
      </c>
      <c r="W62" s="228">
        <v>3</v>
      </c>
      <c r="X62" s="228">
        <v>4</v>
      </c>
      <c r="Y62" s="228">
        <v>5</v>
      </c>
      <c r="Z62" s="228">
        <v>3</v>
      </c>
      <c r="AA62" s="228">
        <v>525</v>
      </c>
      <c r="AB62" s="228">
        <v>98</v>
      </c>
      <c r="AC62" s="228">
        <v>158</v>
      </c>
      <c r="AD62" s="228">
        <v>365</v>
      </c>
      <c r="AE62" s="228">
        <v>164</v>
      </c>
      <c r="AF62" s="228">
        <v>501</v>
      </c>
      <c r="AG62" s="228">
        <v>1501</v>
      </c>
      <c r="AH62" s="228">
        <v>9</v>
      </c>
      <c r="AI62" s="228">
        <v>394</v>
      </c>
      <c r="AJ62" s="228">
        <v>1</v>
      </c>
      <c r="AK62" s="228">
        <v>14</v>
      </c>
      <c r="AL62" s="228">
        <v>5</v>
      </c>
      <c r="AM62" s="228">
        <v>2</v>
      </c>
      <c r="AN62" s="228">
        <v>46</v>
      </c>
      <c r="AO62" s="228">
        <v>22</v>
      </c>
      <c r="AP62" s="228">
        <v>2</v>
      </c>
      <c r="AQ62" s="228">
        <v>14</v>
      </c>
      <c r="AR62" s="228">
        <v>5</v>
      </c>
      <c r="AS62" s="228">
        <v>483</v>
      </c>
      <c r="AT62" s="228">
        <v>100</v>
      </c>
      <c r="AU62" s="228">
        <v>1</v>
      </c>
      <c r="AV62" s="228">
        <v>45</v>
      </c>
      <c r="AW62" s="228">
        <v>134</v>
      </c>
      <c r="AX62" s="228">
        <v>12</v>
      </c>
      <c r="AY62" s="228">
        <v>2</v>
      </c>
      <c r="AZ62" s="228">
        <v>154</v>
      </c>
      <c r="BA62" s="228">
        <v>19</v>
      </c>
      <c r="BB62" s="228">
        <v>264</v>
      </c>
      <c r="BC62" s="228">
        <v>25</v>
      </c>
      <c r="BD62" s="228">
        <v>440</v>
      </c>
      <c r="BE62" s="228">
        <v>403</v>
      </c>
      <c r="BF62" s="228">
        <v>57</v>
      </c>
      <c r="BG62" s="228">
        <v>569</v>
      </c>
      <c r="BH62" s="228">
        <v>67</v>
      </c>
      <c r="BI62" s="228">
        <v>82</v>
      </c>
      <c r="BJ62" s="228">
        <v>93</v>
      </c>
      <c r="BK62" s="235"/>
      <c r="BL62" s="229">
        <v>7919</v>
      </c>
    </row>
    <row r="63" spans="1:64">
      <c r="A63" s="55"/>
    </row>
    <row r="64" spans="1:64" ht="20.100000000000001" customHeight="1">
      <c r="A64" s="124" t="s">
        <v>285</v>
      </c>
    </row>
    <row r="65" spans="1:1" ht="20.100000000000001" customHeight="1">
      <c r="A65" s="124" t="s">
        <v>369</v>
      </c>
    </row>
    <row r="66" spans="1:1" ht="20.100000000000001" customHeight="1">
      <c r="A66" s="124" t="s">
        <v>370</v>
      </c>
    </row>
    <row r="67" spans="1:1" ht="20.100000000000001" customHeight="1">
      <c r="A67" s="124" t="s">
        <v>371</v>
      </c>
    </row>
    <row r="68" spans="1:1" ht="20.100000000000001" customHeight="1">
      <c r="A68" s="124" t="s">
        <v>274</v>
      </c>
    </row>
    <row r="69" spans="1:1" ht="20.100000000000001" customHeight="1">
      <c r="A69" s="124" t="s">
        <v>275</v>
      </c>
    </row>
    <row r="70" spans="1:1" ht="20.100000000000001" customHeight="1"/>
  </sheetData>
  <mergeCells count="6">
    <mergeCell ref="A2:BL2"/>
    <mergeCell ref="C42:BJ42"/>
    <mergeCell ref="A5:A6"/>
    <mergeCell ref="BL5:BL6"/>
    <mergeCell ref="A3:BL3"/>
    <mergeCell ref="C5:BI5"/>
  </mergeCells>
  <printOptions horizontalCentered="1"/>
  <pageMargins left="0.23622047244094491" right="0.23622047244094491" top="0.94488188976377963" bottom="0.35433070866141736" header="0.19685039370078741" footer="0.31496062992125984"/>
  <pageSetup scale="24" firstPageNumber="9" orientation="landscape" useFirstPageNumber="1" r:id="rId1"/>
  <headerFooter scaleWithDoc="0">
    <oddHeader>&amp;L&amp;G&amp;C&amp;G&amp;R&amp;G</oddHeader>
    <oddFooter>&amp;R&amp;"Montserrat,Normal"&amp;8 &amp;10 9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2F13-5A47-43D2-B953-58B290DE99E4}">
  <dimension ref="A1:AC69"/>
  <sheetViews>
    <sheetView view="pageBreakPreview" topLeftCell="A29" zoomScale="55" zoomScaleNormal="60" zoomScaleSheetLayoutView="55" workbookViewId="0">
      <selection activeCell="A36" sqref="A36"/>
    </sheetView>
  </sheetViews>
  <sheetFormatPr baseColWidth="10" defaultColWidth="11.42578125" defaultRowHeight="15"/>
  <cols>
    <col min="1" max="1" width="57.140625" style="54" customWidth="1"/>
    <col min="2" max="2" width="1.7109375" style="54" customWidth="1"/>
    <col min="3" max="12" width="14.28515625" style="54" customWidth="1"/>
    <col min="13" max="13" width="1.7109375" style="54" customWidth="1"/>
    <col min="14" max="14" width="14.28515625" style="54" customWidth="1"/>
    <col min="15" max="15" width="1.7109375" style="54" customWidth="1"/>
    <col min="16" max="25" width="14.28515625" style="54" customWidth="1"/>
    <col min="26" max="26" width="1.7109375" style="54" customWidth="1"/>
    <col min="27" max="27" width="14.28515625" style="54" customWidth="1"/>
    <col min="28" max="28" width="1.7109375" style="54" customWidth="1"/>
    <col min="29" max="29" width="14.28515625" style="54" customWidth="1"/>
    <col min="30" max="16384" width="11.42578125" style="54"/>
  </cols>
  <sheetData>
    <row r="1" spans="1:29">
      <c r="A1" s="53" t="s">
        <v>64</v>
      </c>
    </row>
    <row r="2" spans="1:29" s="139" customFormat="1" ht="24.95" customHeight="1">
      <c r="A2" s="563" t="s">
        <v>372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</row>
    <row r="3" spans="1:29" s="139" customFormat="1" ht="24.95" customHeight="1">
      <c r="A3" s="563" t="str">
        <f>UPPER(CONCATENATE("Junio 2024"))</f>
        <v>JUNIO 2024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</row>
    <row r="4" spans="1:29">
      <c r="A4" s="55"/>
    </row>
    <row r="5" spans="1:29">
      <c r="A5" s="560" t="s">
        <v>277</v>
      </c>
      <c r="B5" s="561"/>
      <c r="C5" s="560" t="s">
        <v>373</v>
      </c>
      <c r="D5" s="560"/>
      <c r="E5" s="560"/>
      <c r="F5" s="560"/>
      <c r="G5" s="560"/>
      <c r="H5" s="560"/>
      <c r="I5" s="560"/>
      <c r="J5" s="560"/>
      <c r="K5" s="560"/>
      <c r="L5" s="560"/>
      <c r="M5" s="561"/>
      <c r="N5" s="560" t="s">
        <v>68</v>
      </c>
      <c r="O5" s="561"/>
      <c r="P5" s="560" t="s">
        <v>374</v>
      </c>
      <c r="Q5" s="560"/>
      <c r="R5" s="560"/>
      <c r="S5" s="560"/>
      <c r="T5" s="560"/>
      <c r="U5" s="560"/>
      <c r="V5" s="560"/>
      <c r="W5" s="560"/>
      <c r="X5" s="560"/>
      <c r="Y5" s="560"/>
      <c r="Z5" s="561"/>
      <c r="AA5" s="560" t="s">
        <v>68</v>
      </c>
      <c r="AB5" s="561"/>
      <c r="AC5" s="560" t="s">
        <v>375</v>
      </c>
    </row>
    <row r="6" spans="1:29">
      <c r="A6" s="560"/>
      <c r="B6" s="561"/>
      <c r="C6" s="560" t="s">
        <v>278</v>
      </c>
      <c r="D6" s="560"/>
      <c r="E6" s="560"/>
      <c r="F6" s="560"/>
      <c r="G6" s="560"/>
      <c r="H6" s="562" t="s">
        <v>279</v>
      </c>
      <c r="I6" s="560"/>
      <c r="J6" s="560"/>
      <c r="K6" s="560"/>
      <c r="L6" s="560"/>
      <c r="M6" s="561"/>
      <c r="N6" s="560"/>
      <c r="O6" s="561"/>
      <c r="P6" s="560" t="s">
        <v>278</v>
      </c>
      <c r="Q6" s="560"/>
      <c r="R6" s="560"/>
      <c r="S6" s="560"/>
      <c r="T6" s="560"/>
      <c r="U6" s="560" t="s">
        <v>279</v>
      </c>
      <c r="V6" s="560"/>
      <c r="W6" s="560"/>
      <c r="X6" s="560"/>
      <c r="Y6" s="560"/>
      <c r="Z6" s="561"/>
      <c r="AA6" s="560"/>
      <c r="AB6" s="561"/>
      <c r="AC6" s="560"/>
    </row>
    <row r="7" spans="1:29" s="507" customFormat="1" ht="38.25" customHeight="1">
      <c r="A7" s="560"/>
      <c r="B7" s="561"/>
      <c r="C7" s="560" t="s">
        <v>280</v>
      </c>
      <c r="D7" s="560"/>
      <c r="E7" s="560" t="s">
        <v>281</v>
      </c>
      <c r="F7" s="560"/>
      <c r="G7" s="560" t="s">
        <v>193</v>
      </c>
      <c r="H7" s="562" t="s">
        <v>280</v>
      </c>
      <c r="I7" s="560"/>
      <c r="J7" s="560" t="s">
        <v>281</v>
      </c>
      <c r="K7" s="560"/>
      <c r="L7" s="560" t="s">
        <v>193</v>
      </c>
      <c r="M7" s="561"/>
      <c r="N7" s="560"/>
      <c r="O7" s="561"/>
      <c r="P7" s="560" t="s">
        <v>280</v>
      </c>
      <c r="Q7" s="560"/>
      <c r="R7" s="560" t="s">
        <v>281</v>
      </c>
      <c r="S7" s="560"/>
      <c r="T7" s="560" t="s">
        <v>193</v>
      </c>
      <c r="U7" s="560" t="s">
        <v>280</v>
      </c>
      <c r="V7" s="560"/>
      <c r="W7" s="560" t="s">
        <v>281</v>
      </c>
      <c r="X7" s="560"/>
      <c r="Y7" s="560" t="s">
        <v>193</v>
      </c>
      <c r="Z7" s="561"/>
      <c r="AA7" s="560"/>
      <c r="AB7" s="561"/>
      <c r="AC7" s="560"/>
    </row>
    <row r="8" spans="1:29" ht="22.5" customHeight="1">
      <c r="A8" s="560"/>
      <c r="B8" s="561"/>
      <c r="C8" s="63" t="s">
        <v>283</v>
      </c>
      <c r="D8" s="63" t="s">
        <v>284</v>
      </c>
      <c r="E8" s="63" t="s">
        <v>283</v>
      </c>
      <c r="F8" s="63" t="s">
        <v>284</v>
      </c>
      <c r="G8" s="560"/>
      <c r="H8" s="132" t="s">
        <v>283</v>
      </c>
      <c r="I8" s="63" t="s">
        <v>284</v>
      </c>
      <c r="J8" s="63" t="s">
        <v>283</v>
      </c>
      <c r="K8" s="63" t="s">
        <v>284</v>
      </c>
      <c r="L8" s="560"/>
      <c r="M8" s="561"/>
      <c r="N8" s="560"/>
      <c r="O8" s="561"/>
      <c r="P8" s="63" t="s">
        <v>283</v>
      </c>
      <c r="Q8" s="63" t="s">
        <v>284</v>
      </c>
      <c r="R8" s="63" t="s">
        <v>283</v>
      </c>
      <c r="S8" s="63" t="s">
        <v>284</v>
      </c>
      <c r="T8" s="560"/>
      <c r="U8" s="63" t="s">
        <v>283</v>
      </c>
      <c r="V8" s="63" t="s">
        <v>284</v>
      </c>
      <c r="W8" s="63" t="s">
        <v>283</v>
      </c>
      <c r="X8" s="63" t="s">
        <v>284</v>
      </c>
      <c r="Y8" s="560"/>
      <c r="Z8" s="561"/>
      <c r="AA8" s="560"/>
      <c r="AB8" s="561"/>
      <c r="AC8" s="560"/>
    </row>
    <row r="9" spans="1:29" ht="8.1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29" ht="24.95" customHeight="1">
      <c r="A10" s="101" t="s">
        <v>161</v>
      </c>
      <c r="B10" s="126"/>
      <c r="C10" s="127">
        <v>13</v>
      </c>
      <c r="D10" s="127">
        <v>2</v>
      </c>
      <c r="E10" s="127">
        <v>17</v>
      </c>
      <c r="F10" s="127">
        <v>1</v>
      </c>
      <c r="G10" s="128">
        <v>33</v>
      </c>
      <c r="H10" s="127"/>
      <c r="I10" s="127"/>
      <c r="J10" s="127"/>
      <c r="K10" s="127">
        <v>1</v>
      </c>
      <c r="L10" s="128">
        <v>1</v>
      </c>
      <c r="M10" s="126"/>
      <c r="N10" s="128">
        <v>34</v>
      </c>
      <c r="O10" s="126"/>
      <c r="P10" s="127"/>
      <c r="Q10" s="127"/>
      <c r="R10" s="127">
        <v>1</v>
      </c>
      <c r="S10" s="127"/>
      <c r="T10" s="128">
        <v>1</v>
      </c>
      <c r="U10" s="127"/>
      <c r="V10" s="127"/>
      <c r="W10" s="127"/>
      <c r="X10" s="127"/>
      <c r="Y10" s="128">
        <v>0</v>
      </c>
      <c r="Z10" s="126"/>
      <c r="AA10" s="128">
        <v>1</v>
      </c>
      <c r="AB10" s="126"/>
      <c r="AC10" s="128">
        <v>35</v>
      </c>
    </row>
    <row r="11" spans="1:29" ht="24.95" customHeight="1">
      <c r="A11" s="101" t="s">
        <v>162</v>
      </c>
      <c r="B11" s="126"/>
      <c r="C11" s="127">
        <v>229</v>
      </c>
      <c r="D11" s="127">
        <v>25</v>
      </c>
      <c r="E11" s="127">
        <v>154</v>
      </c>
      <c r="F11" s="127">
        <v>17</v>
      </c>
      <c r="G11" s="128">
        <v>425</v>
      </c>
      <c r="H11" s="127">
        <v>84</v>
      </c>
      <c r="I11" s="127">
        <v>7</v>
      </c>
      <c r="J11" s="127">
        <v>76</v>
      </c>
      <c r="K11" s="127">
        <v>3</v>
      </c>
      <c r="L11" s="128">
        <v>170</v>
      </c>
      <c r="M11" s="126"/>
      <c r="N11" s="128">
        <v>595</v>
      </c>
      <c r="O11" s="126"/>
      <c r="P11" s="127">
        <v>4</v>
      </c>
      <c r="Q11" s="127">
        <v>3</v>
      </c>
      <c r="R11" s="127">
        <v>1</v>
      </c>
      <c r="S11" s="127"/>
      <c r="T11" s="128">
        <v>8</v>
      </c>
      <c r="U11" s="127">
        <v>2</v>
      </c>
      <c r="V11" s="127"/>
      <c r="W11" s="127"/>
      <c r="X11" s="127"/>
      <c r="Y11" s="128">
        <v>2</v>
      </c>
      <c r="Z11" s="126"/>
      <c r="AA11" s="128">
        <v>10</v>
      </c>
      <c r="AB11" s="126"/>
      <c r="AC11" s="128">
        <v>605</v>
      </c>
    </row>
    <row r="12" spans="1:29" ht="24.95" customHeight="1">
      <c r="A12" s="101" t="s">
        <v>163</v>
      </c>
      <c r="B12" s="126"/>
      <c r="C12" s="127">
        <v>22</v>
      </c>
      <c r="D12" s="127">
        <v>5</v>
      </c>
      <c r="E12" s="127">
        <v>45</v>
      </c>
      <c r="F12" s="127">
        <v>1</v>
      </c>
      <c r="G12" s="128">
        <v>73</v>
      </c>
      <c r="H12" s="127">
        <v>4</v>
      </c>
      <c r="I12" s="127">
        <v>1</v>
      </c>
      <c r="J12" s="127">
        <v>6</v>
      </c>
      <c r="K12" s="127">
        <v>1</v>
      </c>
      <c r="L12" s="128">
        <v>12</v>
      </c>
      <c r="M12" s="126"/>
      <c r="N12" s="128">
        <v>85</v>
      </c>
      <c r="O12" s="126"/>
      <c r="P12" s="127">
        <v>2</v>
      </c>
      <c r="Q12" s="127"/>
      <c r="R12" s="127">
        <v>2</v>
      </c>
      <c r="S12" s="127"/>
      <c r="T12" s="128">
        <v>4</v>
      </c>
      <c r="U12" s="127"/>
      <c r="V12" s="127"/>
      <c r="W12" s="127"/>
      <c r="X12" s="127"/>
      <c r="Y12" s="128">
        <v>0</v>
      </c>
      <c r="Z12" s="126"/>
      <c r="AA12" s="128">
        <v>4</v>
      </c>
      <c r="AB12" s="126"/>
      <c r="AC12" s="128">
        <v>89</v>
      </c>
    </row>
    <row r="13" spans="1:29" ht="24.95" customHeight="1">
      <c r="A13" s="101" t="s">
        <v>164</v>
      </c>
      <c r="B13" s="126"/>
      <c r="C13" s="127">
        <v>1</v>
      </c>
      <c r="D13" s="127"/>
      <c r="E13" s="127">
        <v>7</v>
      </c>
      <c r="F13" s="127">
        <v>1</v>
      </c>
      <c r="G13" s="128">
        <v>9</v>
      </c>
      <c r="H13" s="127"/>
      <c r="I13" s="127"/>
      <c r="J13" s="127"/>
      <c r="K13" s="127"/>
      <c r="L13" s="128">
        <v>0</v>
      </c>
      <c r="M13" s="126"/>
      <c r="N13" s="128">
        <v>9</v>
      </c>
      <c r="O13" s="126"/>
      <c r="P13" s="127">
        <v>3</v>
      </c>
      <c r="Q13" s="127"/>
      <c r="R13" s="127">
        <v>3</v>
      </c>
      <c r="S13" s="127"/>
      <c r="T13" s="128">
        <v>6</v>
      </c>
      <c r="U13" s="127"/>
      <c r="V13" s="127"/>
      <c r="W13" s="127"/>
      <c r="X13" s="127"/>
      <c r="Y13" s="128">
        <v>0</v>
      </c>
      <c r="Z13" s="126"/>
      <c r="AA13" s="128">
        <v>6</v>
      </c>
      <c r="AB13" s="126"/>
      <c r="AC13" s="128">
        <v>15</v>
      </c>
    </row>
    <row r="14" spans="1:29" ht="24.95" customHeight="1">
      <c r="A14" s="101" t="s">
        <v>165</v>
      </c>
      <c r="B14" s="126"/>
      <c r="C14" s="127">
        <v>45</v>
      </c>
      <c r="D14" s="127">
        <v>4</v>
      </c>
      <c r="E14" s="127">
        <v>53</v>
      </c>
      <c r="F14" s="127">
        <v>3</v>
      </c>
      <c r="G14" s="128">
        <v>105</v>
      </c>
      <c r="H14" s="127"/>
      <c r="I14" s="127"/>
      <c r="J14" s="127"/>
      <c r="K14" s="127"/>
      <c r="L14" s="128">
        <v>0</v>
      </c>
      <c r="M14" s="126"/>
      <c r="N14" s="128">
        <v>105</v>
      </c>
      <c r="O14" s="126"/>
      <c r="P14" s="127"/>
      <c r="Q14" s="127"/>
      <c r="R14" s="127"/>
      <c r="S14" s="127"/>
      <c r="T14" s="128">
        <v>0</v>
      </c>
      <c r="U14" s="127"/>
      <c r="V14" s="127"/>
      <c r="W14" s="127"/>
      <c r="X14" s="127"/>
      <c r="Y14" s="128">
        <v>0</v>
      </c>
      <c r="Z14" s="126"/>
      <c r="AA14" s="128">
        <v>0</v>
      </c>
      <c r="AB14" s="126"/>
      <c r="AC14" s="128">
        <v>105</v>
      </c>
    </row>
    <row r="15" spans="1:29" ht="24.95" customHeight="1">
      <c r="A15" s="101" t="s">
        <v>166</v>
      </c>
      <c r="B15" s="126"/>
      <c r="C15" s="127">
        <v>62</v>
      </c>
      <c r="D15" s="127">
        <v>28</v>
      </c>
      <c r="E15" s="127">
        <v>8</v>
      </c>
      <c r="F15" s="127">
        <v>24</v>
      </c>
      <c r="G15" s="128">
        <v>122</v>
      </c>
      <c r="H15" s="127"/>
      <c r="I15" s="127">
        <v>1</v>
      </c>
      <c r="J15" s="127"/>
      <c r="K15" s="127">
        <v>6</v>
      </c>
      <c r="L15" s="128">
        <v>7</v>
      </c>
      <c r="M15" s="126"/>
      <c r="N15" s="128">
        <v>129</v>
      </c>
      <c r="O15" s="126"/>
      <c r="P15" s="127">
        <v>12</v>
      </c>
      <c r="Q15" s="127"/>
      <c r="R15" s="127">
        <v>28</v>
      </c>
      <c r="S15" s="127"/>
      <c r="T15" s="128">
        <v>40</v>
      </c>
      <c r="U15" s="127"/>
      <c r="V15" s="127"/>
      <c r="W15" s="127">
        <v>2</v>
      </c>
      <c r="X15" s="127"/>
      <c r="Y15" s="128">
        <v>2</v>
      </c>
      <c r="Z15" s="126"/>
      <c r="AA15" s="128">
        <v>42</v>
      </c>
      <c r="AB15" s="126"/>
      <c r="AC15" s="128">
        <v>171</v>
      </c>
    </row>
    <row r="16" spans="1:29" ht="24.95" customHeight="1">
      <c r="A16" s="101" t="s">
        <v>167</v>
      </c>
      <c r="B16" s="126"/>
      <c r="C16" s="127">
        <v>124</v>
      </c>
      <c r="D16" s="127">
        <v>23</v>
      </c>
      <c r="E16" s="127">
        <v>318</v>
      </c>
      <c r="F16" s="127">
        <v>45</v>
      </c>
      <c r="G16" s="128">
        <v>510</v>
      </c>
      <c r="H16" s="127">
        <v>1</v>
      </c>
      <c r="I16" s="127">
        <v>3</v>
      </c>
      <c r="J16" s="127">
        <v>22</v>
      </c>
      <c r="K16" s="127">
        <v>3</v>
      </c>
      <c r="L16" s="128">
        <v>29</v>
      </c>
      <c r="M16" s="126"/>
      <c r="N16" s="128">
        <v>539</v>
      </c>
      <c r="O16" s="126"/>
      <c r="P16" s="127">
        <v>16</v>
      </c>
      <c r="Q16" s="127">
        <v>1</v>
      </c>
      <c r="R16" s="127">
        <v>64</v>
      </c>
      <c r="S16" s="127">
        <v>11</v>
      </c>
      <c r="T16" s="128">
        <v>92</v>
      </c>
      <c r="U16" s="127"/>
      <c r="V16" s="127"/>
      <c r="W16" s="127">
        <v>1</v>
      </c>
      <c r="X16" s="127"/>
      <c r="Y16" s="128">
        <v>1</v>
      </c>
      <c r="Z16" s="126"/>
      <c r="AA16" s="128">
        <v>93</v>
      </c>
      <c r="AB16" s="126"/>
      <c r="AC16" s="128">
        <v>632</v>
      </c>
    </row>
    <row r="17" spans="1:29" ht="24.95" customHeight="1">
      <c r="A17" s="101" t="s">
        <v>168</v>
      </c>
      <c r="B17" s="126"/>
      <c r="C17" s="127">
        <v>4</v>
      </c>
      <c r="D17" s="127">
        <v>7</v>
      </c>
      <c r="E17" s="127">
        <v>23</v>
      </c>
      <c r="F17" s="127">
        <v>12</v>
      </c>
      <c r="G17" s="128">
        <v>46</v>
      </c>
      <c r="H17" s="127"/>
      <c r="I17" s="127"/>
      <c r="J17" s="127"/>
      <c r="K17" s="127"/>
      <c r="L17" s="128">
        <v>0</v>
      </c>
      <c r="M17" s="126"/>
      <c r="N17" s="128">
        <v>46</v>
      </c>
      <c r="O17" s="126"/>
      <c r="P17" s="127"/>
      <c r="Q17" s="127"/>
      <c r="R17" s="127">
        <v>2</v>
      </c>
      <c r="S17" s="127"/>
      <c r="T17" s="128">
        <v>2</v>
      </c>
      <c r="U17" s="127"/>
      <c r="V17" s="127"/>
      <c r="W17" s="127"/>
      <c r="X17" s="127"/>
      <c r="Y17" s="128">
        <v>0</v>
      </c>
      <c r="Z17" s="126"/>
      <c r="AA17" s="128">
        <v>2</v>
      </c>
      <c r="AB17" s="126"/>
      <c r="AC17" s="128">
        <v>48</v>
      </c>
    </row>
    <row r="18" spans="1:29" ht="24.95" customHeight="1">
      <c r="A18" s="101" t="s">
        <v>169</v>
      </c>
      <c r="B18" s="126"/>
      <c r="C18" s="127">
        <v>17</v>
      </c>
      <c r="D18" s="127">
        <v>5</v>
      </c>
      <c r="E18" s="127">
        <v>44</v>
      </c>
      <c r="F18" s="127">
        <v>2</v>
      </c>
      <c r="G18" s="128">
        <v>68</v>
      </c>
      <c r="H18" s="127">
        <v>5</v>
      </c>
      <c r="I18" s="127">
        <v>4</v>
      </c>
      <c r="J18" s="127">
        <v>7</v>
      </c>
      <c r="K18" s="127">
        <v>4</v>
      </c>
      <c r="L18" s="128">
        <v>20</v>
      </c>
      <c r="M18" s="126"/>
      <c r="N18" s="128">
        <v>88</v>
      </c>
      <c r="O18" s="126"/>
      <c r="P18" s="127">
        <v>1</v>
      </c>
      <c r="Q18" s="127"/>
      <c r="R18" s="127">
        <v>3</v>
      </c>
      <c r="S18" s="127"/>
      <c r="T18" s="128">
        <v>4</v>
      </c>
      <c r="U18" s="127"/>
      <c r="V18" s="127"/>
      <c r="W18" s="127">
        <v>1</v>
      </c>
      <c r="X18" s="127"/>
      <c r="Y18" s="128">
        <v>1</v>
      </c>
      <c r="Z18" s="126"/>
      <c r="AA18" s="128">
        <v>5</v>
      </c>
      <c r="AB18" s="126"/>
      <c r="AC18" s="128">
        <v>93</v>
      </c>
    </row>
    <row r="19" spans="1:29" ht="24.95" customHeight="1">
      <c r="A19" s="101" t="s">
        <v>170</v>
      </c>
      <c r="B19" s="126"/>
      <c r="C19" s="127">
        <v>46</v>
      </c>
      <c r="D19" s="127">
        <v>4</v>
      </c>
      <c r="E19" s="127">
        <v>80</v>
      </c>
      <c r="F19" s="127">
        <v>16</v>
      </c>
      <c r="G19" s="128">
        <v>146</v>
      </c>
      <c r="H19" s="127"/>
      <c r="I19" s="127"/>
      <c r="J19" s="127"/>
      <c r="K19" s="127"/>
      <c r="L19" s="128">
        <v>0</v>
      </c>
      <c r="M19" s="126"/>
      <c r="N19" s="128">
        <v>146</v>
      </c>
      <c r="O19" s="126"/>
      <c r="P19" s="127"/>
      <c r="Q19" s="127"/>
      <c r="R19" s="127"/>
      <c r="S19" s="127"/>
      <c r="T19" s="128">
        <v>0</v>
      </c>
      <c r="U19" s="127"/>
      <c r="V19" s="127"/>
      <c r="W19" s="127"/>
      <c r="X19" s="127"/>
      <c r="Y19" s="128">
        <v>0</v>
      </c>
      <c r="Z19" s="126"/>
      <c r="AA19" s="128">
        <v>0</v>
      </c>
      <c r="AB19" s="126"/>
      <c r="AC19" s="128">
        <v>146</v>
      </c>
    </row>
    <row r="20" spans="1:29" ht="24.95" customHeight="1">
      <c r="A20" s="101" t="s">
        <v>171</v>
      </c>
      <c r="B20" s="126"/>
      <c r="C20" s="127">
        <v>15</v>
      </c>
      <c r="D20" s="127">
        <v>3</v>
      </c>
      <c r="E20" s="127">
        <v>149</v>
      </c>
      <c r="F20" s="127">
        <v>12</v>
      </c>
      <c r="G20" s="128">
        <v>179</v>
      </c>
      <c r="H20" s="127">
        <v>1</v>
      </c>
      <c r="I20" s="127"/>
      <c r="J20" s="127">
        <v>1</v>
      </c>
      <c r="K20" s="127"/>
      <c r="L20" s="128">
        <v>2</v>
      </c>
      <c r="M20" s="126"/>
      <c r="N20" s="128">
        <v>181</v>
      </c>
      <c r="O20" s="126"/>
      <c r="P20" s="127">
        <v>28</v>
      </c>
      <c r="Q20" s="127">
        <v>1</v>
      </c>
      <c r="R20" s="127">
        <v>124</v>
      </c>
      <c r="S20" s="127">
        <v>7</v>
      </c>
      <c r="T20" s="128">
        <v>160</v>
      </c>
      <c r="U20" s="127"/>
      <c r="V20" s="127"/>
      <c r="W20" s="127"/>
      <c r="X20" s="127"/>
      <c r="Y20" s="128">
        <v>0</v>
      </c>
      <c r="Z20" s="126"/>
      <c r="AA20" s="128">
        <v>160</v>
      </c>
      <c r="AB20" s="126"/>
      <c r="AC20" s="128">
        <v>341</v>
      </c>
    </row>
    <row r="21" spans="1:29" ht="24.95" customHeight="1">
      <c r="A21" s="101" t="s">
        <v>172</v>
      </c>
      <c r="B21" s="126"/>
      <c r="C21" s="127">
        <v>50</v>
      </c>
      <c r="D21" s="127">
        <v>10</v>
      </c>
      <c r="E21" s="127">
        <v>199</v>
      </c>
      <c r="F21" s="127">
        <v>35</v>
      </c>
      <c r="G21" s="128">
        <v>294</v>
      </c>
      <c r="H21" s="127">
        <v>2</v>
      </c>
      <c r="I21" s="127">
        <v>1</v>
      </c>
      <c r="J21" s="127">
        <v>7</v>
      </c>
      <c r="K21" s="127">
        <v>6</v>
      </c>
      <c r="L21" s="128">
        <v>16</v>
      </c>
      <c r="M21" s="126"/>
      <c r="N21" s="128">
        <v>310</v>
      </c>
      <c r="O21" s="126"/>
      <c r="P21" s="127"/>
      <c r="Q21" s="127"/>
      <c r="R21" s="127"/>
      <c r="S21" s="127"/>
      <c r="T21" s="128">
        <v>0</v>
      </c>
      <c r="U21" s="127"/>
      <c r="V21" s="127"/>
      <c r="W21" s="127"/>
      <c r="X21" s="127"/>
      <c r="Y21" s="128">
        <v>0</v>
      </c>
      <c r="Z21" s="126"/>
      <c r="AA21" s="128">
        <v>0</v>
      </c>
      <c r="AB21" s="126"/>
      <c r="AC21" s="128">
        <v>310</v>
      </c>
    </row>
    <row r="22" spans="1:29" ht="24.95" customHeight="1">
      <c r="A22" s="101" t="s">
        <v>173</v>
      </c>
      <c r="B22" s="126"/>
      <c r="C22" s="127">
        <v>19</v>
      </c>
      <c r="D22" s="127">
        <v>2</v>
      </c>
      <c r="E22" s="127">
        <v>36</v>
      </c>
      <c r="F22" s="127">
        <v>6</v>
      </c>
      <c r="G22" s="128">
        <v>63</v>
      </c>
      <c r="H22" s="127">
        <v>1</v>
      </c>
      <c r="I22" s="127"/>
      <c r="J22" s="127">
        <v>2</v>
      </c>
      <c r="K22" s="127"/>
      <c r="L22" s="128">
        <v>3</v>
      </c>
      <c r="M22" s="126"/>
      <c r="N22" s="128">
        <v>66</v>
      </c>
      <c r="O22" s="126"/>
      <c r="P22" s="127">
        <v>2</v>
      </c>
      <c r="Q22" s="127"/>
      <c r="R22" s="127">
        <v>27</v>
      </c>
      <c r="S22" s="127"/>
      <c r="T22" s="128">
        <v>29</v>
      </c>
      <c r="U22" s="127"/>
      <c r="V22" s="127"/>
      <c r="W22" s="127"/>
      <c r="X22" s="127"/>
      <c r="Y22" s="128">
        <v>0</v>
      </c>
      <c r="Z22" s="126"/>
      <c r="AA22" s="128">
        <v>29</v>
      </c>
      <c r="AB22" s="126"/>
      <c r="AC22" s="128">
        <v>95</v>
      </c>
    </row>
    <row r="23" spans="1:29" ht="24.95" customHeight="1">
      <c r="A23" s="101" t="s">
        <v>174</v>
      </c>
      <c r="B23" s="126"/>
      <c r="C23" s="127">
        <v>17</v>
      </c>
      <c r="D23" s="127">
        <v>3</v>
      </c>
      <c r="E23" s="127">
        <v>53</v>
      </c>
      <c r="F23" s="127">
        <v>15</v>
      </c>
      <c r="G23" s="128">
        <v>88</v>
      </c>
      <c r="H23" s="127"/>
      <c r="I23" s="127"/>
      <c r="J23" s="127"/>
      <c r="K23" s="127"/>
      <c r="L23" s="128">
        <v>0</v>
      </c>
      <c r="M23" s="126"/>
      <c r="N23" s="128">
        <v>88</v>
      </c>
      <c r="O23" s="126"/>
      <c r="P23" s="127">
        <v>3</v>
      </c>
      <c r="Q23" s="127"/>
      <c r="R23" s="127">
        <v>11</v>
      </c>
      <c r="S23" s="127">
        <v>1</v>
      </c>
      <c r="T23" s="128">
        <v>15</v>
      </c>
      <c r="U23" s="127"/>
      <c r="V23" s="127"/>
      <c r="W23" s="127"/>
      <c r="X23" s="127"/>
      <c r="Y23" s="128">
        <v>0</v>
      </c>
      <c r="Z23" s="126"/>
      <c r="AA23" s="128">
        <v>15</v>
      </c>
      <c r="AB23" s="126"/>
      <c r="AC23" s="128">
        <v>103</v>
      </c>
    </row>
    <row r="24" spans="1:29" ht="24.95" customHeight="1">
      <c r="A24" s="101" t="s">
        <v>175</v>
      </c>
      <c r="B24" s="126"/>
      <c r="C24" s="127">
        <v>92</v>
      </c>
      <c r="D24" s="127">
        <v>12</v>
      </c>
      <c r="E24" s="127">
        <v>19</v>
      </c>
      <c r="F24" s="127">
        <v>15</v>
      </c>
      <c r="G24" s="128">
        <v>138</v>
      </c>
      <c r="H24" s="127">
        <v>55</v>
      </c>
      <c r="I24" s="127">
        <v>5</v>
      </c>
      <c r="J24" s="127">
        <v>36</v>
      </c>
      <c r="K24" s="127">
        <v>2</v>
      </c>
      <c r="L24" s="128">
        <v>98</v>
      </c>
      <c r="M24" s="126"/>
      <c r="N24" s="128">
        <v>236</v>
      </c>
      <c r="O24" s="126"/>
      <c r="P24" s="127">
        <v>14</v>
      </c>
      <c r="Q24" s="127"/>
      <c r="R24" s="127">
        <v>1</v>
      </c>
      <c r="S24" s="127"/>
      <c r="T24" s="128">
        <v>15</v>
      </c>
      <c r="U24" s="127"/>
      <c r="V24" s="127"/>
      <c r="W24" s="127"/>
      <c r="X24" s="127"/>
      <c r="Y24" s="128">
        <v>0</v>
      </c>
      <c r="Z24" s="126"/>
      <c r="AA24" s="128">
        <v>15</v>
      </c>
      <c r="AB24" s="126"/>
      <c r="AC24" s="128">
        <v>251</v>
      </c>
    </row>
    <row r="25" spans="1:29" ht="24.95" customHeight="1">
      <c r="A25" s="101" t="s">
        <v>176</v>
      </c>
      <c r="B25" s="126"/>
      <c r="C25" s="127">
        <v>80</v>
      </c>
      <c r="D25" s="127">
        <v>23</v>
      </c>
      <c r="E25" s="127">
        <v>149</v>
      </c>
      <c r="F25" s="127">
        <v>23</v>
      </c>
      <c r="G25" s="128">
        <v>275</v>
      </c>
      <c r="H25" s="127">
        <v>13</v>
      </c>
      <c r="I25" s="127">
        <v>4</v>
      </c>
      <c r="J25" s="127">
        <v>22</v>
      </c>
      <c r="K25" s="127">
        <v>1</v>
      </c>
      <c r="L25" s="128">
        <v>40</v>
      </c>
      <c r="M25" s="126"/>
      <c r="N25" s="128">
        <v>315</v>
      </c>
      <c r="O25" s="126"/>
      <c r="P25" s="127">
        <v>11</v>
      </c>
      <c r="Q25" s="127">
        <v>1</v>
      </c>
      <c r="R25" s="127">
        <v>34</v>
      </c>
      <c r="S25" s="127"/>
      <c r="T25" s="128">
        <v>46</v>
      </c>
      <c r="U25" s="127">
        <v>1</v>
      </c>
      <c r="V25" s="127"/>
      <c r="W25" s="127">
        <v>2</v>
      </c>
      <c r="X25" s="127"/>
      <c r="Y25" s="128">
        <v>3</v>
      </c>
      <c r="Z25" s="126"/>
      <c r="AA25" s="128">
        <v>49</v>
      </c>
      <c r="AB25" s="126"/>
      <c r="AC25" s="128">
        <v>364</v>
      </c>
    </row>
    <row r="26" spans="1:29" ht="24.95" customHeight="1">
      <c r="A26" s="101" t="s">
        <v>177</v>
      </c>
      <c r="B26" s="126"/>
      <c r="C26" s="127">
        <v>7</v>
      </c>
      <c r="D26" s="127"/>
      <c r="E26" s="127">
        <v>31</v>
      </c>
      <c r="F26" s="127"/>
      <c r="G26" s="128">
        <v>38</v>
      </c>
      <c r="H26" s="127"/>
      <c r="I26" s="127"/>
      <c r="J26" s="127"/>
      <c r="K26" s="127"/>
      <c r="L26" s="128">
        <v>0</v>
      </c>
      <c r="M26" s="126"/>
      <c r="N26" s="128">
        <v>38</v>
      </c>
      <c r="O26" s="126"/>
      <c r="P26" s="127"/>
      <c r="Q26" s="127"/>
      <c r="R26" s="127"/>
      <c r="S26" s="127">
        <v>1</v>
      </c>
      <c r="T26" s="128">
        <v>1</v>
      </c>
      <c r="U26" s="127"/>
      <c r="V26" s="127"/>
      <c r="W26" s="127"/>
      <c r="X26" s="127"/>
      <c r="Y26" s="128">
        <v>0</v>
      </c>
      <c r="Z26" s="126"/>
      <c r="AA26" s="128">
        <v>1</v>
      </c>
      <c r="AB26" s="126"/>
      <c r="AC26" s="128">
        <v>39</v>
      </c>
    </row>
    <row r="27" spans="1:29" ht="24.95" customHeight="1">
      <c r="A27" s="101" t="s">
        <v>178</v>
      </c>
      <c r="B27" s="126"/>
      <c r="C27" s="127">
        <v>28</v>
      </c>
      <c r="D27" s="127">
        <v>4</v>
      </c>
      <c r="E27" s="127">
        <v>32</v>
      </c>
      <c r="F27" s="127">
        <v>5</v>
      </c>
      <c r="G27" s="128">
        <v>69</v>
      </c>
      <c r="H27" s="127"/>
      <c r="I27" s="127"/>
      <c r="J27" s="127"/>
      <c r="K27" s="127"/>
      <c r="L27" s="128">
        <v>0</v>
      </c>
      <c r="M27" s="126"/>
      <c r="N27" s="128">
        <v>69</v>
      </c>
      <c r="O27" s="126"/>
      <c r="P27" s="127">
        <v>4</v>
      </c>
      <c r="Q27" s="127"/>
      <c r="R27" s="127"/>
      <c r="S27" s="127"/>
      <c r="T27" s="128">
        <v>4</v>
      </c>
      <c r="U27" s="127"/>
      <c r="V27" s="127"/>
      <c r="W27" s="127"/>
      <c r="X27" s="127"/>
      <c r="Y27" s="128">
        <v>0</v>
      </c>
      <c r="Z27" s="126"/>
      <c r="AA27" s="128">
        <v>4</v>
      </c>
      <c r="AB27" s="126"/>
      <c r="AC27" s="128">
        <v>73</v>
      </c>
    </row>
    <row r="28" spans="1:29" ht="24.95" customHeight="1">
      <c r="A28" s="101" t="s">
        <v>179</v>
      </c>
      <c r="B28" s="126"/>
      <c r="C28" s="127">
        <v>72</v>
      </c>
      <c r="D28" s="127">
        <v>8</v>
      </c>
      <c r="E28" s="127">
        <v>176</v>
      </c>
      <c r="F28" s="127">
        <v>24</v>
      </c>
      <c r="G28" s="128">
        <v>280</v>
      </c>
      <c r="H28" s="127">
        <v>4</v>
      </c>
      <c r="I28" s="127"/>
      <c r="J28" s="127">
        <v>4</v>
      </c>
      <c r="K28" s="127"/>
      <c r="L28" s="128">
        <v>8</v>
      </c>
      <c r="M28" s="126"/>
      <c r="N28" s="128">
        <v>288</v>
      </c>
      <c r="O28" s="126"/>
      <c r="P28" s="127">
        <v>6</v>
      </c>
      <c r="Q28" s="127"/>
      <c r="R28" s="127">
        <v>32</v>
      </c>
      <c r="S28" s="127"/>
      <c r="T28" s="128">
        <v>38</v>
      </c>
      <c r="U28" s="127"/>
      <c r="V28" s="127"/>
      <c r="W28" s="127"/>
      <c r="X28" s="127"/>
      <c r="Y28" s="128">
        <v>0</v>
      </c>
      <c r="Z28" s="126"/>
      <c r="AA28" s="128">
        <v>38</v>
      </c>
      <c r="AB28" s="126"/>
      <c r="AC28" s="128">
        <v>326</v>
      </c>
    </row>
    <row r="29" spans="1:29" ht="24.95" customHeight="1">
      <c r="A29" s="101" t="s">
        <v>180</v>
      </c>
      <c r="B29" s="126"/>
      <c r="C29" s="127">
        <v>27</v>
      </c>
      <c r="D29" s="127"/>
      <c r="E29" s="127">
        <v>49</v>
      </c>
      <c r="F29" s="127"/>
      <c r="G29" s="128">
        <v>76</v>
      </c>
      <c r="H29" s="127"/>
      <c r="I29" s="127"/>
      <c r="J29" s="127"/>
      <c r="K29" s="127"/>
      <c r="L29" s="128">
        <v>0</v>
      </c>
      <c r="M29" s="126"/>
      <c r="N29" s="128">
        <v>76</v>
      </c>
      <c r="O29" s="126"/>
      <c r="P29" s="127"/>
      <c r="Q29" s="127"/>
      <c r="R29" s="127"/>
      <c r="S29" s="127"/>
      <c r="T29" s="128">
        <v>0</v>
      </c>
      <c r="U29" s="127"/>
      <c r="V29" s="127"/>
      <c r="W29" s="127"/>
      <c r="X29" s="127"/>
      <c r="Y29" s="128">
        <v>0</v>
      </c>
      <c r="Z29" s="126"/>
      <c r="AA29" s="128">
        <v>0</v>
      </c>
      <c r="AB29" s="126"/>
      <c r="AC29" s="128">
        <v>76</v>
      </c>
    </row>
    <row r="30" spans="1:29" ht="24.95" customHeight="1">
      <c r="A30" s="101" t="s">
        <v>181</v>
      </c>
      <c r="B30" s="126"/>
      <c r="C30" s="127">
        <v>111</v>
      </c>
      <c r="D30" s="127"/>
      <c r="E30" s="127">
        <v>108</v>
      </c>
      <c r="F30" s="127"/>
      <c r="G30" s="128">
        <v>219</v>
      </c>
      <c r="H30" s="127">
        <v>1</v>
      </c>
      <c r="I30" s="127"/>
      <c r="J30" s="127">
        <v>2</v>
      </c>
      <c r="K30" s="127"/>
      <c r="L30" s="128">
        <v>3</v>
      </c>
      <c r="M30" s="126"/>
      <c r="N30" s="128">
        <v>222</v>
      </c>
      <c r="O30" s="126"/>
      <c r="P30" s="127">
        <v>19</v>
      </c>
      <c r="Q30" s="127"/>
      <c r="R30" s="127">
        <v>1</v>
      </c>
      <c r="S30" s="127"/>
      <c r="T30" s="128">
        <v>20</v>
      </c>
      <c r="U30" s="127">
        <v>1</v>
      </c>
      <c r="V30" s="127"/>
      <c r="W30" s="127"/>
      <c r="X30" s="127"/>
      <c r="Y30" s="128">
        <v>1</v>
      </c>
      <c r="Z30" s="126"/>
      <c r="AA30" s="128">
        <v>21</v>
      </c>
      <c r="AB30" s="126"/>
      <c r="AC30" s="128">
        <v>243</v>
      </c>
    </row>
    <row r="31" spans="1:29" ht="24.95" customHeight="1">
      <c r="A31" s="101" t="s">
        <v>182</v>
      </c>
      <c r="B31" s="126"/>
      <c r="C31" s="127">
        <v>6</v>
      </c>
      <c r="D31" s="127"/>
      <c r="E31" s="127">
        <v>32</v>
      </c>
      <c r="F31" s="127"/>
      <c r="G31" s="128">
        <v>38</v>
      </c>
      <c r="H31" s="127"/>
      <c r="I31" s="127"/>
      <c r="J31" s="127">
        <v>1</v>
      </c>
      <c r="K31" s="127"/>
      <c r="L31" s="128">
        <v>1</v>
      </c>
      <c r="M31" s="126"/>
      <c r="N31" s="128">
        <v>39</v>
      </c>
      <c r="O31" s="126"/>
      <c r="P31" s="127"/>
      <c r="Q31" s="127"/>
      <c r="R31" s="127">
        <v>6</v>
      </c>
      <c r="S31" s="127">
        <v>2</v>
      </c>
      <c r="T31" s="128">
        <v>8</v>
      </c>
      <c r="U31" s="127"/>
      <c r="V31" s="127"/>
      <c r="W31" s="127"/>
      <c r="X31" s="127"/>
      <c r="Y31" s="128">
        <v>0</v>
      </c>
      <c r="Z31" s="126"/>
      <c r="AA31" s="128">
        <v>8</v>
      </c>
      <c r="AB31" s="126"/>
      <c r="AC31" s="128">
        <v>47</v>
      </c>
    </row>
    <row r="32" spans="1:29" ht="24.95" customHeight="1">
      <c r="A32" s="101" t="s">
        <v>183</v>
      </c>
      <c r="B32" s="126"/>
      <c r="C32" s="127">
        <v>63</v>
      </c>
      <c r="D32" s="127">
        <v>19</v>
      </c>
      <c r="E32" s="127">
        <v>21</v>
      </c>
      <c r="F32" s="127">
        <v>2</v>
      </c>
      <c r="G32" s="128">
        <v>105</v>
      </c>
      <c r="H32" s="127">
        <v>2</v>
      </c>
      <c r="I32" s="127"/>
      <c r="J32" s="127">
        <v>6</v>
      </c>
      <c r="K32" s="127"/>
      <c r="L32" s="128">
        <v>8</v>
      </c>
      <c r="M32" s="126"/>
      <c r="N32" s="128">
        <v>113</v>
      </c>
      <c r="O32" s="126"/>
      <c r="P32" s="127">
        <v>3</v>
      </c>
      <c r="Q32" s="127"/>
      <c r="R32" s="127">
        <v>1</v>
      </c>
      <c r="S32" s="127"/>
      <c r="T32" s="128">
        <v>4</v>
      </c>
      <c r="U32" s="127"/>
      <c r="V32" s="127"/>
      <c r="W32" s="127"/>
      <c r="X32" s="127"/>
      <c r="Y32" s="128">
        <v>0</v>
      </c>
      <c r="Z32" s="126"/>
      <c r="AA32" s="128">
        <v>4</v>
      </c>
      <c r="AB32" s="126"/>
      <c r="AC32" s="128">
        <v>117</v>
      </c>
    </row>
    <row r="33" spans="1:29" ht="24.95" customHeight="1">
      <c r="A33" s="101" t="s">
        <v>184</v>
      </c>
      <c r="B33" s="126"/>
      <c r="C33" s="127">
        <v>90</v>
      </c>
      <c r="D33" s="127">
        <v>15</v>
      </c>
      <c r="E33" s="127">
        <v>111</v>
      </c>
      <c r="F33" s="127">
        <v>15</v>
      </c>
      <c r="G33" s="128">
        <v>231</v>
      </c>
      <c r="H33" s="127">
        <v>2</v>
      </c>
      <c r="I33" s="127">
        <v>1</v>
      </c>
      <c r="J33" s="127">
        <v>9</v>
      </c>
      <c r="K33" s="127">
        <v>1</v>
      </c>
      <c r="L33" s="128">
        <v>13</v>
      </c>
      <c r="M33" s="126"/>
      <c r="N33" s="128">
        <v>244</v>
      </c>
      <c r="O33" s="126"/>
      <c r="P33" s="127">
        <v>16</v>
      </c>
      <c r="Q33" s="127"/>
      <c r="R33" s="127">
        <v>21</v>
      </c>
      <c r="S33" s="127">
        <v>1</v>
      </c>
      <c r="T33" s="128">
        <v>38</v>
      </c>
      <c r="U33" s="127"/>
      <c r="V33" s="127"/>
      <c r="W33" s="127"/>
      <c r="X33" s="127"/>
      <c r="Y33" s="128">
        <v>0</v>
      </c>
      <c r="Z33" s="126"/>
      <c r="AA33" s="128">
        <v>38</v>
      </c>
      <c r="AB33" s="126"/>
      <c r="AC33" s="128">
        <v>282</v>
      </c>
    </row>
    <row r="34" spans="1:29" ht="24.95" customHeight="1">
      <c r="A34" s="101" t="s">
        <v>185</v>
      </c>
      <c r="B34" s="126"/>
      <c r="C34" s="127">
        <v>41</v>
      </c>
      <c r="D34" s="127">
        <v>1</v>
      </c>
      <c r="E34" s="127">
        <v>66</v>
      </c>
      <c r="F34" s="127">
        <v>2</v>
      </c>
      <c r="G34" s="128">
        <v>110</v>
      </c>
      <c r="H34" s="127"/>
      <c r="I34" s="127"/>
      <c r="J34" s="127"/>
      <c r="K34" s="127"/>
      <c r="L34" s="128">
        <v>0</v>
      </c>
      <c r="M34" s="126"/>
      <c r="N34" s="128">
        <v>110</v>
      </c>
      <c r="O34" s="126"/>
      <c r="P34" s="127">
        <v>12</v>
      </c>
      <c r="Q34" s="127"/>
      <c r="R34" s="127"/>
      <c r="S34" s="127"/>
      <c r="T34" s="128">
        <v>12</v>
      </c>
      <c r="U34" s="127"/>
      <c r="V34" s="127"/>
      <c r="W34" s="127"/>
      <c r="X34" s="127"/>
      <c r="Y34" s="128">
        <v>0</v>
      </c>
      <c r="Z34" s="126"/>
      <c r="AA34" s="128">
        <v>12</v>
      </c>
      <c r="AB34" s="126"/>
      <c r="AC34" s="128">
        <v>122</v>
      </c>
    </row>
    <row r="35" spans="1:29" ht="24.95" customHeight="1">
      <c r="A35" s="101" t="s">
        <v>186</v>
      </c>
      <c r="B35" s="126"/>
      <c r="C35" s="127">
        <v>75</v>
      </c>
      <c r="D35" s="127">
        <v>43</v>
      </c>
      <c r="E35" s="127">
        <v>121</v>
      </c>
      <c r="F35" s="127">
        <v>33</v>
      </c>
      <c r="G35" s="128">
        <v>272</v>
      </c>
      <c r="H35" s="127"/>
      <c r="I35" s="127"/>
      <c r="J35" s="127">
        <v>5</v>
      </c>
      <c r="K35" s="127">
        <v>1</v>
      </c>
      <c r="L35" s="128">
        <v>6</v>
      </c>
      <c r="M35" s="126"/>
      <c r="N35" s="128">
        <v>278</v>
      </c>
      <c r="O35" s="126"/>
      <c r="P35" s="127">
        <v>28</v>
      </c>
      <c r="Q35" s="127"/>
      <c r="R35" s="127">
        <v>23</v>
      </c>
      <c r="S35" s="127">
        <v>2</v>
      </c>
      <c r="T35" s="128">
        <v>53</v>
      </c>
      <c r="U35" s="127"/>
      <c r="V35" s="127"/>
      <c r="W35" s="127"/>
      <c r="X35" s="127"/>
      <c r="Y35" s="128">
        <v>0</v>
      </c>
      <c r="Z35" s="126"/>
      <c r="AA35" s="128">
        <v>53</v>
      </c>
      <c r="AB35" s="126"/>
      <c r="AC35" s="128">
        <v>331</v>
      </c>
    </row>
    <row r="36" spans="1:29" ht="24.95" customHeight="1">
      <c r="A36" s="101" t="s">
        <v>187</v>
      </c>
      <c r="B36" s="126"/>
      <c r="C36" s="127">
        <v>15</v>
      </c>
      <c r="D36" s="127"/>
      <c r="E36" s="127">
        <v>51</v>
      </c>
      <c r="F36" s="127">
        <v>2</v>
      </c>
      <c r="G36" s="128">
        <v>68</v>
      </c>
      <c r="H36" s="127"/>
      <c r="I36" s="127"/>
      <c r="J36" s="127"/>
      <c r="K36" s="127"/>
      <c r="L36" s="128">
        <v>0</v>
      </c>
      <c r="M36" s="126"/>
      <c r="N36" s="128">
        <v>68</v>
      </c>
      <c r="O36" s="126"/>
      <c r="P36" s="127"/>
      <c r="Q36" s="127"/>
      <c r="R36" s="127"/>
      <c r="S36" s="127"/>
      <c r="T36" s="128">
        <v>0</v>
      </c>
      <c r="U36" s="127"/>
      <c r="V36" s="127"/>
      <c r="W36" s="127"/>
      <c r="X36" s="127"/>
      <c r="Y36" s="128">
        <v>0</v>
      </c>
      <c r="Z36" s="126"/>
      <c r="AA36" s="128">
        <v>0</v>
      </c>
      <c r="AB36" s="126"/>
      <c r="AC36" s="128">
        <v>68</v>
      </c>
    </row>
    <row r="37" spans="1:29" ht="24.95" customHeight="1">
      <c r="A37" s="101" t="s">
        <v>188</v>
      </c>
      <c r="B37" s="126"/>
      <c r="C37" s="127">
        <v>16</v>
      </c>
      <c r="D37" s="127">
        <v>1</v>
      </c>
      <c r="E37" s="127">
        <v>39</v>
      </c>
      <c r="F37" s="127"/>
      <c r="G37" s="128">
        <v>56</v>
      </c>
      <c r="H37" s="127"/>
      <c r="I37" s="127"/>
      <c r="J37" s="127">
        <v>1</v>
      </c>
      <c r="K37" s="127"/>
      <c r="L37" s="128">
        <v>1</v>
      </c>
      <c r="M37" s="126"/>
      <c r="N37" s="128">
        <v>57</v>
      </c>
      <c r="O37" s="126"/>
      <c r="P37" s="127">
        <v>2</v>
      </c>
      <c r="Q37" s="127"/>
      <c r="R37" s="127">
        <v>6</v>
      </c>
      <c r="S37" s="127"/>
      <c r="T37" s="128">
        <v>8</v>
      </c>
      <c r="U37" s="127"/>
      <c r="V37" s="127"/>
      <c r="W37" s="127"/>
      <c r="X37" s="127"/>
      <c r="Y37" s="128">
        <v>0</v>
      </c>
      <c r="Z37" s="126"/>
      <c r="AA37" s="128">
        <v>8</v>
      </c>
      <c r="AB37" s="126"/>
      <c r="AC37" s="128">
        <v>65</v>
      </c>
    </row>
    <row r="38" spans="1:29" ht="24.95" customHeight="1">
      <c r="A38" s="101" t="s">
        <v>189</v>
      </c>
      <c r="B38" s="126"/>
      <c r="C38" s="127">
        <v>25</v>
      </c>
      <c r="D38" s="127">
        <v>8</v>
      </c>
      <c r="E38" s="127">
        <v>20</v>
      </c>
      <c r="F38" s="127">
        <v>5</v>
      </c>
      <c r="G38" s="128">
        <v>58</v>
      </c>
      <c r="H38" s="127">
        <v>1</v>
      </c>
      <c r="I38" s="127"/>
      <c r="J38" s="127">
        <v>2</v>
      </c>
      <c r="K38" s="127"/>
      <c r="L38" s="128">
        <v>3</v>
      </c>
      <c r="M38" s="126"/>
      <c r="N38" s="128">
        <v>61</v>
      </c>
      <c r="O38" s="126"/>
      <c r="P38" s="127"/>
      <c r="Q38" s="127"/>
      <c r="R38" s="127"/>
      <c r="S38" s="127"/>
      <c r="T38" s="128">
        <v>0</v>
      </c>
      <c r="U38" s="127"/>
      <c r="V38" s="127"/>
      <c r="W38" s="127"/>
      <c r="X38" s="127"/>
      <c r="Y38" s="128">
        <v>0</v>
      </c>
      <c r="Z38" s="126"/>
      <c r="AA38" s="128">
        <v>0</v>
      </c>
      <c r="AB38" s="126"/>
      <c r="AC38" s="128">
        <v>61</v>
      </c>
    </row>
    <row r="39" spans="1:29" ht="24.95" customHeight="1">
      <c r="A39" s="101" t="s">
        <v>190</v>
      </c>
      <c r="B39" s="126"/>
      <c r="C39" s="127">
        <v>77</v>
      </c>
      <c r="D39" s="127">
        <v>8</v>
      </c>
      <c r="E39" s="127">
        <v>55</v>
      </c>
      <c r="F39" s="127">
        <v>4</v>
      </c>
      <c r="G39" s="128">
        <v>144</v>
      </c>
      <c r="H39" s="127"/>
      <c r="I39" s="127"/>
      <c r="J39" s="127"/>
      <c r="K39" s="127"/>
      <c r="L39" s="128">
        <v>0</v>
      </c>
      <c r="M39" s="126"/>
      <c r="N39" s="128">
        <v>144</v>
      </c>
      <c r="O39" s="126"/>
      <c r="P39" s="127">
        <v>4</v>
      </c>
      <c r="Q39" s="127"/>
      <c r="R39" s="127"/>
      <c r="S39" s="127"/>
      <c r="T39" s="128">
        <v>4</v>
      </c>
      <c r="U39" s="127">
        <v>1</v>
      </c>
      <c r="V39" s="127"/>
      <c r="W39" s="127"/>
      <c r="X39" s="127"/>
      <c r="Y39" s="128">
        <v>1</v>
      </c>
      <c r="Z39" s="126"/>
      <c r="AA39" s="128">
        <v>5</v>
      </c>
      <c r="AB39" s="126"/>
      <c r="AC39" s="128">
        <v>149</v>
      </c>
    </row>
    <row r="40" spans="1:29" ht="24.95" customHeight="1">
      <c r="A40" s="101" t="s">
        <v>191</v>
      </c>
      <c r="B40" s="126"/>
      <c r="C40" s="127">
        <v>3</v>
      </c>
      <c r="D40" s="127">
        <v>1</v>
      </c>
      <c r="E40" s="127">
        <v>28</v>
      </c>
      <c r="F40" s="127"/>
      <c r="G40" s="128">
        <v>32</v>
      </c>
      <c r="H40" s="127"/>
      <c r="I40" s="127"/>
      <c r="J40" s="127"/>
      <c r="K40" s="127"/>
      <c r="L40" s="128">
        <v>0</v>
      </c>
      <c r="M40" s="126"/>
      <c r="N40" s="128">
        <v>32</v>
      </c>
      <c r="O40" s="126"/>
      <c r="P40" s="127">
        <v>6</v>
      </c>
      <c r="Q40" s="127"/>
      <c r="R40" s="127">
        <v>4</v>
      </c>
      <c r="S40" s="127"/>
      <c r="T40" s="128">
        <v>10</v>
      </c>
      <c r="U40" s="127"/>
      <c r="V40" s="127"/>
      <c r="W40" s="127"/>
      <c r="X40" s="127"/>
      <c r="Y40" s="128">
        <v>0</v>
      </c>
      <c r="Z40" s="126"/>
      <c r="AA40" s="128">
        <v>10</v>
      </c>
      <c r="AB40" s="126"/>
      <c r="AC40" s="128">
        <v>42</v>
      </c>
    </row>
    <row r="41" spans="1:29" ht="24.95" customHeight="1">
      <c r="A41" s="101" t="s">
        <v>192</v>
      </c>
      <c r="B41" s="126"/>
      <c r="C41" s="127">
        <v>14</v>
      </c>
      <c r="D41" s="127"/>
      <c r="E41" s="127">
        <v>29</v>
      </c>
      <c r="F41" s="127">
        <v>5</v>
      </c>
      <c r="G41" s="128">
        <v>48</v>
      </c>
      <c r="H41" s="127">
        <v>9</v>
      </c>
      <c r="I41" s="127"/>
      <c r="J41" s="127">
        <v>5</v>
      </c>
      <c r="K41" s="127"/>
      <c r="L41" s="128">
        <v>14</v>
      </c>
      <c r="M41" s="126"/>
      <c r="N41" s="128">
        <v>62</v>
      </c>
      <c r="O41" s="126"/>
      <c r="P41" s="127">
        <v>7</v>
      </c>
      <c r="Q41" s="127"/>
      <c r="R41" s="127">
        <v>17</v>
      </c>
      <c r="S41" s="127"/>
      <c r="T41" s="128">
        <v>24</v>
      </c>
      <c r="U41" s="127"/>
      <c r="V41" s="127"/>
      <c r="W41" s="127"/>
      <c r="X41" s="127"/>
      <c r="Y41" s="128">
        <v>0</v>
      </c>
      <c r="Z41" s="126"/>
      <c r="AA41" s="128">
        <v>24</v>
      </c>
      <c r="AB41" s="126"/>
      <c r="AC41" s="128">
        <v>86</v>
      </c>
    </row>
    <row r="42" spans="1:29" ht="8.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29" ht="24.95" customHeight="1">
      <c r="A43" s="133" t="s">
        <v>193</v>
      </c>
      <c r="B43" s="129"/>
      <c r="C43" s="134">
        <v>1506</v>
      </c>
      <c r="D43" s="135">
        <v>264</v>
      </c>
      <c r="E43" s="134">
        <v>2323</v>
      </c>
      <c r="F43" s="135">
        <v>325</v>
      </c>
      <c r="G43" s="134">
        <v>4418</v>
      </c>
      <c r="H43" s="135">
        <v>185</v>
      </c>
      <c r="I43" s="135">
        <v>27</v>
      </c>
      <c r="J43" s="135">
        <v>214</v>
      </c>
      <c r="K43" s="135">
        <v>29</v>
      </c>
      <c r="L43" s="135">
        <v>455</v>
      </c>
      <c r="M43" s="129"/>
      <c r="N43" s="134">
        <v>4873</v>
      </c>
      <c r="O43" s="55"/>
      <c r="P43" s="135">
        <v>203</v>
      </c>
      <c r="Q43" s="135">
        <v>6</v>
      </c>
      <c r="R43" s="135">
        <v>412</v>
      </c>
      <c r="S43" s="135">
        <v>25</v>
      </c>
      <c r="T43" s="135">
        <v>646</v>
      </c>
      <c r="U43" s="135">
        <v>5</v>
      </c>
      <c r="V43" s="135">
        <v>0</v>
      </c>
      <c r="W43" s="135">
        <v>6</v>
      </c>
      <c r="X43" s="135">
        <v>0</v>
      </c>
      <c r="Y43" s="135">
        <v>11</v>
      </c>
      <c r="Z43" s="129"/>
      <c r="AA43" s="135">
        <v>657</v>
      </c>
      <c r="AB43" s="55"/>
      <c r="AC43" s="134">
        <v>5530</v>
      </c>
    </row>
    <row r="44" spans="1:29" ht="8.1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1:29" ht="24.95" customHeight="1">
      <c r="A45" s="101" t="s">
        <v>376</v>
      </c>
      <c r="B45" s="126"/>
      <c r="C45" s="127">
        <v>22</v>
      </c>
      <c r="D45" s="127"/>
      <c r="E45" s="127">
        <v>26</v>
      </c>
      <c r="F45" s="127"/>
      <c r="G45" s="128">
        <v>48</v>
      </c>
      <c r="H45" s="127">
        <v>143</v>
      </c>
      <c r="I45" s="127"/>
      <c r="J45" s="127">
        <v>66</v>
      </c>
      <c r="K45" s="127"/>
      <c r="L45" s="128">
        <v>209</v>
      </c>
      <c r="M45" s="55"/>
      <c r="N45" s="128">
        <v>257</v>
      </c>
      <c r="O45" s="55"/>
      <c r="P45" s="127"/>
      <c r="Q45" s="127"/>
      <c r="R45" s="127"/>
      <c r="S45" s="127"/>
      <c r="T45" s="128">
        <v>0</v>
      </c>
      <c r="U45" s="127"/>
      <c r="V45" s="127"/>
      <c r="W45" s="127"/>
      <c r="X45" s="127"/>
      <c r="Y45" s="128">
        <v>0</v>
      </c>
      <c r="Z45" s="55"/>
      <c r="AA45" s="128">
        <v>0</v>
      </c>
      <c r="AB45" s="55"/>
      <c r="AC45" s="128">
        <v>257</v>
      </c>
    </row>
    <row r="46" spans="1:29" ht="24.95" customHeight="1">
      <c r="A46" s="101" t="s">
        <v>194</v>
      </c>
      <c r="B46" s="126"/>
      <c r="C46" s="127">
        <v>27</v>
      </c>
      <c r="D46" s="127"/>
      <c r="E46" s="127">
        <v>92</v>
      </c>
      <c r="F46" s="127"/>
      <c r="G46" s="128">
        <v>119</v>
      </c>
      <c r="H46" s="127">
        <v>87</v>
      </c>
      <c r="I46" s="127"/>
      <c r="J46" s="127">
        <v>49</v>
      </c>
      <c r="K46" s="127"/>
      <c r="L46" s="128">
        <v>136</v>
      </c>
      <c r="M46" s="55"/>
      <c r="N46" s="128">
        <v>255</v>
      </c>
      <c r="O46" s="55"/>
      <c r="P46" s="127"/>
      <c r="Q46" s="127"/>
      <c r="R46" s="127"/>
      <c r="S46" s="127"/>
      <c r="T46" s="128">
        <v>0</v>
      </c>
      <c r="U46" s="127"/>
      <c r="V46" s="127"/>
      <c r="W46" s="127"/>
      <c r="X46" s="127"/>
      <c r="Y46" s="128">
        <v>0</v>
      </c>
      <c r="Z46" s="55"/>
      <c r="AA46" s="128">
        <v>0</v>
      </c>
      <c r="AB46" s="55"/>
      <c r="AC46" s="128">
        <v>255</v>
      </c>
    </row>
    <row r="47" spans="1:29" ht="24.95" customHeight="1">
      <c r="A47" s="101" t="s">
        <v>195</v>
      </c>
      <c r="B47" s="126"/>
      <c r="C47" s="127">
        <v>9</v>
      </c>
      <c r="D47" s="127"/>
      <c r="E47" s="127">
        <v>28</v>
      </c>
      <c r="F47" s="127"/>
      <c r="G47" s="128">
        <v>37</v>
      </c>
      <c r="H47" s="127">
        <v>15</v>
      </c>
      <c r="I47" s="127"/>
      <c r="J47" s="127">
        <v>21</v>
      </c>
      <c r="K47" s="127"/>
      <c r="L47" s="128">
        <v>36</v>
      </c>
      <c r="M47" s="55"/>
      <c r="N47" s="128">
        <v>73</v>
      </c>
      <c r="O47" s="55"/>
      <c r="P47" s="127"/>
      <c r="Q47" s="127"/>
      <c r="R47" s="127"/>
      <c r="S47" s="127"/>
      <c r="T47" s="128">
        <v>0</v>
      </c>
      <c r="U47" s="127"/>
      <c r="V47" s="127"/>
      <c r="W47" s="127"/>
      <c r="X47" s="127"/>
      <c r="Y47" s="128">
        <v>0</v>
      </c>
      <c r="Z47" s="55"/>
      <c r="AA47" s="128">
        <v>0</v>
      </c>
      <c r="AB47" s="55"/>
      <c r="AC47" s="128">
        <v>73</v>
      </c>
    </row>
    <row r="48" spans="1:29" ht="24.95" customHeight="1">
      <c r="A48" s="101" t="s">
        <v>196</v>
      </c>
      <c r="B48" s="126"/>
      <c r="C48" s="127">
        <v>5</v>
      </c>
      <c r="D48" s="127"/>
      <c r="E48" s="127">
        <v>11</v>
      </c>
      <c r="F48" s="127"/>
      <c r="G48" s="128">
        <v>16</v>
      </c>
      <c r="H48" s="127">
        <v>3</v>
      </c>
      <c r="I48" s="127"/>
      <c r="J48" s="127">
        <v>18</v>
      </c>
      <c r="K48" s="127"/>
      <c r="L48" s="128">
        <v>21</v>
      </c>
      <c r="M48" s="55"/>
      <c r="N48" s="128">
        <v>37</v>
      </c>
      <c r="O48" s="55"/>
      <c r="P48" s="127"/>
      <c r="Q48" s="127"/>
      <c r="R48" s="127"/>
      <c r="S48" s="127"/>
      <c r="T48" s="128">
        <v>0</v>
      </c>
      <c r="U48" s="127"/>
      <c r="V48" s="127"/>
      <c r="W48" s="127"/>
      <c r="X48" s="127"/>
      <c r="Y48" s="128">
        <v>0</v>
      </c>
      <c r="Z48" s="55"/>
      <c r="AA48" s="128">
        <v>0</v>
      </c>
      <c r="AB48" s="55"/>
      <c r="AC48" s="128">
        <v>37</v>
      </c>
    </row>
    <row r="49" spans="1:29" ht="24.95" customHeight="1">
      <c r="A49" s="101" t="s">
        <v>197</v>
      </c>
      <c r="B49" s="126"/>
      <c r="C49" s="127">
        <v>5</v>
      </c>
      <c r="D49" s="127"/>
      <c r="E49" s="127">
        <v>15</v>
      </c>
      <c r="F49" s="127"/>
      <c r="G49" s="128">
        <v>20</v>
      </c>
      <c r="H49" s="127">
        <v>2</v>
      </c>
      <c r="I49" s="127"/>
      <c r="J49" s="127">
        <v>65</v>
      </c>
      <c r="K49" s="127"/>
      <c r="L49" s="128">
        <v>67</v>
      </c>
      <c r="M49" s="55"/>
      <c r="N49" s="128">
        <v>87</v>
      </c>
      <c r="O49" s="55"/>
      <c r="P49" s="127"/>
      <c r="Q49" s="127"/>
      <c r="R49" s="127"/>
      <c r="S49" s="127"/>
      <c r="T49" s="128">
        <v>0</v>
      </c>
      <c r="U49" s="127"/>
      <c r="V49" s="127"/>
      <c r="W49" s="127"/>
      <c r="X49" s="127"/>
      <c r="Y49" s="128">
        <v>0</v>
      </c>
      <c r="Z49" s="55"/>
      <c r="AA49" s="128">
        <v>0</v>
      </c>
      <c r="AB49" s="55"/>
      <c r="AC49" s="128">
        <v>87</v>
      </c>
    </row>
    <row r="50" spans="1:29" ht="24.95" customHeight="1">
      <c r="A50" s="101" t="s">
        <v>198</v>
      </c>
      <c r="B50" s="126"/>
      <c r="C50" s="127"/>
      <c r="D50" s="127"/>
      <c r="E50" s="127"/>
      <c r="F50" s="127"/>
      <c r="G50" s="128">
        <v>0</v>
      </c>
      <c r="H50" s="127"/>
      <c r="I50" s="127"/>
      <c r="J50" s="127"/>
      <c r="K50" s="127"/>
      <c r="L50" s="128">
        <v>0</v>
      </c>
      <c r="M50" s="55"/>
      <c r="N50" s="128">
        <v>0</v>
      </c>
      <c r="O50" s="55"/>
      <c r="P50" s="127"/>
      <c r="Q50" s="127"/>
      <c r="R50" s="127"/>
      <c r="S50" s="127"/>
      <c r="T50" s="128">
        <v>0</v>
      </c>
      <c r="U50" s="127"/>
      <c r="V50" s="127"/>
      <c r="W50" s="127"/>
      <c r="X50" s="127"/>
      <c r="Y50" s="128">
        <v>0</v>
      </c>
      <c r="Z50" s="55"/>
      <c r="AA50" s="128">
        <v>0</v>
      </c>
      <c r="AB50" s="55"/>
      <c r="AC50" s="128">
        <v>0</v>
      </c>
    </row>
    <row r="51" spans="1:29" ht="24.95" customHeight="1">
      <c r="A51" s="101" t="s">
        <v>199</v>
      </c>
      <c r="B51" s="126"/>
      <c r="C51" s="127"/>
      <c r="D51" s="127"/>
      <c r="E51" s="127">
        <v>1</v>
      </c>
      <c r="F51" s="127"/>
      <c r="G51" s="128">
        <v>1</v>
      </c>
      <c r="H51" s="127"/>
      <c r="I51" s="127"/>
      <c r="J51" s="127"/>
      <c r="K51" s="127"/>
      <c r="L51" s="128">
        <v>0</v>
      </c>
      <c r="M51" s="55"/>
      <c r="N51" s="128">
        <v>1</v>
      </c>
      <c r="O51" s="55"/>
      <c r="P51" s="127"/>
      <c r="Q51" s="127"/>
      <c r="R51" s="127"/>
      <c r="S51" s="127"/>
      <c r="T51" s="128">
        <v>0</v>
      </c>
      <c r="U51" s="127"/>
      <c r="V51" s="127"/>
      <c r="W51" s="127"/>
      <c r="X51" s="127"/>
      <c r="Y51" s="128">
        <v>0</v>
      </c>
      <c r="Z51" s="55"/>
      <c r="AA51" s="128">
        <v>0</v>
      </c>
      <c r="AB51" s="55"/>
      <c r="AC51" s="128">
        <v>1</v>
      </c>
    </row>
    <row r="52" spans="1:29" ht="24.95" customHeight="1">
      <c r="A52" s="101" t="s">
        <v>200</v>
      </c>
      <c r="B52" s="126"/>
      <c r="C52" s="127">
        <v>50</v>
      </c>
      <c r="D52" s="127"/>
      <c r="E52" s="127">
        <v>153</v>
      </c>
      <c r="F52" s="127"/>
      <c r="G52" s="128">
        <v>203</v>
      </c>
      <c r="H52" s="127">
        <v>81</v>
      </c>
      <c r="I52" s="127"/>
      <c r="J52" s="127">
        <v>117</v>
      </c>
      <c r="K52" s="127"/>
      <c r="L52" s="128">
        <v>198</v>
      </c>
      <c r="M52" s="55"/>
      <c r="N52" s="128">
        <v>401</v>
      </c>
      <c r="O52" s="55"/>
      <c r="P52" s="127"/>
      <c r="Q52" s="127"/>
      <c r="R52" s="127"/>
      <c r="S52" s="127"/>
      <c r="T52" s="128">
        <v>0</v>
      </c>
      <c r="U52" s="127"/>
      <c r="V52" s="127"/>
      <c r="W52" s="127"/>
      <c r="X52" s="127"/>
      <c r="Y52" s="128">
        <v>0</v>
      </c>
      <c r="Z52" s="55"/>
      <c r="AA52" s="128">
        <v>0</v>
      </c>
      <c r="AB52" s="55"/>
      <c r="AC52" s="128">
        <v>401</v>
      </c>
    </row>
    <row r="53" spans="1:29" ht="24.95" customHeight="1">
      <c r="A53" s="101" t="s">
        <v>201</v>
      </c>
      <c r="B53" s="126"/>
      <c r="C53" s="127">
        <v>2</v>
      </c>
      <c r="D53" s="127"/>
      <c r="E53" s="127">
        <v>6</v>
      </c>
      <c r="F53" s="127"/>
      <c r="G53" s="128">
        <v>8</v>
      </c>
      <c r="H53" s="127">
        <v>9</v>
      </c>
      <c r="I53" s="127"/>
      <c r="J53" s="127">
        <v>10</v>
      </c>
      <c r="K53" s="127"/>
      <c r="L53" s="128">
        <v>19</v>
      </c>
      <c r="M53" s="55"/>
      <c r="N53" s="128">
        <v>27</v>
      </c>
      <c r="O53" s="55"/>
      <c r="P53" s="127"/>
      <c r="Q53" s="127"/>
      <c r="R53" s="127"/>
      <c r="S53" s="127"/>
      <c r="T53" s="128">
        <v>0</v>
      </c>
      <c r="U53" s="127"/>
      <c r="V53" s="127"/>
      <c r="W53" s="127"/>
      <c r="X53" s="127"/>
      <c r="Y53" s="128">
        <v>0</v>
      </c>
      <c r="Z53" s="55"/>
      <c r="AA53" s="128">
        <v>0</v>
      </c>
      <c r="AB53" s="55"/>
      <c r="AC53" s="128">
        <v>27</v>
      </c>
    </row>
    <row r="54" spans="1:29" ht="24.95" customHeight="1">
      <c r="A54" s="101" t="s">
        <v>204</v>
      </c>
      <c r="B54" s="126"/>
      <c r="C54" s="127">
        <v>27</v>
      </c>
      <c r="D54" s="127"/>
      <c r="E54" s="127">
        <v>24</v>
      </c>
      <c r="F54" s="127"/>
      <c r="G54" s="128">
        <v>51</v>
      </c>
      <c r="H54" s="127">
        <v>21</v>
      </c>
      <c r="I54" s="127"/>
      <c r="J54" s="127">
        <v>23</v>
      </c>
      <c r="K54" s="127"/>
      <c r="L54" s="128">
        <v>44</v>
      </c>
      <c r="M54" s="55"/>
      <c r="N54" s="128">
        <v>95</v>
      </c>
      <c r="O54" s="55"/>
      <c r="P54" s="127"/>
      <c r="Q54" s="127"/>
      <c r="R54" s="127"/>
      <c r="S54" s="127"/>
      <c r="T54" s="128">
        <v>0</v>
      </c>
      <c r="U54" s="127"/>
      <c r="V54" s="127"/>
      <c r="W54" s="127"/>
      <c r="X54" s="127"/>
      <c r="Y54" s="128">
        <v>0</v>
      </c>
      <c r="Z54" s="55"/>
      <c r="AA54" s="128">
        <v>0</v>
      </c>
      <c r="AB54" s="55"/>
      <c r="AC54" s="128">
        <v>95</v>
      </c>
    </row>
    <row r="55" spans="1:29" ht="24.95" customHeight="1">
      <c r="A55" s="101" t="s">
        <v>205</v>
      </c>
      <c r="B55" s="126"/>
      <c r="C55" s="127"/>
      <c r="D55" s="127"/>
      <c r="E55" s="127"/>
      <c r="F55" s="127"/>
      <c r="G55" s="128">
        <v>0</v>
      </c>
      <c r="H55" s="127"/>
      <c r="I55" s="127"/>
      <c r="J55" s="127"/>
      <c r="K55" s="127"/>
      <c r="L55" s="128">
        <v>0</v>
      </c>
      <c r="M55" s="55"/>
      <c r="N55" s="128">
        <v>0</v>
      </c>
      <c r="O55" s="55"/>
      <c r="P55" s="127"/>
      <c r="Q55" s="127"/>
      <c r="R55" s="127"/>
      <c r="S55" s="127"/>
      <c r="T55" s="128">
        <v>0</v>
      </c>
      <c r="U55" s="127"/>
      <c r="V55" s="127"/>
      <c r="W55" s="127"/>
      <c r="X55" s="127"/>
      <c r="Y55" s="128">
        <v>0</v>
      </c>
      <c r="Z55" s="55"/>
      <c r="AA55" s="128">
        <v>0</v>
      </c>
      <c r="AB55" s="55"/>
      <c r="AC55" s="128">
        <v>0</v>
      </c>
    </row>
    <row r="56" spans="1:29" ht="24.95" customHeight="1">
      <c r="A56" s="101" t="s">
        <v>203</v>
      </c>
      <c r="B56" s="126"/>
      <c r="C56" s="127">
        <v>20</v>
      </c>
      <c r="D56" s="127"/>
      <c r="E56" s="127">
        <v>184</v>
      </c>
      <c r="F56" s="127"/>
      <c r="G56" s="128">
        <v>204</v>
      </c>
      <c r="H56" s="127">
        <v>71</v>
      </c>
      <c r="I56" s="127"/>
      <c r="J56" s="127">
        <v>186</v>
      </c>
      <c r="K56" s="127"/>
      <c r="L56" s="128">
        <v>257</v>
      </c>
      <c r="M56" s="55"/>
      <c r="N56" s="128">
        <v>461</v>
      </c>
      <c r="O56" s="55"/>
      <c r="P56" s="127"/>
      <c r="Q56" s="127"/>
      <c r="R56" s="127"/>
      <c r="S56" s="127"/>
      <c r="T56" s="128">
        <v>0</v>
      </c>
      <c r="U56" s="127"/>
      <c r="V56" s="127"/>
      <c r="W56" s="127"/>
      <c r="X56" s="127"/>
      <c r="Y56" s="128">
        <v>0</v>
      </c>
      <c r="Z56" s="55"/>
      <c r="AA56" s="128">
        <v>0</v>
      </c>
      <c r="AB56" s="55"/>
      <c r="AC56" s="128">
        <v>461</v>
      </c>
    </row>
    <row r="57" spans="1:29" ht="24.95" customHeight="1">
      <c r="A57" s="101" t="s">
        <v>206</v>
      </c>
      <c r="B57" s="126"/>
      <c r="C57" s="127">
        <v>19</v>
      </c>
      <c r="D57" s="127"/>
      <c r="E57" s="127">
        <v>143</v>
      </c>
      <c r="F57" s="127"/>
      <c r="G57" s="128">
        <v>162</v>
      </c>
      <c r="H57" s="127">
        <v>55</v>
      </c>
      <c r="I57" s="127"/>
      <c r="J57" s="127">
        <v>122</v>
      </c>
      <c r="K57" s="127"/>
      <c r="L57" s="128">
        <v>177</v>
      </c>
      <c r="M57" s="55"/>
      <c r="N57" s="128">
        <v>339</v>
      </c>
      <c r="O57" s="55"/>
      <c r="P57" s="127"/>
      <c r="Q57" s="127"/>
      <c r="R57" s="127"/>
      <c r="S57" s="127"/>
      <c r="T57" s="128">
        <v>0</v>
      </c>
      <c r="U57" s="127"/>
      <c r="V57" s="127"/>
      <c r="W57" s="127"/>
      <c r="X57" s="127"/>
      <c r="Y57" s="128">
        <v>0</v>
      </c>
      <c r="Z57" s="55"/>
      <c r="AA57" s="128">
        <v>0</v>
      </c>
      <c r="AB57" s="55"/>
      <c r="AC57" s="128">
        <v>339</v>
      </c>
    </row>
    <row r="58" spans="1:29" ht="24.95" customHeight="1">
      <c r="A58" s="101" t="s">
        <v>202</v>
      </c>
      <c r="B58" s="126"/>
      <c r="C58" s="127">
        <v>5</v>
      </c>
      <c r="D58" s="127"/>
      <c r="E58" s="127">
        <v>43</v>
      </c>
      <c r="F58" s="127"/>
      <c r="G58" s="128">
        <v>48</v>
      </c>
      <c r="H58" s="127">
        <v>8</v>
      </c>
      <c r="I58" s="127"/>
      <c r="J58" s="127">
        <v>23</v>
      </c>
      <c r="K58" s="127"/>
      <c r="L58" s="128">
        <v>31</v>
      </c>
      <c r="M58" s="55"/>
      <c r="N58" s="128">
        <v>79</v>
      </c>
      <c r="O58" s="55"/>
      <c r="P58" s="127">
        <v>3</v>
      </c>
      <c r="Q58" s="127"/>
      <c r="R58" s="127">
        <v>14</v>
      </c>
      <c r="S58" s="127"/>
      <c r="T58" s="128">
        <v>17</v>
      </c>
      <c r="U58" s="127"/>
      <c r="V58" s="127"/>
      <c r="W58" s="127">
        <v>4</v>
      </c>
      <c r="X58" s="127"/>
      <c r="Y58" s="128">
        <v>4</v>
      </c>
      <c r="Z58" s="55"/>
      <c r="AA58" s="128">
        <v>21</v>
      </c>
      <c r="AB58" s="55"/>
      <c r="AC58" s="128">
        <v>100</v>
      </c>
    </row>
    <row r="59" spans="1:29" ht="8.1" customHeight="1">
      <c r="A59" s="136"/>
      <c r="B59" s="126"/>
      <c r="C59" s="137"/>
      <c r="D59" s="137"/>
      <c r="E59" s="137"/>
      <c r="F59" s="137"/>
      <c r="G59" s="138"/>
      <c r="H59" s="137"/>
      <c r="I59" s="137"/>
      <c r="J59" s="137"/>
      <c r="K59" s="137"/>
      <c r="L59" s="138"/>
      <c r="M59" s="55"/>
      <c r="N59" s="138"/>
      <c r="O59" s="55"/>
      <c r="P59" s="137"/>
      <c r="Q59" s="137"/>
      <c r="R59" s="137"/>
      <c r="S59" s="137"/>
      <c r="T59" s="138"/>
      <c r="U59" s="137"/>
      <c r="V59" s="137"/>
      <c r="W59" s="137"/>
      <c r="X59" s="137"/>
      <c r="Y59" s="138"/>
      <c r="Z59" s="55"/>
      <c r="AA59" s="138"/>
      <c r="AB59" s="55"/>
      <c r="AC59" s="138"/>
    </row>
    <row r="60" spans="1:29" s="69" customFormat="1" ht="24.95" customHeight="1">
      <c r="A60" s="222" t="s">
        <v>193</v>
      </c>
      <c r="B60" s="129"/>
      <c r="C60" s="223">
        <v>191</v>
      </c>
      <c r="D60" s="223">
        <v>0</v>
      </c>
      <c r="E60" s="223">
        <v>726</v>
      </c>
      <c r="F60" s="223">
        <v>0</v>
      </c>
      <c r="G60" s="223">
        <v>917</v>
      </c>
      <c r="H60" s="223">
        <v>495</v>
      </c>
      <c r="I60" s="223">
        <v>0</v>
      </c>
      <c r="J60" s="223">
        <v>700</v>
      </c>
      <c r="K60" s="223">
        <v>0</v>
      </c>
      <c r="L60" s="223">
        <v>1195</v>
      </c>
      <c r="M60" s="68"/>
      <c r="N60" s="223">
        <v>2112</v>
      </c>
      <c r="O60" s="68"/>
      <c r="P60" s="223">
        <v>3</v>
      </c>
      <c r="Q60" s="223">
        <v>0</v>
      </c>
      <c r="R60" s="223">
        <v>14</v>
      </c>
      <c r="S60" s="223">
        <v>0</v>
      </c>
      <c r="T60" s="223">
        <v>17</v>
      </c>
      <c r="U60" s="223">
        <v>0</v>
      </c>
      <c r="V60" s="223">
        <v>0</v>
      </c>
      <c r="W60" s="223">
        <v>4</v>
      </c>
      <c r="X60" s="223">
        <v>0</v>
      </c>
      <c r="Y60" s="223">
        <v>4</v>
      </c>
      <c r="Z60" s="68"/>
      <c r="AA60" s="223">
        <v>21</v>
      </c>
      <c r="AB60" s="68"/>
      <c r="AC60" s="223">
        <v>2133</v>
      </c>
    </row>
    <row r="61" spans="1:29" ht="8.1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29" ht="24.95" customHeight="1">
      <c r="A62" s="133" t="s">
        <v>68</v>
      </c>
      <c r="B62" s="55"/>
      <c r="C62" s="134">
        <v>1697</v>
      </c>
      <c r="D62" s="135">
        <v>264</v>
      </c>
      <c r="E62" s="134">
        <v>3049</v>
      </c>
      <c r="F62" s="135">
        <v>325</v>
      </c>
      <c r="G62" s="134">
        <v>5335</v>
      </c>
      <c r="H62" s="135">
        <v>680</v>
      </c>
      <c r="I62" s="135">
        <v>27</v>
      </c>
      <c r="J62" s="135">
        <v>914</v>
      </c>
      <c r="K62" s="135">
        <v>29</v>
      </c>
      <c r="L62" s="134">
        <v>1650</v>
      </c>
      <c r="M62" s="129"/>
      <c r="N62" s="134">
        <v>6985</v>
      </c>
      <c r="O62" s="129"/>
      <c r="P62" s="135">
        <v>206</v>
      </c>
      <c r="Q62" s="135">
        <v>6</v>
      </c>
      <c r="R62" s="135">
        <v>426</v>
      </c>
      <c r="S62" s="135">
        <v>25</v>
      </c>
      <c r="T62" s="135">
        <v>663</v>
      </c>
      <c r="U62" s="135">
        <v>5</v>
      </c>
      <c r="V62" s="135">
        <v>0</v>
      </c>
      <c r="W62" s="135">
        <v>10</v>
      </c>
      <c r="X62" s="135">
        <v>0</v>
      </c>
      <c r="Y62" s="135">
        <v>15</v>
      </c>
      <c r="Z62" s="129"/>
      <c r="AA62" s="135">
        <v>678</v>
      </c>
      <c r="AB62" s="129"/>
      <c r="AC62" s="134">
        <v>7663</v>
      </c>
    </row>
    <row r="63" spans="1:29">
      <c r="A63" s="55"/>
    </row>
    <row r="64" spans="1:29">
      <c r="A64" s="55"/>
    </row>
    <row r="65" spans="1:1">
      <c r="A65" s="55"/>
    </row>
    <row r="66" spans="1:1">
      <c r="A66" s="55"/>
    </row>
    <row r="67" spans="1:1" ht="17.100000000000001" customHeight="1">
      <c r="A67" s="131" t="s">
        <v>271</v>
      </c>
    </row>
    <row r="68" spans="1:1" ht="17.100000000000001" customHeight="1">
      <c r="A68" s="131" t="s">
        <v>274</v>
      </c>
    </row>
    <row r="69" spans="1:1" ht="17.100000000000001" customHeight="1">
      <c r="A69" s="131" t="s">
        <v>275</v>
      </c>
    </row>
  </sheetData>
  <mergeCells count="29">
    <mergeCell ref="A3:AC3"/>
    <mergeCell ref="A2:AC2"/>
    <mergeCell ref="L7:L8"/>
    <mergeCell ref="P7:Q7"/>
    <mergeCell ref="R7:S7"/>
    <mergeCell ref="T7:T8"/>
    <mergeCell ref="U7:V7"/>
    <mergeCell ref="W7:X7"/>
    <mergeCell ref="P5:Y5"/>
    <mergeCell ref="Z5:Z8"/>
    <mergeCell ref="AA5:AA8"/>
    <mergeCell ref="AB5:AB8"/>
    <mergeCell ref="AC5:AC8"/>
    <mergeCell ref="C6:G6"/>
    <mergeCell ref="H6:L6"/>
    <mergeCell ref="P6:T6"/>
    <mergeCell ref="U6:Y6"/>
    <mergeCell ref="C7:D7"/>
    <mergeCell ref="A5:A8"/>
    <mergeCell ref="B5:B8"/>
    <mergeCell ref="C5:L5"/>
    <mergeCell ref="M5:M8"/>
    <mergeCell ref="N5:N8"/>
    <mergeCell ref="O5:O8"/>
    <mergeCell ref="E7:F7"/>
    <mergeCell ref="G7:G8"/>
    <mergeCell ref="H7:I7"/>
    <mergeCell ref="J7:K7"/>
    <mergeCell ref="Y7:Y8"/>
  </mergeCells>
  <printOptions horizontalCentered="1"/>
  <pageMargins left="0.23622047244094491" right="0.23622047244094491" top="0.94488188976377963" bottom="0.35433070866141736" header="0.19685039370078741" footer="0.31496062992125984"/>
  <pageSetup scale="34" firstPageNumber="10" orientation="landscape" useFirstPageNumber="1" r:id="rId1"/>
  <headerFooter scaleWithDoc="0">
    <oddHeader>&amp;L&amp;G&amp;C&amp;G&amp;R&amp;G</oddHeader>
    <oddFooter>&amp;R&amp;"Montserrat,Normal"&amp;10 10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F2515-53EB-4375-901B-AA5A58C6A18D}">
  <dimension ref="A1:M114"/>
  <sheetViews>
    <sheetView view="pageBreakPreview" topLeftCell="A5" zoomScale="90" zoomScaleNormal="100" zoomScaleSheetLayoutView="90" workbookViewId="0">
      <selection activeCell="Q91" sqref="Q91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30" customHeight="1">
      <c r="A2" s="544" t="s">
        <v>372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377</v>
      </c>
      <c r="B5" s="75" t="s">
        <v>68</v>
      </c>
    </row>
    <row r="6" spans="1:13" ht="2.1" customHeight="1">
      <c r="A6" s="75" t="s">
        <v>167</v>
      </c>
      <c r="B6" s="75">
        <v>632</v>
      </c>
    </row>
    <row r="7" spans="1:13" ht="2.1" customHeight="1">
      <c r="A7" s="75" t="s">
        <v>162</v>
      </c>
      <c r="B7" s="75">
        <v>605</v>
      </c>
    </row>
    <row r="8" spans="1:13" ht="2.1" customHeight="1">
      <c r="A8" s="75" t="s">
        <v>203</v>
      </c>
      <c r="B8" s="75">
        <v>461</v>
      </c>
    </row>
    <row r="9" spans="1:13" ht="2.1" customHeight="1">
      <c r="A9" s="75" t="s">
        <v>200</v>
      </c>
      <c r="B9" s="75">
        <v>401</v>
      </c>
    </row>
    <row r="10" spans="1:13" ht="2.1" customHeight="1">
      <c r="A10" s="75" t="s">
        <v>176</v>
      </c>
      <c r="B10" s="75">
        <v>364</v>
      </c>
    </row>
    <row r="11" spans="1:13" ht="2.1" customHeight="1">
      <c r="A11" s="75" t="s">
        <v>171</v>
      </c>
      <c r="B11" s="75">
        <v>341</v>
      </c>
    </row>
    <row r="12" spans="1:13" ht="2.1" customHeight="1">
      <c r="A12" s="75" t="s">
        <v>206</v>
      </c>
      <c r="B12" s="75">
        <v>339</v>
      </c>
    </row>
    <row r="13" spans="1:13" ht="2.1" customHeight="1">
      <c r="A13" s="75" t="s">
        <v>186</v>
      </c>
      <c r="B13" s="75">
        <v>331</v>
      </c>
    </row>
    <row r="14" spans="1:13" ht="2.1" customHeight="1">
      <c r="A14" s="75" t="s">
        <v>179</v>
      </c>
      <c r="B14" s="75">
        <v>326</v>
      </c>
    </row>
    <row r="15" spans="1:13" ht="2.1" customHeight="1">
      <c r="A15" s="75" t="s">
        <v>172</v>
      </c>
      <c r="B15" s="75">
        <v>310</v>
      </c>
    </row>
    <row r="16" spans="1:13" ht="2.1" customHeight="1">
      <c r="A16" s="75" t="s">
        <v>184</v>
      </c>
      <c r="B16" s="75">
        <v>282</v>
      </c>
    </row>
    <row r="17" spans="1:11" ht="2.1" customHeight="1">
      <c r="A17" s="75" t="s">
        <v>376</v>
      </c>
      <c r="B17" s="75">
        <v>257</v>
      </c>
    </row>
    <row r="18" spans="1:11" ht="2.1" customHeight="1">
      <c r="A18" s="75" t="s">
        <v>194</v>
      </c>
      <c r="B18" s="75">
        <v>255</v>
      </c>
    </row>
    <row r="19" spans="1:11" ht="2.1" customHeight="1">
      <c r="A19" s="75" t="s">
        <v>175</v>
      </c>
      <c r="B19" s="75">
        <v>251</v>
      </c>
    </row>
    <row r="20" spans="1:11" ht="2.1" customHeight="1">
      <c r="A20" s="75" t="s">
        <v>181</v>
      </c>
      <c r="B20" s="75">
        <v>243</v>
      </c>
    </row>
    <row r="21" spans="1:11" ht="2.1" customHeight="1">
      <c r="A21" s="75" t="s">
        <v>166</v>
      </c>
      <c r="B21" s="75">
        <v>171</v>
      </c>
    </row>
    <row r="22" spans="1:11" ht="2.1" customHeight="1">
      <c r="A22" s="75" t="s">
        <v>190</v>
      </c>
      <c r="B22" s="75">
        <v>149</v>
      </c>
    </row>
    <row r="23" spans="1:11" ht="2.1" customHeight="1">
      <c r="A23" s="75" t="s">
        <v>170</v>
      </c>
      <c r="B23" s="75">
        <v>146</v>
      </c>
    </row>
    <row r="24" spans="1:11" ht="2.1" customHeight="1">
      <c r="A24" s="75" t="s">
        <v>185</v>
      </c>
      <c r="B24" s="75">
        <v>122</v>
      </c>
    </row>
    <row r="25" spans="1:11" ht="2.1" customHeight="1">
      <c r="A25" s="75" t="s">
        <v>183</v>
      </c>
      <c r="B25" s="75">
        <v>117</v>
      </c>
    </row>
    <row r="26" spans="1:11" ht="2.1" customHeight="1">
      <c r="A26" s="75" t="s">
        <v>165</v>
      </c>
      <c r="B26" s="75">
        <v>105</v>
      </c>
      <c r="J26" s="543" t="s">
        <v>221</v>
      </c>
      <c r="K26" s="542">
        <v>7663</v>
      </c>
    </row>
    <row r="27" spans="1:11" ht="2.1" customHeight="1">
      <c r="A27" s="75" t="s">
        <v>174</v>
      </c>
      <c r="B27" s="75">
        <v>103</v>
      </c>
      <c r="J27" s="543"/>
      <c r="K27" s="542"/>
    </row>
    <row r="28" spans="1:11" ht="2.1" customHeight="1">
      <c r="A28" s="75" t="s">
        <v>202</v>
      </c>
      <c r="B28" s="75">
        <v>100</v>
      </c>
      <c r="J28" s="543"/>
      <c r="K28" s="542"/>
    </row>
    <row r="29" spans="1:11" ht="2.1" customHeight="1">
      <c r="A29" s="75" t="s">
        <v>173</v>
      </c>
      <c r="B29" s="75">
        <v>95</v>
      </c>
      <c r="J29" s="543"/>
      <c r="K29" s="542"/>
    </row>
    <row r="30" spans="1:11" ht="2.1" customHeight="1">
      <c r="A30" s="75" t="s">
        <v>204</v>
      </c>
      <c r="B30" s="75">
        <v>95</v>
      </c>
      <c r="J30" s="543"/>
      <c r="K30" s="542"/>
    </row>
    <row r="31" spans="1:11" ht="2.1" customHeight="1">
      <c r="A31" s="75" t="s">
        <v>169</v>
      </c>
      <c r="B31" s="75">
        <v>93</v>
      </c>
      <c r="J31" s="543"/>
      <c r="K31" s="542"/>
    </row>
    <row r="32" spans="1:11" ht="2.1" customHeight="1">
      <c r="A32" s="75" t="s">
        <v>163</v>
      </c>
      <c r="B32" s="75">
        <v>89</v>
      </c>
      <c r="J32" s="543"/>
      <c r="K32" s="542"/>
    </row>
    <row r="33" spans="1:11" ht="2.1" customHeight="1">
      <c r="A33" s="75" t="s">
        <v>197</v>
      </c>
      <c r="B33" s="75">
        <v>87</v>
      </c>
      <c r="J33" s="543"/>
      <c r="K33" s="542"/>
    </row>
    <row r="34" spans="1:11" ht="2.1" customHeight="1">
      <c r="A34" s="75" t="s">
        <v>192</v>
      </c>
      <c r="B34" s="75">
        <v>86</v>
      </c>
      <c r="J34" s="543"/>
      <c r="K34" s="542"/>
    </row>
    <row r="35" spans="1:11" ht="2.1" customHeight="1">
      <c r="A35" s="75" t="s">
        <v>180</v>
      </c>
      <c r="B35" s="75">
        <v>76</v>
      </c>
      <c r="J35" s="543"/>
      <c r="K35" s="542"/>
    </row>
    <row r="36" spans="1:11" ht="2.1" customHeight="1">
      <c r="A36" s="75" t="s">
        <v>195</v>
      </c>
      <c r="B36" s="75">
        <v>73</v>
      </c>
    </row>
    <row r="37" spans="1:11" ht="2.1" customHeight="1">
      <c r="A37" s="75" t="s">
        <v>178</v>
      </c>
      <c r="B37" s="75">
        <v>73</v>
      </c>
    </row>
    <row r="38" spans="1:11" ht="2.1" customHeight="1">
      <c r="A38" s="75" t="s">
        <v>187</v>
      </c>
      <c r="B38" s="75">
        <v>68</v>
      </c>
    </row>
    <row r="39" spans="1:11" ht="2.1" customHeight="1">
      <c r="A39" s="75" t="s">
        <v>188</v>
      </c>
      <c r="B39" s="75">
        <v>65</v>
      </c>
    </row>
    <row r="40" spans="1:11" ht="2.1" customHeight="1">
      <c r="A40" s="75" t="s">
        <v>189</v>
      </c>
      <c r="B40" s="75">
        <v>61</v>
      </c>
    </row>
    <row r="41" spans="1:11" ht="2.1" customHeight="1">
      <c r="A41" s="75" t="s">
        <v>168</v>
      </c>
      <c r="B41" s="75">
        <v>48</v>
      </c>
    </row>
    <row r="42" spans="1:11" ht="2.1" customHeight="1">
      <c r="A42" s="75" t="s">
        <v>182</v>
      </c>
      <c r="B42" s="75">
        <v>47</v>
      </c>
    </row>
    <row r="43" spans="1:11" ht="2.1" customHeight="1">
      <c r="A43" s="75" t="s">
        <v>191</v>
      </c>
      <c r="B43" s="75">
        <v>42</v>
      </c>
    </row>
    <row r="44" spans="1:11" ht="2.1" customHeight="1">
      <c r="A44" s="75" t="s">
        <v>177</v>
      </c>
      <c r="B44" s="75">
        <v>39</v>
      </c>
    </row>
    <row r="45" spans="1:11" ht="2.1" customHeight="1">
      <c r="A45" s="75" t="s">
        <v>196</v>
      </c>
      <c r="B45" s="75">
        <v>37</v>
      </c>
    </row>
    <row r="46" spans="1:11" ht="2.1" customHeight="1">
      <c r="A46" s="75" t="s">
        <v>161</v>
      </c>
      <c r="B46" s="75">
        <v>35</v>
      </c>
    </row>
    <row r="47" spans="1:11" ht="2.1" customHeight="1">
      <c r="A47" s="75" t="s">
        <v>201</v>
      </c>
      <c r="B47" s="75">
        <v>27</v>
      </c>
    </row>
    <row r="48" spans="1:11" ht="2.1" customHeight="1">
      <c r="A48" s="75" t="s">
        <v>164</v>
      </c>
      <c r="B48" s="75">
        <v>15</v>
      </c>
    </row>
    <row r="49" spans="1:2" ht="2.1" customHeight="1">
      <c r="A49" s="75" t="s">
        <v>199</v>
      </c>
      <c r="B49" s="75">
        <v>1</v>
      </c>
    </row>
    <row r="50" spans="1:2" ht="2.1" customHeight="1">
      <c r="A50" s="75" t="s">
        <v>205</v>
      </c>
      <c r="B50" s="75">
        <v>0</v>
      </c>
    </row>
    <row r="51" spans="1:2" ht="2.1" customHeight="1">
      <c r="A51" s="75" t="s">
        <v>198</v>
      </c>
      <c r="B51" s="75">
        <v>0</v>
      </c>
    </row>
    <row r="52" spans="1:2" ht="2.1" customHeight="1">
      <c r="A52" s="75" t="s">
        <v>295</v>
      </c>
      <c r="B52" s="75">
        <v>0</v>
      </c>
    </row>
    <row r="53" spans="1:2" ht="2.1" customHeight="1">
      <c r="A53" s="75" t="s">
        <v>68</v>
      </c>
      <c r="B53" s="76"/>
    </row>
    <row r="54" spans="1:2" ht="2.1" customHeight="1">
      <c r="A54" s="55"/>
    </row>
    <row r="55" spans="1:2" ht="2.1" customHeight="1">
      <c r="A55" s="67"/>
    </row>
    <row r="56" spans="1:2" ht="2.1" customHeight="1">
      <c r="A56" s="55"/>
    </row>
    <row r="57" spans="1:2" ht="2.1" customHeight="1">
      <c r="A57" s="75" t="s">
        <v>378</v>
      </c>
      <c r="B57" s="75" t="s">
        <v>68</v>
      </c>
    </row>
    <row r="58" spans="1:2" ht="2.1" customHeight="1">
      <c r="A58" s="75" t="s">
        <v>379</v>
      </c>
      <c r="B58" s="76">
        <v>6985</v>
      </c>
    </row>
    <row r="59" spans="1:2" ht="2.1" customHeight="1">
      <c r="A59" s="75" t="s">
        <v>380</v>
      </c>
      <c r="B59" s="75">
        <v>678</v>
      </c>
    </row>
    <row r="60" spans="1:2" ht="2.1" customHeight="1">
      <c r="A60" s="75" t="s">
        <v>68</v>
      </c>
      <c r="B60" s="76"/>
    </row>
    <row r="61" spans="1:2" ht="2.1" customHeight="1">
      <c r="A61" s="55"/>
    </row>
    <row r="62" spans="1:2" ht="2.1" customHeight="1"/>
    <row r="63" spans="1:2" ht="2.1" customHeight="1"/>
    <row r="64" spans="1:2" ht="2.1" customHeight="1"/>
    <row r="65" ht="2.1" customHeight="1"/>
    <row r="66" ht="2.1" customHeight="1"/>
    <row r="67" ht="2.1" customHeight="1"/>
    <row r="68" ht="2.1" customHeight="1"/>
    <row r="69" ht="2.1" customHeight="1"/>
    <row r="70" ht="2.1" customHeight="1"/>
    <row r="71" ht="2.1" customHeight="1"/>
    <row r="72" ht="2.1" customHeight="1"/>
    <row r="73" ht="2.1" customHeight="1"/>
    <row r="74" ht="2.1" customHeight="1"/>
    <row r="75" ht="2.1" customHeight="1"/>
    <row r="76" ht="2.1" customHeight="1"/>
    <row r="77" ht="2.1" customHeight="1"/>
    <row r="78" ht="2.1" customHeight="1"/>
    <row r="79" ht="2.1" customHeight="1"/>
    <row r="80" ht="2.1" customHeight="1"/>
    <row r="81" ht="2.1" customHeight="1"/>
    <row r="82" ht="2.1" customHeight="1"/>
    <row r="83" ht="2.1" customHeight="1"/>
    <row r="84" ht="2.1" customHeight="1"/>
    <row r="97" spans="1:13" ht="15.75">
      <c r="A97" s="565" t="s">
        <v>640</v>
      </c>
      <c r="B97" s="565"/>
      <c r="C97" s="565"/>
      <c r="D97" s="565"/>
      <c r="E97" s="565"/>
      <c r="F97" s="565"/>
      <c r="G97" s="565"/>
      <c r="H97" s="565"/>
      <c r="I97" s="565"/>
      <c r="J97" s="565"/>
      <c r="K97" s="565"/>
      <c r="L97" s="565"/>
      <c r="M97" s="565"/>
    </row>
    <row r="100" spans="1:13" ht="18.75">
      <c r="J100" s="78" t="s">
        <v>221</v>
      </c>
      <c r="K100" s="79">
        <v>7663</v>
      </c>
    </row>
    <row r="102" spans="1:13">
      <c r="A102" s="564">
        <v>0.91152290225760146</v>
      </c>
      <c r="B102" s="564"/>
      <c r="C102" s="564"/>
    </row>
    <row r="107" spans="1:13">
      <c r="A107" s="564">
        <v>8.8477097742398536E-2</v>
      </c>
      <c r="B107" s="564"/>
      <c r="C107" s="564"/>
    </row>
    <row r="112" spans="1:13" ht="9" customHeight="1">
      <c r="A112" s="140" t="s">
        <v>271</v>
      </c>
    </row>
    <row r="113" spans="1:1" ht="9" customHeight="1">
      <c r="A113" s="140" t="s">
        <v>274</v>
      </c>
    </row>
    <row r="114" spans="1:1" ht="9" customHeight="1">
      <c r="A114" s="140" t="s">
        <v>275</v>
      </c>
    </row>
  </sheetData>
  <mergeCells count="7">
    <mergeCell ref="A107:C107"/>
    <mergeCell ref="A102:C102"/>
    <mergeCell ref="A3:M3"/>
    <mergeCell ref="A2:M2"/>
    <mergeCell ref="J26:J35"/>
    <mergeCell ref="K26:K35"/>
    <mergeCell ref="A97:M97"/>
  </mergeCells>
  <printOptions horizontalCentered="1"/>
  <pageMargins left="0.23622047244094491" right="0.23622047244094491" top="0.94488188976377963" bottom="0.35433070866141736" header="0.19685039370078741" footer="0.31496062992125984"/>
  <pageSetup scale="78" firstPageNumber="11" orientation="landscape" useFirstPageNumber="1" r:id="rId1"/>
  <headerFooter scaleWithDoc="0">
    <oddHeader>&amp;L&amp;G&amp;C&amp;G&amp;R&amp;G</oddHeader>
    <oddFooter>&amp;R&amp;"Montserrat,Normal"&amp;8 &amp;10 11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AF87D-9D9F-4641-8483-D2C02BA5DA44}">
  <dimension ref="A1:I64"/>
  <sheetViews>
    <sheetView view="pageBreakPreview" topLeftCell="A33" zoomScale="70" zoomScaleNormal="70" zoomScaleSheetLayoutView="70" workbookViewId="0">
      <selection activeCell="I87" sqref="I87"/>
    </sheetView>
  </sheetViews>
  <sheetFormatPr baseColWidth="10" defaultColWidth="11.42578125" defaultRowHeight="15"/>
  <cols>
    <col min="1" max="1" width="60.7109375" style="54" customWidth="1"/>
    <col min="2" max="2" width="1.7109375" style="54" customWidth="1"/>
    <col min="3" max="7" width="30.7109375" style="54" customWidth="1"/>
    <col min="8" max="8" width="1.7109375" customWidth="1"/>
    <col min="9" max="9" width="20.7109375" style="54" customWidth="1"/>
    <col min="10" max="16384" width="11.42578125" style="54"/>
  </cols>
  <sheetData>
    <row r="1" spans="1:9">
      <c r="A1" s="53" t="s">
        <v>64</v>
      </c>
      <c r="H1" s="54"/>
    </row>
    <row r="2" spans="1:9" ht="20.100000000000001" customHeight="1">
      <c r="A2" s="547" t="s">
        <v>381</v>
      </c>
      <c r="B2" s="547"/>
      <c r="C2" s="547"/>
      <c r="D2" s="547"/>
      <c r="E2" s="547"/>
      <c r="F2" s="547"/>
      <c r="G2" s="547"/>
      <c r="H2" s="547"/>
      <c r="I2" s="547"/>
    </row>
    <row r="3" spans="1:9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</row>
    <row r="4" spans="1:9">
      <c r="A4" s="55"/>
      <c r="H4" s="54"/>
    </row>
    <row r="5" spans="1:9" ht="23.25" customHeight="1">
      <c r="A5" s="566" t="s">
        <v>277</v>
      </c>
      <c r="B5" s="554"/>
      <c r="C5" s="566" t="s">
        <v>382</v>
      </c>
      <c r="D5" s="566"/>
      <c r="E5" s="566"/>
      <c r="F5" s="566"/>
      <c r="G5" s="566"/>
      <c r="H5" s="54"/>
      <c r="I5" s="566" t="s">
        <v>68</v>
      </c>
    </row>
    <row r="6" spans="1:9" ht="33" customHeight="1">
      <c r="A6" s="566"/>
      <c r="B6" s="554"/>
      <c r="C6" s="148" t="s">
        <v>383</v>
      </c>
      <c r="D6" s="148" t="s">
        <v>384</v>
      </c>
      <c r="E6" s="148" t="s">
        <v>385</v>
      </c>
      <c r="F6" s="148" t="s">
        <v>386</v>
      </c>
      <c r="G6" s="148" t="s">
        <v>387</v>
      </c>
      <c r="H6" s="54"/>
      <c r="I6" s="566"/>
    </row>
    <row r="7" spans="1:9" ht="8.1" customHeight="1">
      <c r="A7" s="141"/>
      <c r="B7" s="142"/>
      <c r="C7" s="142"/>
      <c r="D7" s="142"/>
      <c r="E7" s="142"/>
      <c r="F7" s="141"/>
      <c r="H7" s="54"/>
    </row>
    <row r="8" spans="1:9" ht="15.75">
      <c r="A8" s="143" t="s">
        <v>161</v>
      </c>
      <c r="B8" s="55"/>
      <c r="C8" s="144">
        <v>27</v>
      </c>
      <c r="D8" s="144">
        <v>12</v>
      </c>
      <c r="E8" s="144">
        <v>7</v>
      </c>
      <c r="F8" s="144">
        <v>3</v>
      </c>
      <c r="G8" s="144">
        <v>3</v>
      </c>
      <c r="H8" s="54"/>
      <c r="I8" s="62">
        <v>52</v>
      </c>
    </row>
    <row r="9" spans="1:9" ht="15.75">
      <c r="A9" s="143" t="s">
        <v>162</v>
      </c>
      <c r="B9" s="55"/>
      <c r="C9" s="144">
        <v>206</v>
      </c>
      <c r="D9" s="144">
        <v>64</v>
      </c>
      <c r="E9" s="144">
        <v>25</v>
      </c>
      <c r="F9" s="144">
        <v>14</v>
      </c>
      <c r="G9" s="144">
        <v>3</v>
      </c>
      <c r="H9" s="54"/>
      <c r="I9" s="62">
        <v>312</v>
      </c>
    </row>
    <row r="10" spans="1:9" ht="15.75">
      <c r="A10" s="143" t="s">
        <v>163</v>
      </c>
      <c r="B10" s="55"/>
      <c r="C10" s="144">
        <v>24</v>
      </c>
      <c r="D10" s="144">
        <v>12</v>
      </c>
      <c r="E10" s="144">
        <v>5</v>
      </c>
      <c r="F10" s="144">
        <v>1</v>
      </c>
      <c r="G10" s="144"/>
      <c r="H10" s="54"/>
      <c r="I10" s="62">
        <v>42</v>
      </c>
    </row>
    <row r="11" spans="1:9" ht="15.75">
      <c r="A11" s="143" t="s">
        <v>164</v>
      </c>
      <c r="B11" s="55"/>
      <c r="C11" s="144">
        <v>28</v>
      </c>
      <c r="D11" s="144">
        <v>9</v>
      </c>
      <c r="E11" s="144">
        <v>7</v>
      </c>
      <c r="F11" s="144"/>
      <c r="G11" s="144">
        <v>2</v>
      </c>
      <c r="H11" s="54"/>
      <c r="I11" s="62">
        <v>46</v>
      </c>
    </row>
    <row r="12" spans="1:9" ht="15.75">
      <c r="A12" s="143" t="s">
        <v>165</v>
      </c>
      <c r="B12" s="55"/>
      <c r="C12" s="144">
        <v>159</v>
      </c>
      <c r="D12" s="144">
        <v>74</v>
      </c>
      <c r="E12" s="144">
        <v>30</v>
      </c>
      <c r="F12" s="144">
        <v>6</v>
      </c>
      <c r="G12" s="144">
        <v>8</v>
      </c>
      <c r="H12" s="54"/>
      <c r="I12" s="62">
        <v>277</v>
      </c>
    </row>
    <row r="13" spans="1:9" ht="15.75">
      <c r="A13" s="143" t="s">
        <v>166</v>
      </c>
      <c r="B13" s="55"/>
      <c r="C13" s="144">
        <v>201</v>
      </c>
      <c r="D13" s="144">
        <v>75</v>
      </c>
      <c r="E13" s="144">
        <v>19</v>
      </c>
      <c r="F13" s="144">
        <v>6</v>
      </c>
      <c r="G13" s="144">
        <v>3</v>
      </c>
      <c r="H13" s="54"/>
      <c r="I13" s="62">
        <v>304</v>
      </c>
    </row>
    <row r="14" spans="1:9" ht="15.75">
      <c r="A14" s="143" t="s">
        <v>167</v>
      </c>
      <c r="B14" s="55"/>
      <c r="C14" s="144">
        <v>813</v>
      </c>
      <c r="D14" s="144">
        <v>289</v>
      </c>
      <c r="E14" s="144">
        <v>130</v>
      </c>
      <c r="F14" s="144">
        <v>31</v>
      </c>
      <c r="G14" s="144">
        <v>21</v>
      </c>
      <c r="H14" s="54"/>
      <c r="I14" s="62">
        <v>1284</v>
      </c>
    </row>
    <row r="15" spans="1:9" ht="15.75">
      <c r="A15" s="143" t="s">
        <v>168</v>
      </c>
      <c r="B15" s="55"/>
      <c r="C15" s="144">
        <v>95</v>
      </c>
      <c r="D15" s="144">
        <v>38</v>
      </c>
      <c r="E15" s="144">
        <v>12</v>
      </c>
      <c r="F15" s="144">
        <v>10</v>
      </c>
      <c r="G15" s="144">
        <v>4</v>
      </c>
      <c r="H15" s="54"/>
      <c r="I15" s="62">
        <v>159</v>
      </c>
    </row>
    <row r="16" spans="1:9" ht="15.75">
      <c r="A16" s="143" t="s">
        <v>169</v>
      </c>
      <c r="B16" s="55"/>
      <c r="C16" s="144">
        <v>39</v>
      </c>
      <c r="D16" s="144">
        <v>10</v>
      </c>
      <c r="E16" s="144">
        <v>6</v>
      </c>
      <c r="F16" s="144">
        <v>4</v>
      </c>
      <c r="G16" s="144">
        <v>1</v>
      </c>
      <c r="H16" s="54"/>
      <c r="I16" s="62">
        <v>60</v>
      </c>
    </row>
    <row r="17" spans="1:9" ht="15.75">
      <c r="A17" s="143" t="s">
        <v>170</v>
      </c>
      <c r="B17" s="55"/>
      <c r="C17" s="144">
        <v>100</v>
      </c>
      <c r="D17" s="144">
        <v>40</v>
      </c>
      <c r="E17" s="144">
        <v>16</v>
      </c>
      <c r="F17" s="144">
        <v>11</v>
      </c>
      <c r="G17" s="144">
        <v>2</v>
      </c>
      <c r="H17" s="54"/>
      <c r="I17" s="62">
        <v>169</v>
      </c>
    </row>
    <row r="18" spans="1:9" ht="15.75">
      <c r="A18" s="143" t="s">
        <v>171</v>
      </c>
      <c r="B18" s="55"/>
      <c r="C18" s="144">
        <v>810</v>
      </c>
      <c r="D18" s="144">
        <v>309</v>
      </c>
      <c r="E18" s="144">
        <v>156</v>
      </c>
      <c r="F18" s="144">
        <v>110</v>
      </c>
      <c r="G18" s="144">
        <v>27</v>
      </c>
      <c r="H18" s="54"/>
      <c r="I18" s="62">
        <v>1412</v>
      </c>
    </row>
    <row r="19" spans="1:9" ht="15.75">
      <c r="A19" s="143" t="s">
        <v>172</v>
      </c>
      <c r="B19" s="55"/>
      <c r="C19" s="144">
        <v>134</v>
      </c>
      <c r="D19" s="144">
        <v>54</v>
      </c>
      <c r="E19" s="144">
        <v>22</v>
      </c>
      <c r="F19" s="144">
        <v>15</v>
      </c>
      <c r="G19" s="144">
        <v>7</v>
      </c>
      <c r="H19" s="54"/>
      <c r="I19" s="62">
        <v>232</v>
      </c>
    </row>
    <row r="20" spans="1:9" ht="15.75">
      <c r="A20" s="143" t="s">
        <v>173</v>
      </c>
      <c r="B20" s="55"/>
      <c r="C20" s="144">
        <v>149</v>
      </c>
      <c r="D20" s="144">
        <v>75</v>
      </c>
      <c r="E20" s="144">
        <v>35</v>
      </c>
      <c r="F20" s="144">
        <v>17</v>
      </c>
      <c r="G20" s="144">
        <v>10</v>
      </c>
      <c r="H20" s="54"/>
      <c r="I20" s="62">
        <v>286</v>
      </c>
    </row>
    <row r="21" spans="1:9" ht="15.75">
      <c r="A21" s="143" t="s">
        <v>174</v>
      </c>
      <c r="B21" s="55"/>
      <c r="C21" s="144">
        <v>167</v>
      </c>
      <c r="D21" s="144">
        <v>70</v>
      </c>
      <c r="E21" s="144">
        <v>31</v>
      </c>
      <c r="F21" s="144">
        <v>19</v>
      </c>
      <c r="G21" s="144">
        <v>7</v>
      </c>
      <c r="H21" s="54"/>
      <c r="I21" s="62">
        <v>294</v>
      </c>
    </row>
    <row r="22" spans="1:9" ht="15.75">
      <c r="A22" s="143" t="s">
        <v>175</v>
      </c>
      <c r="B22" s="55"/>
      <c r="C22" s="144">
        <v>278</v>
      </c>
      <c r="D22" s="144">
        <v>118</v>
      </c>
      <c r="E22" s="144">
        <v>42</v>
      </c>
      <c r="F22" s="144">
        <v>26</v>
      </c>
      <c r="G22" s="144">
        <v>5</v>
      </c>
      <c r="H22" s="54"/>
      <c r="I22" s="62">
        <v>469</v>
      </c>
    </row>
    <row r="23" spans="1:9" ht="15.75">
      <c r="A23" s="143" t="s">
        <v>176</v>
      </c>
      <c r="B23" s="55"/>
      <c r="C23" s="144">
        <v>135</v>
      </c>
      <c r="D23" s="144">
        <v>55</v>
      </c>
      <c r="E23" s="144">
        <v>27</v>
      </c>
      <c r="F23" s="144">
        <v>15</v>
      </c>
      <c r="G23" s="144">
        <v>2</v>
      </c>
      <c r="H23" s="54"/>
      <c r="I23" s="62">
        <v>234</v>
      </c>
    </row>
    <row r="24" spans="1:9" ht="15.75">
      <c r="A24" s="143" t="s">
        <v>177</v>
      </c>
      <c r="B24" s="55"/>
      <c r="C24" s="144">
        <v>119</v>
      </c>
      <c r="D24" s="144">
        <v>63</v>
      </c>
      <c r="E24" s="144">
        <v>31</v>
      </c>
      <c r="F24" s="144">
        <v>10</v>
      </c>
      <c r="G24" s="144">
        <v>7</v>
      </c>
      <c r="H24" s="54"/>
      <c r="I24" s="62">
        <v>230</v>
      </c>
    </row>
    <row r="25" spans="1:9" ht="15.75">
      <c r="A25" s="143" t="s">
        <v>178</v>
      </c>
      <c r="B25" s="55"/>
      <c r="C25" s="144">
        <v>90</v>
      </c>
      <c r="D25" s="144">
        <v>48</v>
      </c>
      <c r="E25" s="144">
        <v>21</v>
      </c>
      <c r="F25" s="144">
        <v>3</v>
      </c>
      <c r="G25" s="144">
        <v>1</v>
      </c>
      <c r="H25" s="54"/>
      <c r="I25" s="62">
        <v>163</v>
      </c>
    </row>
    <row r="26" spans="1:9" ht="15.75">
      <c r="A26" s="143" t="s">
        <v>179</v>
      </c>
      <c r="B26" s="55"/>
      <c r="C26" s="144">
        <v>140</v>
      </c>
      <c r="D26" s="144">
        <v>52</v>
      </c>
      <c r="E26" s="144">
        <v>14</v>
      </c>
      <c r="F26" s="144">
        <v>7</v>
      </c>
      <c r="G26" s="144">
        <v>3</v>
      </c>
      <c r="H26" s="54"/>
      <c r="I26" s="62">
        <v>216</v>
      </c>
    </row>
    <row r="27" spans="1:9" ht="15.75">
      <c r="A27" s="143" t="s">
        <v>180</v>
      </c>
      <c r="B27" s="55"/>
      <c r="C27" s="144">
        <v>142</v>
      </c>
      <c r="D27" s="144">
        <v>70</v>
      </c>
      <c r="E27" s="144">
        <v>34</v>
      </c>
      <c r="F27" s="144">
        <v>15</v>
      </c>
      <c r="G27" s="144">
        <v>2</v>
      </c>
      <c r="H27" s="54"/>
      <c r="I27" s="62">
        <v>263</v>
      </c>
    </row>
    <row r="28" spans="1:9" ht="15.75">
      <c r="A28" s="143" t="s">
        <v>181</v>
      </c>
      <c r="B28" s="55"/>
      <c r="C28" s="144">
        <v>265</v>
      </c>
      <c r="D28" s="144">
        <v>153</v>
      </c>
      <c r="E28" s="144">
        <v>59</v>
      </c>
      <c r="F28" s="144">
        <v>30</v>
      </c>
      <c r="G28" s="144">
        <v>14</v>
      </c>
      <c r="H28" s="54"/>
      <c r="I28" s="62">
        <v>521</v>
      </c>
    </row>
    <row r="29" spans="1:9" ht="15.75">
      <c r="A29" s="143" t="s">
        <v>182</v>
      </c>
      <c r="B29" s="55"/>
      <c r="C29" s="144">
        <v>55</v>
      </c>
      <c r="D29" s="144">
        <v>18</v>
      </c>
      <c r="E29" s="144">
        <v>10</v>
      </c>
      <c r="F29" s="144">
        <v>8</v>
      </c>
      <c r="G29" s="144"/>
      <c r="H29" s="54"/>
      <c r="I29" s="62">
        <v>91</v>
      </c>
    </row>
    <row r="30" spans="1:9" ht="15.75">
      <c r="A30" s="143" t="s">
        <v>183</v>
      </c>
      <c r="B30" s="55"/>
      <c r="C30" s="144">
        <v>65</v>
      </c>
      <c r="D30" s="144">
        <v>31</v>
      </c>
      <c r="E30" s="144">
        <v>20</v>
      </c>
      <c r="F30" s="144">
        <v>3</v>
      </c>
      <c r="G30" s="144"/>
      <c r="H30" s="54"/>
      <c r="I30" s="62">
        <v>119</v>
      </c>
    </row>
    <row r="31" spans="1:9" ht="15.75">
      <c r="A31" s="143" t="s">
        <v>184</v>
      </c>
      <c r="B31" s="55"/>
      <c r="C31" s="144">
        <v>59</v>
      </c>
      <c r="D31" s="144">
        <v>23</v>
      </c>
      <c r="E31" s="144">
        <v>21</v>
      </c>
      <c r="F31" s="144">
        <v>7</v>
      </c>
      <c r="G31" s="144">
        <v>4</v>
      </c>
      <c r="H31" s="54"/>
      <c r="I31" s="62">
        <v>114</v>
      </c>
    </row>
    <row r="32" spans="1:9" ht="15.75">
      <c r="A32" s="143" t="s">
        <v>185</v>
      </c>
      <c r="B32" s="55"/>
      <c r="C32" s="144">
        <v>133</v>
      </c>
      <c r="D32" s="144">
        <v>53</v>
      </c>
      <c r="E32" s="144">
        <v>17</v>
      </c>
      <c r="F32" s="144">
        <v>9</v>
      </c>
      <c r="G32" s="144">
        <v>2</v>
      </c>
      <c r="H32" s="54"/>
      <c r="I32" s="62">
        <v>214</v>
      </c>
    </row>
    <row r="33" spans="1:9" ht="15.75">
      <c r="A33" s="143" t="s">
        <v>186</v>
      </c>
      <c r="B33" s="55"/>
      <c r="C33" s="144">
        <v>199</v>
      </c>
      <c r="D33" s="144">
        <v>84</v>
      </c>
      <c r="E33" s="144">
        <v>23</v>
      </c>
      <c r="F33" s="144">
        <v>14</v>
      </c>
      <c r="G33" s="144">
        <v>8</v>
      </c>
      <c r="H33" s="54"/>
      <c r="I33" s="62">
        <v>328</v>
      </c>
    </row>
    <row r="34" spans="1:9" ht="15.75">
      <c r="A34" s="143" t="s">
        <v>187</v>
      </c>
      <c r="B34" s="55"/>
      <c r="C34" s="144">
        <v>141</v>
      </c>
      <c r="D34" s="144">
        <v>61</v>
      </c>
      <c r="E34" s="144">
        <v>25</v>
      </c>
      <c r="F34" s="144">
        <v>12</v>
      </c>
      <c r="G34" s="144">
        <v>4</v>
      </c>
      <c r="H34" s="54"/>
      <c r="I34" s="62">
        <v>243</v>
      </c>
    </row>
    <row r="35" spans="1:9" ht="15.75">
      <c r="A35" s="143" t="s">
        <v>188</v>
      </c>
      <c r="B35" s="55"/>
      <c r="C35" s="144">
        <v>131</v>
      </c>
      <c r="D35" s="144">
        <v>59</v>
      </c>
      <c r="E35" s="144">
        <v>29</v>
      </c>
      <c r="F35" s="144">
        <v>4</v>
      </c>
      <c r="G35" s="144">
        <v>9</v>
      </c>
      <c r="H35" s="54"/>
      <c r="I35" s="62">
        <v>232</v>
      </c>
    </row>
    <row r="36" spans="1:9" ht="15.75">
      <c r="A36" s="143" t="s">
        <v>189</v>
      </c>
      <c r="B36" s="55"/>
      <c r="C36" s="144">
        <v>20</v>
      </c>
      <c r="D36" s="144">
        <v>8</v>
      </c>
      <c r="E36" s="144">
        <v>9</v>
      </c>
      <c r="F36" s="144">
        <v>2</v>
      </c>
      <c r="G36" s="144"/>
      <c r="H36" s="54"/>
      <c r="I36" s="62">
        <v>39</v>
      </c>
    </row>
    <row r="37" spans="1:9" ht="15.75">
      <c r="A37" s="143" t="s">
        <v>190</v>
      </c>
      <c r="B37" s="55"/>
      <c r="C37" s="144">
        <v>182</v>
      </c>
      <c r="D37" s="144">
        <v>88</v>
      </c>
      <c r="E37" s="144">
        <v>47</v>
      </c>
      <c r="F37" s="144">
        <v>20</v>
      </c>
      <c r="G37" s="144">
        <v>9</v>
      </c>
      <c r="H37" s="54"/>
      <c r="I37" s="62">
        <v>346</v>
      </c>
    </row>
    <row r="38" spans="1:9" ht="15.75">
      <c r="A38" s="143" t="s">
        <v>191</v>
      </c>
      <c r="B38" s="55"/>
      <c r="C38" s="144">
        <v>58</v>
      </c>
      <c r="D38" s="144">
        <v>38</v>
      </c>
      <c r="E38" s="144">
        <v>9</v>
      </c>
      <c r="F38" s="144">
        <v>6</v>
      </c>
      <c r="G38" s="144">
        <v>1</v>
      </c>
      <c r="H38" s="54"/>
      <c r="I38" s="62">
        <v>112</v>
      </c>
    </row>
    <row r="39" spans="1:9" ht="15.75">
      <c r="A39" s="143" t="s">
        <v>192</v>
      </c>
      <c r="B39" s="55"/>
      <c r="C39" s="144">
        <v>61</v>
      </c>
      <c r="D39" s="144">
        <v>23</v>
      </c>
      <c r="E39" s="144">
        <v>15</v>
      </c>
      <c r="F39" s="144">
        <v>5</v>
      </c>
      <c r="G39" s="144">
        <v>3</v>
      </c>
      <c r="H39" s="54"/>
      <c r="I39" s="62">
        <v>107</v>
      </c>
    </row>
    <row r="40" spans="1:9" ht="8.1" customHeight="1">
      <c r="A40" s="149"/>
      <c r="B40" s="55"/>
      <c r="C40" s="146"/>
      <c r="D40" s="146"/>
      <c r="E40" s="146"/>
      <c r="F40" s="146"/>
      <c r="G40" s="146"/>
      <c r="H40" s="54"/>
      <c r="I40" s="147"/>
    </row>
    <row r="41" spans="1:9" ht="15.75">
      <c r="A41" s="222" t="s">
        <v>388</v>
      </c>
      <c r="B41" s="55"/>
      <c r="C41" s="150">
        <v>5225</v>
      </c>
      <c r="D41" s="150">
        <f t="shared" ref="D41:G41" si="0">SUM(D8:D39)</f>
        <v>2176</v>
      </c>
      <c r="E41" s="150">
        <f t="shared" si="0"/>
        <v>954</v>
      </c>
      <c r="F41" s="150">
        <f t="shared" si="0"/>
        <v>443</v>
      </c>
      <c r="G41" s="150">
        <f t="shared" si="0"/>
        <v>172</v>
      </c>
      <c r="H41" s="54"/>
      <c r="I41" s="161">
        <v>8970</v>
      </c>
    </row>
    <row r="42" spans="1:9" ht="8.1" customHeight="1">
      <c r="A42" s="55"/>
      <c r="B42" s="55"/>
      <c r="C42" s="55"/>
      <c r="D42" s="55"/>
      <c r="E42" s="55"/>
      <c r="F42" s="55"/>
      <c r="H42" s="54"/>
    </row>
    <row r="43" spans="1:9" ht="15.75">
      <c r="A43" s="143" t="s">
        <v>376</v>
      </c>
      <c r="B43" s="141"/>
      <c r="C43" s="144">
        <v>24</v>
      </c>
      <c r="D43" s="144">
        <v>13</v>
      </c>
      <c r="E43" s="144">
        <v>8</v>
      </c>
      <c r="F43" s="144">
        <v>1</v>
      </c>
      <c r="G43" s="144"/>
      <c r="H43" s="54"/>
      <c r="I43" s="62">
        <v>46</v>
      </c>
    </row>
    <row r="44" spans="1:9" ht="15.75">
      <c r="A44" s="143" t="s">
        <v>194</v>
      </c>
      <c r="B44" s="141"/>
      <c r="C44" s="144">
        <v>32</v>
      </c>
      <c r="D44" s="144">
        <v>19</v>
      </c>
      <c r="E44" s="144">
        <v>4</v>
      </c>
      <c r="F44" s="144">
        <v>2</v>
      </c>
      <c r="G44" s="144"/>
      <c r="H44" s="54"/>
      <c r="I44" s="62">
        <v>57</v>
      </c>
    </row>
    <row r="45" spans="1:9" ht="15.75">
      <c r="A45" s="143" t="s">
        <v>195</v>
      </c>
      <c r="B45" s="141"/>
      <c r="C45" s="144">
        <v>29</v>
      </c>
      <c r="D45" s="144">
        <v>7</v>
      </c>
      <c r="E45" s="144">
        <v>2</v>
      </c>
      <c r="F45" s="144"/>
      <c r="G45" s="144"/>
      <c r="H45" s="54"/>
      <c r="I45" s="62">
        <v>38</v>
      </c>
    </row>
    <row r="46" spans="1:9" ht="15.75">
      <c r="A46" s="143" t="s">
        <v>196</v>
      </c>
      <c r="B46" s="141"/>
      <c r="C46" s="144">
        <v>3</v>
      </c>
      <c r="D46" s="144"/>
      <c r="E46" s="144"/>
      <c r="F46" s="144"/>
      <c r="G46" s="144"/>
      <c r="H46" s="54"/>
      <c r="I46" s="62">
        <v>3</v>
      </c>
    </row>
    <row r="47" spans="1:9" ht="15.75">
      <c r="A47" s="143" t="s">
        <v>197</v>
      </c>
      <c r="B47" s="141"/>
      <c r="C47" s="144">
        <v>15</v>
      </c>
      <c r="D47" s="144">
        <v>7</v>
      </c>
      <c r="E47" s="144">
        <v>2</v>
      </c>
      <c r="F47" s="144"/>
      <c r="G47" s="144"/>
      <c r="H47" s="54"/>
      <c r="I47" s="62">
        <v>24</v>
      </c>
    </row>
    <row r="48" spans="1:9" ht="15.75">
      <c r="A48" s="143" t="s">
        <v>198</v>
      </c>
      <c r="B48" s="141"/>
      <c r="C48" s="144">
        <v>20</v>
      </c>
      <c r="D48" s="144">
        <v>7</v>
      </c>
      <c r="E48" s="144">
        <v>3</v>
      </c>
      <c r="F48" s="144"/>
      <c r="G48" s="144"/>
      <c r="H48" s="54"/>
      <c r="I48" s="62">
        <v>30</v>
      </c>
    </row>
    <row r="49" spans="1:9" ht="15.75">
      <c r="A49" s="143" t="s">
        <v>199</v>
      </c>
      <c r="B49" s="141"/>
      <c r="C49" s="144">
        <v>43</v>
      </c>
      <c r="D49" s="144">
        <v>15</v>
      </c>
      <c r="E49" s="144">
        <v>4</v>
      </c>
      <c r="F49" s="144"/>
      <c r="G49" s="144"/>
      <c r="H49" s="54"/>
      <c r="I49" s="62">
        <v>62</v>
      </c>
    </row>
    <row r="50" spans="1:9" ht="15.75">
      <c r="A50" s="143" t="s">
        <v>200</v>
      </c>
      <c r="B50" s="141"/>
      <c r="C50" s="144">
        <v>50</v>
      </c>
      <c r="D50" s="144">
        <v>13</v>
      </c>
      <c r="E50" s="144">
        <v>5</v>
      </c>
      <c r="F50" s="144">
        <v>1</v>
      </c>
      <c r="G50" s="144"/>
      <c r="H50" s="54"/>
      <c r="I50" s="62">
        <v>69</v>
      </c>
    </row>
    <row r="51" spans="1:9" ht="15.75">
      <c r="A51" s="143" t="s">
        <v>201</v>
      </c>
      <c r="B51" s="141"/>
      <c r="C51" s="144">
        <v>50</v>
      </c>
      <c r="D51" s="144">
        <v>12</v>
      </c>
      <c r="E51" s="144">
        <v>5</v>
      </c>
      <c r="F51" s="144">
        <v>6</v>
      </c>
      <c r="G51" s="144">
        <v>1</v>
      </c>
      <c r="H51" s="54"/>
      <c r="I51" s="62">
        <v>74</v>
      </c>
    </row>
    <row r="52" spans="1:9" ht="15.75">
      <c r="A52" s="143" t="s">
        <v>204</v>
      </c>
      <c r="B52" s="141"/>
      <c r="C52" s="144">
        <v>33</v>
      </c>
      <c r="D52" s="144">
        <v>9</v>
      </c>
      <c r="E52" s="144">
        <v>3</v>
      </c>
      <c r="F52" s="144">
        <v>2</v>
      </c>
      <c r="G52" s="144"/>
      <c r="H52" s="54"/>
      <c r="I52" s="62">
        <v>47</v>
      </c>
    </row>
    <row r="53" spans="1:9" ht="15.75">
      <c r="A53" s="143" t="s">
        <v>205</v>
      </c>
      <c r="B53" s="141"/>
      <c r="C53" s="144">
        <v>23</v>
      </c>
      <c r="D53" s="144">
        <v>10</v>
      </c>
      <c r="E53" s="144">
        <v>3</v>
      </c>
      <c r="F53" s="144">
        <v>1</v>
      </c>
      <c r="G53" s="144"/>
      <c r="H53" s="54"/>
      <c r="I53" s="62">
        <v>37</v>
      </c>
    </row>
    <row r="54" spans="1:9" ht="15.75">
      <c r="A54" s="143" t="s">
        <v>203</v>
      </c>
      <c r="B54" s="141"/>
      <c r="C54" s="144">
        <v>33</v>
      </c>
      <c r="D54" s="144">
        <v>4</v>
      </c>
      <c r="E54" s="144">
        <v>2</v>
      </c>
      <c r="F54" s="144"/>
      <c r="G54" s="144"/>
      <c r="H54" s="54"/>
      <c r="I54" s="62">
        <v>39</v>
      </c>
    </row>
    <row r="55" spans="1:9" ht="15.75">
      <c r="A55" s="143" t="s">
        <v>206</v>
      </c>
      <c r="B55" s="141"/>
      <c r="C55" s="144">
        <v>38</v>
      </c>
      <c r="D55" s="144">
        <v>7</v>
      </c>
      <c r="E55" s="144">
        <v>2</v>
      </c>
      <c r="F55" s="144"/>
      <c r="G55" s="144"/>
      <c r="H55" s="54"/>
      <c r="I55" s="62">
        <v>47</v>
      </c>
    </row>
    <row r="56" spans="1:9" ht="15.75">
      <c r="A56" s="143" t="s">
        <v>202</v>
      </c>
      <c r="B56" s="141"/>
      <c r="C56" s="144">
        <v>6</v>
      </c>
      <c r="D56" s="144">
        <v>4</v>
      </c>
      <c r="E56" s="144"/>
      <c r="F56" s="144">
        <v>1</v>
      </c>
      <c r="G56" s="144"/>
      <c r="H56" s="54"/>
      <c r="I56" s="62">
        <v>11</v>
      </c>
    </row>
    <row r="57" spans="1:9" ht="8.1" customHeight="1">
      <c r="A57" s="149"/>
      <c r="B57" s="141"/>
      <c r="C57" s="146"/>
      <c r="D57" s="146"/>
      <c r="E57" s="146"/>
      <c r="F57" s="146"/>
      <c r="G57" s="146"/>
      <c r="H57" s="54"/>
      <c r="I57" s="151"/>
    </row>
    <row r="58" spans="1:9" ht="15.75">
      <c r="A58" s="222" t="s">
        <v>388</v>
      </c>
      <c r="B58" s="141"/>
      <c r="C58" s="150">
        <v>399</v>
      </c>
      <c r="D58" s="150">
        <f t="shared" ref="D58:G58" si="1">SUM(D42:D56)</f>
        <v>127</v>
      </c>
      <c r="E58" s="150">
        <f t="shared" si="1"/>
        <v>43</v>
      </c>
      <c r="F58" s="150">
        <f t="shared" si="1"/>
        <v>14</v>
      </c>
      <c r="G58" s="150">
        <f t="shared" si="1"/>
        <v>1</v>
      </c>
      <c r="H58" s="54"/>
      <c r="I58" s="150">
        <v>584</v>
      </c>
    </row>
    <row r="59" spans="1:9" ht="8.1" customHeight="1">
      <c r="A59" s="67"/>
      <c r="B59" s="142"/>
      <c r="C59" s="141"/>
      <c r="D59" s="141"/>
      <c r="E59" s="141"/>
      <c r="H59" s="54"/>
    </row>
    <row r="60" spans="1:9" ht="15.75">
      <c r="A60" s="70" t="s">
        <v>68</v>
      </c>
      <c r="B60" s="142"/>
      <c r="C60" s="72">
        <v>5624</v>
      </c>
      <c r="D60" s="72">
        <f>SUM(D58,D41)</f>
        <v>2303</v>
      </c>
      <c r="E60" s="72">
        <f>SUM(E58,E41)</f>
        <v>997</v>
      </c>
      <c r="F60" s="72">
        <f>SUM(F58,F41)</f>
        <v>457</v>
      </c>
      <c r="G60" s="72">
        <f>SUM(G58,G41)</f>
        <v>173</v>
      </c>
      <c r="H60" s="54"/>
      <c r="I60" s="72">
        <v>9554</v>
      </c>
    </row>
    <row r="61" spans="1:9">
      <c r="A61" s="55"/>
      <c r="H61" s="54"/>
    </row>
    <row r="62" spans="1:9" ht="14.1" customHeight="1">
      <c r="A62" s="152" t="s">
        <v>271</v>
      </c>
      <c r="H62" s="54"/>
    </row>
    <row r="63" spans="1:9" ht="14.1" customHeight="1">
      <c r="A63" s="152" t="s">
        <v>274</v>
      </c>
      <c r="H63" s="54"/>
    </row>
    <row r="64" spans="1:9" ht="14.1" customHeight="1">
      <c r="A64" s="152" t="s">
        <v>275</v>
      </c>
      <c r="H64" s="54"/>
    </row>
  </sheetData>
  <mergeCells count="6">
    <mergeCell ref="A3:I3"/>
    <mergeCell ref="A2:I2"/>
    <mergeCell ref="A5:A6"/>
    <mergeCell ref="B5:B6"/>
    <mergeCell ref="I5:I6"/>
    <mergeCell ref="C5:G5"/>
  </mergeCells>
  <printOptions horizontalCentered="1"/>
  <pageMargins left="0.23622047244094491" right="0.23622047244094491" top="0.94488188976377963" bottom="0.35433070866141736" header="0.19685039370078741" footer="0.31496062992125984"/>
  <pageSetup scale="53" firstPageNumber="12" orientation="landscape" useFirstPageNumber="1" r:id="rId1"/>
  <headerFooter scaleWithDoc="0">
    <oddHeader>&amp;L&amp;G&amp;C&amp;G&amp;R&amp;G</oddHeader>
    <oddFooter>&amp;R&amp;"Montserrat,Normal"&amp;10 12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34030-9B2A-4860-99B2-C785968CAED5}">
  <dimension ref="A1:M36"/>
  <sheetViews>
    <sheetView view="pageBreakPreview" topLeftCell="B5" zoomScale="90" zoomScaleNormal="100" zoomScaleSheetLayoutView="90" workbookViewId="0">
      <selection activeCell="T29" sqref="T29"/>
    </sheetView>
  </sheetViews>
  <sheetFormatPr baseColWidth="10" defaultColWidth="11.42578125" defaultRowHeight="15"/>
  <cols>
    <col min="1" max="1" width="10.7109375" style="54" customWidth="1"/>
    <col min="2" max="2" width="4.28515625" style="54" bestFit="1" customWidth="1"/>
    <col min="3" max="16384" width="11.42578125" style="54"/>
  </cols>
  <sheetData>
    <row r="1" spans="1:13">
      <c r="A1" s="53" t="s">
        <v>64</v>
      </c>
    </row>
    <row r="2" spans="1:13" ht="20.100000000000001" customHeight="1">
      <c r="A2" s="544" t="s">
        <v>389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390</v>
      </c>
      <c r="B5" s="75" t="s">
        <v>68</v>
      </c>
    </row>
    <row r="6" spans="1:13">
      <c r="A6" s="75"/>
      <c r="B6" s="76"/>
    </row>
    <row r="7" spans="1:13">
      <c r="A7" s="75"/>
      <c r="B7" s="76"/>
    </row>
    <row r="8" spans="1:13">
      <c r="A8" s="75"/>
      <c r="B8" s="76"/>
    </row>
    <row r="9" spans="1:13">
      <c r="A9" s="75"/>
      <c r="B9" s="76"/>
    </row>
    <row r="10" spans="1:13">
      <c r="A10" s="75"/>
      <c r="B10" s="76"/>
    </row>
    <row r="11" spans="1:13">
      <c r="A11" s="75"/>
      <c r="B11" s="76"/>
    </row>
    <row r="12" spans="1:13">
      <c r="A12" s="75"/>
      <c r="B12" s="76"/>
    </row>
    <row r="13" spans="1:13">
      <c r="A13" s="75"/>
      <c r="B13" s="76"/>
    </row>
    <row r="14" spans="1:13">
      <c r="A14" s="75" t="s">
        <v>391</v>
      </c>
      <c r="B14" s="76">
        <v>5624</v>
      </c>
    </row>
    <row r="15" spans="1:13">
      <c r="A15" s="75" t="s">
        <v>392</v>
      </c>
      <c r="B15" s="76">
        <v>2303</v>
      </c>
    </row>
    <row r="16" spans="1:13">
      <c r="A16" s="75" t="s">
        <v>393</v>
      </c>
      <c r="B16" s="75">
        <v>997</v>
      </c>
    </row>
    <row r="17" spans="1:8">
      <c r="A17" s="75" t="s">
        <v>394</v>
      </c>
      <c r="B17" s="75">
        <v>457</v>
      </c>
    </row>
    <row r="18" spans="1:8">
      <c r="A18" s="75" t="s">
        <v>395</v>
      </c>
      <c r="B18" s="75">
        <v>173</v>
      </c>
    </row>
    <row r="19" spans="1:8">
      <c r="A19" s="75" t="s">
        <v>68</v>
      </c>
      <c r="B19" s="76"/>
    </row>
    <row r="20" spans="1:8">
      <c r="A20" s="55"/>
    </row>
    <row r="31" spans="1:8" ht="19.5">
      <c r="G31" s="97" t="s">
        <v>221</v>
      </c>
      <c r="H31" s="98">
        <v>9554</v>
      </c>
    </row>
    <row r="34" spans="1:1" s="80" customFormat="1" ht="9.9499999999999993" customHeight="1">
      <c r="A34" s="140" t="s">
        <v>285</v>
      </c>
    </row>
    <row r="35" spans="1:1" s="80" customFormat="1" ht="9.9499999999999993" customHeight="1">
      <c r="A35" s="140" t="s">
        <v>274</v>
      </c>
    </row>
    <row r="36" spans="1:1" s="80" customFormat="1" ht="9.9499999999999993" customHeight="1">
      <c r="A36" s="140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5" firstPageNumber="13" orientation="landscape" useFirstPageNumber="1" r:id="rId1"/>
  <headerFooter scaleWithDoc="0">
    <oddHeader>&amp;L&amp;G&amp;C&amp;G&amp;R&amp;G</oddHeader>
    <oddFooter>&amp;R&amp;"Montserrat,Normal"&amp;10 13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FC7D-3D0B-4575-8B1F-0F5A4E91B770}">
  <dimension ref="A1:M97"/>
  <sheetViews>
    <sheetView view="pageBreakPreview" topLeftCell="A2" zoomScaleNormal="100" zoomScaleSheetLayoutView="100" workbookViewId="0">
      <selection activeCell="Q64" sqref="Q64"/>
    </sheetView>
  </sheetViews>
  <sheetFormatPr baseColWidth="10" defaultColWidth="11.42578125" defaultRowHeight="15"/>
  <cols>
    <col min="1" max="1" width="10.7109375" style="54" customWidth="1"/>
    <col min="2" max="2" width="4.28515625" style="54" bestFit="1" customWidth="1"/>
    <col min="3" max="16384" width="11.42578125" style="54"/>
  </cols>
  <sheetData>
    <row r="1" spans="1:13">
      <c r="A1" s="53" t="s">
        <v>64</v>
      </c>
    </row>
    <row r="2" spans="1:13" ht="33" customHeight="1">
      <c r="A2" s="544" t="s">
        <v>585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377</v>
      </c>
      <c r="B5" s="75" t="s">
        <v>68</v>
      </c>
    </row>
    <row r="6" spans="1:13" ht="5.0999999999999996" customHeight="1">
      <c r="A6" s="75" t="s">
        <v>171</v>
      </c>
      <c r="B6" s="76">
        <v>1412</v>
      </c>
    </row>
    <row r="7" spans="1:13" ht="5.0999999999999996" customHeight="1">
      <c r="A7" s="75" t="s">
        <v>167</v>
      </c>
      <c r="B7" s="76">
        <v>1284</v>
      </c>
    </row>
    <row r="8" spans="1:13" ht="5.0999999999999996" customHeight="1">
      <c r="A8" s="75" t="s">
        <v>181</v>
      </c>
      <c r="B8" s="76">
        <v>521</v>
      </c>
    </row>
    <row r="9" spans="1:13" ht="5.0999999999999996" customHeight="1">
      <c r="A9" s="75" t="s">
        <v>175</v>
      </c>
      <c r="B9" s="76">
        <v>469</v>
      </c>
    </row>
    <row r="10" spans="1:13" ht="5.0999999999999996" customHeight="1">
      <c r="A10" s="75" t="s">
        <v>190</v>
      </c>
      <c r="B10" s="76">
        <v>346</v>
      </c>
      <c r="J10" s="543" t="s">
        <v>221</v>
      </c>
      <c r="K10" s="542">
        <v>9554</v>
      </c>
    </row>
    <row r="11" spans="1:13" ht="5.0999999999999996" customHeight="1">
      <c r="A11" s="75" t="s">
        <v>186</v>
      </c>
      <c r="B11" s="76">
        <v>328</v>
      </c>
      <c r="J11" s="543"/>
      <c r="K11" s="542"/>
    </row>
    <row r="12" spans="1:13" ht="5.0999999999999996" customHeight="1">
      <c r="A12" s="75" t="s">
        <v>162</v>
      </c>
      <c r="B12" s="76">
        <v>312</v>
      </c>
      <c r="J12" s="543"/>
      <c r="K12" s="542"/>
    </row>
    <row r="13" spans="1:13" ht="5.0999999999999996" customHeight="1">
      <c r="A13" s="75" t="s">
        <v>166</v>
      </c>
      <c r="B13" s="76">
        <v>304</v>
      </c>
    </row>
    <row r="14" spans="1:13" ht="5.0999999999999996" customHeight="1">
      <c r="A14" s="75" t="s">
        <v>174</v>
      </c>
      <c r="B14" s="76">
        <v>294</v>
      </c>
    </row>
    <row r="15" spans="1:13" ht="5.0999999999999996" customHeight="1">
      <c r="A15" s="75" t="s">
        <v>173</v>
      </c>
      <c r="B15" s="76">
        <v>286</v>
      </c>
    </row>
    <row r="16" spans="1:13" ht="5.0999999999999996" customHeight="1">
      <c r="A16" s="75" t="s">
        <v>165</v>
      </c>
      <c r="B16" s="76">
        <v>277</v>
      </c>
    </row>
    <row r="17" spans="1:2" ht="5.0999999999999996" customHeight="1">
      <c r="A17" s="75" t="s">
        <v>180</v>
      </c>
      <c r="B17" s="76">
        <v>263</v>
      </c>
    </row>
    <row r="18" spans="1:2" ht="5.0999999999999996" customHeight="1">
      <c r="A18" s="75" t="s">
        <v>187</v>
      </c>
      <c r="B18" s="76">
        <v>243</v>
      </c>
    </row>
    <row r="19" spans="1:2" ht="5.0999999999999996" customHeight="1">
      <c r="A19" s="75" t="s">
        <v>176</v>
      </c>
      <c r="B19" s="76">
        <v>234</v>
      </c>
    </row>
    <row r="20" spans="1:2" ht="5.0999999999999996" customHeight="1">
      <c r="A20" s="75" t="s">
        <v>172</v>
      </c>
      <c r="B20" s="76">
        <v>232</v>
      </c>
    </row>
    <row r="21" spans="1:2" ht="5.0999999999999996" customHeight="1">
      <c r="A21" s="75" t="s">
        <v>188</v>
      </c>
      <c r="B21" s="76">
        <v>232</v>
      </c>
    </row>
    <row r="22" spans="1:2" ht="5.0999999999999996" customHeight="1">
      <c r="A22" s="75" t="s">
        <v>177</v>
      </c>
      <c r="B22" s="76">
        <v>230</v>
      </c>
    </row>
    <row r="23" spans="1:2" ht="5.0999999999999996" customHeight="1">
      <c r="A23" s="75" t="s">
        <v>179</v>
      </c>
      <c r="B23" s="76">
        <v>216</v>
      </c>
    </row>
    <row r="24" spans="1:2" ht="5.0999999999999996" customHeight="1">
      <c r="A24" s="75" t="s">
        <v>185</v>
      </c>
      <c r="B24" s="76">
        <v>214</v>
      </c>
    </row>
    <row r="25" spans="1:2" ht="5.0999999999999996" customHeight="1">
      <c r="A25" s="75" t="s">
        <v>170</v>
      </c>
      <c r="B25" s="76">
        <v>169</v>
      </c>
    </row>
    <row r="26" spans="1:2" ht="5.0999999999999996" customHeight="1">
      <c r="A26" s="75" t="s">
        <v>178</v>
      </c>
      <c r="B26" s="76">
        <v>163</v>
      </c>
    </row>
    <row r="27" spans="1:2" ht="5.0999999999999996" customHeight="1">
      <c r="A27" s="75" t="s">
        <v>168</v>
      </c>
      <c r="B27" s="76">
        <v>159</v>
      </c>
    </row>
    <row r="28" spans="1:2" ht="5.0999999999999996" customHeight="1">
      <c r="A28" s="75" t="s">
        <v>183</v>
      </c>
      <c r="B28" s="76">
        <v>119</v>
      </c>
    </row>
    <row r="29" spans="1:2" ht="5.0999999999999996" customHeight="1">
      <c r="A29" s="75" t="s">
        <v>184</v>
      </c>
      <c r="B29" s="76">
        <v>114</v>
      </c>
    </row>
    <row r="30" spans="1:2" ht="5.0999999999999996" customHeight="1">
      <c r="A30" s="75" t="s">
        <v>191</v>
      </c>
      <c r="B30" s="76">
        <v>112</v>
      </c>
    </row>
    <row r="31" spans="1:2" ht="5.0999999999999996" customHeight="1">
      <c r="A31" s="75" t="s">
        <v>192</v>
      </c>
      <c r="B31" s="76">
        <v>107</v>
      </c>
    </row>
    <row r="32" spans="1:2" ht="5.0999999999999996" customHeight="1">
      <c r="A32" s="75" t="s">
        <v>182</v>
      </c>
      <c r="B32" s="76">
        <v>91</v>
      </c>
    </row>
    <row r="33" spans="1:2" ht="5.0999999999999996" customHeight="1">
      <c r="A33" s="75" t="s">
        <v>201</v>
      </c>
      <c r="B33" s="76">
        <v>74</v>
      </c>
    </row>
    <row r="34" spans="1:2" ht="5.0999999999999996" customHeight="1">
      <c r="A34" s="75" t="s">
        <v>200</v>
      </c>
      <c r="B34" s="76">
        <v>69</v>
      </c>
    </row>
    <row r="35" spans="1:2" ht="5.0999999999999996" customHeight="1">
      <c r="A35" s="75" t="s">
        <v>199</v>
      </c>
      <c r="B35" s="76">
        <v>62</v>
      </c>
    </row>
    <row r="36" spans="1:2" ht="5.0999999999999996" customHeight="1">
      <c r="A36" s="75" t="s">
        <v>169</v>
      </c>
      <c r="B36" s="76">
        <v>60</v>
      </c>
    </row>
    <row r="37" spans="1:2" ht="5.0999999999999996" customHeight="1">
      <c r="A37" s="75" t="s">
        <v>194</v>
      </c>
      <c r="B37" s="76">
        <v>57</v>
      </c>
    </row>
    <row r="38" spans="1:2" ht="5.0999999999999996" customHeight="1">
      <c r="A38" s="75" t="s">
        <v>161</v>
      </c>
      <c r="B38" s="76">
        <v>52</v>
      </c>
    </row>
    <row r="39" spans="1:2" ht="5.0999999999999996" customHeight="1">
      <c r="A39" s="75" t="s">
        <v>204</v>
      </c>
      <c r="B39" s="75">
        <v>47</v>
      </c>
    </row>
    <row r="40" spans="1:2" ht="5.0999999999999996" customHeight="1">
      <c r="A40" s="75" t="s">
        <v>206</v>
      </c>
      <c r="B40" s="75">
        <v>47</v>
      </c>
    </row>
    <row r="41" spans="1:2" ht="5.0999999999999996" customHeight="1">
      <c r="A41" s="75" t="s">
        <v>164</v>
      </c>
      <c r="B41" s="76">
        <v>46</v>
      </c>
    </row>
    <row r="42" spans="1:2" ht="5.0999999999999996" customHeight="1">
      <c r="A42" s="75" t="s">
        <v>376</v>
      </c>
      <c r="B42" s="76">
        <v>46</v>
      </c>
    </row>
    <row r="43" spans="1:2" ht="5.0999999999999996" customHeight="1">
      <c r="A43" s="75" t="s">
        <v>163</v>
      </c>
      <c r="B43" s="76">
        <v>42</v>
      </c>
    </row>
    <row r="44" spans="1:2" ht="5.0999999999999996" customHeight="1">
      <c r="A44" s="75" t="s">
        <v>189</v>
      </c>
      <c r="B44" s="76">
        <v>39</v>
      </c>
    </row>
    <row r="45" spans="1:2" ht="5.0999999999999996" customHeight="1">
      <c r="A45" s="75" t="s">
        <v>203</v>
      </c>
      <c r="B45" s="75">
        <v>39</v>
      </c>
    </row>
    <row r="46" spans="1:2" ht="5.0999999999999996" customHeight="1">
      <c r="A46" s="75" t="s">
        <v>195</v>
      </c>
      <c r="B46" s="76">
        <v>38</v>
      </c>
    </row>
    <row r="47" spans="1:2" ht="5.0999999999999996" customHeight="1">
      <c r="A47" s="75" t="s">
        <v>205</v>
      </c>
      <c r="B47" s="75">
        <v>37</v>
      </c>
    </row>
    <row r="48" spans="1:2" ht="5.0999999999999996" customHeight="1">
      <c r="A48" s="75" t="s">
        <v>198</v>
      </c>
      <c r="B48" s="76">
        <v>30</v>
      </c>
    </row>
    <row r="49" spans="1:2" ht="5.0999999999999996" customHeight="1">
      <c r="A49" s="75" t="s">
        <v>197</v>
      </c>
      <c r="B49" s="76">
        <v>24</v>
      </c>
    </row>
    <row r="50" spans="1:2" ht="5.0999999999999996" customHeight="1">
      <c r="A50" s="75" t="s">
        <v>202</v>
      </c>
      <c r="B50" s="75">
        <v>11</v>
      </c>
    </row>
    <row r="51" spans="1:2" ht="5.0999999999999996" customHeight="1">
      <c r="A51" s="75" t="s">
        <v>196</v>
      </c>
      <c r="B51" s="76">
        <v>3</v>
      </c>
    </row>
    <row r="52" spans="1:2" ht="5.0999999999999996" customHeight="1">
      <c r="A52" s="75"/>
      <c r="B52" s="75"/>
    </row>
    <row r="53" spans="1:2" ht="5.0999999999999996" customHeight="1">
      <c r="A53" s="75"/>
      <c r="B53" s="76"/>
    </row>
    <row r="54" spans="1:2" ht="5.0999999999999996" customHeight="1">
      <c r="A54" s="55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0" t="s">
        <v>285</v>
      </c>
    </row>
    <row r="96" spans="1:1" ht="9.9499999999999993" customHeight="1">
      <c r="A96" s="140" t="s">
        <v>274</v>
      </c>
    </row>
    <row r="97" spans="1:1" ht="9.9499999999999993" customHeight="1">
      <c r="A97" s="140" t="s">
        <v>275</v>
      </c>
    </row>
  </sheetData>
  <sortState xmlns:xlrd2="http://schemas.microsoft.com/office/spreadsheetml/2017/richdata2" ref="A6:B51">
    <sortCondition descending="1" ref="B6:B51"/>
  </sortState>
  <mergeCells count="4">
    <mergeCell ref="K10:K12"/>
    <mergeCell ref="J10:J12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14" orientation="landscape" useFirstPageNumber="1" r:id="rId1"/>
  <headerFooter scaleWithDoc="0">
    <oddHeader>&amp;L&amp;G&amp;C&amp;G&amp;R&amp;G</oddHeader>
    <oddFooter>&amp;R&amp;"Montserrat,Normal"&amp;10 14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39BAC-8C03-474B-BF66-7BBC60532A7C}">
  <dimension ref="A1:X65"/>
  <sheetViews>
    <sheetView view="pageBreakPreview" topLeftCell="A20" zoomScale="60" zoomScaleNormal="70" workbookViewId="0">
      <selection activeCell="Z13" sqref="Z13"/>
    </sheetView>
  </sheetViews>
  <sheetFormatPr baseColWidth="10" defaultColWidth="11.42578125" defaultRowHeight="15"/>
  <cols>
    <col min="1" max="1" width="60.5703125" style="251" customWidth="1"/>
    <col min="2" max="2" width="1.5703125" style="251" customWidth="1"/>
    <col min="3" max="4" width="15.5703125" style="251" customWidth="1"/>
    <col min="5" max="5" width="16" style="251" customWidth="1"/>
    <col min="6" max="6" width="16.42578125" style="251" customWidth="1"/>
    <col min="7" max="8" width="15.5703125" style="251" customWidth="1"/>
    <col min="9" max="9" width="1.5703125" style="251" customWidth="1"/>
    <col min="10" max="11" width="15.5703125" style="251" customWidth="1"/>
    <col min="12" max="12" width="16" style="251" customWidth="1"/>
    <col min="13" max="13" width="16.42578125" style="251" customWidth="1"/>
    <col min="14" max="14" width="17.140625" style="251" customWidth="1"/>
    <col min="15" max="15" width="15.5703125" style="251" customWidth="1"/>
    <col min="16" max="16" width="1.5703125" style="251" customWidth="1"/>
    <col min="17" max="17" width="15.5703125" style="251" customWidth="1"/>
    <col min="18" max="18" width="11.42578125" style="250"/>
    <col min="19" max="22" width="11.42578125" style="251"/>
    <col min="23" max="23" width="1.5703125" style="251" customWidth="1"/>
    <col min="24" max="24" width="11.42578125" style="251"/>
    <col min="25" max="25" width="1.5703125" style="251" customWidth="1"/>
    <col min="26" max="16384" width="11.42578125" style="251"/>
  </cols>
  <sheetData>
    <row r="1" spans="1:24" ht="33" customHeight="1">
      <c r="A1" s="567" t="s">
        <v>641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</row>
    <row r="2" spans="1:24" ht="20.100000000000001" customHeight="1">
      <c r="A2" s="568" t="s">
        <v>53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</row>
    <row r="3" spans="1:24">
      <c r="A3" s="252"/>
    </row>
    <row r="4" spans="1:24">
      <c r="A4" s="569" t="s">
        <v>277</v>
      </c>
      <c r="B4" s="253"/>
      <c r="C4" s="570" t="s">
        <v>278</v>
      </c>
      <c r="D4" s="570"/>
      <c r="E4" s="570"/>
      <c r="F4" s="570"/>
      <c r="G4" s="570"/>
      <c r="H4" s="570"/>
      <c r="I4" s="253"/>
      <c r="J4" s="570" t="s">
        <v>279</v>
      </c>
      <c r="K4" s="570"/>
      <c r="L4" s="570"/>
      <c r="M4" s="570"/>
      <c r="N4" s="570"/>
      <c r="O4" s="570"/>
      <c r="P4" s="571"/>
      <c r="Q4" s="570" t="s">
        <v>68</v>
      </c>
    </row>
    <row r="5" spans="1:24">
      <c r="A5" s="569"/>
      <c r="B5" s="253"/>
      <c r="C5" s="570" t="s">
        <v>280</v>
      </c>
      <c r="D5" s="570"/>
      <c r="E5" s="570" t="s">
        <v>281</v>
      </c>
      <c r="F5" s="570"/>
      <c r="G5" s="570" t="s">
        <v>193</v>
      </c>
      <c r="H5" s="570" t="s">
        <v>282</v>
      </c>
      <c r="I5" s="253"/>
      <c r="J5" s="570" t="s">
        <v>280</v>
      </c>
      <c r="K5" s="570"/>
      <c r="L5" s="570" t="s">
        <v>281</v>
      </c>
      <c r="M5" s="570"/>
      <c r="N5" s="570" t="s">
        <v>193</v>
      </c>
      <c r="O5" s="570" t="s">
        <v>282</v>
      </c>
      <c r="P5" s="571"/>
      <c r="Q5" s="570"/>
    </row>
    <row r="6" spans="1:24">
      <c r="A6" s="569"/>
      <c r="B6" s="253"/>
      <c r="C6" s="254" t="s">
        <v>283</v>
      </c>
      <c r="D6" s="254" t="s">
        <v>284</v>
      </c>
      <c r="E6" s="254" t="s">
        <v>283</v>
      </c>
      <c r="F6" s="254" t="s">
        <v>284</v>
      </c>
      <c r="G6" s="570"/>
      <c r="H6" s="570"/>
      <c r="I6" s="253"/>
      <c r="J6" s="254" t="s">
        <v>283</v>
      </c>
      <c r="K6" s="254" t="s">
        <v>284</v>
      </c>
      <c r="L6" s="254" t="s">
        <v>283</v>
      </c>
      <c r="M6" s="254" t="s">
        <v>284</v>
      </c>
      <c r="N6" s="570"/>
      <c r="O6" s="570"/>
      <c r="P6" s="571"/>
      <c r="Q6" s="570"/>
    </row>
    <row r="7" spans="1:24" ht="8.1" customHeight="1">
      <c r="A7" s="255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</row>
    <row r="8" spans="1:24" ht="15.75">
      <c r="A8" s="256" t="s">
        <v>161</v>
      </c>
      <c r="B8" s="257"/>
      <c r="C8" s="258">
        <v>6</v>
      </c>
      <c r="D8" s="258"/>
      <c r="E8" s="258">
        <v>45</v>
      </c>
      <c r="F8" s="258"/>
      <c r="G8" s="455">
        <v>51</v>
      </c>
      <c r="H8" s="456">
        <v>98.076923076923066</v>
      </c>
      <c r="I8" s="257"/>
      <c r="J8" s="258"/>
      <c r="K8" s="258"/>
      <c r="L8" s="258"/>
      <c r="M8" s="258">
        <v>1</v>
      </c>
      <c r="N8" s="460">
        <v>1</v>
      </c>
      <c r="O8" s="456">
        <v>1.9230769230769231</v>
      </c>
      <c r="P8" s="257"/>
      <c r="Q8" s="259">
        <v>52</v>
      </c>
      <c r="R8" s="251"/>
    </row>
    <row r="9" spans="1:24" ht="15.75">
      <c r="A9" s="256" t="s">
        <v>162</v>
      </c>
      <c r="B9" s="258"/>
      <c r="C9" s="258">
        <v>112</v>
      </c>
      <c r="D9" s="258">
        <v>1</v>
      </c>
      <c r="E9" s="258">
        <v>158</v>
      </c>
      <c r="F9" s="258">
        <v>2</v>
      </c>
      <c r="G9" s="457">
        <v>273</v>
      </c>
      <c r="H9" s="457">
        <v>87.5</v>
      </c>
      <c r="I9" s="258"/>
      <c r="J9" s="258">
        <v>17</v>
      </c>
      <c r="K9" s="258">
        <v>3</v>
      </c>
      <c r="L9" s="258">
        <v>19</v>
      </c>
      <c r="M9" s="258"/>
      <c r="N9" s="457">
        <v>39</v>
      </c>
      <c r="O9" s="457">
        <v>12.5</v>
      </c>
      <c r="P9" s="258"/>
      <c r="Q9" s="457">
        <v>312</v>
      </c>
      <c r="R9" s="251"/>
    </row>
    <row r="10" spans="1:24" ht="15.75">
      <c r="A10" s="256" t="s">
        <v>163</v>
      </c>
      <c r="B10" s="257"/>
      <c r="C10" s="258">
        <v>9</v>
      </c>
      <c r="D10" s="258">
        <v>1</v>
      </c>
      <c r="E10" s="258">
        <v>30</v>
      </c>
      <c r="F10" s="258"/>
      <c r="G10" s="455">
        <v>40</v>
      </c>
      <c r="H10" s="456">
        <v>95.238095238095227</v>
      </c>
      <c r="I10" s="257"/>
      <c r="J10" s="258">
        <v>1</v>
      </c>
      <c r="K10" s="258"/>
      <c r="L10" s="258"/>
      <c r="M10" s="258">
        <v>1</v>
      </c>
      <c r="N10" s="460">
        <v>2</v>
      </c>
      <c r="O10" s="456">
        <v>4.7619047619047619</v>
      </c>
      <c r="P10" s="257"/>
      <c r="Q10" s="259">
        <v>42</v>
      </c>
      <c r="R10" s="251"/>
    </row>
    <row r="11" spans="1:24" ht="15.75">
      <c r="A11" s="256" t="s">
        <v>164</v>
      </c>
      <c r="B11" s="257"/>
      <c r="C11" s="258">
        <v>4</v>
      </c>
      <c r="D11" s="258"/>
      <c r="E11" s="258">
        <v>39</v>
      </c>
      <c r="F11" s="258">
        <v>1</v>
      </c>
      <c r="G11" s="455">
        <v>44</v>
      </c>
      <c r="H11" s="456">
        <v>95.652173913043484</v>
      </c>
      <c r="I11" s="257"/>
      <c r="J11" s="258">
        <v>1</v>
      </c>
      <c r="K11" s="258"/>
      <c r="L11" s="258"/>
      <c r="M11" s="258">
        <v>1</v>
      </c>
      <c r="N11" s="460">
        <v>2</v>
      </c>
      <c r="O11" s="456">
        <v>4.3478260869565215</v>
      </c>
      <c r="P11" s="257"/>
      <c r="Q11" s="259">
        <v>46</v>
      </c>
      <c r="R11" s="251"/>
    </row>
    <row r="12" spans="1:24" ht="15.75">
      <c r="A12" s="256" t="s">
        <v>165</v>
      </c>
      <c r="B12" s="257"/>
      <c r="C12" s="258">
        <v>140</v>
      </c>
      <c r="D12" s="258">
        <v>2</v>
      </c>
      <c r="E12" s="258">
        <v>127</v>
      </c>
      <c r="F12" s="258">
        <v>2</v>
      </c>
      <c r="G12" s="455">
        <v>271</v>
      </c>
      <c r="H12" s="456">
        <v>97.833935018050539</v>
      </c>
      <c r="I12" s="257"/>
      <c r="J12" s="258">
        <v>1</v>
      </c>
      <c r="K12" s="258"/>
      <c r="L12" s="258">
        <v>4</v>
      </c>
      <c r="M12" s="258">
        <v>1</v>
      </c>
      <c r="N12" s="460">
        <v>6</v>
      </c>
      <c r="O12" s="456">
        <v>2.1660649819494582</v>
      </c>
      <c r="P12" s="257"/>
      <c r="Q12" s="259">
        <v>277</v>
      </c>
      <c r="R12" s="251"/>
    </row>
    <row r="13" spans="1:24" ht="15.75">
      <c r="A13" s="256" t="s">
        <v>166</v>
      </c>
      <c r="B13" s="257"/>
      <c r="C13" s="258">
        <v>54</v>
      </c>
      <c r="D13" s="258"/>
      <c r="E13" s="258">
        <v>229</v>
      </c>
      <c r="F13" s="258">
        <v>5</v>
      </c>
      <c r="G13" s="455">
        <v>288</v>
      </c>
      <c r="H13" s="456">
        <v>94.73684210526315</v>
      </c>
      <c r="I13" s="257"/>
      <c r="J13" s="258">
        <v>8</v>
      </c>
      <c r="K13" s="258"/>
      <c r="L13" s="258">
        <v>7</v>
      </c>
      <c r="M13" s="258">
        <v>1</v>
      </c>
      <c r="N13" s="460">
        <v>16</v>
      </c>
      <c r="O13" s="456">
        <v>5.2631578947368416</v>
      </c>
      <c r="P13" s="257"/>
      <c r="Q13" s="259">
        <v>304</v>
      </c>
      <c r="R13" s="251"/>
    </row>
    <row r="14" spans="1:24" ht="15.75">
      <c r="A14" s="256" t="s">
        <v>167</v>
      </c>
      <c r="B14" s="257"/>
      <c r="C14" s="258">
        <v>224</v>
      </c>
      <c r="D14" s="258">
        <v>27</v>
      </c>
      <c r="E14" s="258">
        <v>818</v>
      </c>
      <c r="F14" s="258">
        <v>49</v>
      </c>
      <c r="G14" s="455">
        <v>1118</v>
      </c>
      <c r="H14" s="456">
        <v>87.071651090342684</v>
      </c>
      <c r="I14" s="257"/>
      <c r="J14" s="258">
        <v>23</v>
      </c>
      <c r="K14" s="258">
        <v>3</v>
      </c>
      <c r="L14" s="258">
        <v>138</v>
      </c>
      <c r="M14" s="258">
        <v>2</v>
      </c>
      <c r="N14" s="460">
        <v>166</v>
      </c>
      <c r="O14" s="456">
        <v>12.92834890965732</v>
      </c>
      <c r="P14" s="257"/>
      <c r="Q14" s="259">
        <v>1284</v>
      </c>
      <c r="R14" s="251"/>
    </row>
    <row r="15" spans="1:24" ht="15.75">
      <c r="A15" s="256" t="s">
        <v>168</v>
      </c>
      <c r="B15" s="257"/>
      <c r="C15" s="258">
        <v>41</v>
      </c>
      <c r="D15" s="258">
        <v>1</v>
      </c>
      <c r="E15" s="258">
        <v>114</v>
      </c>
      <c r="F15" s="258">
        <v>3</v>
      </c>
      <c r="G15" s="455">
        <v>159</v>
      </c>
      <c r="H15" s="456">
        <v>100</v>
      </c>
      <c r="I15" s="257"/>
      <c r="J15" s="258"/>
      <c r="K15" s="258"/>
      <c r="L15" s="258"/>
      <c r="M15" s="258"/>
      <c r="N15" s="460">
        <v>0</v>
      </c>
      <c r="O15" s="456">
        <v>0</v>
      </c>
      <c r="P15" s="257"/>
      <c r="Q15" s="259">
        <v>159</v>
      </c>
      <c r="R15" s="251"/>
    </row>
    <row r="16" spans="1:24" ht="15.75">
      <c r="A16" s="256" t="s">
        <v>169</v>
      </c>
      <c r="B16" s="257"/>
      <c r="C16" s="258">
        <v>15</v>
      </c>
      <c r="D16" s="258">
        <v>0</v>
      </c>
      <c r="E16" s="258">
        <v>42</v>
      </c>
      <c r="F16" s="258">
        <v>1</v>
      </c>
      <c r="G16" s="455">
        <v>58</v>
      </c>
      <c r="H16" s="456">
        <v>96.666666666666671</v>
      </c>
      <c r="I16" s="257"/>
      <c r="J16" s="258">
        <v>1</v>
      </c>
      <c r="K16" s="258">
        <v>0</v>
      </c>
      <c r="L16" s="258">
        <v>1</v>
      </c>
      <c r="M16" s="258">
        <v>0</v>
      </c>
      <c r="N16" s="460">
        <v>2</v>
      </c>
      <c r="O16" s="456">
        <v>3.3333333333333335</v>
      </c>
      <c r="P16" s="257"/>
      <c r="Q16" s="259">
        <v>60</v>
      </c>
      <c r="R16" s="251"/>
      <c r="X16" s="250"/>
    </row>
    <row r="17" spans="1:18" ht="15.75">
      <c r="A17" s="256" t="s">
        <v>170</v>
      </c>
      <c r="B17" s="257"/>
      <c r="C17" s="258">
        <v>41</v>
      </c>
      <c r="D17" s="258">
        <v>4</v>
      </c>
      <c r="E17" s="258">
        <v>119</v>
      </c>
      <c r="F17" s="258">
        <v>2</v>
      </c>
      <c r="G17" s="455">
        <v>166</v>
      </c>
      <c r="H17" s="456">
        <v>98.224852071005913</v>
      </c>
      <c r="I17" s="257"/>
      <c r="J17" s="258"/>
      <c r="K17" s="258"/>
      <c r="L17" s="258">
        <v>3</v>
      </c>
      <c r="M17" s="258"/>
      <c r="N17" s="460">
        <v>3</v>
      </c>
      <c r="O17" s="456">
        <v>1.7751479289940828</v>
      </c>
      <c r="P17" s="257"/>
      <c r="Q17" s="259">
        <v>169</v>
      </c>
      <c r="R17" s="251"/>
    </row>
    <row r="18" spans="1:18" ht="15.75">
      <c r="A18" s="256" t="s">
        <v>171</v>
      </c>
      <c r="B18" s="257"/>
      <c r="C18" s="258">
        <v>209</v>
      </c>
      <c r="D18" s="258">
        <v>32</v>
      </c>
      <c r="E18" s="258">
        <v>1064</v>
      </c>
      <c r="F18" s="258">
        <v>61</v>
      </c>
      <c r="G18" s="455">
        <v>1366</v>
      </c>
      <c r="H18" s="456">
        <v>96.742209631728045</v>
      </c>
      <c r="I18" s="257"/>
      <c r="J18" s="258">
        <v>21</v>
      </c>
      <c r="K18" s="258">
        <v>5</v>
      </c>
      <c r="L18" s="258">
        <v>18</v>
      </c>
      <c r="M18" s="258">
        <v>2</v>
      </c>
      <c r="N18" s="460">
        <v>46</v>
      </c>
      <c r="O18" s="456">
        <v>3.2577903682719547</v>
      </c>
      <c r="P18" s="257"/>
      <c r="Q18" s="259">
        <v>1412</v>
      </c>
      <c r="R18" s="251"/>
    </row>
    <row r="19" spans="1:18" ht="15.75">
      <c r="A19" s="256" t="s">
        <v>172</v>
      </c>
      <c r="B19" s="257"/>
      <c r="C19" s="258">
        <v>28</v>
      </c>
      <c r="D19" s="258">
        <v>3</v>
      </c>
      <c r="E19" s="258">
        <v>192</v>
      </c>
      <c r="F19" s="258">
        <v>3</v>
      </c>
      <c r="G19" s="455">
        <v>226</v>
      </c>
      <c r="H19" s="456">
        <v>97.41379310344827</v>
      </c>
      <c r="I19" s="257"/>
      <c r="J19" s="258"/>
      <c r="K19" s="258"/>
      <c r="L19" s="258">
        <v>5</v>
      </c>
      <c r="M19" s="258">
        <v>1</v>
      </c>
      <c r="N19" s="460">
        <v>6</v>
      </c>
      <c r="O19" s="456">
        <v>2.5862068965517242</v>
      </c>
      <c r="P19" s="257"/>
      <c r="Q19" s="259">
        <v>232</v>
      </c>
      <c r="R19" s="251"/>
    </row>
    <row r="20" spans="1:18" ht="15.75">
      <c r="A20" s="256" t="s">
        <v>173</v>
      </c>
      <c r="B20" s="257"/>
      <c r="C20" s="258">
        <v>54</v>
      </c>
      <c r="D20" s="258">
        <v>3</v>
      </c>
      <c r="E20" s="258">
        <v>211</v>
      </c>
      <c r="F20" s="258">
        <v>7</v>
      </c>
      <c r="G20" s="455">
        <v>275</v>
      </c>
      <c r="H20" s="456">
        <v>96.15384615384616</v>
      </c>
      <c r="I20" s="257"/>
      <c r="J20" s="258">
        <v>4</v>
      </c>
      <c r="K20" s="258"/>
      <c r="L20" s="258">
        <v>7</v>
      </c>
      <c r="M20" s="258"/>
      <c r="N20" s="460">
        <v>11</v>
      </c>
      <c r="O20" s="456">
        <v>3.8461538461538463</v>
      </c>
      <c r="P20" s="257"/>
      <c r="Q20" s="259">
        <v>286</v>
      </c>
      <c r="R20" s="251"/>
    </row>
    <row r="21" spans="1:18" ht="15.75">
      <c r="A21" s="256" t="s">
        <v>174</v>
      </c>
      <c r="B21" s="257"/>
      <c r="C21" s="258">
        <v>75</v>
      </c>
      <c r="D21" s="258">
        <v>4</v>
      </c>
      <c r="E21" s="258">
        <v>203</v>
      </c>
      <c r="F21" s="258">
        <v>6</v>
      </c>
      <c r="G21" s="455">
        <v>288</v>
      </c>
      <c r="H21" s="456">
        <v>97.959183673469383</v>
      </c>
      <c r="I21" s="257"/>
      <c r="J21" s="258">
        <v>2</v>
      </c>
      <c r="K21" s="258"/>
      <c r="L21" s="258">
        <v>4</v>
      </c>
      <c r="M21" s="258"/>
      <c r="N21" s="460">
        <v>6</v>
      </c>
      <c r="O21" s="456">
        <v>2.0408163265306123</v>
      </c>
      <c r="P21" s="257"/>
      <c r="Q21" s="259">
        <v>294</v>
      </c>
      <c r="R21" s="251"/>
    </row>
    <row r="22" spans="1:18" ht="15.75">
      <c r="A22" s="256" t="s">
        <v>175</v>
      </c>
      <c r="B22" s="257"/>
      <c r="C22" s="258">
        <v>197</v>
      </c>
      <c r="D22" s="258">
        <v>5</v>
      </c>
      <c r="E22" s="258">
        <v>223</v>
      </c>
      <c r="F22" s="258">
        <v>5</v>
      </c>
      <c r="G22" s="455">
        <v>430</v>
      </c>
      <c r="H22" s="456">
        <v>91.684434968017058</v>
      </c>
      <c r="I22" s="257"/>
      <c r="J22" s="258">
        <v>12</v>
      </c>
      <c r="K22" s="258">
        <v>1</v>
      </c>
      <c r="L22" s="258">
        <v>24</v>
      </c>
      <c r="M22" s="258">
        <v>2</v>
      </c>
      <c r="N22" s="460">
        <v>39</v>
      </c>
      <c r="O22" s="456">
        <v>8.3155650319829419</v>
      </c>
      <c r="P22" s="257"/>
      <c r="Q22" s="259">
        <v>469</v>
      </c>
      <c r="R22" s="251"/>
    </row>
    <row r="23" spans="1:18" ht="15.75">
      <c r="A23" s="256" t="s">
        <v>176</v>
      </c>
      <c r="B23" s="257"/>
      <c r="C23" s="258">
        <v>56</v>
      </c>
      <c r="D23" s="258">
        <v>1</v>
      </c>
      <c r="E23" s="258">
        <v>159</v>
      </c>
      <c r="F23" s="258">
        <v>4</v>
      </c>
      <c r="G23" s="455">
        <v>220</v>
      </c>
      <c r="H23" s="456">
        <v>94.01709401709401</v>
      </c>
      <c r="I23" s="257"/>
      <c r="J23" s="258">
        <v>3</v>
      </c>
      <c r="K23" s="258"/>
      <c r="L23" s="258">
        <v>11</v>
      </c>
      <c r="M23" s="258"/>
      <c r="N23" s="460">
        <v>14</v>
      </c>
      <c r="O23" s="456">
        <v>5.982905982905983</v>
      </c>
      <c r="P23" s="257"/>
      <c r="Q23" s="259">
        <v>234</v>
      </c>
      <c r="R23" s="251"/>
    </row>
    <row r="24" spans="1:18" ht="15.75">
      <c r="A24" s="256" t="s">
        <v>177</v>
      </c>
      <c r="B24" s="257"/>
      <c r="C24" s="258">
        <v>33</v>
      </c>
      <c r="D24" s="258"/>
      <c r="E24" s="258">
        <v>186</v>
      </c>
      <c r="F24" s="258">
        <v>2</v>
      </c>
      <c r="G24" s="455">
        <v>221</v>
      </c>
      <c r="H24" s="456">
        <v>96.086956521739125</v>
      </c>
      <c r="I24" s="257"/>
      <c r="J24" s="258">
        <v>3</v>
      </c>
      <c r="K24" s="258"/>
      <c r="L24" s="258">
        <v>6</v>
      </c>
      <c r="M24" s="258"/>
      <c r="N24" s="460">
        <v>9</v>
      </c>
      <c r="O24" s="456">
        <v>3.9130434782608701</v>
      </c>
      <c r="P24" s="257"/>
      <c r="Q24" s="259">
        <v>230</v>
      </c>
      <c r="R24" s="251"/>
    </row>
    <row r="25" spans="1:18" ht="15.75">
      <c r="A25" s="256" t="s">
        <v>178</v>
      </c>
      <c r="B25" s="257"/>
      <c r="C25" s="258">
        <v>72</v>
      </c>
      <c r="D25" s="258">
        <v>3</v>
      </c>
      <c r="E25" s="258">
        <v>86</v>
      </c>
      <c r="F25" s="258">
        <v>1</v>
      </c>
      <c r="G25" s="455">
        <v>162</v>
      </c>
      <c r="H25" s="456">
        <v>99.386503067484668</v>
      </c>
      <c r="I25" s="257"/>
      <c r="J25" s="258"/>
      <c r="K25" s="258"/>
      <c r="L25" s="258">
        <v>1</v>
      </c>
      <c r="M25" s="258"/>
      <c r="N25" s="460">
        <v>1</v>
      </c>
      <c r="O25" s="456">
        <v>0.61349693251533743</v>
      </c>
      <c r="P25" s="257"/>
      <c r="Q25" s="259">
        <v>163</v>
      </c>
      <c r="R25" s="251"/>
    </row>
    <row r="26" spans="1:18" ht="15.75">
      <c r="A26" s="256" t="s">
        <v>179</v>
      </c>
      <c r="B26" s="257"/>
      <c r="C26" s="258">
        <v>51</v>
      </c>
      <c r="D26" s="258">
        <v>1</v>
      </c>
      <c r="E26" s="258">
        <v>143</v>
      </c>
      <c r="F26" s="258">
        <v>4</v>
      </c>
      <c r="G26" s="455">
        <v>199</v>
      </c>
      <c r="H26" s="456">
        <v>92.129629629629633</v>
      </c>
      <c r="I26" s="257"/>
      <c r="J26" s="258">
        <v>2</v>
      </c>
      <c r="K26" s="258"/>
      <c r="L26" s="258">
        <v>15</v>
      </c>
      <c r="M26" s="258"/>
      <c r="N26" s="460">
        <v>17</v>
      </c>
      <c r="O26" s="456">
        <v>7.8703703703703702</v>
      </c>
      <c r="P26" s="257"/>
      <c r="Q26" s="259">
        <v>216</v>
      </c>
      <c r="R26" s="251"/>
    </row>
    <row r="27" spans="1:18" ht="15.75">
      <c r="A27" s="256" t="s">
        <v>180</v>
      </c>
      <c r="B27" s="257"/>
      <c r="C27" s="258">
        <v>101</v>
      </c>
      <c r="D27" s="258">
        <v>6</v>
      </c>
      <c r="E27" s="258">
        <v>143</v>
      </c>
      <c r="F27" s="258">
        <v>8</v>
      </c>
      <c r="G27" s="455">
        <v>258</v>
      </c>
      <c r="H27" s="456">
        <v>98.098859315589351</v>
      </c>
      <c r="I27" s="257"/>
      <c r="J27" s="258">
        <v>3</v>
      </c>
      <c r="K27" s="258"/>
      <c r="L27" s="258">
        <v>1</v>
      </c>
      <c r="M27" s="258">
        <v>1</v>
      </c>
      <c r="N27" s="460">
        <v>5</v>
      </c>
      <c r="O27" s="456">
        <v>1.9011406844106464</v>
      </c>
      <c r="P27" s="257"/>
      <c r="Q27" s="259">
        <v>263</v>
      </c>
      <c r="R27" s="251"/>
    </row>
    <row r="28" spans="1:18" ht="15.75">
      <c r="A28" s="256" t="s">
        <v>181</v>
      </c>
      <c r="B28" s="257"/>
      <c r="C28" s="258">
        <v>163</v>
      </c>
      <c r="D28" s="258">
        <v>5</v>
      </c>
      <c r="E28" s="258">
        <v>329</v>
      </c>
      <c r="F28" s="258">
        <v>14</v>
      </c>
      <c r="G28" s="455">
        <v>511</v>
      </c>
      <c r="H28" s="456">
        <v>98.0806142034549</v>
      </c>
      <c r="I28" s="257"/>
      <c r="J28" s="258">
        <v>4</v>
      </c>
      <c r="K28" s="258"/>
      <c r="L28" s="258">
        <v>5</v>
      </c>
      <c r="M28" s="258">
        <v>1</v>
      </c>
      <c r="N28" s="460">
        <v>10</v>
      </c>
      <c r="O28" s="456">
        <v>1.9193857965451053</v>
      </c>
      <c r="P28" s="257"/>
      <c r="Q28" s="259">
        <v>521</v>
      </c>
      <c r="R28" s="251"/>
    </row>
    <row r="29" spans="1:18" ht="15.75">
      <c r="A29" s="256" t="s">
        <v>182</v>
      </c>
      <c r="B29" s="257"/>
      <c r="C29" s="258">
        <v>6</v>
      </c>
      <c r="D29" s="258">
        <v>2</v>
      </c>
      <c r="E29" s="258">
        <v>76</v>
      </c>
      <c r="F29" s="258">
        <v>2</v>
      </c>
      <c r="G29" s="455">
        <v>86</v>
      </c>
      <c r="H29" s="456">
        <v>94.505494505494497</v>
      </c>
      <c r="I29" s="257"/>
      <c r="J29" s="258">
        <v>1</v>
      </c>
      <c r="K29" s="258"/>
      <c r="L29" s="258">
        <v>4</v>
      </c>
      <c r="M29" s="258"/>
      <c r="N29" s="460">
        <v>5</v>
      </c>
      <c r="O29" s="456">
        <v>5.4945054945054945</v>
      </c>
      <c r="P29" s="257"/>
      <c r="Q29" s="259">
        <v>91</v>
      </c>
      <c r="R29" s="251"/>
    </row>
    <row r="30" spans="1:18" ht="15.75">
      <c r="A30" s="256" t="s">
        <v>183</v>
      </c>
      <c r="B30" s="257"/>
      <c r="C30" s="258">
        <v>58</v>
      </c>
      <c r="D30" s="258"/>
      <c r="E30" s="258">
        <v>57</v>
      </c>
      <c r="F30" s="258">
        <v>1</v>
      </c>
      <c r="G30" s="455">
        <v>116</v>
      </c>
      <c r="H30" s="456">
        <v>97.47899159663865</v>
      </c>
      <c r="I30" s="257"/>
      <c r="J30" s="258">
        <v>2</v>
      </c>
      <c r="K30" s="258"/>
      <c r="L30" s="258">
        <v>1</v>
      </c>
      <c r="M30" s="258"/>
      <c r="N30" s="460">
        <v>3</v>
      </c>
      <c r="O30" s="456">
        <v>2.5210084033613445</v>
      </c>
      <c r="P30" s="257"/>
      <c r="Q30" s="259">
        <v>119</v>
      </c>
      <c r="R30" s="251"/>
    </row>
    <row r="31" spans="1:18" ht="15.75">
      <c r="A31" s="256" t="s">
        <v>184</v>
      </c>
      <c r="B31" s="257"/>
      <c r="C31" s="258">
        <v>46</v>
      </c>
      <c r="D31" s="258">
        <v>1</v>
      </c>
      <c r="E31" s="258">
        <v>59</v>
      </c>
      <c r="F31" s="258">
        <v>1</v>
      </c>
      <c r="G31" s="455">
        <v>107</v>
      </c>
      <c r="H31" s="456">
        <v>93.859649122807014</v>
      </c>
      <c r="I31" s="257"/>
      <c r="J31" s="258">
        <v>1</v>
      </c>
      <c r="K31" s="258"/>
      <c r="L31" s="258">
        <v>6</v>
      </c>
      <c r="M31" s="258"/>
      <c r="N31" s="460">
        <v>7</v>
      </c>
      <c r="O31" s="456">
        <v>6.140350877192982</v>
      </c>
      <c r="P31" s="257"/>
      <c r="Q31" s="259">
        <v>114</v>
      </c>
      <c r="R31" s="251"/>
    </row>
    <row r="32" spans="1:18" ht="15.75">
      <c r="A32" s="256" t="s">
        <v>185</v>
      </c>
      <c r="B32" s="257"/>
      <c r="C32" s="258">
        <v>56</v>
      </c>
      <c r="D32" s="258">
        <v>2</v>
      </c>
      <c r="E32" s="258">
        <v>144</v>
      </c>
      <c r="F32" s="258">
        <v>1</v>
      </c>
      <c r="G32" s="455">
        <v>203</v>
      </c>
      <c r="H32" s="456">
        <v>94.859813084112147</v>
      </c>
      <c r="I32" s="257"/>
      <c r="J32" s="258">
        <v>4</v>
      </c>
      <c r="K32" s="258"/>
      <c r="L32" s="258">
        <v>6</v>
      </c>
      <c r="M32" s="258">
        <v>1</v>
      </c>
      <c r="N32" s="460">
        <v>11</v>
      </c>
      <c r="O32" s="456">
        <v>5.1401869158878499</v>
      </c>
      <c r="P32" s="257"/>
      <c r="Q32" s="259">
        <v>214</v>
      </c>
      <c r="R32" s="251"/>
    </row>
    <row r="33" spans="1:18" ht="15.75">
      <c r="A33" s="256" t="s">
        <v>186</v>
      </c>
      <c r="B33" s="257"/>
      <c r="C33" s="258">
        <v>108</v>
      </c>
      <c r="D33" s="258">
        <v>8</v>
      </c>
      <c r="E33" s="258">
        <v>205</v>
      </c>
      <c r="F33" s="258">
        <v>5</v>
      </c>
      <c r="G33" s="455">
        <v>326</v>
      </c>
      <c r="H33" s="456">
        <v>99.390243902439025</v>
      </c>
      <c r="I33" s="257"/>
      <c r="J33" s="258"/>
      <c r="K33" s="258"/>
      <c r="L33" s="258">
        <v>1</v>
      </c>
      <c r="M33" s="258">
        <v>1</v>
      </c>
      <c r="N33" s="460">
        <v>2</v>
      </c>
      <c r="O33" s="456">
        <v>0.6097560975609756</v>
      </c>
      <c r="P33" s="257"/>
      <c r="Q33" s="259">
        <v>328</v>
      </c>
      <c r="R33" s="251"/>
    </row>
    <row r="34" spans="1:18" ht="15.75">
      <c r="A34" s="256" t="s">
        <v>187</v>
      </c>
      <c r="B34" s="257"/>
      <c r="C34" s="258">
        <v>43</v>
      </c>
      <c r="D34" s="258"/>
      <c r="E34" s="258">
        <v>194</v>
      </c>
      <c r="F34" s="258">
        <v>6</v>
      </c>
      <c r="G34" s="455">
        <v>243</v>
      </c>
      <c r="H34" s="456">
        <v>100</v>
      </c>
      <c r="I34" s="257"/>
      <c r="J34" s="258"/>
      <c r="K34" s="258"/>
      <c r="L34" s="258"/>
      <c r="M34" s="258"/>
      <c r="N34" s="460">
        <v>0</v>
      </c>
      <c r="O34" s="456">
        <v>0</v>
      </c>
      <c r="P34" s="257"/>
      <c r="Q34" s="259">
        <v>243</v>
      </c>
      <c r="R34" s="251"/>
    </row>
    <row r="35" spans="1:18" ht="15.75">
      <c r="A35" s="256" t="s">
        <v>188</v>
      </c>
      <c r="B35" s="257"/>
      <c r="C35" s="258">
        <v>34</v>
      </c>
      <c r="D35" s="258"/>
      <c r="E35" s="258">
        <v>186</v>
      </c>
      <c r="F35" s="258">
        <v>5</v>
      </c>
      <c r="G35" s="455">
        <v>225</v>
      </c>
      <c r="H35" s="456">
        <v>96.982758620689651</v>
      </c>
      <c r="I35" s="257"/>
      <c r="J35" s="258">
        <v>2</v>
      </c>
      <c r="K35" s="258">
        <v>1</v>
      </c>
      <c r="L35" s="258">
        <v>4</v>
      </c>
      <c r="M35" s="258"/>
      <c r="N35" s="460">
        <v>7</v>
      </c>
      <c r="O35" s="456">
        <v>3.0172413793103448</v>
      </c>
      <c r="P35" s="257"/>
      <c r="Q35" s="259">
        <v>232</v>
      </c>
      <c r="R35" s="251"/>
    </row>
    <row r="36" spans="1:18" ht="15.75">
      <c r="A36" s="256" t="s">
        <v>189</v>
      </c>
      <c r="B36" s="257"/>
      <c r="C36" s="258">
        <v>18</v>
      </c>
      <c r="D36" s="258">
        <v>1</v>
      </c>
      <c r="E36" s="258">
        <v>12</v>
      </c>
      <c r="F36" s="258">
        <v>0</v>
      </c>
      <c r="G36" s="455">
        <v>31</v>
      </c>
      <c r="H36" s="456">
        <v>79.487179487179489</v>
      </c>
      <c r="I36" s="257"/>
      <c r="J36" s="258">
        <v>2</v>
      </c>
      <c r="K36" s="258">
        <v>1</v>
      </c>
      <c r="L36" s="258">
        <v>5</v>
      </c>
      <c r="M36" s="258">
        <v>0</v>
      </c>
      <c r="N36" s="460">
        <v>8</v>
      </c>
      <c r="O36" s="456">
        <v>20.512820512820511</v>
      </c>
      <c r="P36" s="257"/>
      <c r="Q36" s="259">
        <v>39</v>
      </c>
      <c r="R36" s="251"/>
    </row>
    <row r="37" spans="1:18" ht="15.75">
      <c r="A37" s="256" t="s">
        <v>190</v>
      </c>
      <c r="B37" s="257"/>
      <c r="C37" s="258">
        <v>122</v>
      </c>
      <c r="D37" s="258">
        <v>12</v>
      </c>
      <c r="E37" s="258">
        <v>208</v>
      </c>
      <c r="F37" s="258">
        <v>1</v>
      </c>
      <c r="G37" s="455">
        <v>343</v>
      </c>
      <c r="H37" s="456">
        <v>99.132947976878611</v>
      </c>
      <c r="I37" s="257"/>
      <c r="J37" s="258">
        <v>1</v>
      </c>
      <c r="K37" s="258"/>
      <c r="L37" s="258">
        <v>2</v>
      </c>
      <c r="M37" s="258"/>
      <c r="N37" s="460">
        <v>3</v>
      </c>
      <c r="O37" s="456">
        <v>0.86705202312138718</v>
      </c>
      <c r="P37" s="257"/>
      <c r="Q37" s="259">
        <v>346</v>
      </c>
      <c r="R37" s="251"/>
    </row>
    <row r="38" spans="1:18" s="250" customFormat="1" ht="15.75">
      <c r="A38" s="260" t="s">
        <v>191</v>
      </c>
      <c r="B38" s="261"/>
      <c r="C38" s="262">
        <v>29</v>
      </c>
      <c r="D38" s="262">
        <v>0</v>
      </c>
      <c r="E38" s="262">
        <v>80</v>
      </c>
      <c r="F38" s="262">
        <v>1</v>
      </c>
      <c r="G38" s="458">
        <v>110</v>
      </c>
      <c r="H38" s="459">
        <v>98.214285714285708</v>
      </c>
      <c r="I38" s="261"/>
      <c r="J38" s="262">
        <v>2</v>
      </c>
      <c r="K38" s="262">
        <v>0</v>
      </c>
      <c r="L38" s="262">
        <v>0</v>
      </c>
      <c r="M38" s="262">
        <v>0</v>
      </c>
      <c r="N38" s="461">
        <v>2</v>
      </c>
      <c r="O38" s="459">
        <v>1.7857142857142856</v>
      </c>
      <c r="P38" s="261"/>
      <c r="Q38" s="263">
        <v>112</v>
      </c>
    </row>
    <row r="39" spans="1:18" ht="15.75">
      <c r="A39" s="256" t="s">
        <v>192</v>
      </c>
      <c r="B39" s="257"/>
      <c r="C39" s="258">
        <v>10</v>
      </c>
      <c r="D39" s="258">
        <v>2</v>
      </c>
      <c r="E39" s="258">
        <v>84</v>
      </c>
      <c r="F39" s="258">
        <v>3</v>
      </c>
      <c r="G39" s="455">
        <v>99</v>
      </c>
      <c r="H39" s="456">
        <v>92.523364485981304</v>
      </c>
      <c r="I39" s="257"/>
      <c r="J39" s="258"/>
      <c r="K39" s="258"/>
      <c r="L39" s="258">
        <v>7</v>
      </c>
      <c r="M39" s="258">
        <v>1</v>
      </c>
      <c r="N39" s="460">
        <v>8</v>
      </c>
      <c r="O39" s="456">
        <v>7.4766355140186906</v>
      </c>
      <c r="P39" s="257"/>
      <c r="Q39" s="259">
        <v>107</v>
      </c>
      <c r="R39" s="251"/>
    </row>
    <row r="40" spans="1:18" ht="8.1" customHeight="1">
      <c r="A40" s="255"/>
      <c r="B40" s="252"/>
      <c r="C40" s="252"/>
      <c r="D40" s="252"/>
      <c r="E40" s="252"/>
      <c r="F40" s="252"/>
      <c r="G40" s="255"/>
      <c r="H40" s="255"/>
      <c r="I40" s="252"/>
      <c r="J40" s="252"/>
      <c r="K40" s="252"/>
      <c r="L40" s="252"/>
      <c r="M40" s="252"/>
      <c r="N40" s="255"/>
      <c r="O40" s="255"/>
      <c r="P40" s="252"/>
      <c r="Q40" s="255"/>
      <c r="R40" s="251"/>
    </row>
    <row r="41" spans="1:18" ht="15.75">
      <c r="A41" s="264" t="s">
        <v>193</v>
      </c>
      <c r="B41" s="265"/>
      <c r="C41" s="266">
        <v>2215</v>
      </c>
      <c r="D41" s="266">
        <v>127</v>
      </c>
      <c r="E41" s="266">
        <v>5965</v>
      </c>
      <c r="F41" s="266">
        <v>206</v>
      </c>
      <c r="G41" s="266">
        <v>8513</v>
      </c>
      <c r="H41" s="266">
        <v>94.905239687848393</v>
      </c>
      <c r="I41" s="255">
        <v>0</v>
      </c>
      <c r="J41" s="266">
        <v>121</v>
      </c>
      <c r="K41" s="266">
        <v>14</v>
      </c>
      <c r="L41" s="266">
        <v>305</v>
      </c>
      <c r="M41" s="266">
        <v>17</v>
      </c>
      <c r="N41" s="266">
        <v>457</v>
      </c>
      <c r="O41" s="266">
        <v>5.0947603121516165</v>
      </c>
      <c r="P41" s="267"/>
      <c r="Q41" s="266">
        <v>8970</v>
      </c>
      <c r="R41" s="251"/>
    </row>
    <row r="42" spans="1:18" ht="8.1" customHeight="1">
      <c r="A42" s="255"/>
      <c r="B42" s="252"/>
      <c r="C42" s="252"/>
      <c r="D42" s="252"/>
      <c r="E42" s="252"/>
      <c r="F42" s="252"/>
      <c r="G42" s="255"/>
      <c r="H42" s="255"/>
      <c r="I42" s="252"/>
      <c r="J42" s="252"/>
      <c r="K42" s="252"/>
      <c r="L42" s="252"/>
      <c r="M42" s="252"/>
      <c r="N42" s="255"/>
      <c r="O42" s="255"/>
      <c r="P42" s="252"/>
      <c r="Q42" s="255"/>
      <c r="R42" s="251"/>
    </row>
    <row r="43" spans="1:18" ht="15.75">
      <c r="A43" s="256" t="s">
        <v>376</v>
      </c>
      <c r="B43" s="252"/>
      <c r="C43" s="258">
        <v>1</v>
      </c>
      <c r="D43" s="258"/>
      <c r="E43" s="258">
        <v>3</v>
      </c>
      <c r="F43" s="258"/>
      <c r="G43" s="455">
        <v>4</v>
      </c>
      <c r="H43" s="456">
        <v>8.695652173913043</v>
      </c>
      <c r="I43" s="252"/>
      <c r="J43" s="258">
        <v>28</v>
      </c>
      <c r="K43" s="258"/>
      <c r="L43" s="258">
        <v>14</v>
      </c>
      <c r="M43" s="258"/>
      <c r="N43" s="460">
        <v>42</v>
      </c>
      <c r="O43" s="456">
        <v>91.304347826086953</v>
      </c>
      <c r="P43" s="252"/>
      <c r="Q43" s="259">
        <v>46</v>
      </c>
      <c r="R43" s="251"/>
    </row>
    <row r="44" spans="1:18" ht="15.75">
      <c r="A44" s="256" t="s">
        <v>194</v>
      </c>
      <c r="B44" s="252"/>
      <c r="C44" s="258">
        <v>6</v>
      </c>
      <c r="D44" s="258"/>
      <c r="E44" s="258">
        <v>20</v>
      </c>
      <c r="F44" s="258"/>
      <c r="G44" s="455">
        <v>26</v>
      </c>
      <c r="H44" s="456">
        <v>45.614035087719294</v>
      </c>
      <c r="I44" s="252"/>
      <c r="J44" s="258">
        <v>16</v>
      </c>
      <c r="K44" s="258"/>
      <c r="L44" s="258">
        <v>15</v>
      </c>
      <c r="M44" s="258"/>
      <c r="N44" s="460">
        <v>31</v>
      </c>
      <c r="O44" s="456">
        <v>54.385964912280706</v>
      </c>
      <c r="P44" s="252"/>
      <c r="Q44" s="259">
        <v>57</v>
      </c>
      <c r="R44" s="251"/>
    </row>
    <row r="45" spans="1:18" ht="15.75">
      <c r="A45" s="256" t="s">
        <v>195</v>
      </c>
      <c r="B45" s="252"/>
      <c r="C45" s="258">
        <v>3</v>
      </c>
      <c r="D45" s="258"/>
      <c r="E45" s="258">
        <v>9</v>
      </c>
      <c r="F45" s="258"/>
      <c r="G45" s="455">
        <v>12</v>
      </c>
      <c r="H45" s="456">
        <v>31.578947368421051</v>
      </c>
      <c r="I45" s="252"/>
      <c r="J45" s="258">
        <v>10</v>
      </c>
      <c r="K45" s="258"/>
      <c r="L45" s="258">
        <v>16</v>
      </c>
      <c r="M45" s="258"/>
      <c r="N45" s="460">
        <v>26</v>
      </c>
      <c r="O45" s="456">
        <v>68.421052631578945</v>
      </c>
      <c r="P45" s="252"/>
      <c r="Q45" s="259">
        <v>38</v>
      </c>
      <c r="R45" s="251"/>
    </row>
    <row r="46" spans="1:18" ht="15.75">
      <c r="A46" s="256" t="s">
        <v>196</v>
      </c>
      <c r="B46" s="252"/>
      <c r="C46" s="258">
        <v>1</v>
      </c>
      <c r="D46" s="258"/>
      <c r="E46" s="258">
        <v>1</v>
      </c>
      <c r="F46" s="258"/>
      <c r="G46" s="455">
        <v>2</v>
      </c>
      <c r="H46" s="456">
        <v>66.666666666666657</v>
      </c>
      <c r="I46" s="252"/>
      <c r="J46" s="258">
        <v>0</v>
      </c>
      <c r="K46" s="258"/>
      <c r="L46" s="258">
        <v>1</v>
      </c>
      <c r="M46" s="258"/>
      <c r="N46" s="460">
        <v>1</v>
      </c>
      <c r="O46" s="456">
        <v>33.333333333333329</v>
      </c>
      <c r="P46" s="252"/>
      <c r="Q46" s="259">
        <v>3</v>
      </c>
      <c r="R46" s="251"/>
    </row>
    <row r="47" spans="1:18" ht="15.75">
      <c r="A47" s="256" t="s">
        <v>197</v>
      </c>
      <c r="B47" s="252"/>
      <c r="C47" s="258">
        <v>0</v>
      </c>
      <c r="D47" s="258">
        <v>0</v>
      </c>
      <c r="E47" s="258">
        <v>5</v>
      </c>
      <c r="F47" s="258"/>
      <c r="G47" s="455">
        <v>5</v>
      </c>
      <c r="H47" s="456">
        <v>20.833333333333336</v>
      </c>
      <c r="I47" s="252"/>
      <c r="J47" s="258"/>
      <c r="K47" s="258"/>
      <c r="L47" s="258">
        <v>19</v>
      </c>
      <c r="M47" s="258"/>
      <c r="N47" s="460">
        <v>19</v>
      </c>
      <c r="O47" s="456">
        <v>79.166666666666657</v>
      </c>
      <c r="P47" s="252"/>
      <c r="Q47" s="259">
        <v>24</v>
      </c>
      <c r="R47" s="251"/>
    </row>
    <row r="48" spans="1:18" ht="15.75">
      <c r="A48" s="256" t="s">
        <v>198</v>
      </c>
      <c r="B48" s="252"/>
      <c r="C48" s="258"/>
      <c r="E48" s="258"/>
      <c r="F48" s="258"/>
      <c r="G48" s="455">
        <v>0</v>
      </c>
      <c r="H48" s="456">
        <v>0</v>
      </c>
      <c r="I48" s="252"/>
      <c r="J48" s="258">
        <v>15</v>
      </c>
      <c r="K48" s="258"/>
      <c r="L48" s="258">
        <v>15</v>
      </c>
      <c r="M48" s="258"/>
      <c r="N48" s="460">
        <v>30</v>
      </c>
      <c r="O48" s="456">
        <v>100</v>
      </c>
      <c r="P48" s="252"/>
      <c r="Q48" s="259">
        <v>30</v>
      </c>
      <c r="R48" s="251"/>
    </row>
    <row r="49" spans="1:18" ht="15.75">
      <c r="A49" s="256" t="s">
        <v>199</v>
      </c>
      <c r="B49" s="252"/>
      <c r="C49" s="258">
        <v>3</v>
      </c>
      <c r="D49" s="258"/>
      <c r="E49" s="258">
        <v>13</v>
      </c>
      <c r="F49" s="258"/>
      <c r="G49" s="455">
        <v>16</v>
      </c>
      <c r="H49" s="456">
        <v>25.806451612903224</v>
      </c>
      <c r="I49" s="252"/>
      <c r="J49" s="258">
        <v>11</v>
      </c>
      <c r="K49" s="258"/>
      <c r="L49" s="258">
        <v>35</v>
      </c>
      <c r="M49" s="258"/>
      <c r="N49" s="460">
        <v>46</v>
      </c>
      <c r="O49" s="456">
        <v>74.193548387096769</v>
      </c>
      <c r="P49" s="252"/>
      <c r="Q49" s="259">
        <v>62</v>
      </c>
      <c r="R49" s="251"/>
    </row>
    <row r="50" spans="1:18" ht="15.75">
      <c r="A50" s="256" t="s">
        <v>200</v>
      </c>
      <c r="B50" s="252"/>
      <c r="C50" s="258">
        <v>6</v>
      </c>
      <c r="D50" s="258"/>
      <c r="E50" s="258">
        <v>18</v>
      </c>
      <c r="F50" s="258"/>
      <c r="G50" s="455">
        <v>24</v>
      </c>
      <c r="H50" s="456">
        <v>34.782608695652172</v>
      </c>
      <c r="I50" s="252"/>
      <c r="J50" s="258">
        <v>22</v>
      </c>
      <c r="K50" s="258"/>
      <c r="L50" s="258">
        <v>23</v>
      </c>
      <c r="M50" s="258"/>
      <c r="N50" s="460">
        <v>45</v>
      </c>
      <c r="O50" s="456">
        <v>65.217391304347828</v>
      </c>
      <c r="P50" s="252"/>
      <c r="Q50" s="259">
        <v>69</v>
      </c>
      <c r="R50" s="251"/>
    </row>
    <row r="51" spans="1:18" ht="15.75">
      <c r="A51" s="256" t="s">
        <v>201</v>
      </c>
      <c r="B51" s="252"/>
      <c r="C51" s="258">
        <v>2</v>
      </c>
      <c r="D51" s="258"/>
      <c r="E51" s="258">
        <v>15</v>
      </c>
      <c r="F51" s="258"/>
      <c r="G51" s="455">
        <v>17</v>
      </c>
      <c r="H51" s="456">
        <v>22.972972972972975</v>
      </c>
      <c r="I51" s="252"/>
      <c r="J51" s="258">
        <v>21</v>
      </c>
      <c r="K51" s="258"/>
      <c r="L51" s="258">
        <v>36</v>
      </c>
      <c r="M51" s="258"/>
      <c r="N51" s="460">
        <v>57</v>
      </c>
      <c r="O51" s="456">
        <v>77.027027027027032</v>
      </c>
      <c r="P51" s="252"/>
      <c r="Q51" s="259">
        <v>74</v>
      </c>
      <c r="R51" s="251"/>
    </row>
    <row r="52" spans="1:18" ht="15.75">
      <c r="A52" s="256" t="s">
        <v>204</v>
      </c>
      <c r="B52" s="252"/>
      <c r="C52" s="258">
        <v>1</v>
      </c>
      <c r="D52" s="258"/>
      <c r="E52" s="258">
        <v>20</v>
      </c>
      <c r="F52" s="258"/>
      <c r="G52" s="455">
        <v>21</v>
      </c>
      <c r="H52" s="456">
        <v>44.680851063829785</v>
      </c>
      <c r="I52" s="252"/>
      <c r="J52" s="258">
        <v>8</v>
      </c>
      <c r="K52" s="258"/>
      <c r="L52" s="258">
        <v>18</v>
      </c>
      <c r="M52" s="258"/>
      <c r="N52" s="460">
        <v>26</v>
      </c>
      <c r="O52" s="456">
        <v>55.319148936170215</v>
      </c>
      <c r="P52" s="252"/>
      <c r="Q52" s="259">
        <v>47</v>
      </c>
      <c r="R52" s="251"/>
    </row>
    <row r="53" spans="1:18" ht="15.75">
      <c r="A53" s="256" t="s">
        <v>205</v>
      </c>
      <c r="B53" s="252"/>
      <c r="C53" s="258"/>
      <c r="D53" s="258">
        <v>2</v>
      </c>
      <c r="E53" s="258"/>
      <c r="F53" s="258">
        <v>4</v>
      </c>
      <c r="G53" s="455">
        <v>6</v>
      </c>
      <c r="H53" s="456">
        <v>16.216216216216218</v>
      </c>
      <c r="I53" s="252"/>
      <c r="J53" s="258"/>
      <c r="K53" s="258">
        <v>15</v>
      </c>
      <c r="L53" s="258"/>
      <c r="M53" s="258">
        <v>16</v>
      </c>
      <c r="N53" s="460">
        <v>31</v>
      </c>
      <c r="O53" s="456">
        <v>83.78378378378379</v>
      </c>
      <c r="P53" s="252"/>
      <c r="Q53" s="259">
        <v>37</v>
      </c>
      <c r="R53" s="251"/>
    </row>
    <row r="54" spans="1:18" ht="15.75">
      <c r="A54" s="256" t="s">
        <v>203</v>
      </c>
      <c r="B54" s="252"/>
      <c r="C54" s="258">
        <v>1</v>
      </c>
      <c r="D54" s="258"/>
      <c r="E54" s="258">
        <v>11</v>
      </c>
      <c r="F54" s="258"/>
      <c r="G54" s="455">
        <v>12</v>
      </c>
      <c r="H54" s="456">
        <v>30.76923076923077</v>
      </c>
      <c r="I54" s="252"/>
      <c r="J54" s="258">
        <v>3</v>
      </c>
      <c r="K54" s="258"/>
      <c r="L54" s="258">
        <v>24</v>
      </c>
      <c r="M54" s="258"/>
      <c r="N54" s="460">
        <v>27</v>
      </c>
      <c r="O54" s="456">
        <v>69.230769230769226</v>
      </c>
      <c r="P54" s="252"/>
      <c r="Q54" s="259">
        <v>39</v>
      </c>
      <c r="R54" s="251"/>
    </row>
    <row r="55" spans="1:18" ht="18.75" customHeight="1">
      <c r="A55" s="256" t="s">
        <v>206</v>
      </c>
      <c r="B55" s="252"/>
      <c r="C55" s="258">
        <v>2</v>
      </c>
      <c r="D55" s="258"/>
      <c r="E55" s="258">
        <v>14</v>
      </c>
      <c r="F55" s="258"/>
      <c r="G55" s="455">
        <v>16</v>
      </c>
      <c r="H55" s="456">
        <v>34.042553191489361</v>
      </c>
      <c r="I55" s="252"/>
      <c r="J55" s="258">
        <v>6</v>
      </c>
      <c r="K55" s="258"/>
      <c r="L55" s="258">
        <v>25</v>
      </c>
      <c r="M55" s="258"/>
      <c r="N55" s="460">
        <v>31</v>
      </c>
      <c r="O55" s="456">
        <v>65.957446808510639</v>
      </c>
      <c r="P55" s="252"/>
      <c r="Q55" s="259">
        <v>47</v>
      </c>
      <c r="R55" s="251"/>
    </row>
    <row r="56" spans="1:18" ht="15.75">
      <c r="A56" s="256" t="s">
        <v>202</v>
      </c>
      <c r="B56" s="252"/>
      <c r="C56" s="258"/>
      <c r="D56" s="258"/>
      <c r="E56" s="258">
        <v>6</v>
      </c>
      <c r="F56" s="258"/>
      <c r="G56" s="455">
        <v>6</v>
      </c>
      <c r="H56" s="456">
        <v>54.54545454545454</v>
      </c>
      <c r="I56" s="252"/>
      <c r="J56" s="258"/>
      <c r="K56" s="258"/>
      <c r="L56" s="258">
        <v>5</v>
      </c>
      <c r="M56" s="258"/>
      <c r="N56" s="460">
        <v>5</v>
      </c>
      <c r="O56" s="456">
        <v>45.454545454545453</v>
      </c>
      <c r="P56" s="252"/>
      <c r="Q56" s="259">
        <v>11</v>
      </c>
      <c r="R56" s="251"/>
    </row>
    <row r="57" spans="1:18" ht="8.1" customHeight="1">
      <c r="A57" s="268"/>
      <c r="B57" s="252"/>
      <c r="C57" s="269"/>
      <c r="D57" s="269"/>
      <c r="E57" s="269"/>
      <c r="F57" s="269"/>
      <c r="G57" s="270"/>
      <c r="H57" s="270"/>
      <c r="I57" s="252"/>
      <c r="J57" s="269"/>
      <c r="K57" s="269"/>
      <c r="L57" s="269"/>
      <c r="M57" s="269"/>
      <c r="N57" s="270"/>
      <c r="O57" s="270"/>
      <c r="P57" s="252"/>
      <c r="Q57" s="270"/>
      <c r="R57" s="251"/>
    </row>
    <row r="58" spans="1:18" ht="15.75">
      <c r="A58" s="271" t="s">
        <v>193</v>
      </c>
      <c r="B58" s="255"/>
      <c r="C58" s="266">
        <v>26</v>
      </c>
      <c r="D58" s="266">
        <v>2</v>
      </c>
      <c r="E58" s="266">
        <v>135</v>
      </c>
      <c r="F58" s="266">
        <v>4</v>
      </c>
      <c r="G58" s="266">
        <v>167</v>
      </c>
      <c r="H58" s="266">
        <v>28.595890410958901</v>
      </c>
      <c r="I58" s="255"/>
      <c r="J58" s="266">
        <v>140</v>
      </c>
      <c r="K58" s="266">
        <v>15</v>
      </c>
      <c r="L58" s="266">
        <v>246</v>
      </c>
      <c r="M58" s="266">
        <v>16</v>
      </c>
      <c r="N58" s="266">
        <v>417</v>
      </c>
      <c r="O58" s="266">
        <v>71.404109589041099</v>
      </c>
      <c r="P58" s="255"/>
      <c r="Q58" s="272">
        <v>584</v>
      </c>
      <c r="R58" s="251"/>
    </row>
    <row r="59" spans="1:18" ht="8.1" customHeight="1">
      <c r="A59" s="255"/>
      <c r="B59" s="252"/>
      <c r="C59" s="252"/>
      <c r="D59" s="252"/>
      <c r="E59" s="252"/>
      <c r="F59" s="252"/>
      <c r="G59" s="255"/>
      <c r="H59" s="255"/>
      <c r="I59" s="252"/>
      <c r="J59" s="252"/>
      <c r="K59" s="252"/>
      <c r="L59" s="252"/>
      <c r="M59" s="252"/>
      <c r="N59" s="255"/>
      <c r="O59" s="255"/>
      <c r="P59" s="252"/>
      <c r="Q59" s="255"/>
      <c r="R59" s="251"/>
    </row>
    <row r="60" spans="1:18" ht="15.75">
      <c r="A60" s="264" t="s">
        <v>68</v>
      </c>
      <c r="B60" s="255"/>
      <c r="C60" s="266">
        <v>2241</v>
      </c>
      <c r="D60" s="266">
        <v>129</v>
      </c>
      <c r="E60" s="266">
        <v>6100</v>
      </c>
      <c r="F60" s="266">
        <v>210</v>
      </c>
      <c r="G60" s="266">
        <v>8680</v>
      </c>
      <c r="H60" s="266">
        <v>90.85199916265438</v>
      </c>
      <c r="I60" s="255"/>
      <c r="J60" s="266">
        <v>261</v>
      </c>
      <c r="K60" s="266">
        <v>29</v>
      </c>
      <c r="L60" s="266">
        <v>551</v>
      </c>
      <c r="M60" s="266">
        <v>33</v>
      </c>
      <c r="N60" s="266">
        <v>874</v>
      </c>
      <c r="O60" s="266">
        <v>9.1480008373456148</v>
      </c>
      <c r="P60" s="255"/>
      <c r="Q60" s="266">
        <v>9554</v>
      </c>
      <c r="R60" s="251"/>
    </row>
    <row r="61" spans="1:18">
      <c r="A61" s="252"/>
      <c r="R61" s="251"/>
    </row>
    <row r="62" spans="1:18" ht="14.1" customHeight="1">
      <c r="A62" s="273" t="s">
        <v>285</v>
      </c>
      <c r="R62" s="251"/>
    </row>
    <row r="63" spans="1:18" ht="14.1" customHeight="1">
      <c r="A63" s="273" t="s">
        <v>396</v>
      </c>
      <c r="R63" s="251"/>
    </row>
    <row r="64" spans="1:18" ht="14.1" customHeight="1">
      <c r="A64" s="273" t="s">
        <v>274</v>
      </c>
    </row>
    <row r="65" spans="1:1">
      <c r="A65" s="273" t="s">
        <v>275</v>
      </c>
    </row>
  </sheetData>
  <sheetProtection formatCells="0" formatColumns="0" formatRows="0"/>
  <protectedRanges>
    <protectedRange sqref="J43:M56" name="Rango4"/>
    <protectedRange sqref="J8:M39" name="Rango3"/>
    <protectedRange sqref="C43:C56 E43:F56 D43:D47 D49:D56" name="Rango2"/>
    <protectedRange sqref="C8:F39" name="Rango1"/>
  </protectedRanges>
  <mergeCells count="15">
    <mergeCell ref="A1:Q1"/>
    <mergeCell ref="A2:Q2"/>
    <mergeCell ref="A4:A6"/>
    <mergeCell ref="C4:H4"/>
    <mergeCell ref="J4:O4"/>
    <mergeCell ref="P4:P6"/>
    <mergeCell ref="Q4:Q6"/>
    <mergeCell ref="C5:D5"/>
    <mergeCell ref="E5:F5"/>
    <mergeCell ref="G5:G6"/>
    <mergeCell ref="H5:H6"/>
    <mergeCell ref="J5:K5"/>
    <mergeCell ref="L5:M5"/>
    <mergeCell ref="N5:N6"/>
    <mergeCell ref="O5:O6"/>
  </mergeCells>
  <printOptions horizontalCentered="1"/>
  <pageMargins left="0.23622047244094491" right="0.23622047244094491" top="1.3385826771653544" bottom="0.35433070866141736" header="0.19685039370078741" footer="0.31496062992125984"/>
  <pageSetup scale="46" orientation="landscape" r:id="rId1"/>
  <headerFooter scaleWithDoc="0">
    <oddHeader>&amp;L&amp;G&amp;R&amp;G</oddHeader>
    <oddFooter>&amp;R&amp;"Montserrat,Normal"&amp;10 15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9B87-47D7-4011-9F07-B4CA37D01FDE}">
  <dimension ref="A1:M38"/>
  <sheetViews>
    <sheetView view="pageBreakPreview" zoomScale="70" zoomScaleNormal="100" zoomScaleSheetLayoutView="70" workbookViewId="0">
      <selection activeCell="X34" sqref="X34"/>
    </sheetView>
  </sheetViews>
  <sheetFormatPr baseColWidth="10" defaultColWidth="11.42578125" defaultRowHeight="15"/>
  <cols>
    <col min="1" max="1" width="10.7109375" style="54" customWidth="1"/>
    <col min="2" max="2" width="4.28515625" style="54" bestFit="1" customWidth="1"/>
    <col min="3" max="7" width="11.42578125" style="54"/>
    <col min="8" max="8" width="13.28515625" style="54" customWidth="1"/>
    <col min="9" max="9" width="11.42578125" style="54"/>
    <col min="10" max="10" width="13.5703125" style="54" bestFit="1" customWidth="1"/>
    <col min="11" max="11" width="11.42578125" style="54"/>
    <col min="12" max="12" width="11.42578125" style="54" customWidth="1"/>
    <col min="13" max="16384" width="11.42578125" style="54"/>
  </cols>
  <sheetData>
    <row r="1" spans="1:13">
      <c r="A1" s="53" t="s">
        <v>64</v>
      </c>
    </row>
    <row r="2" spans="1:13" ht="20.100000000000001" customHeight="1">
      <c r="A2" s="544" t="s">
        <v>397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">
        <v>53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465"/>
      <c r="B4" s="464"/>
      <c r="C4" s="464"/>
    </row>
    <row r="5" spans="1:13">
      <c r="A5" s="467" t="s">
        <v>378</v>
      </c>
      <c r="B5" s="467" t="s">
        <v>68</v>
      </c>
      <c r="C5" s="464"/>
    </row>
    <row r="6" spans="1:13" ht="16.5">
      <c r="A6" s="467" t="s">
        <v>289</v>
      </c>
      <c r="B6" s="468">
        <v>2370</v>
      </c>
      <c r="C6" s="464"/>
    </row>
    <row r="7" spans="1:13" ht="24.75">
      <c r="A7" s="467" t="s">
        <v>288</v>
      </c>
      <c r="B7" s="468">
        <v>6310</v>
      </c>
      <c r="C7" s="464"/>
    </row>
    <row r="8" spans="1:13" ht="16.5">
      <c r="A8" s="467" t="s">
        <v>291</v>
      </c>
      <c r="B8" s="468">
        <v>290</v>
      </c>
      <c r="C8" s="464"/>
    </row>
    <row r="9" spans="1:13" ht="24.75">
      <c r="A9" s="467" t="s">
        <v>290</v>
      </c>
      <c r="B9" s="468">
        <v>584</v>
      </c>
      <c r="C9" s="464"/>
    </row>
    <row r="10" spans="1:13">
      <c r="A10" s="467" t="s">
        <v>68</v>
      </c>
      <c r="B10" s="468"/>
      <c r="C10" s="464"/>
    </row>
    <row r="11" spans="1:13">
      <c r="A11" s="508"/>
      <c r="B11" s="509"/>
      <c r="C11" s="464"/>
    </row>
    <row r="12" spans="1:13">
      <c r="A12" s="464"/>
      <c r="B12" s="464"/>
      <c r="C12" s="464"/>
    </row>
    <row r="13" spans="1:13">
      <c r="A13" s="464"/>
      <c r="B13" s="464"/>
      <c r="C13" s="464"/>
    </row>
    <row r="14" spans="1:13">
      <c r="A14" s="464"/>
      <c r="B14" s="464"/>
      <c r="C14" s="464"/>
    </row>
    <row r="15" spans="1:13">
      <c r="A15" s="464"/>
      <c r="B15" s="464"/>
      <c r="C15" s="464"/>
    </row>
    <row r="16" spans="1:13">
      <c r="A16" s="464"/>
      <c r="B16" s="464"/>
      <c r="C16" s="464"/>
    </row>
    <row r="31" spans="7:8" ht="19.5">
      <c r="G31" s="97" t="s">
        <v>221</v>
      </c>
      <c r="H31" s="98">
        <v>9554</v>
      </c>
    </row>
    <row r="36" spans="1:1" ht="8.1" customHeight="1">
      <c r="A36" s="99" t="s">
        <v>285</v>
      </c>
    </row>
    <row r="37" spans="1:1" ht="8.1" customHeight="1">
      <c r="A37" s="99" t="s">
        <v>274</v>
      </c>
    </row>
    <row r="38" spans="1:1" ht="8.1" customHeight="1">
      <c r="A38" s="99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1" firstPageNumber="16" orientation="landscape" useFirstPageNumber="1" r:id="rId1"/>
  <headerFooter scaleWithDoc="0">
    <oddHeader>&amp;L&amp;G&amp;C&amp;G&amp;R&amp;G</oddHeader>
    <oddFooter>&amp;R&amp;"Montserrat,Normal"&amp;10 16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50740-6B01-4514-89C9-E8E9418A44AC}">
  <dimension ref="A1:Q20"/>
  <sheetViews>
    <sheetView view="pageBreakPreview" topLeftCell="A3" zoomScale="60" zoomScaleNormal="90" workbookViewId="0">
      <selection activeCell="Z9" sqref="Z9"/>
    </sheetView>
  </sheetViews>
  <sheetFormatPr baseColWidth="10" defaultColWidth="11.42578125" defaultRowHeight="15"/>
  <cols>
    <col min="1" max="1" width="40.7109375" style="54" customWidth="1"/>
    <col min="2" max="2" width="1.7109375" style="54" customWidth="1"/>
    <col min="3" max="8" width="14.28515625" style="54" customWidth="1"/>
    <col min="9" max="9" width="1.7109375" style="54" customWidth="1"/>
    <col min="10" max="15" width="14.28515625" style="54" customWidth="1"/>
    <col min="16" max="16" width="1.7109375" style="54" customWidth="1"/>
    <col min="17" max="17" width="14.28515625" style="54" customWidth="1"/>
    <col min="18" max="16384" width="11.42578125" style="54"/>
  </cols>
  <sheetData>
    <row r="1" spans="1:17">
      <c r="A1" s="53" t="s">
        <v>64</v>
      </c>
    </row>
    <row r="2" spans="1:17" ht="24.95" customHeight="1">
      <c r="A2" s="572" t="s">
        <v>398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</row>
    <row r="3" spans="1:17" ht="24.95" customHeight="1">
      <c r="A3" s="572" t="str">
        <f>UPPER(CONCATENATE("Junio 2024"))</f>
        <v>JUNIO 2024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</row>
    <row r="4" spans="1:17" ht="150" customHeight="1">
      <c r="A4" s="55"/>
    </row>
    <row r="5" spans="1:17" ht="30" customHeight="1">
      <c r="A5" s="573" t="s">
        <v>382</v>
      </c>
      <c r="B5" s="68"/>
      <c r="C5" s="576" t="s">
        <v>278</v>
      </c>
      <c r="D5" s="576"/>
      <c r="E5" s="576"/>
      <c r="F5" s="576"/>
      <c r="G5" s="576"/>
      <c r="H5" s="576"/>
      <c r="I5" s="68"/>
      <c r="J5" s="560" t="s">
        <v>279</v>
      </c>
      <c r="K5" s="560"/>
      <c r="L5" s="560"/>
      <c r="M5" s="560"/>
      <c r="N5" s="560"/>
      <c r="O5" s="560"/>
      <c r="P5" s="561"/>
      <c r="Q5" s="573" t="s">
        <v>68</v>
      </c>
    </row>
    <row r="6" spans="1:17" ht="30" customHeight="1">
      <c r="A6" s="574"/>
      <c r="B6" s="68"/>
      <c r="C6" s="576" t="s">
        <v>280</v>
      </c>
      <c r="D6" s="576"/>
      <c r="E6" s="576" t="s">
        <v>281</v>
      </c>
      <c r="F6" s="576"/>
      <c r="G6" s="576" t="s">
        <v>193</v>
      </c>
      <c r="H6" s="576" t="s">
        <v>282</v>
      </c>
      <c r="I6" s="68"/>
      <c r="J6" s="560" t="s">
        <v>280</v>
      </c>
      <c r="K6" s="560"/>
      <c r="L6" s="560" t="s">
        <v>281</v>
      </c>
      <c r="M6" s="560"/>
      <c r="N6" s="560" t="s">
        <v>193</v>
      </c>
      <c r="O6" s="560" t="s">
        <v>282</v>
      </c>
      <c r="P6" s="561"/>
      <c r="Q6" s="574"/>
    </row>
    <row r="7" spans="1:17" ht="30" customHeight="1">
      <c r="A7" s="575"/>
      <c r="B7" s="68"/>
      <c r="C7" s="454" t="s">
        <v>283</v>
      </c>
      <c r="D7" s="454" t="s">
        <v>284</v>
      </c>
      <c r="E7" s="454" t="s">
        <v>283</v>
      </c>
      <c r="F7" s="454" t="s">
        <v>284</v>
      </c>
      <c r="G7" s="576"/>
      <c r="H7" s="576"/>
      <c r="I7" s="68"/>
      <c r="J7" s="63" t="s">
        <v>283</v>
      </c>
      <c r="K7" s="63" t="s">
        <v>284</v>
      </c>
      <c r="L7" s="63" t="s">
        <v>283</v>
      </c>
      <c r="M7" s="63" t="s">
        <v>284</v>
      </c>
      <c r="N7" s="560"/>
      <c r="O7" s="560"/>
      <c r="P7" s="561"/>
      <c r="Q7" s="575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50.1" customHeight="1">
      <c r="A9" s="143" t="s">
        <v>391</v>
      </c>
      <c r="B9" s="142"/>
      <c r="C9" s="145">
        <v>1307</v>
      </c>
      <c r="D9" s="144">
        <v>75</v>
      </c>
      <c r="E9" s="145">
        <v>3534</v>
      </c>
      <c r="F9" s="144">
        <v>127</v>
      </c>
      <c r="G9" s="62">
        <v>5043</v>
      </c>
      <c r="H9" s="61">
        <v>90</v>
      </c>
      <c r="I9" s="142"/>
      <c r="J9" s="144">
        <v>160</v>
      </c>
      <c r="K9" s="144">
        <v>21</v>
      </c>
      <c r="L9" s="144">
        <v>377</v>
      </c>
      <c r="M9" s="144">
        <v>23</v>
      </c>
      <c r="N9" s="61">
        <v>581</v>
      </c>
      <c r="O9" s="61">
        <v>10</v>
      </c>
      <c r="P9" s="142"/>
      <c r="Q9" s="62">
        <v>5624</v>
      </c>
    </row>
    <row r="10" spans="1:17" ht="50.1" customHeight="1">
      <c r="A10" s="143" t="s">
        <v>392</v>
      </c>
      <c r="B10" s="142"/>
      <c r="C10" s="144">
        <v>564</v>
      </c>
      <c r="D10" s="144">
        <v>28</v>
      </c>
      <c r="E10" s="145">
        <v>1465</v>
      </c>
      <c r="F10" s="144">
        <v>52</v>
      </c>
      <c r="G10" s="62">
        <v>2109</v>
      </c>
      <c r="H10" s="61">
        <v>92</v>
      </c>
      <c r="I10" s="142"/>
      <c r="J10" s="144">
        <v>70</v>
      </c>
      <c r="K10" s="144">
        <v>7</v>
      </c>
      <c r="L10" s="144">
        <v>111</v>
      </c>
      <c r="M10" s="144">
        <v>6</v>
      </c>
      <c r="N10" s="61">
        <v>194</v>
      </c>
      <c r="O10" s="61">
        <v>8</v>
      </c>
      <c r="P10" s="142"/>
      <c r="Q10" s="62">
        <v>2303</v>
      </c>
    </row>
    <row r="11" spans="1:17" ht="50.1" customHeight="1">
      <c r="A11" s="143" t="s">
        <v>393</v>
      </c>
      <c r="B11" s="142"/>
      <c r="C11" s="144">
        <v>229</v>
      </c>
      <c r="D11" s="144">
        <v>15</v>
      </c>
      <c r="E11" s="144">
        <v>662</v>
      </c>
      <c r="F11" s="144">
        <v>14</v>
      </c>
      <c r="G11" s="61">
        <v>920</v>
      </c>
      <c r="H11" s="61">
        <v>92</v>
      </c>
      <c r="I11" s="142"/>
      <c r="J11" s="144">
        <v>24</v>
      </c>
      <c r="K11" s="144">
        <v>1</v>
      </c>
      <c r="L11" s="144">
        <v>49</v>
      </c>
      <c r="M11" s="144">
        <v>3</v>
      </c>
      <c r="N11" s="61">
        <v>77</v>
      </c>
      <c r="O11" s="61">
        <v>8</v>
      </c>
      <c r="P11" s="142"/>
      <c r="Q11" s="61">
        <v>997</v>
      </c>
    </row>
    <row r="12" spans="1:17" ht="50.1" customHeight="1">
      <c r="A12" s="143" t="s">
        <v>394</v>
      </c>
      <c r="B12" s="142"/>
      <c r="C12" s="144">
        <v>104</v>
      </c>
      <c r="D12" s="144">
        <v>9</v>
      </c>
      <c r="E12" s="144">
        <v>311</v>
      </c>
      <c r="F12" s="144">
        <v>15</v>
      </c>
      <c r="G12" s="61">
        <v>439</v>
      </c>
      <c r="H12" s="61">
        <v>96</v>
      </c>
      <c r="I12" s="142"/>
      <c r="J12" s="144">
        <v>7</v>
      </c>
      <c r="K12" s="144"/>
      <c r="L12" s="144">
        <v>10</v>
      </c>
      <c r="M12" s="144">
        <v>1</v>
      </c>
      <c r="N12" s="61">
        <v>18</v>
      </c>
      <c r="O12" s="61">
        <v>4</v>
      </c>
      <c r="P12" s="142"/>
      <c r="Q12" s="61">
        <v>457</v>
      </c>
    </row>
    <row r="13" spans="1:17" ht="50.1" customHeight="1">
      <c r="A13" s="143" t="s">
        <v>395</v>
      </c>
      <c r="B13" s="142"/>
      <c r="C13" s="144">
        <v>37</v>
      </c>
      <c r="D13" s="144">
        <v>2</v>
      </c>
      <c r="E13" s="144">
        <v>128</v>
      </c>
      <c r="F13" s="144">
        <v>2</v>
      </c>
      <c r="G13" s="61">
        <v>169</v>
      </c>
      <c r="H13" s="61">
        <v>98</v>
      </c>
      <c r="I13" s="142"/>
      <c r="J13" s="144"/>
      <c r="K13" s="144"/>
      <c r="L13" s="144">
        <v>4</v>
      </c>
      <c r="M13" s="144"/>
      <c r="N13" s="61">
        <v>4</v>
      </c>
      <c r="O13" s="61">
        <v>2</v>
      </c>
      <c r="P13" s="142"/>
      <c r="Q13" s="61">
        <v>173</v>
      </c>
    </row>
    <row r="14" spans="1:17" ht="8.1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50.1" customHeight="1">
      <c r="A15" s="70" t="s">
        <v>68</v>
      </c>
      <c r="B15" s="141"/>
      <c r="C15" s="72">
        <v>2241</v>
      </c>
      <c r="D15" s="72">
        <v>129</v>
      </c>
      <c r="E15" s="72">
        <v>6100</v>
      </c>
      <c r="F15" s="72">
        <v>210</v>
      </c>
      <c r="G15" s="72">
        <v>8680</v>
      </c>
      <c r="H15" s="153">
        <v>90.85199916265438</v>
      </c>
      <c r="I15" s="141"/>
      <c r="J15" s="72">
        <v>261</v>
      </c>
      <c r="K15" s="71">
        <v>29</v>
      </c>
      <c r="L15" s="72">
        <v>551</v>
      </c>
      <c r="M15" s="71">
        <v>33</v>
      </c>
      <c r="N15" s="72">
        <v>874</v>
      </c>
      <c r="O15" s="153">
        <v>9.1480008373456148</v>
      </c>
      <c r="P15" s="141"/>
      <c r="Q15" s="72">
        <v>9554</v>
      </c>
    </row>
    <row r="16" spans="1:17">
      <c r="A16" s="55"/>
    </row>
    <row r="17" spans="1:1" ht="15" customHeight="1">
      <c r="A17" s="152" t="s">
        <v>285</v>
      </c>
    </row>
    <row r="18" spans="1:1" ht="15" customHeight="1">
      <c r="A18" s="152" t="s">
        <v>399</v>
      </c>
    </row>
    <row r="19" spans="1:1" ht="15" customHeight="1">
      <c r="A19" s="152" t="s">
        <v>274</v>
      </c>
    </row>
    <row r="20" spans="1:1" ht="15" customHeight="1">
      <c r="A20" s="152" t="s">
        <v>275</v>
      </c>
    </row>
  </sheetData>
  <mergeCells count="15">
    <mergeCell ref="L6:M6"/>
    <mergeCell ref="N6:N7"/>
    <mergeCell ref="O6:O7"/>
    <mergeCell ref="A3:Q3"/>
    <mergeCell ref="A2:Q2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</mergeCells>
  <printOptions horizontalCentered="1"/>
  <pageMargins left="0.23622047244094491" right="0.23622047244094491" top="0.94488188976377963" bottom="0.35433070866141736" header="0.19685039370078741" footer="0.31496062992125984"/>
  <pageSetup scale="58" firstPageNumber="17" orientation="landscape" useFirstPageNumber="1" r:id="rId1"/>
  <headerFooter scaleWithDoc="0">
    <oddHeader>&amp;L&amp;G&amp;C&amp;G&amp;R&amp;G</oddHeader>
    <oddFooter>&amp;R&amp;"Montserrat,Normal"&amp;10 17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1B783-3A26-4954-BBB2-32AF6C7F078A}">
  <dimension ref="A1:AX55"/>
  <sheetViews>
    <sheetView view="pageBreakPreview" topLeftCell="A28" zoomScale="60" zoomScaleNormal="100" workbookViewId="0">
      <selection activeCell="C14" sqref="C14:AV14"/>
    </sheetView>
  </sheetViews>
  <sheetFormatPr baseColWidth="10" defaultColWidth="11.42578125" defaultRowHeight="15"/>
  <cols>
    <col min="1" max="1" width="50.7109375" style="54" customWidth="1"/>
    <col min="2" max="2" width="1.7109375" style="54" customWidth="1"/>
    <col min="3" max="8" width="7.42578125" style="54" customWidth="1"/>
    <col min="9" max="9" width="8.85546875" style="54" bestFit="1" customWidth="1"/>
    <col min="10" max="10" width="7.5703125" style="54" bestFit="1" customWidth="1"/>
    <col min="11" max="21" width="7.42578125" style="54" customWidth="1"/>
    <col min="22" max="22" width="6.5703125" style="54" bestFit="1" customWidth="1"/>
    <col min="23" max="23" width="8.42578125" style="54" bestFit="1" customWidth="1"/>
    <col min="24" max="29" width="7.42578125" style="54" customWidth="1"/>
    <col min="30" max="30" width="8.85546875" style="54" bestFit="1" customWidth="1"/>
    <col min="31" max="39" width="7.42578125" style="54" customWidth="1"/>
    <col min="40" max="40" width="8.42578125" style="54" bestFit="1" customWidth="1"/>
    <col min="41" max="46" width="7.42578125" style="54" customWidth="1"/>
    <col min="47" max="47" width="9.28515625" style="54" customWidth="1"/>
    <col min="48" max="48" width="7.42578125" style="54" customWidth="1"/>
    <col min="49" max="49" width="1.7109375" style="54" customWidth="1"/>
    <col min="50" max="50" width="10.7109375" style="54" bestFit="1" customWidth="1"/>
    <col min="51" max="16384" width="11.42578125" style="54"/>
  </cols>
  <sheetData>
    <row r="1" spans="1:50">
      <c r="A1" s="53" t="s">
        <v>64</v>
      </c>
    </row>
    <row r="2" spans="1:50" ht="30" customHeight="1">
      <c r="A2" s="577" t="s">
        <v>400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77"/>
      <c r="AE2" s="577"/>
      <c r="AF2" s="577"/>
      <c r="AG2" s="577"/>
      <c r="AH2" s="577"/>
      <c r="AI2" s="577"/>
      <c r="AJ2" s="577"/>
      <c r="AK2" s="577"/>
      <c r="AL2" s="577"/>
      <c r="AM2" s="577"/>
      <c r="AN2" s="577"/>
      <c r="AO2" s="577"/>
      <c r="AP2" s="577"/>
      <c r="AQ2" s="577"/>
      <c r="AR2" s="577"/>
      <c r="AS2" s="577"/>
      <c r="AT2" s="577"/>
      <c r="AU2" s="577"/>
      <c r="AV2" s="577"/>
      <c r="AW2" s="577"/>
      <c r="AX2" s="577"/>
    </row>
    <row r="3" spans="1:50" ht="30" customHeight="1">
      <c r="A3" s="577" t="str">
        <f>UPPER(CONCATENATE("Junio 2024"))</f>
        <v>JUNIO 2024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577"/>
      <c r="AM3" s="577"/>
      <c r="AN3" s="577"/>
      <c r="AO3" s="577"/>
      <c r="AP3" s="577"/>
      <c r="AQ3" s="577"/>
      <c r="AR3" s="577"/>
      <c r="AS3" s="577"/>
      <c r="AT3" s="577"/>
      <c r="AU3" s="577"/>
      <c r="AV3" s="577"/>
      <c r="AW3" s="577"/>
      <c r="AX3" s="577"/>
    </row>
    <row r="4" spans="1:50">
      <c r="A4" s="55"/>
    </row>
    <row r="5" spans="1:50" ht="24.95" customHeight="1">
      <c r="A5" s="581" t="s">
        <v>401</v>
      </c>
      <c r="B5" s="154"/>
      <c r="C5" s="583" t="s">
        <v>277</v>
      </c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5"/>
      <c r="AW5" s="67"/>
      <c r="AX5" s="582" t="s">
        <v>68</v>
      </c>
    </row>
    <row r="6" spans="1:50" ht="314.25" customHeight="1">
      <c r="A6" s="581"/>
      <c r="B6" s="67"/>
      <c r="C6" s="274" t="s">
        <v>161</v>
      </c>
      <c r="D6" s="274" t="s">
        <v>162</v>
      </c>
      <c r="E6" s="274" t="s">
        <v>163</v>
      </c>
      <c r="F6" s="274" t="s">
        <v>164</v>
      </c>
      <c r="G6" s="274" t="s">
        <v>165</v>
      </c>
      <c r="H6" s="274" t="s">
        <v>166</v>
      </c>
      <c r="I6" s="274" t="s">
        <v>167</v>
      </c>
      <c r="J6" s="274" t="s">
        <v>168</v>
      </c>
      <c r="K6" s="274" t="s">
        <v>169</v>
      </c>
      <c r="L6" s="274" t="s">
        <v>170</v>
      </c>
      <c r="M6" s="274" t="s">
        <v>171</v>
      </c>
      <c r="N6" s="274" t="s">
        <v>172</v>
      </c>
      <c r="O6" s="274" t="s">
        <v>173</v>
      </c>
      <c r="P6" s="274" t="s">
        <v>174</v>
      </c>
      <c r="Q6" s="274" t="s">
        <v>175</v>
      </c>
      <c r="R6" s="274" t="s">
        <v>176</v>
      </c>
      <c r="S6" s="274" t="s">
        <v>177</v>
      </c>
      <c r="T6" s="274" t="s">
        <v>178</v>
      </c>
      <c r="U6" s="274" t="s">
        <v>179</v>
      </c>
      <c r="V6" s="274" t="s">
        <v>180</v>
      </c>
      <c r="W6" s="274" t="s">
        <v>181</v>
      </c>
      <c r="X6" s="274" t="s">
        <v>182</v>
      </c>
      <c r="Y6" s="274" t="s">
        <v>183</v>
      </c>
      <c r="Z6" s="274" t="s">
        <v>184</v>
      </c>
      <c r="AA6" s="274" t="s">
        <v>185</v>
      </c>
      <c r="AB6" s="274" t="s">
        <v>186</v>
      </c>
      <c r="AC6" s="274" t="s">
        <v>187</v>
      </c>
      <c r="AD6" s="274" t="s">
        <v>188</v>
      </c>
      <c r="AE6" s="274" t="s">
        <v>189</v>
      </c>
      <c r="AF6" s="274" t="s">
        <v>190</v>
      </c>
      <c r="AG6" s="274" t="s">
        <v>191</v>
      </c>
      <c r="AH6" s="274" t="s">
        <v>192</v>
      </c>
      <c r="AI6" s="274" t="s">
        <v>405</v>
      </c>
      <c r="AJ6" s="274" t="s">
        <v>406</v>
      </c>
      <c r="AK6" s="274" t="s">
        <v>407</v>
      </c>
      <c r="AL6" s="274" t="s">
        <v>408</v>
      </c>
      <c r="AM6" s="274" t="s">
        <v>409</v>
      </c>
      <c r="AN6" s="274" t="s">
        <v>410</v>
      </c>
      <c r="AO6" s="274" t="s">
        <v>411</v>
      </c>
      <c r="AP6" s="274" t="s">
        <v>412</v>
      </c>
      <c r="AQ6" s="274" t="s">
        <v>413</v>
      </c>
      <c r="AR6" s="274" t="s">
        <v>402</v>
      </c>
      <c r="AS6" s="274" t="s">
        <v>403</v>
      </c>
      <c r="AT6" s="274" t="s">
        <v>404</v>
      </c>
      <c r="AU6" s="274" t="s">
        <v>206</v>
      </c>
      <c r="AV6" s="274" t="s">
        <v>202</v>
      </c>
      <c r="AW6" s="67"/>
      <c r="AX6" s="582"/>
    </row>
    <row r="7" spans="1:50" ht="8.1" customHeight="1">
      <c r="A7" s="55"/>
      <c r="B7" s="55"/>
      <c r="C7" s="55"/>
      <c r="D7" s="55"/>
      <c r="E7" s="55"/>
    </row>
    <row r="8" spans="1:50" ht="33" customHeight="1">
      <c r="A8" s="511" t="s">
        <v>414</v>
      </c>
      <c r="B8" s="55"/>
      <c r="C8" s="578"/>
      <c r="D8" s="579"/>
      <c r="E8" s="579"/>
      <c r="F8" s="579"/>
      <c r="G8" s="579"/>
      <c r="H8" s="579"/>
      <c r="I8" s="579"/>
      <c r="J8" s="579"/>
      <c r="K8" s="579"/>
      <c r="L8" s="579"/>
      <c r="M8" s="579"/>
      <c r="N8" s="579"/>
      <c r="O8" s="579"/>
      <c r="P8" s="579"/>
      <c r="Q8" s="579"/>
      <c r="R8" s="579"/>
      <c r="S8" s="579"/>
      <c r="T8" s="579"/>
      <c r="U8" s="579"/>
      <c r="V8" s="579"/>
      <c r="W8" s="579"/>
      <c r="X8" s="579"/>
      <c r="Y8" s="579"/>
      <c r="Z8" s="579"/>
      <c r="AA8" s="579"/>
      <c r="AB8" s="579"/>
      <c r="AC8" s="579"/>
      <c r="AD8" s="579"/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79"/>
      <c r="AP8" s="579"/>
      <c r="AQ8" s="579"/>
      <c r="AR8" s="579"/>
      <c r="AS8" s="579"/>
      <c r="AT8" s="579"/>
      <c r="AU8" s="579"/>
      <c r="AV8" s="580"/>
      <c r="AX8" s="276">
        <v>5842</v>
      </c>
    </row>
    <row r="9" spans="1:50" ht="33" customHeight="1">
      <c r="A9" s="155" t="s">
        <v>415</v>
      </c>
      <c r="B9" s="55"/>
      <c r="C9" s="127">
        <v>88</v>
      </c>
      <c r="D9" s="127">
        <v>38</v>
      </c>
      <c r="E9" s="127">
        <v>7</v>
      </c>
      <c r="F9" s="127">
        <v>14</v>
      </c>
      <c r="G9" s="127">
        <v>22</v>
      </c>
      <c r="H9" s="127">
        <v>202</v>
      </c>
      <c r="I9" s="127">
        <v>85</v>
      </c>
      <c r="J9" s="127">
        <v>89</v>
      </c>
      <c r="K9" s="127">
        <v>20</v>
      </c>
      <c r="L9" s="127">
        <v>10</v>
      </c>
      <c r="M9" s="127">
        <v>49</v>
      </c>
      <c r="N9" s="127">
        <v>30</v>
      </c>
      <c r="O9" s="127">
        <v>72</v>
      </c>
      <c r="P9" s="127">
        <v>23</v>
      </c>
      <c r="Q9" s="127">
        <v>11</v>
      </c>
      <c r="R9" s="127">
        <v>97</v>
      </c>
      <c r="S9" s="127">
        <v>37</v>
      </c>
      <c r="T9" s="127">
        <v>6</v>
      </c>
      <c r="U9" s="127">
        <v>26</v>
      </c>
      <c r="V9" s="127">
        <v>20</v>
      </c>
      <c r="W9" s="127">
        <v>180</v>
      </c>
      <c r="X9" s="127">
        <v>82</v>
      </c>
      <c r="Y9" s="127">
        <v>49</v>
      </c>
      <c r="Z9" s="127">
        <v>8</v>
      </c>
      <c r="AA9" s="127">
        <v>121</v>
      </c>
      <c r="AB9" s="127">
        <v>12</v>
      </c>
      <c r="AC9" s="127">
        <v>7</v>
      </c>
      <c r="AD9" s="127">
        <v>45</v>
      </c>
      <c r="AE9" s="127">
        <v>13</v>
      </c>
      <c r="AF9" s="127">
        <v>34</v>
      </c>
      <c r="AG9" s="127">
        <v>16</v>
      </c>
      <c r="AH9" s="127">
        <v>28</v>
      </c>
      <c r="AI9" s="127">
        <v>5</v>
      </c>
      <c r="AJ9" s="127">
        <v>6</v>
      </c>
      <c r="AK9" s="127"/>
      <c r="AL9" s="127">
        <v>91</v>
      </c>
      <c r="AM9" s="127"/>
      <c r="AN9" s="127">
        <v>595</v>
      </c>
      <c r="AO9" s="127"/>
      <c r="AP9" s="127">
        <v>2</v>
      </c>
      <c r="AQ9" s="127">
        <v>41</v>
      </c>
      <c r="AR9" s="127">
        <v>280</v>
      </c>
      <c r="AS9" s="127">
        <v>325</v>
      </c>
      <c r="AT9" s="127">
        <v>550</v>
      </c>
      <c r="AU9" s="127">
        <v>598</v>
      </c>
      <c r="AV9" s="127">
        <v>4</v>
      </c>
      <c r="AW9" s="55"/>
      <c r="AX9" s="62">
        <v>4038</v>
      </c>
    </row>
    <row r="10" spans="1:50" ht="33" customHeight="1">
      <c r="A10" s="155" t="s">
        <v>416</v>
      </c>
      <c r="B10" s="55"/>
      <c r="C10" s="127">
        <v>45</v>
      </c>
      <c r="D10" s="127">
        <v>102</v>
      </c>
      <c r="E10" s="127">
        <v>4</v>
      </c>
      <c r="F10" s="127"/>
      <c r="G10" s="127">
        <v>7</v>
      </c>
      <c r="H10" s="127">
        <v>107</v>
      </c>
      <c r="I10" s="127">
        <v>22</v>
      </c>
      <c r="J10" s="127">
        <v>30</v>
      </c>
      <c r="K10" s="127">
        <v>1</v>
      </c>
      <c r="L10" s="127">
        <v>27</v>
      </c>
      <c r="M10" s="127">
        <v>12</v>
      </c>
      <c r="N10" s="127">
        <v>15</v>
      </c>
      <c r="O10" s="127">
        <v>19</v>
      </c>
      <c r="P10" s="127">
        <v>14</v>
      </c>
      <c r="Q10" s="127">
        <v>8</v>
      </c>
      <c r="R10" s="127"/>
      <c r="S10" s="127">
        <v>97</v>
      </c>
      <c r="T10" s="127">
        <v>28</v>
      </c>
      <c r="U10" s="127"/>
      <c r="V10" s="127"/>
      <c r="W10" s="127">
        <v>43</v>
      </c>
      <c r="X10" s="127">
        <v>11</v>
      </c>
      <c r="Y10" s="127">
        <v>1</v>
      </c>
      <c r="Z10" s="127">
        <v>232</v>
      </c>
      <c r="AA10" s="127">
        <v>90</v>
      </c>
      <c r="AB10" s="127">
        <v>1</v>
      </c>
      <c r="AC10" s="127">
        <v>2</v>
      </c>
      <c r="AD10" s="127">
        <v>25</v>
      </c>
      <c r="AE10" s="127"/>
      <c r="AF10" s="127">
        <v>13</v>
      </c>
      <c r="AG10" s="127">
        <v>3</v>
      </c>
      <c r="AH10" s="127">
        <v>21</v>
      </c>
      <c r="AI10" s="127">
        <v>14</v>
      </c>
      <c r="AJ10" s="127"/>
      <c r="AK10" s="127">
        <v>213</v>
      </c>
      <c r="AL10" s="127">
        <v>2</v>
      </c>
      <c r="AM10" s="127">
        <v>1</v>
      </c>
      <c r="AN10" s="127">
        <v>115</v>
      </c>
      <c r="AO10" s="127">
        <v>30</v>
      </c>
      <c r="AP10" s="127"/>
      <c r="AQ10" s="127">
        <v>23</v>
      </c>
      <c r="AR10" s="127">
        <v>4</v>
      </c>
      <c r="AS10" s="127">
        <v>63</v>
      </c>
      <c r="AT10" s="127">
        <v>78</v>
      </c>
      <c r="AU10" s="127"/>
      <c r="AV10" s="127">
        <v>2</v>
      </c>
      <c r="AW10" s="55"/>
      <c r="AX10" s="62">
        <v>1525</v>
      </c>
    </row>
    <row r="11" spans="1:50" ht="33" customHeight="1">
      <c r="A11" s="155" t="s">
        <v>417</v>
      </c>
      <c r="B11" s="55"/>
      <c r="C11" s="127">
        <v>6</v>
      </c>
      <c r="D11" s="127">
        <v>10</v>
      </c>
      <c r="E11" s="127">
        <v>3</v>
      </c>
      <c r="F11" s="127">
        <v>2</v>
      </c>
      <c r="G11" s="127">
        <v>10</v>
      </c>
      <c r="H11" s="127">
        <v>15</v>
      </c>
      <c r="I11" s="127">
        <v>8</v>
      </c>
      <c r="J11" s="127">
        <v>4</v>
      </c>
      <c r="K11" s="127">
        <v>2</v>
      </c>
      <c r="L11" s="127"/>
      <c r="M11" s="127">
        <v>17</v>
      </c>
      <c r="N11" s="127">
        <v>10</v>
      </c>
      <c r="O11" s="127">
        <v>6</v>
      </c>
      <c r="P11" s="127">
        <v>6</v>
      </c>
      <c r="Q11" s="127">
        <v>16</v>
      </c>
      <c r="R11" s="127"/>
      <c r="S11" s="127">
        <v>3</v>
      </c>
      <c r="T11" s="127">
        <v>2</v>
      </c>
      <c r="U11" s="127"/>
      <c r="V11" s="127"/>
      <c r="W11" s="127">
        <v>9</v>
      </c>
      <c r="X11" s="127">
        <v>4</v>
      </c>
      <c r="Y11" s="127">
        <v>9</v>
      </c>
      <c r="Z11" s="127">
        <v>6</v>
      </c>
      <c r="AA11" s="127">
        <v>9</v>
      </c>
      <c r="AB11" s="127">
        <v>11</v>
      </c>
      <c r="AC11" s="127">
        <v>9</v>
      </c>
      <c r="AD11" s="127">
        <v>3</v>
      </c>
      <c r="AE11" s="127">
        <v>1</v>
      </c>
      <c r="AF11" s="127">
        <v>14</v>
      </c>
      <c r="AG11" s="127">
        <v>4</v>
      </c>
      <c r="AH11" s="127">
        <v>1</v>
      </c>
      <c r="AI11" s="127">
        <v>3</v>
      </c>
      <c r="AJ11" s="127">
        <v>2</v>
      </c>
      <c r="AK11" s="127">
        <v>2</v>
      </c>
      <c r="AL11" s="127">
        <v>1</v>
      </c>
      <c r="AM11" s="127"/>
      <c r="AN11" s="127">
        <v>8</v>
      </c>
      <c r="AO11" s="127">
        <v>12</v>
      </c>
      <c r="AP11" s="127">
        <v>2</v>
      </c>
      <c r="AQ11" s="127">
        <v>3</v>
      </c>
      <c r="AR11" s="127">
        <v>3</v>
      </c>
      <c r="AS11" s="127"/>
      <c r="AT11" s="127">
        <v>1</v>
      </c>
      <c r="AU11" s="127"/>
      <c r="AV11" s="127"/>
      <c r="AW11" s="55"/>
      <c r="AX11" s="61">
        <v>237</v>
      </c>
    </row>
    <row r="12" spans="1:50" ht="33" customHeight="1">
      <c r="A12" s="155" t="s">
        <v>418</v>
      </c>
      <c r="B12" s="55"/>
      <c r="C12" s="127"/>
      <c r="D12" s="127"/>
      <c r="E12" s="127"/>
      <c r="F12" s="127">
        <v>1</v>
      </c>
      <c r="G12" s="127"/>
      <c r="H12" s="127">
        <v>6</v>
      </c>
      <c r="I12" s="127"/>
      <c r="J12" s="127"/>
      <c r="K12" s="127"/>
      <c r="L12" s="127">
        <v>3</v>
      </c>
      <c r="M12" s="127"/>
      <c r="N12" s="127"/>
      <c r="O12" s="127">
        <v>2</v>
      </c>
      <c r="P12" s="127">
        <v>3</v>
      </c>
      <c r="Q12" s="127">
        <v>1</v>
      </c>
      <c r="R12" s="127"/>
      <c r="S12" s="127">
        <v>1</v>
      </c>
      <c r="T12" s="127"/>
      <c r="U12" s="127">
        <v>2</v>
      </c>
      <c r="V12" s="127"/>
      <c r="W12" s="127"/>
      <c r="X12" s="127">
        <v>1</v>
      </c>
      <c r="Y12" s="127">
        <v>1</v>
      </c>
      <c r="Z12" s="127">
        <v>2</v>
      </c>
      <c r="AA12" s="127">
        <v>2</v>
      </c>
      <c r="AB12" s="127"/>
      <c r="AC12" s="127"/>
      <c r="AD12" s="127">
        <v>3</v>
      </c>
      <c r="AE12" s="127"/>
      <c r="AF12" s="127">
        <v>2</v>
      </c>
      <c r="AG12" s="127">
        <v>1</v>
      </c>
      <c r="AH12" s="127"/>
      <c r="AI12" s="127"/>
      <c r="AJ12" s="127">
        <v>5</v>
      </c>
      <c r="AK12" s="127"/>
      <c r="AL12" s="127"/>
      <c r="AM12" s="127"/>
      <c r="AN12" s="127"/>
      <c r="AO12" s="127"/>
      <c r="AP12" s="127">
        <v>1</v>
      </c>
      <c r="AQ12" s="127">
        <v>2</v>
      </c>
      <c r="AR12" s="127">
        <v>1</v>
      </c>
      <c r="AS12" s="127">
        <v>1</v>
      </c>
      <c r="AT12" s="127">
        <v>1</v>
      </c>
      <c r="AU12" s="127"/>
      <c r="AV12" s="127"/>
      <c r="AW12" s="55"/>
      <c r="AX12" s="61">
        <v>42</v>
      </c>
    </row>
    <row r="13" spans="1:50" ht="8.1" customHeight="1">
      <c r="A13" s="55"/>
      <c r="B13" s="55"/>
      <c r="C13" s="55"/>
      <c r="D13" s="55"/>
      <c r="E13" s="55"/>
    </row>
    <row r="14" spans="1:50" ht="33" customHeight="1">
      <c r="A14" s="511" t="s">
        <v>419</v>
      </c>
      <c r="B14" s="55"/>
      <c r="C14" s="578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79"/>
      <c r="P14" s="579"/>
      <c r="Q14" s="579"/>
      <c r="R14" s="579"/>
      <c r="S14" s="579"/>
      <c r="T14" s="579"/>
      <c r="U14" s="579"/>
      <c r="V14" s="579"/>
      <c r="W14" s="579"/>
      <c r="X14" s="579"/>
      <c r="Y14" s="579"/>
      <c r="Z14" s="579"/>
      <c r="AA14" s="579"/>
      <c r="AB14" s="579"/>
      <c r="AC14" s="579"/>
      <c r="AD14" s="579"/>
      <c r="AE14" s="579"/>
      <c r="AF14" s="579"/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79"/>
      <c r="AU14" s="579"/>
      <c r="AV14" s="580"/>
      <c r="AX14" s="276">
        <v>578</v>
      </c>
    </row>
    <row r="15" spans="1:50" ht="33" customHeight="1">
      <c r="A15" s="510" t="s">
        <v>420</v>
      </c>
      <c r="B15" s="55"/>
      <c r="C15" s="127">
        <v>8</v>
      </c>
      <c r="D15" s="127">
        <v>3</v>
      </c>
      <c r="E15" s="127">
        <v>4</v>
      </c>
      <c r="F15" s="127">
        <v>9</v>
      </c>
      <c r="G15" s="127">
        <v>7</v>
      </c>
      <c r="H15" s="127">
        <v>30</v>
      </c>
      <c r="I15" s="127">
        <v>82</v>
      </c>
      <c r="J15" s="127">
        <v>2</v>
      </c>
      <c r="K15" s="127">
        <v>1</v>
      </c>
      <c r="L15" s="127">
        <v>2</v>
      </c>
      <c r="M15" s="127">
        <v>17</v>
      </c>
      <c r="N15" s="127">
        <v>12</v>
      </c>
      <c r="O15" s="127">
        <v>12</v>
      </c>
      <c r="P15" s="127">
        <v>2</v>
      </c>
      <c r="Q15" s="127">
        <v>12</v>
      </c>
      <c r="R15" s="127">
        <v>3</v>
      </c>
      <c r="S15" s="127">
        <v>5</v>
      </c>
      <c r="T15" s="127">
        <v>1</v>
      </c>
      <c r="U15" s="127">
        <v>7</v>
      </c>
      <c r="V15" s="127">
        <v>3</v>
      </c>
      <c r="W15" s="127">
        <v>21</v>
      </c>
      <c r="X15" s="127">
        <v>16</v>
      </c>
      <c r="Y15" s="127"/>
      <c r="Z15" s="127">
        <v>5</v>
      </c>
      <c r="AA15" s="127">
        <v>4</v>
      </c>
      <c r="AB15" s="127">
        <v>6</v>
      </c>
      <c r="AC15" s="127">
        <v>2</v>
      </c>
      <c r="AD15" s="127">
        <v>20</v>
      </c>
      <c r="AE15" s="127">
        <v>6</v>
      </c>
      <c r="AF15" s="127">
        <v>13</v>
      </c>
      <c r="AG15" s="127">
        <v>3</v>
      </c>
      <c r="AH15" s="127">
        <v>4</v>
      </c>
      <c r="AI15" s="127">
        <v>11</v>
      </c>
      <c r="AJ15" s="127">
        <v>20</v>
      </c>
      <c r="AK15" s="127">
        <v>9</v>
      </c>
      <c r="AL15" s="127">
        <v>1</v>
      </c>
      <c r="AM15" s="127">
        <v>3</v>
      </c>
      <c r="AN15" s="127">
        <v>12</v>
      </c>
      <c r="AO15" s="127">
        <v>4</v>
      </c>
      <c r="AP15" s="127">
        <v>2</v>
      </c>
      <c r="AQ15" s="127">
        <v>6</v>
      </c>
      <c r="AR15" s="127">
        <v>1</v>
      </c>
      <c r="AS15" s="127">
        <v>8</v>
      </c>
      <c r="AT15" s="127">
        <v>13</v>
      </c>
      <c r="AU15" s="127">
        <v>8</v>
      </c>
      <c r="AV15" s="127">
        <v>8</v>
      </c>
      <c r="AW15" s="55"/>
      <c r="AX15" s="61">
        <v>428</v>
      </c>
    </row>
    <row r="16" spans="1:50" ht="33" customHeight="1">
      <c r="A16" s="155" t="s">
        <v>421</v>
      </c>
      <c r="B16" s="55"/>
      <c r="C16" s="127">
        <v>2</v>
      </c>
      <c r="D16" s="127"/>
      <c r="E16" s="127"/>
      <c r="F16" s="127"/>
      <c r="G16" s="127"/>
      <c r="H16" s="127">
        <v>3</v>
      </c>
      <c r="I16" s="127">
        <v>1</v>
      </c>
      <c r="J16" s="127">
        <v>2</v>
      </c>
      <c r="K16" s="127"/>
      <c r="L16" s="127"/>
      <c r="M16" s="127">
        <v>13</v>
      </c>
      <c r="N16" s="127"/>
      <c r="O16" s="127">
        <v>1</v>
      </c>
      <c r="P16" s="127"/>
      <c r="Q16" s="127">
        <v>1</v>
      </c>
      <c r="R16" s="127"/>
      <c r="S16" s="127">
        <v>4</v>
      </c>
      <c r="T16" s="127">
        <v>1</v>
      </c>
      <c r="U16" s="127">
        <v>20</v>
      </c>
      <c r="V16" s="127"/>
      <c r="W16" s="127">
        <v>1</v>
      </c>
      <c r="X16" s="127">
        <v>4</v>
      </c>
      <c r="Y16" s="127"/>
      <c r="Z16" s="127">
        <v>2</v>
      </c>
      <c r="AA16" s="127"/>
      <c r="AB16" s="127">
        <v>2</v>
      </c>
      <c r="AC16" s="127">
        <v>1</v>
      </c>
      <c r="AD16" s="127">
        <v>6</v>
      </c>
      <c r="AE16" s="127">
        <v>2</v>
      </c>
      <c r="AF16" s="127">
        <v>1</v>
      </c>
      <c r="AG16" s="127">
        <v>1</v>
      </c>
      <c r="AH16" s="127">
        <v>2</v>
      </c>
      <c r="AI16" s="127">
        <v>4</v>
      </c>
      <c r="AJ16" s="127">
        <v>1</v>
      </c>
      <c r="AK16" s="127">
        <v>2</v>
      </c>
      <c r="AL16" s="127"/>
      <c r="AM16" s="127"/>
      <c r="AN16" s="127">
        <v>1</v>
      </c>
      <c r="AO16" s="127"/>
      <c r="AP16" s="127">
        <v>6</v>
      </c>
      <c r="AQ16" s="127">
        <v>4</v>
      </c>
      <c r="AR16" s="127">
        <v>2</v>
      </c>
      <c r="AS16" s="127">
        <v>6</v>
      </c>
      <c r="AT16" s="127">
        <v>1</v>
      </c>
      <c r="AU16" s="127">
        <v>3</v>
      </c>
      <c r="AV16" s="127">
        <v>3</v>
      </c>
      <c r="AW16" s="55"/>
      <c r="AX16" s="61">
        <v>103</v>
      </c>
    </row>
    <row r="17" spans="1:50" ht="33" customHeight="1">
      <c r="A17" s="155" t="s">
        <v>422</v>
      </c>
      <c r="B17" s="55"/>
      <c r="C17" s="127"/>
      <c r="D17" s="127">
        <v>1</v>
      </c>
      <c r="E17" s="127"/>
      <c r="F17" s="127"/>
      <c r="G17" s="127">
        <v>2</v>
      </c>
      <c r="H17" s="127">
        <v>6</v>
      </c>
      <c r="I17" s="127">
        <v>2</v>
      </c>
      <c r="J17" s="127"/>
      <c r="K17" s="127"/>
      <c r="L17" s="127">
        <v>4</v>
      </c>
      <c r="M17" s="127">
        <v>2</v>
      </c>
      <c r="N17" s="127"/>
      <c r="O17" s="127"/>
      <c r="P17" s="127">
        <v>2</v>
      </c>
      <c r="Q17" s="127"/>
      <c r="R17" s="127"/>
      <c r="S17" s="127">
        <v>2</v>
      </c>
      <c r="T17" s="127"/>
      <c r="U17" s="127">
        <v>4</v>
      </c>
      <c r="V17" s="127">
        <v>3</v>
      </c>
      <c r="W17" s="127">
        <v>1</v>
      </c>
      <c r="X17" s="127"/>
      <c r="Y17" s="127">
        <v>3</v>
      </c>
      <c r="Z17" s="127"/>
      <c r="AA17" s="127">
        <v>2</v>
      </c>
      <c r="AB17" s="127">
        <v>2</v>
      </c>
      <c r="AC17" s="127">
        <v>2</v>
      </c>
      <c r="AD17" s="127"/>
      <c r="AE17" s="127"/>
      <c r="AF17" s="127">
        <v>4</v>
      </c>
      <c r="AG17" s="127"/>
      <c r="AH17" s="127"/>
      <c r="AI17" s="127"/>
      <c r="AJ17" s="127">
        <v>2</v>
      </c>
      <c r="AK17" s="127"/>
      <c r="AL17" s="127"/>
      <c r="AM17" s="127"/>
      <c r="AN17" s="127"/>
      <c r="AO17" s="127"/>
      <c r="AP17" s="127"/>
      <c r="AQ17" s="127"/>
      <c r="AR17" s="127"/>
      <c r="AS17" s="127">
        <v>1</v>
      </c>
      <c r="AT17" s="127"/>
      <c r="AU17" s="127">
        <v>1</v>
      </c>
      <c r="AV17" s="127">
        <v>1</v>
      </c>
      <c r="AW17" s="55"/>
      <c r="AX17" s="61">
        <v>47</v>
      </c>
    </row>
    <row r="18" spans="1:50" ht="8.1" customHeight="1">
      <c r="A18" s="55"/>
      <c r="B18" s="55"/>
      <c r="C18" s="55"/>
      <c r="D18" s="55"/>
      <c r="E18" s="55"/>
    </row>
    <row r="19" spans="1:50" ht="33" customHeight="1">
      <c r="A19" s="275" t="s">
        <v>423</v>
      </c>
      <c r="B19" s="55"/>
      <c r="C19" s="578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79"/>
      <c r="AU19" s="579"/>
      <c r="AV19" s="580"/>
      <c r="AX19" s="276">
        <v>114</v>
      </c>
    </row>
    <row r="20" spans="1:50" ht="33" customHeight="1">
      <c r="A20" s="510" t="s">
        <v>424</v>
      </c>
      <c r="B20" s="55"/>
      <c r="C20" s="127">
        <v>3</v>
      </c>
      <c r="D20" s="127">
        <v>1</v>
      </c>
      <c r="E20" s="127">
        <v>1</v>
      </c>
      <c r="F20" s="127">
        <v>1</v>
      </c>
      <c r="G20" s="127">
        <v>5</v>
      </c>
      <c r="H20" s="127">
        <v>9</v>
      </c>
      <c r="I20" s="127">
        <v>4</v>
      </c>
      <c r="J20" s="127">
        <v>2</v>
      </c>
      <c r="K20" s="127">
        <v>1</v>
      </c>
      <c r="L20" s="127">
        <v>1</v>
      </c>
      <c r="M20" s="127">
        <v>6</v>
      </c>
      <c r="N20" s="127"/>
      <c r="O20" s="127">
        <v>8</v>
      </c>
      <c r="P20" s="127">
        <v>1</v>
      </c>
      <c r="Q20" s="127">
        <v>3</v>
      </c>
      <c r="R20" s="127"/>
      <c r="S20" s="127">
        <v>2</v>
      </c>
      <c r="T20" s="127">
        <v>3</v>
      </c>
      <c r="U20" s="127">
        <v>1</v>
      </c>
      <c r="V20" s="127"/>
      <c r="W20" s="127">
        <v>2</v>
      </c>
      <c r="X20" s="127">
        <v>1</v>
      </c>
      <c r="Y20" s="127"/>
      <c r="Z20" s="127">
        <v>1</v>
      </c>
      <c r="AA20" s="127">
        <v>1</v>
      </c>
      <c r="AB20" s="127">
        <v>1</v>
      </c>
      <c r="AC20" s="127">
        <v>2</v>
      </c>
      <c r="AD20" s="127">
        <v>3</v>
      </c>
      <c r="AE20" s="127">
        <v>2</v>
      </c>
      <c r="AF20" s="127">
        <v>6</v>
      </c>
      <c r="AG20" s="127">
        <v>1</v>
      </c>
      <c r="AH20" s="127">
        <v>4</v>
      </c>
      <c r="AI20" s="127">
        <v>1</v>
      </c>
      <c r="AJ20" s="127">
        <v>1</v>
      </c>
      <c r="AK20" s="127"/>
      <c r="AL20" s="127"/>
      <c r="AM20" s="127"/>
      <c r="AN20" s="127"/>
      <c r="AO20" s="127"/>
      <c r="AP20" s="127"/>
      <c r="AQ20" s="127">
        <v>1</v>
      </c>
      <c r="AR20" s="127"/>
      <c r="AS20" s="127"/>
      <c r="AT20" s="127">
        <v>2</v>
      </c>
      <c r="AU20" s="127"/>
      <c r="AV20" s="127">
        <v>1</v>
      </c>
      <c r="AW20" s="55"/>
      <c r="AX20" s="61">
        <v>82</v>
      </c>
    </row>
    <row r="21" spans="1:50" ht="33" customHeight="1">
      <c r="A21" s="155" t="s">
        <v>425</v>
      </c>
      <c r="B21" s="55"/>
      <c r="C21" s="127"/>
      <c r="D21" s="127"/>
      <c r="E21" s="127"/>
      <c r="F21" s="127"/>
      <c r="G21" s="127">
        <v>1</v>
      </c>
      <c r="H21" s="127">
        <v>2</v>
      </c>
      <c r="I21" s="127"/>
      <c r="J21" s="127">
        <v>1</v>
      </c>
      <c r="K21" s="127"/>
      <c r="L21" s="127">
        <v>1</v>
      </c>
      <c r="M21" s="127"/>
      <c r="N21" s="127"/>
      <c r="O21" s="127">
        <v>1</v>
      </c>
      <c r="P21" s="127">
        <v>2</v>
      </c>
      <c r="Q21" s="127">
        <v>1</v>
      </c>
      <c r="R21" s="127"/>
      <c r="S21" s="127"/>
      <c r="T21" s="127">
        <v>2</v>
      </c>
      <c r="U21" s="127">
        <v>5</v>
      </c>
      <c r="V21" s="127">
        <v>1</v>
      </c>
      <c r="W21" s="127">
        <v>2</v>
      </c>
      <c r="X21" s="127">
        <v>1</v>
      </c>
      <c r="Y21" s="127"/>
      <c r="Z21" s="127"/>
      <c r="AA21" s="127">
        <v>2</v>
      </c>
      <c r="AB21" s="127"/>
      <c r="AC21" s="127">
        <v>1</v>
      </c>
      <c r="AD21" s="127">
        <v>1</v>
      </c>
      <c r="AE21" s="127"/>
      <c r="AF21" s="127">
        <v>4</v>
      </c>
      <c r="AG21" s="127"/>
      <c r="AH21" s="127"/>
      <c r="AI21" s="127">
        <v>1</v>
      </c>
      <c r="AJ21" s="127"/>
      <c r="AK21" s="127"/>
      <c r="AL21" s="127"/>
      <c r="AM21" s="127"/>
      <c r="AN21" s="127"/>
      <c r="AO21" s="127"/>
      <c r="AP21" s="127"/>
      <c r="AQ21" s="127"/>
      <c r="AR21" s="127"/>
      <c r="AS21" s="127">
        <v>1</v>
      </c>
      <c r="AT21" s="127"/>
      <c r="AU21" s="127">
        <v>1</v>
      </c>
      <c r="AV21" s="127">
        <v>1</v>
      </c>
      <c r="AW21" s="55"/>
      <c r="AX21" s="61">
        <v>32</v>
      </c>
    </row>
    <row r="22" spans="1:50" ht="8.1" customHeight="1">
      <c r="A22" s="55"/>
      <c r="B22" s="55"/>
      <c r="C22" s="55"/>
      <c r="D22" s="55"/>
      <c r="E22" s="55"/>
    </row>
    <row r="23" spans="1:50" ht="33" customHeight="1">
      <c r="A23" s="275" t="s">
        <v>426</v>
      </c>
      <c r="B23" s="55"/>
      <c r="C23" s="578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79"/>
      <c r="W23" s="579"/>
      <c r="X23" s="579"/>
      <c r="Y23" s="579"/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79"/>
      <c r="AS23" s="579"/>
      <c r="AT23" s="579"/>
      <c r="AU23" s="579"/>
      <c r="AV23" s="580"/>
      <c r="AX23" s="276">
        <v>7184</v>
      </c>
    </row>
    <row r="24" spans="1:50" ht="50.25" customHeight="1">
      <c r="A24" s="155" t="s">
        <v>427</v>
      </c>
      <c r="B24" s="55"/>
      <c r="C24" s="127">
        <v>6</v>
      </c>
      <c r="D24" s="127">
        <v>8</v>
      </c>
      <c r="E24" s="127">
        <v>2</v>
      </c>
      <c r="F24" s="127"/>
      <c r="G24" s="127">
        <v>6</v>
      </c>
      <c r="H24" s="127">
        <v>4</v>
      </c>
      <c r="I24" s="127">
        <v>29</v>
      </c>
      <c r="J24" s="127"/>
      <c r="K24" s="127">
        <v>5</v>
      </c>
      <c r="L24" s="127">
        <v>4</v>
      </c>
      <c r="M24" s="127">
        <v>44</v>
      </c>
      <c r="N24" s="127">
        <v>5</v>
      </c>
      <c r="O24" s="127">
        <v>15</v>
      </c>
      <c r="P24" s="127">
        <v>3</v>
      </c>
      <c r="Q24" s="127">
        <v>13</v>
      </c>
      <c r="R24" s="127">
        <v>34</v>
      </c>
      <c r="S24" s="127">
        <v>5</v>
      </c>
      <c r="T24" s="127"/>
      <c r="U24" s="127"/>
      <c r="V24" s="127">
        <v>4</v>
      </c>
      <c r="W24" s="127">
        <v>14</v>
      </c>
      <c r="X24" s="127">
        <v>9</v>
      </c>
      <c r="Y24" s="127">
        <v>1</v>
      </c>
      <c r="Z24" s="127">
        <v>2</v>
      </c>
      <c r="AA24" s="127">
        <v>6</v>
      </c>
      <c r="AB24" s="127">
        <v>12</v>
      </c>
      <c r="AC24" s="127">
        <v>6</v>
      </c>
      <c r="AD24" s="127">
        <v>15</v>
      </c>
      <c r="AE24" s="127">
        <v>3</v>
      </c>
      <c r="AF24" s="127">
        <v>14</v>
      </c>
      <c r="AG24" s="127">
        <v>4</v>
      </c>
      <c r="AH24" s="127">
        <v>11</v>
      </c>
      <c r="AI24" s="127">
        <v>2</v>
      </c>
      <c r="AJ24" s="127"/>
      <c r="AK24" s="127"/>
      <c r="AL24" s="127"/>
      <c r="AM24" s="127"/>
      <c r="AN24" s="127"/>
      <c r="AO24" s="127"/>
      <c r="AP24" s="127"/>
      <c r="AQ24" s="127"/>
      <c r="AR24" s="127">
        <v>6</v>
      </c>
      <c r="AS24" s="127"/>
      <c r="AT24" s="127">
        <v>1</v>
      </c>
      <c r="AU24" s="127">
        <v>1</v>
      </c>
      <c r="AV24" s="127"/>
      <c r="AW24" s="55"/>
      <c r="AX24" s="61">
        <v>294</v>
      </c>
    </row>
    <row r="25" spans="1:50" ht="33" customHeight="1">
      <c r="A25" s="155" t="s">
        <v>428</v>
      </c>
      <c r="B25" s="55"/>
      <c r="C25" s="127">
        <v>2</v>
      </c>
      <c r="D25" s="127">
        <v>34</v>
      </c>
      <c r="E25" s="127">
        <v>4</v>
      </c>
      <c r="F25" s="127">
        <v>1</v>
      </c>
      <c r="G25" s="127">
        <v>6</v>
      </c>
      <c r="H25" s="127">
        <v>69</v>
      </c>
      <c r="I25" s="127">
        <v>54</v>
      </c>
      <c r="J25" s="127">
        <v>12</v>
      </c>
      <c r="K25" s="127">
        <v>1</v>
      </c>
      <c r="L25" s="127">
        <v>13</v>
      </c>
      <c r="M25" s="127">
        <v>69</v>
      </c>
      <c r="N25" s="127">
        <v>10</v>
      </c>
      <c r="O25" s="127">
        <v>56</v>
      </c>
      <c r="P25" s="127">
        <v>1</v>
      </c>
      <c r="Q25" s="127">
        <v>2</v>
      </c>
      <c r="R25" s="127">
        <v>3</v>
      </c>
      <c r="S25" s="127">
        <v>8</v>
      </c>
      <c r="T25" s="127">
        <v>3</v>
      </c>
      <c r="U25" s="127">
        <v>3</v>
      </c>
      <c r="V25" s="127">
        <v>7</v>
      </c>
      <c r="W25" s="127">
        <v>32</v>
      </c>
      <c r="X25" s="127">
        <v>20</v>
      </c>
      <c r="Y25" s="127">
        <v>14</v>
      </c>
      <c r="Z25" s="127">
        <v>2</v>
      </c>
      <c r="AA25" s="127">
        <v>124</v>
      </c>
      <c r="AB25" s="127">
        <v>29</v>
      </c>
      <c r="AC25" s="127">
        <v>5</v>
      </c>
      <c r="AD25" s="127">
        <v>25</v>
      </c>
      <c r="AE25" s="127">
        <v>2</v>
      </c>
      <c r="AF25" s="127">
        <v>10</v>
      </c>
      <c r="AG25" s="127">
        <v>6</v>
      </c>
      <c r="AH25" s="127">
        <v>9</v>
      </c>
      <c r="AI25" s="127"/>
      <c r="AJ25" s="127">
        <v>28</v>
      </c>
      <c r="AK25" s="127"/>
      <c r="AL25" s="127"/>
      <c r="AM25" s="127"/>
      <c r="AN25" s="127"/>
      <c r="AO25" s="127"/>
      <c r="AP25" s="127">
        <v>23</v>
      </c>
      <c r="AQ25" s="127"/>
      <c r="AR25" s="127"/>
      <c r="AS25" s="127">
        <v>12</v>
      </c>
      <c r="AT25" s="127">
        <v>1</v>
      </c>
      <c r="AU25" s="127"/>
      <c r="AV25" s="127">
        <v>1</v>
      </c>
      <c r="AW25" s="55"/>
      <c r="AX25" s="61">
        <v>701</v>
      </c>
    </row>
    <row r="26" spans="1:50" ht="33" customHeight="1">
      <c r="A26" s="155" t="s">
        <v>429</v>
      </c>
      <c r="B26" s="55"/>
      <c r="C26" s="127">
        <v>226</v>
      </c>
      <c r="D26" s="127">
        <v>187</v>
      </c>
      <c r="E26" s="127"/>
      <c r="F26" s="127">
        <v>119</v>
      </c>
      <c r="G26" s="127">
        <v>51</v>
      </c>
      <c r="H26" s="127">
        <v>424</v>
      </c>
      <c r="I26" s="127">
        <v>28</v>
      </c>
      <c r="J26" s="127">
        <v>70</v>
      </c>
      <c r="K26" s="127">
        <v>14</v>
      </c>
      <c r="L26" s="127"/>
      <c r="M26" s="127">
        <v>276</v>
      </c>
      <c r="N26" s="127">
        <v>139</v>
      </c>
      <c r="O26" s="127">
        <v>288</v>
      </c>
      <c r="P26" s="127">
        <v>3</v>
      </c>
      <c r="Q26" s="127">
        <v>5</v>
      </c>
      <c r="R26" s="127">
        <v>8</v>
      </c>
      <c r="S26" s="127">
        <v>227</v>
      </c>
      <c r="T26" s="127">
        <v>40</v>
      </c>
      <c r="U26" s="127"/>
      <c r="V26" s="127">
        <v>3</v>
      </c>
      <c r="W26" s="127">
        <v>21</v>
      </c>
      <c r="X26" s="127">
        <v>134</v>
      </c>
      <c r="Y26" s="127">
        <v>2</v>
      </c>
      <c r="Z26" s="127">
        <v>19</v>
      </c>
      <c r="AA26" s="127">
        <v>159</v>
      </c>
      <c r="AB26" s="127">
        <v>53</v>
      </c>
      <c r="AC26" s="127">
        <v>10</v>
      </c>
      <c r="AD26" s="127">
        <v>100</v>
      </c>
      <c r="AE26" s="127">
        <v>15</v>
      </c>
      <c r="AF26" s="127">
        <v>7</v>
      </c>
      <c r="AG26" s="127">
        <v>85</v>
      </c>
      <c r="AH26" s="127">
        <v>116</v>
      </c>
      <c r="AI26" s="127">
        <v>160</v>
      </c>
      <c r="AJ26" s="127"/>
      <c r="AK26" s="127"/>
      <c r="AL26" s="127"/>
      <c r="AM26" s="127">
        <v>119</v>
      </c>
      <c r="AN26" s="127">
        <v>480</v>
      </c>
      <c r="AO26" s="127"/>
      <c r="AP26" s="127"/>
      <c r="AQ26" s="127"/>
      <c r="AR26" s="127">
        <v>288</v>
      </c>
      <c r="AS26" s="127">
        <v>326</v>
      </c>
      <c r="AT26" s="127">
        <v>183</v>
      </c>
      <c r="AU26" s="127"/>
      <c r="AV26" s="127">
        <v>2</v>
      </c>
      <c r="AW26" s="55"/>
      <c r="AX26" s="62">
        <v>4387</v>
      </c>
    </row>
    <row r="27" spans="1:50" ht="33" customHeight="1">
      <c r="A27" s="155" t="s">
        <v>430</v>
      </c>
      <c r="B27" s="55"/>
      <c r="C27" s="127">
        <v>15</v>
      </c>
      <c r="D27" s="127">
        <v>3</v>
      </c>
      <c r="E27" s="127">
        <v>3</v>
      </c>
      <c r="F27" s="127">
        <v>2</v>
      </c>
      <c r="G27" s="127">
        <v>5</v>
      </c>
      <c r="H27" s="127">
        <v>16</v>
      </c>
      <c r="I27" s="127">
        <v>28</v>
      </c>
      <c r="J27" s="127">
        <v>15</v>
      </c>
      <c r="K27" s="127">
        <v>4</v>
      </c>
      <c r="L27" s="127">
        <v>11</v>
      </c>
      <c r="M27" s="127">
        <v>258</v>
      </c>
      <c r="N27" s="127">
        <v>16</v>
      </c>
      <c r="O27" s="127">
        <v>7</v>
      </c>
      <c r="P27" s="127">
        <v>10</v>
      </c>
      <c r="Q27" s="127">
        <v>22</v>
      </c>
      <c r="R27" s="127">
        <v>17</v>
      </c>
      <c r="S27" s="127">
        <v>18</v>
      </c>
      <c r="T27" s="127">
        <v>3</v>
      </c>
      <c r="U27" s="127">
        <v>12</v>
      </c>
      <c r="V27" s="127">
        <v>11</v>
      </c>
      <c r="W27" s="127">
        <v>23</v>
      </c>
      <c r="X27" s="127">
        <v>23</v>
      </c>
      <c r="Y27" s="127">
        <v>7</v>
      </c>
      <c r="Z27" s="127">
        <v>8</v>
      </c>
      <c r="AA27" s="127">
        <v>19</v>
      </c>
      <c r="AB27" s="127">
        <v>17</v>
      </c>
      <c r="AC27" s="127">
        <v>10</v>
      </c>
      <c r="AD27" s="127">
        <v>16</v>
      </c>
      <c r="AE27" s="127">
        <v>4</v>
      </c>
      <c r="AF27" s="127">
        <v>14</v>
      </c>
      <c r="AG27" s="127">
        <v>1</v>
      </c>
      <c r="AH27" s="127"/>
      <c r="AI27" s="127">
        <v>2</v>
      </c>
      <c r="AJ27" s="127">
        <v>15</v>
      </c>
      <c r="AK27" s="127">
        <v>1</v>
      </c>
      <c r="AL27" s="127"/>
      <c r="AM27" s="127"/>
      <c r="AN27" s="127">
        <v>23</v>
      </c>
      <c r="AO27" s="127">
        <v>4</v>
      </c>
      <c r="AP27" s="127">
        <v>328</v>
      </c>
      <c r="AQ27" s="127">
        <v>1</v>
      </c>
      <c r="AR27" s="127">
        <v>8</v>
      </c>
      <c r="AS27" s="127"/>
      <c r="AT27" s="127">
        <v>2</v>
      </c>
      <c r="AU27" s="127">
        <v>4</v>
      </c>
      <c r="AV27" s="127">
        <v>1</v>
      </c>
      <c r="AW27" s="55"/>
      <c r="AX27" s="62">
        <v>1007</v>
      </c>
    </row>
    <row r="28" spans="1:50" ht="33" customHeight="1">
      <c r="A28" s="155" t="s">
        <v>431</v>
      </c>
      <c r="B28" s="55"/>
      <c r="C28" s="127">
        <v>4</v>
      </c>
      <c r="D28" s="127">
        <v>3</v>
      </c>
      <c r="E28" s="127">
        <v>1</v>
      </c>
      <c r="F28" s="127">
        <v>2</v>
      </c>
      <c r="G28" s="127"/>
      <c r="H28" s="127">
        <v>5</v>
      </c>
      <c r="I28" s="127">
        <v>6</v>
      </c>
      <c r="J28" s="127">
        <v>1</v>
      </c>
      <c r="K28" s="127">
        <v>1</v>
      </c>
      <c r="L28" s="127">
        <v>3</v>
      </c>
      <c r="M28" s="127">
        <v>27</v>
      </c>
      <c r="N28" s="127">
        <v>2</v>
      </c>
      <c r="O28" s="127">
        <v>5</v>
      </c>
      <c r="P28" s="127">
        <v>1</v>
      </c>
      <c r="Q28" s="127">
        <v>3</v>
      </c>
      <c r="R28" s="127">
        <v>1</v>
      </c>
      <c r="S28" s="127">
        <v>2</v>
      </c>
      <c r="T28" s="127"/>
      <c r="U28" s="127">
        <v>2</v>
      </c>
      <c r="V28" s="127"/>
      <c r="W28" s="127">
        <v>3</v>
      </c>
      <c r="X28" s="127"/>
      <c r="Y28" s="127">
        <v>2</v>
      </c>
      <c r="Z28" s="127">
        <v>1</v>
      </c>
      <c r="AA28" s="127">
        <v>3</v>
      </c>
      <c r="AB28" s="127">
        <v>6</v>
      </c>
      <c r="AC28" s="127"/>
      <c r="AD28" s="127">
        <v>1</v>
      </c>
      <c r="AE28" s="127"/>
      <c r="AF28" s="127">
        <v>5</v>
      </c>
      <c r="AG28" s="127">
        <v>1</v>
      </c>
      <c r="AH28" s="127">
        <v>2</v>
      </c>
      <c r="AI28" s="127"/>
      <c r="AJ28" s="127"/>
      <c r="AK28" s="127"/>
      <c r="AL28" s="127"/>
      <c r="AM28" s="127"/>
      <c r="AN28" s="127"/>
      <c r="AO28" s="127"/>
      <c r="AP28" s="127">
        <v>1</v>
      </c>
      <c r="AQ28" s="127"/>
      <c r="AR28" s="127"/>
      <c r="AS28" s="127"/>
      <c r="AT28" s="127">
        <v>1</v>
      </c>
      <c r="AU28" s="127"/>
      <c r="AV28" s="127"/>
      <c r="AW28" s="55"/>
      <c r="AX28" s="61">
        <v>95</v>
      </c>
    </row>
    <row r="29" spans="1:50" ht="33" customHeight="1">
      <c r="A29" s="155" t="s">
        <v>432</v>
      </c>
      <c r="B29" s="55"/>
      <c r="C29" s="127">
        <v>5</v>
      </c>
      <c r="D29" s="127">
        <v>2</v>
      </c>
      <c r="E29" s="127">
        <v>3</v>
      </c>
      <c r="F29" s="127"/>
      <c r="G29" s="127">
        <v>5</v>
      </c>
      <c r="H29" s="127">
        <v>5</v>
      </c>
      <c r="I29" s="127">
        <v>6</v>
      </c>
      <c r="J29" s="127">
        <v>3</v>
      </c>
      <c r="K29" s="127">
        <v>2</v>
      </c>
      <c r="L29" s="127">
        <v>8</v>
      </c>
      <c r="M29" s="127">
        <v>30</v>
      </c>
      <c r="N29" s="127">
        <v>1</v>
      </c>
      <c r="O29" s="127"/>
      <c r="P29" s="127">
        <v>2</v>
      </c>
      <c r="Q29" s="127">
        <v>1</v>
      </c>
      <c r="R29" s="127">
        <v>5</v>
      </c>
      <c r="S29" s="127"/>
      <c r="T29" s="127"/>
      <c r="U29" s="127">
        <v>2</v>
      </c>
      <c r="V29" s="127"/>
      <c r="W29" s="127">
        <v>5</v>
      </c>
      <c r="X29" s="127"/>
      <c r="Y29" s="127">
        <v>4</v>
      </c>
      <c r="Z29" s="127">
        <v>2</v>
      </c>
      <c r="AA29" s="127">
        <v>6</v>
      </c>
      <c r="AB29" s="127">
        <v>3</v>
      </c>
      <c r="AC29" s="127">
        <v>12</v>
      </c>
      <c r="AD29" s="127">
        <v>4</v>
      </c>
      <c r="AE29" s="127"/>
      <c r="AF29" s="127">
        <v>10</v>
      </c>
      <c r="AG29" s="127"/>
      <c r="AH29" s="127">
        <v>8</v>
      </c>
      <c r="AI29" s="127">
        <v>1</v>
      </c>
      <c r="AJ29" s="127">
        <v>2</v>
      </c>
      <c r="AK29" s="127"/>
      <c r="AL29" s="127">
        <v>1</v>
      </c>
      <c r="AM29" s="127"/>
      <c r="AN29" s="127"/>
      <c r="AO29" s="127">
        <v>5</v>
      </c>
      <c r="AP29" s="127">
        <v>4</v>
      </c>
      <c r="AQ29" s="127">
        <v>10</v>
      </c>
      <c r="AR29" s="127"/>
      <c r="AS29" s="127">
        <v>1</v>
      </c>
      <c r="AT29" s="127">
        <v>4</v>
      </c>
      <c r="AU29" s="127"/>
      <c r="AV29" s="127"/>
      <c r="AW29" s="55"/>
      <c r="AX29" s="61">
        <v>162</v>
      </c>
    </row>
    <row r="30" spans="1:50" ht="33" customHeight="1">
      <c r="A30" s="155" t="s">
        <v>433</v>
      </c>
      <c r="B30" s="55"/>
      <c r="C30" s="127">
        <v>5</v>
      </c>
      <c r="D30" s="127">
        <v>1</v>
      </c>
      <c r="E30" s="127"/>
      <c r="F30" s="127"/>
      <c r="G30" s="127"/>
      <c r="H30" s="127">
        <v>5</v>
      </c>
      <c r="I30" s="127">
        <v>1</v>
      </c>
      <c r="J30" s="127">
        <v>4</v>
      </c>
      <c r="K30" s="127"/>
      <c r="L30" s="127"/>
      <c r="M30" s="127">
        <v>57</v>
      </c>
      <c r="N30" s="127">
        <v>6</v>
      </c>
      <c r="O30" s="127">
        <v>2</v>
      </c>
      <c r="P30" s="127">
        <v>1</v>
      </c>
      <c r="Q30" s="127"/>
      <c r="R30" s="127"/>
      <c r="S30" s="127">
        <v>4</v>
      </c>
      <c r="T30" s="127">
        <v>3</v>
      </c>
      <c r="U30" s="127">
        <v>2</v>
      </c>
      <c r="V30" s="127"/>
      <c r="W30" s="127">
        <v>2</v>
      </c>
      <c r="X30" s="127">
        <v>4</v>
      </c>
      <c r="Y30" s="127"/>
      <c r="Z30" s="127">
        <v>3</v>
      </c>
      <c r="AA30" s="127">
        <v>4</v>
      </c>
      <c r="AB30" s="127"/>
      <c r="AC30" s="127">
        <v>1</v>
      </c>
      <c r="AD30" s="127"/>
      <c r="AE30" s="127">
        <v>2</v>
      </c>
      <c r="AF30" s="127">
        <v>2</v>
      </c>
      <c r="AG30" s="127"/>
      <c r="AH30" s="127"/>
      <c r="AI30" s="127"/>
      <c r="AJ30" s="127">
        <v>1</v>
      </c>
      <c r="AK30" s="127"/>
      <c r="AL30" s="127"/>
      <c r="AM30" s="127"/>
      <c r="AN30" s="127">
        <v>5</v>
      </c>
      <c r="AO30" s="127"/>
      <c r="AP30" s="127"/>
      <c r="AQ30" s="127">
        <v>2</v>
      </c>
      <c r="AR30" s="127"/>
      <c r="AS30" s="127">
        <v>26</v>
      </c>
      <c r="AT30" s="127">
        <v>1</v>
      </c>
      <c r="AU30" s="127">
        <v>3</v>
      </c>
      <c r="AV30" s="127"/>
      <c r="AW30" s="55"/>
      <c r="AX30" s="61">
        <v>147</v>
      </c>
    </row>
    <row r="31" spans="1:50" ht="33" customHeight="1">
      <c r="A31" s="155" t="s">
        <v>434</v>
      </c>
      <c r="B31" s="55"/>
      <c r="C31" s="127">
        <v>3</v>
      </c>
      <c r="D31" s="127">
        <v>10</v>
      </c>
      <c r="E31" s="127"/>
      <c r="F31" s="127">
        <v>3</v>
      </c>
      <c r="G31" s="127">
        <v>8</v>
      </c>
      <c r="H31" s="127">
        <v>16</v>
      </c>
      <c r="I31" s="127">
        <v>5</v>
      </c>
      <c r="J31" s="127">
        <v>3</v>
      </c>
      <c r="K31" s="127">
        <v>5</v>
      </c>
      <c r="L31" s="127">
        <v>3</v>
      </c>
      <c r="M31" s="127">
        <v>4</v>
      </c>
      <c r="N31" s="127">
        <v>4</v>
      </c>
      <c r="O31" s="127">
        <v>6</v>
      </c>
      <c r="P31" s="127">
        <v>2</v>
      </c>
      <c r="Q31" s="127">
        <v>4</v>
      </c>
      <c r="R31" s="127">
        <v>1</v>
      </c>
      <c r="S31" s="127">
        <v>9</v>
      </c>
      <c r="T31" s="127">
        <v>1</v>
      </c>
      <c r="U31" s="127">
        <v>6</v>
      </c>
      <c r="V31" s="127">
        <v>2</v>
      </c>
      <c r="W31" s="127">
        <v>3</v>
      </c>
      <c r="X31" s="127">
        <v>3</v>
      </c>
      <c r="Y31" s="127">
        <v>3</v>
      </c>
      <c r="Z31" s="127">
        <v>1</v>
      </c>
      <c r="AA31" s="127">
        <v>8</v>
      </c>
      <c r="AB31" s="127">
        <v>8</v>
      </c>
      <c r="AC31" s="127"/>
      <c r="AD31" s="127">
        <v>10</v>
      </c>
      <c r="AE31" s="127">
        <v>3</v>
      </c>
      <c r="AF31" s="127">
        <v>5</v>
      </c>
      <c r="AG31" s="127">
        <v>2</v>
      </c>
      <c r="AH31" s="127">
        <v>3</v>
      </c>
      <c r="AI31" s="127">
        <v>2</v>
      </c>
      <c r="AJ31" s="127">
        <v>3</v>
      </c>
      <c r="AK31" s="127">
        <v>1</v>
      </c>
      <c r="AL31" s="127">
        <v>2</v>
      </c>
      <c r="AM31" s="127"/>
      <c r="AN31" s="127">
        <v>2</v>
      </c>
      <c r="AO31" s="127">
        <v>4</v>
      </c>
      <c r="AP31" s="127">
        <v>2</v>
      </c>
      <c r="AQ31" s="127">
        <v>1</v>
      </c>
      <c r="AR31" s="127">
        <v>1</v>
      </c>
      <c r="AS31" s="127">
        <v>2</v>
      </c>
      <c r="AT31" s="127">
        <v>6</v>
      </c>
      <c r="AU31" s="127"/>
      <c r="AV31" s="127"/>
      <c r="AW31" s="55"/>
      <c r="AX31" s="61">
        <v>170</v>
      </c>
    </row>
    <row r="32" spans="1:50" ht="33" customHeight="1">
      <c r="A32" s="155" t="s">
        <v>435</v>
      </c>
      <c r="B32" s="55"/>
      <c r="C32" s="127"/>
      <c r="D32" s="127">
        <v>3</v>
      </c>
      <c r="E32" s="127"/>
      <c r="F32" s="127">
        <v>7</v>
      </c>
      <c r="G32" s="127">
        <v>7</v>
      </c>
      <c r="H32" s="127">
        <v>19</v>
      </c>
      <c r="I32" s="127">
        <v>8</v>
      </c>
      <c r="J32" s="127">
        <v>3</v>
      </c>
      <c r="K32" s="127">
        <v>1</v>
      </c>
      <c r="L32" s="127">
        <v>3</v>
      </c>
      <c r="M32" s="127"/>
      <c r="N32" s="127">
        <v>17</v>
      </c>
      <c r="O32" s="127">
        <v>9</v>
      </c>
      <c r="P32" s="127">
        <v>2</v>
      </c>
      <c r="Q32" s="127"/>
      <c r="R32" s="127"/>
      <c r="S32" s="127">
        <v>8</v>
      </c>
      <c r="T32" s="127"/>
      <c r="U32" s="127">
        <v>4</v>
      </c>
      <c r="V32" s="127"/>
      <c r="W32" s="127">
        <v>12</v>
      </c>
      <c r="X32" s="127">
        <v>13</v>
      </c>
      <c r="Y32" s="127">
        <v>3</v>
      </c>
      <c r="Z32" s="127">
        <v>1</v>
      </c>
      <c r="AA32" s="127">
        <v>9</v>
      </c>
      <c r="AB32" s="127">
        <v>2</v>
      </c>
      <c r="AC32" s="127">
        <v>2</v>
      </c>
      <c r="AD32" s="127">
        <v>1</v>
      </c>
      <c r="AE32" s="127">
        <v>1</v>
      </c>
      <c r="AF32" s="127">
        <v>7</v>
      </c>
      <c r="AG32" s="127"/>
      <c r="AH32" s="127">
        <v>2</v>
      </c>
      <c r="AI32" s="127"/>
      <c r="AJ32" s="127">
        <v>33</v>
      </c>
      <c r="AK32" s="127">
        <v>5</v>
      </c>
      <c r="AL32" s="127">
        <v>3</v>
      </c>
      <c r="AM32" s="127">
        <v>1</v>
      </c>
      <c r="AN32" s="127">
        <v>19</v>
      </c>
      <c r="AO32" s="127">
        <v>1</v>
      </c>
      <c r="AP32" s="127">
        <v>4</v>
      </c>
      <c r="AQ32" s="127"/>
      <c r="AR32" s="127">
        <v>1</v>
      </c>
      <c r="AS32" s="127">
        <v>1</v>
      </c>
      <c r="AT32" s="127">
        <v>4</v>
      </c>
      <c r="AU32" s="127">
        <v>2</v>
      </c>
      <c r="AV32" s="127">
        <v>3</v>
      </c>
      <c r="AW32" s="55"/>
      <c r="AX32" s="61">
        <v>221</v>
      </c>
    </row>
    <row r="33" spans="1:50" ht="8.1" customHeight="1">
      <c r="A33" s="55"/>
      <c r="B33" s="55"/>
      <c r="C33" s="55"/>
      <c r="D33" s="55"/>
      <c r="E33" s="55"/>
    </row>
    <row r="34" spans="1:50" ht="33" customHeight="1">
      <c r="A34" s="511" t="s">
        <v>436</v>
      </c>
      <c r="B34" s="55"/>
      <c r="C34" s="578"/>
      <c r="D34" s="579"/>
      <c r="E34" s="579"/>
      <c r="F34" s="579"/>
      <c r="G34" s="579"/>
      <c r="H34" s="579"/>
      <c r="I34" s="579"/>
      <c r="J34" s="579"/>
      <c r="K34" s="579"/>
      <c r="L34" s="579"/>
      <c r="M34" s="579"/>
      <c r="N34" s="579"/>
      <c r="O34" s="579"/>
      <c r="P34" s="579"/>
      <c r="Q34" s="579"/>
      <c r="R34" s="579"/>
      <c r="S34" s="579"/>
      <c r="T34" s="579"/>
      <c r="U34" s="579"/>
      <c r="V34" s="579"/>
      <c r="W34" s="579"/>
      <c r="X34" s="579"/>
      <c r="Y34" s="579"/>
      <c r="Z34" s="579"/>
      <c r="AA34" s="579"/>
      <c r="AB34" s="579"/>
      <c r="AC34" s="579"/>
      <c r="AD34" s="579"/>
      <c r="AE34" s="579"/>
      <c r="AF34" s="579"/>
      <c r="AG34" s="579"/>
      <c r="AH34" s="579"/>
      <c r="AI34" s="579"/>
      <c r="AJ34" s="579"/>
      <c r="AK34" s="579"/>
      <c r="AL34" s="579"/>
      <c r="AM34" s="579"/>
      <c r="AN34" s="579"/>
      <c r="AO34" s="579"/>
      <c r="AP34" s="579"/>
      <c r="AQ34" s="579"/>
      <c r="AR34" s="579"/>
      <c r="AS34" s="579"/>
      <c r="AT34" s="579"/>
      <c r="AU34" s="579"/>
      <c r="AV34" s="580"/>
      <c r="AX34" s="276">
        <v>108</v>
      </c>
    </row>
    <row r="35" spans="1:50" ht="33" customHeight="1">
      <c r="A35" s="510" t="s">
        <v>437</v>
      </c>
      <c r="B35" s="55"/>
      <c r="C35" s="127"/>
      <c r="D35" s="127">
        <v>1</v>
      </c>
      <c r="E35" s="127"/>
      <c r="F35" s="127"/>
      <c r="G35" s="127"/>
      <c r="H35" s="127"/>
      <c r="I35" s="127">
        <v>1</v>
      </c>
      <c r="J35" s="127"/>
      <c r="K35" s="127">
        <v>1</v>
      </c>
      <c r="L35" s="127">
        <v>1</v>
      </c>
      <c r="M35" s="127"/>
      <c r="N35" s="127"/>
      <c r="O35" s="127"/>
      <c r="P35" s="127"/>
      <c r="Q35" s="127">
        <v>1</v>
      </c>
      <c r="R35" s="127">
        <v>1</v>
      </c>
      <c r="S35" s="127"/>
      <c r="T35" s="127"/>
      <c r="U35" s="127"/>
      <c r="V35" s="127"/>
      <c r="W35" s="127"/>
      <c r="X35" s="127"/>
      <c r="Y35" s="127"/>
      <c r="Z35" s="127"/>
      <c r="AA35" s="127">
        <v>2</v>
      </c>
      <c r="AB35" s="127"/>
      <c r="AC35" s="127"/>
      <c r="AD35" s="127"/>
      <c r="AE35" s="127"/>
      <c r="AF35" s="127"/>
      <c r="AG35" s="127"/>
      <c r="AH35" s="127"/>
      <c r="AI35" s="127"/>
      <c r="AJ35" s="127">
        <v>2</v>
      </c>
      <c r="AK35" s="127"/>
      <c r="AL35" s="127">
        <v>1</v>
      </c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55"/>
      <c r="AX35" s="61">
        <v>11</v>
      </c>
    </row>
    <row r="36" spans="1:50" ht="33" customHeight="1">
      <c r="A36" s="155" t="s">
        <v>438</v>
      </c>
      <c r="B36" s="55"/>
      <c r="C36" s="127"/>
      <c r="D36" s="127"/>
      <c r="E36" s="127"/>
      <c r="F36" s="127"/>
      <c r="G36" s="127"/>
      <c r="H36" s="127">
        <v>8</v>
      </c>
      <c r="I36" s="127">
        <v>4</v>
      </c>
      <c r="J36" s="127">
        <v>2</v>
      </c>
      <c r="K36" s="127"/>
      <c r="L36" s="127">
        <v>4</v>
      </c>
      <c r="M36" s="127">
        <v>63</v>
      </c>
      <c r="N36" s="127"/>
      <c r="O36" s="127">
        <v>1</v>
      </c>
      <c r="P36" s="127">
        <v>1</v>
      </c>
      <c r="Q36" s="127">
        <v>1</v>
      </c>
      <c r="R36" s="127">
        <v>1</v>
      </c>
      <c r="S36" s="127"/>
      <c r="T36" s="127"/>
      <c r="U36" s="127">
        <v>1</v>
      </c>
      <c r="V36" s="127"/>
      <c r="W36" s="127">
        <v>1</v>
      </c>
      <c r="X36" s="127"/>
      <c r="Y36" s="127"/>
      <c r="Z36" s="127">
        <v>2</v>
      </c>
      <c r="AA36" s="127"/>
      <c r="AB36" s="127"/>
      <c r="AC36" s="127"/>
      <c r="AD36" s="127"/>
      <c r="AE36" s="127"/>
      <c r="AF36" s="127"/>
      <c r="AG36" s="127"/>
      <c r="AH36" s="127">
        <v>2</v>
      </c>
      <c r="AI36" s="127"/>
      <c r="AJ36" s="127"/>
      <c r="AK36" s="127"/>
      <c r="AL36" s="127">
        <v>1</v>
      </c>
      <c r="AM36" s="127"/>
      <c r="AN36" s="127"/>
      <c r="AO36" s="127"/>
      <c r="AP36" s="127"/>
      <c r="AQ36" s="127"/>
      <c r="AR36" s="127"/>
      <c r="AS36" s="127"/>
      <c r="AT36" s="127">
        <v>1</v>
      </c>
      <c r="AU36" s="127"/>
      <c r="AV36" s="127">
        <v>4</v>
      </c>
      <c r="AW36" s="55"/>
      <c r="AX36" s="61">
        <v>97</v>
      </c>
    </row>
    <row r="37" spans="1:50" ht="8.1" customHeight="1">
      <c r="A37" s="55"/>
      <c r="B37" s="55"/>
      <c r="C37" s="55"/>
      <c r="D37" s="55"/>
      <c r="E37" s="55"/>
    </row>
    <row r="38" spans="1:50" ht="33" customHeight="1">
      <c r="A38" s="511" t="s">
        <v>439</v>
      </c>
      <c r="B38" s="55"/>
      <c r="C38" s="578"/>
      <c r="D38" s="579"/>
      <c r="E38" s="579"/>
      <c r="F38" s="579"/>
      <c r="G38" s="579"/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80"/>
      <c r="AX38" s="276">
        <v>15198</v>
      </c>
    </row>
    <row r="39" spans="1:50" ht="33" customHeight="1">
      <c r="A39" s="510" t="s">
        <v>440</v>
      </c>
      <c r="B39" s="55"/>
      <c r="C39" s="127">
        <v>6</v>
      </c>
      <c r="D39" s="127">
        <v>116</v>
      </c>
      <c r="E39" s="127">
        <v>96</v>
      </c>
      <c r="F39" s="127"/>
      <c r="G39" s="127">
        <v>86</v>
      </c>
      <c r="H39" s="127">
        <v>99</v>
      </c>
      <c r="I39" s="127">
        <v>256</v>
      </c>
      <c r="J39" s="127">
        <v>102</v>
      </c>
      <c r="K39" s="127">
        <v>2</v>
      </c>
      <c r="L39" s="127">
        <v>260</v>
      </c>
      <c r="M39" s="127">
        <v>93</v>
      </c>
      <c r="N39" s="127">
        <v>211</v>
      </c>
      <c r="O39" s="127">
        <v>45</v>
      </c>
      <c r="P39" s="127">
        <v>314</v>
      </c>
      <c r="Q39" s="127">
        <v>472</v>
      </c>
      <c r="R39" s="127">
        <v>444</v>
      </c>
      <c r="S39" s="127"/>
      <c r="T39" s="127"/>
      <c r="U39" s="127">
        <v>450</v>
      </c>
      <c r="V39" s="127">
        <v>28</v>
      </c>
      <c r="W39" s="127">
        <v>350</v>
      </c>
      <c r="X39" s="127">
        <v>75</v>
      </c>
      <c r="Y39" s="127"/>
      <c r="Z39" s="127">
        <v>140</v>
      </c>
      <c r="AA39" s="127"/>
      <c r="AB39" s="127">
        <v>7</v>
      </c>
      <c r="AC39" s="127">
        <v>1</v>
      </c>
      <c r="AD39" s="127">
        <v>437</v>
      </c>
      <c r="AE39" s="127"/>
      <c r="AF39" s="127">
        <v>213</v>
      </c>
      <c r="AG39" s="127">
        <v>11</v>
      </c>
      <c r="AH39" s="127">
        <v>4</v>
      </c>
      <c r="AI39" s="127">
        <v>7</v>
      </c>
      <c r="AJ39" s="127"/>
      <c r="AK39" s="127"/>
      <c r="AL39" s="127">
        <v>9</v>
      </c>
      <c r="AM39" s="127"/>
      <c r="AN39" s="127"/>
      <c r="AO39" s="127">
        <v>169</v>
      </c>
      <c r="AP39" s="127">
        <v>21</v>
      </c>
      <c r="AQ39" s="127"/>
      <c r="AR39" s="127"/>
      <c r="AS39" s="127"/>
      <c r="AT39" s="127"/>
      <c r="AU39" s="127"/>
      <c r="AV39" s="127"/>
      <c r="AW39" s="55"/>
      <c r="AX39" s="62">
        <v>4524</v>
      </c>
    </row>
    <row r="40" spans="1:50" ht="33" customHeight="1">
      <c r="A40" s="155" t="s">
        <v>441</v>
      </c>
      <c r="B40" s="55"/>
      <c r="C40" s="127">
        <v>6</v>
      </c>
      <c r="D40" s="127">
        <v>52</v>
      </c>
      <c r="E40" s="127">
        <v>1</v>
      </c>
      <c r="F40" s="127"/>
      <c r="G40" s="127">
        <v>3</v>
      </c>
      <c r="H40" s="127"/>
      <c r="I40" s="127"/>
      <c r="J40" s="127"/>
      <c r="K40" s="127"/>
      <c r="L40" s="127"/>
      <c r="M40" s="127">
        <v>152</v>
      </c>
      <c r="N40" s="127"/>
      <c r="O40" s="127"/>
      <c r="P40" s="127">
        <v>1</v>
      </c>
      <c r="Q40" s="127">
        <v>1</v>
      </c>
      <c r="R40" s="127"/>
      <c r="S40" s="127"/>
      <c r="T40" s="127">
        <v>15</v>
      </c>
      <c r="U40" s="127">
        <v>20</v>
      </c>
      <c r="V40" s="127"/>
      <c r="W40" s="127"/>
      <c r="X40" s="127"/>
      <c r="Y40" s="127"/>
      <c r="Z40" s="127"/>
      <c r="AA40" s="127">
        <v>11</v>
      </c>
      <c r="AB40" s="127">
        <v>3</v>
      </c>
      <c r="AC40" s="127">
        <v>13</v>
      </c>
      <c r="AD40" s="127"/>
      <c r="AE40" s="127"/>
      <c r="AF40" s="127">
        <v>6</v>
      </c>
      <c r="AG40" s="127">
        <v>1</v>
      </c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55"/>
      <c r="AX40" s="61">
        <v>285</v>
      </c>
    </row>
    <row r="41" spans="1:50" ht="33" customHeight="1">
      <c r="A41" s="155" t="s">
        <v>448</v>
      </c>
      <c r="B41" s="55"/>
      <c r="C41" s="127">
        <v>5</v>
      </c>
      <c r="D41" s="127">
        <v>1</v>
      </c>
      <c r="E41" s="127">
        <v>4</v>
      </c>
      <c r="F41" s="127">
        <v>11</v>
      </c>
      <c r="G41" s="127">
        <v>27</v>
      </c>
      <c r="H41" s="127">
        <v>30</v>
      </c>
      <c r="I41" s="127">
        <v>202</v>
      </c>
      <c r="J41" s="127">
        <v>27</v>
      </c>
      <c r="K41" s="127">
        <v>27</v>
      </c>
      <c r="L41" s="127">
        <v>15</v>
      </c>
      <c r="M41" s="127">
        <v>15</v>
      </c>
      <c r="N41" s="127">
        <v>29</v>
      </c>
      <c r="O41" s="127">
        <v>97</v>
      </c>
      <c r="P41" s="127">
        <v>8</v>
      </c>
      <c r="Q41" s="127">
        <v>106</v>
      </c>
      <c r="R41" s="127">
        <v>12</v>
      </c>
      <c r="S41" s="127">
        <v>18</v>
      </c>
      <c r="T41" s="127">
        <v>3</v>
      </c>
      <c r="U41" s="127">
        <v>22</v>
      </c>
      <c r="V41" s="127">
        <v>4</v>
      </c>
      <c r="W41" s="127">
        <v>34</v>
      </c>
      <c r="X41" s="127">
        <v>15</v>
      </c>
      <c r="Y41" s="127">
        <v>64</v>
      </c>
      <c r="Z41" s="127">
        <v>10</v>
      </c>
      <c r="AA41" s="127">
        <v>17</v>
      </c>
      <c r="AB41" s="127">
        <v>40</v>
      </c>
      <c r="AC41" s="127">
        <v>34</v>
      </c>
      <c r="AD41" s="127">
        <v>32</v>
      </c>
      <c r="AE41" s="127">
        <v>6</v>
      </c>
      <c r="AF41" s="127">
        <v>102</v>
      </c>
      <c r="AG41" s="127">
        <v>26</v>
      </c>
      <c r="AH41" s="127">
        <v>10</v>
      </c>
      <c r="AI41" s="127">
        <v>2</v>
      </c>
      <c r="AJ41" s="127">
        <v>5</v>
      </c>
      <c r="AK41" s="127">
        <v>4</v>
      </c>
      <c r="AL41" s="127"/>
      <c r="AM41" s="127"/>
      <c r="AN41" s="127">
        <v>15</v>
      </c>
      <c r="AO41" s="127">
        <v>10</v>
      </c>
      <c r="AP41" s="127">
        <v>11</v>
      </c>
      <c r="AQ41" s="127">
        <v>12</v>
      </c>
      <c r="AR41" s="127">
        <v>5</v>
      </c>
      <c r="AS41" s="127">
        <v>5</v>
      </c>
      <c r="AT41" s="127">
        <v>7</v>
      </c>
      <c r="AU41" s="127">
        <v>11</v>
      </c>
      <c r="AV41" s="127">
        <v>3</v>
      </c>
      <c r="AW41" s="55"/>
      <c r="AX41" s="62">
        <v>1143</v>
      </c>
    </row>
    <row r="42" spans="1:50" ht="33" customHeight="1">
      <c r="A42" s="155" t="s">
        <v>442</v>
      </c>
      <c r="B42" s="55"/>
      <c r="C42" s="127"/>
      <c r="D42" s="127">
        <v>1</v>
      </c>
      <c r="E42" s="127"/>
      <c r="F42" s="127"/>
      <c r="G42" s="127">
        <v>1</v>
      </c>
      <c r="H42" s="127">
        <v>1</v>
      </c>
      <c r="I42" s="127"/>
      <c r="J42" s="127">
        <v>1</v>
      </c>
      <c r="K42" s="127"/>
      <c r="L42" s="127">
        <v>2</v>
      </c>
      <c r="M42" s="127">
        <v>80</v>
      </c>
      <c r="N42" s="127"/>
      <c r="O42" s="127"/>
      <c r="P42" s="127">
        <v>1</v>
      </c>
      <c r="Q42" s="127"/>
      <c r="R42" s="127"/>
      <c r="S42" s="127"/>
      <c r="T42" s="127"/>
      <c r="U42" s="127">
        <v>1</v>
      </c>
      <c r="V42" s="127">
        <v>1</v>
      </c>
      <c r="W42" s="127"/>
      <c r="X42" s="127"/>
      <c r="Y42" s="127"/>
      <c r="Z42" s="127"/>
      <c r="AA42" s="127"/>
      <c r="AB42" s="127"/>
      <c r="AC42" s="127"/>
      <c r="AD42" s="127"/>
      <c r="AE42" s="127"/>
      <c r="AF42" s="127">
        <v>2</v>
      </c>
      <c r="AG42" s="127"/>
      <c r="AH42" s="127">
        <v>1</v>
      </c>
      <c r="AI42" s="127"/>
      <c r="AJ42" s="127"/>
      <c r="AK42" s="127">
        <v>1</v>
      </c>
      <c r="AL42" s="127"/>
      <c r="AM42" s="127"/>
      <c r="AN42" s="127"/>
      <c r="AO42" s="127">
        <v>1</v>
      </c>
      <c r="AP42" s="127"/>
      <c r="AQ42" s="127"/>
      <c r="AR42" s="127"/>
      <c r="AS42" s="127"/>
      <c r="AT42" s="127"/>
      <c r="AU42" s="127"/>
      <c r="AV42" s="127"/>
      <c r="AW42" s="55"/>
      <c r="AX42" s="61">
        <v>94</v>
      </c>
    </row>
    <row r="43" spans="1:50" ht="33" customHeight="1">
      <c r="A43" s="155" t="s">
        <v>443</v>
      </c>
      <c r="B43" s="55"/>
      <c r="C43" s="127"/>
      <c r="D43" s="127"/>
      <c r="E43" s="127"/>
      <c r="F43" s="127"/>
      <c r="G43" s="127"/>
      <c r="H43" s="127">
        <v>8</v>
      </c>
      <c r="I43" s="127">
        <v>6</v>
      </c>
      <c r="J43" s="127">
        <v>1</v>
      </c>
      <c r="K43" s="127">
        <v>2</v>
      </c>
      <c r="L43" s="127">
        <v>4</v>
      </c>
      <c r="M43" s="127">
        <v>26</v>
      </c>
      <c r="N43" s="127"/>
      <c r="O43" s="127">
        <v>10</v>
      </c>
      <c r="P43" s="127">
        <v>7</v>
      </c>
      <c r="Q43" s="127">
        <v>13</v>
      </c>
      <c r="R43" s="127">
        <v>4</v>
      </c>
      <c r="S43" s="127">
        <v>5</v>
      </c>
      <c r="T43" s="127">
        <v>2</v>
      </c>
      <c r="U43" s="127"/>
      <c r="V43" s="127">
        <v>4</v>
      </c>
      <c r="W43" s="127">
        <v>4</v>
      </c>
      <c r="X43" s="127">
        <v>2</v>
      </c>
      <c r="Y43" s="127">
        <v>4</v>
      </c>
      <c r="Z43" s="127"/>
      <c r="AA43" s="127">
        <v>11</v>
      </c>
      <c r="AB43" s="127">
        <v>1</v>
      </c>
      <c r="AC43" s="127"/>
      <c r="AD43" s="127">
        <v>6</v>
      </c>
      <c r="AE43" s="127">
        <v>3</v>
      </c>
      <c r="AF43" s="127">
        <v>7</v>
      </c>
      <c r="AG43" s="127"/>
      <c r="AH43" s="127">
        <v>5</v>
      </c>
      <c r="AI43" s="127">
        <v>7</v>
      </c>
      <c r="AJ43" s="127">
        <v>3</v>
      </c>
      <c r="AK43" s="127"/>
      <c r="AL43" s="127"/>
      <c r="AM43" s="127"/>
      <c r="AN43" s="127">
        <v>6</v>
      </c>
      <c r="AO43" s="127">
        <v>3</v>
      </c>
      <c r="AP43" s="127">
        <v>2</v>
      </c>
      <c r="AQ43" s="127">
        <v>1</v>
      </c>
      <c r="AR43" s="127">
        <v>2</v>
      </c>
      <c r="AS43" s="127">
        <v>2</v>
      </c>
      <c r="AT43" s="127">
        <v>1</v>
      </c>
      <c r="AU43" s="127"/>
      <c r="AV43" s="127"/>
      <c r="AW43" s="55"/>
      <c r="AX43" s="61">
        <v>162</v>
      </c>
    </row>
    <row r="44" spans="1:50" ht="33" customHeight="1">
      <c r="A44" s="155" t="s">
        <v>444</v>
      </c>
      <c r="B44" s="55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>
        <v>1</v>
      </c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>
        <v>1</v>
      </c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55"/>
      <c r="AX44" s="61">
        <v>2</v>
      </c>
    </row>
    <row r="45" spans="1:50" ht="33" customHeight="1">
      <c r="A45" s="155" t="s">
        <v>445</v>
      </c>
      <c r="B45" s="55"/>
      <c r="C45" s="127">
        <v>12</v>
      </c>
      <c r="D45" s="127">
        <v>20</v>
      </c>
      <c r="E45" s="127">
        <v>2</v>
      </c>
      <c r="F45" s="127">
        <v>4</v>
      </c>
      <c r="G45" s="127">
        <v>17</v>
      </c>
      <c r="H45" s="127">
        <v>18</v>
      </c>
      <c r="I45" s="127"/>
      <c r="J45" s="127">
        <v>4</v>
      </c>
      <c r="K45" s="127">
        <v>8</v>
      </c>
      <c r="L45" s="127">
        <v>1</v>
      </c>
      <c r="M45" s="127">
        <v>21</v>
      </c>
      <c r="N45" s="127"/>
      <c r="O45" s="127">
        <v>14</v>
      </c>
      <c r="P45" s="127">
        <v>1</v>
      </c>
      <c r="Q45" s="127">
        <v>7</v>
      </c>
      <c r="R45" s="127"/>
      <c r="S45" s="127">
        <v>1</v>
      </c>
      <c r="T45" s="127">
        <v>10</v>
      </c>
      <c r="U45" s="127">
        <v>46</v>
      </c>
      <c r="V45" s="127"/>
      <c r="W45" s="127">
        <v>6</v>
      </c>
      <c r="X45" s="127"/>
      <c r="Y45" s="127">
        <v>16</v>
      </c>
      <c r="Z45" s="127">
        <v>2</v>
      </c>
      <c r="AA45" s="127">
        <v>10</v>
      </c>
      <c r="AB45" s="127">
        <v>5</v>
      </c>
      <c r="AC45" s="127">
        <v>21</v>
      </c>
      <c r="AD45" s="127">
        <v>25</v>
      </c>
      <c r="AE45" s="127"/>
      <c r="AF45" s="127">
        <v>18</v>
      </c>
      <c r="AG45" s="127"/>
      <c r="AH45" s="127">
        <v>1</v>
      </c>
      <c r="AI45" s="127">
        <v>1</v>
      </c>
      <c r="AJ45" s="127"/>
      <c r="AK45" s="127"/>
      <c r="AL45" s="127"/>
      <c r="AM45" s="127"/>
      <c r="AN45" s="127">
        <v>5</v>
      </c>
      <c r="AO45" s="127"/>
      <c r="AP45" s="127">
        <v>1</v>
      </c>
      <c r="AQ45" s="127">
        <v>1</v>
      </c>
      <c r="AR45" s="127">
        <v>2</v>
      </c>
      <c r="AS45" s="127"/>
      <c r="AT45" s="127"/>
      <c r="AU45" s="127">
        <v>4</v>
      </c>
      <c r="AV45" s="127"/>
      <c r="AW45" s="55"/>
      <c r="AX45" s="61">
        <v>304</v>
      </c>
    </row>
    <row r="46" spans="1:50" ht="33" customHeight="1">
      <c r="A46" s="155" t="s">
        <v>446</v>
      </c>
      <c r="B46" s="55"/>
      <c r="C46" s="127">
        <v>49</v>
      </c>
      <c r="D46" s="127">
        <v>281</v>
      </c>
      <c r="E46" s="127">
        <v>52</v>
      </c>
      <c r="F46" s="127">
        <v>79</v>
      </c>
      <c r="G46" s="127">
        <v>176</v>
      </c>
      <c r="H46" s="127">
        <v>278</v>
      </c>
      <c r="I46" s="127">
        <v>125</v>
      </c>
      <c r="J46" s="127">
        <v>100</v>
      </c>
      <c r="K46" s="127">
        <v>53</v>
      </c>
      <c r="L46" s="127">
        <v>139</v>
      </c>
      <c r="M46" s="127">
        <v>611</v>
      </c>
      <c r="N46" s="127">
        <v>199</v>
      </c>
      <c r="O46" s="127">
        <v>264</v>
      </c>
      <c r="P46" s="127">
        <v>267</v>
      </c>
      <c r="Q46" s="127">
        <v>304</v>
      </c>
      <c r="R46" s="127">
        <v>206</v>
      </c>
      <c r="S46" s="127">
        <v>178</v>
      </c>
      <c r="T46" s="127">
        <v>33</v>
      </c>
      <c r="U46" s="127">
        <v>314</v>
      </c>
      <c r="V46" s="127">
        <v>116</v>
      </c>
      <c r="W46" s="127">
        <v>371</v>
      </c>
      <c r="X46" s="127">
        <v>160</v>
      </c>
      <c r="Y46" s="127">
        <v>229</v>
      </c>
      <c r="Z46" s="127">
        <v>104</v>
      </c>
      <c r="AA46" s="127">
        <v>115</v>
      </c>
      <c r="AB46" s="127">
        <v>28</v>
      </c>
      <c r="AC46" s="127">
        <v>138</v>
      </c>
      <c r="AD46" s="127">
        <v>216</v>
      </c>
      <c r="AE46" s="127">
        <v>97</v>
      </c>
      <c r="AF46" s="127">
        <v>392</v>
      </c>
      <c r="AG46" s="127">
        <v>92</v>
      </c>
      <c r="AH46" s="127">
        <v>100</v>
      </c>
      <c r="AI46" s="127">
        <v>70</v>
      </c>
      <c r="AJ46" s="127">
        <v>89</v>
      </c>
      <c r="AK46" s="127">
        <v>42</v>
      </c>
      <c r="AL46" s="127">
        <v>10</v>
      </c>
      <c r="AM46" s="127">
        <v>33</v>
      </c>
      <c r="AN46" s="127">
        <v>57</v>
      </c>
      <c r="AO46" s="127">
        <v>67</v>
      </c>
      <c r="AP46" s="127">
        <v>123</v>
      </c>
      <c r="AQ46" s="127">
        <v>74</v>
      </c>
      <c r="AR46" s="127">
        <v>87</v>
      </c>
      <c r="AS46" s="127">
        <v>83</v>
      </c>
      <c r="AT46" s="127">
        <v>51</v>
      </c>
      <c r="AU46" s="127">
        <v>58</v>
      </c>
      <c r="AV46" s="127">
        <v>18</v>
      </c>
      <c r="AW46" s="55"/>
      <c r="AX46" s="62">
        <v>6728</v>
      </c>
    </row>
    <row r="47" spans="1:50" ht="33" customHeight="1">
      <c r="A47" s="155" t="s">
        <v>447</v>
      </c>
      <c r="B47" s="55"/>
      <c r="C47" s="127">
        <v>32</v>
      </c>
      <c r="D47" s="127">
        <v>117</v>
      </c>
      <c r="E47" s="127"/>
      <c r="F47" s="127">
        <v>13</v>
      </c>
      <c r="G47" s="127">
        <v>43</v>
      </c>
      <c r="H47" s="127">
        <v>133</v>
      </c>
      <c r="I47" s="127">
        <v>41</v>
      </c>
      <c r="J47" s="127">
        <v>14</v>
      </c>
      <c r="K47" s="127">
        <v>8</v>
      </c>
      <c r="L47" s="127">
        <v>1</v>
      </c>
      <c r="M47" s="127">
        <v>69</v>
      </c>
      <c r="N47" s="127">
        <v>227</v>
      </c>
      <c r="O47" s="127">
        <v>54</v>
      </c>
      <c r="P47" s="127">
        <v>89</v>
      </c>
      <c r="Q47" s="127">
        <v>167</v>
      </c>
      <c r="R47" s="127"/>
      <c r="S47" s="127">
        <v>68</v>
      </c>
      <c r="T47" s="127">
        <v>9</v>
      </c>
      <c r="U47" s="127">
        <v>38</v>
      </c>
      <c r="V47" s="127"/>
      <c r="W47" s="127">
        <v>88</v>
      </c>
      <c r="X47" s="127">
        <v>44</v>
      </c>
      <c r="Y47" s="127"/>
      <c r="Z47" s="127">
        <v>46</v>
      </c>
      <c r="AA47" s="127">
        <v>25</v>
      </c>
      <c r="AB47" s="127">
        <v>4</v>
      </c>
      <c r="AC47" s="127">
        <v>1</v>
      </c>
      <c r="AD47" s="127">
        <v>75</v>
      </c>
      <c r="AE47" s="127">
        <v>6</v>
      </c>
      <c r="AF47" s="127">
        <v>36</v>
      </c>
      <c r="AG47" s="127">
        <v>76</v>
      </c>
      <c r="AH47" s="127">
        <v>106</v>
      </c>
      <c r="AI47" s="127">
        <v>40</v>
      </c>
      <c r="AJ47" s="127">
        <v>40</v>
      </c>
      <c r="AK47" s="127">
        <v>21</v>
      </c>
      <c r="AL47" s="127">
        <v>2</v>
      </c>
      <c r="AM47" s="127"/>
      <c r="AN47" s="127">
        <v>19</v>
      </c>
      <c r="AO47" s="127">
        <v>23</v>
      </c>
      <c r="AP47" s="127">
        <v>44</v>
      </c>
      <c r="AQ47" s="127">
        <v>37</v>
      </c>
      <c r="AR47" s="127">
        <v>15</v>
      </c>
      <c r="AS47" s="127">
        <v>30</v>
      </c>
      <c r="AT47" s="127">
        <v>6</v>
      </c>
      <c r="AU47" s="127">
        <v>41</v>
      </c>
      <c r="AV47" s="127">
        <v>8</v>
      </c>
      <c r="AW47" s="55"/>
      <c r="AX47" s="62">
        <v>1956</v>
      </c>
    </row>
    <row r="49" spans="1:50" ht="8.1" customHeight="1">
      <c r="A49" s="55"/>
      <c r="B49" s="55"/>
      <c r="C49" s="55"/>
      <c r="D49" s="55"/>
      <c r="E49" s="55"/>
      <c r="F49" s="55"/>
      <c r="G49" s="55"/>
      <c r="H49" s="55"/>
    </row>
    <row r="50" spans="1:50" ht="33" customHeight="1">
      <c r="A50" s="157" t="s">
        <v>68</v>
      </c>
      <c r="B50" s="55"/>
      <c r="C50" s="135">
        <v>528</v>
      </c>
      <c r="D50" s="135">
        <v>995</v>
      </c>
      <c r="E50" s="135">
        <v>187</v>
      </c>
      <c r="F50" s="135">
        <v>268</v>
      </c>
      <c r="G50" s="135">
        <v>495</v>
      </c>
      <c r="H50" s="134">
        <v>1518</v>
      </c>
      <c r="I50" s="134">
        <v>1004</v>
      </c>
      <c r="J50" s="135">
        <v>492</v>
      </c>
      <c r="K50" s="135">
        <v>159</v>
      </c>
      <c r="L50" s="135">
        <v>520</v>
      </c>
      <c r="M50" s="134">
        <v>2011</v>
      </c>
      <c r="N50" s="135">
        <v>933</v>
      </c>
      <c r="O50" s="135">
        <v>995</v>
      </c>
      <c r="P50" s="135">
        <v>767</v>
      </c>
      <c r="Q50" s="134">
        <v>1175</v>
      </c>
      <c r="R50" s="135">
        <v>837</v>
      </c>
      <c r="S50" s="135">
        <v>702</v>
      </c>
      <c r="T50" s="135">
        <v>165</v>
      </c>
      <c r="U50" s="135">
        <v>988</v>
      </c>
      <c r="V50" s="135">
        <v>207</v>
      </c>
      <c r="W50" s="134">
        <v>1228</v>
      </c>
      <c r="X50" s="135">
        <v>622</v>
      </c>
      <c r="Y50" s="135">
        <v>412</v>
      </c>
      <c r="Z50" s="135">
        <v>599</v>
      </c>
      <c r="AA50" s="135">
        <v>760</v>
      </c>
      <c r="AB50" s="135">
        <v>253</v>
      </c>
      <c r="AC50" s="135">
        <v>280</v>
      </c>
      <c r="AD50" s="134">
        <v>1069</v>
      </c>
      <c r="AE50" s="135">
        <v>166</v>
      </c>
      <c r="AF50" s="135">
        <v>942</v>
      </c>
      <c r="AG50" s="135">
        <v>334</v>
      </c>
      <c r="AH50" s="135">
        <v>440</v>
      </c>
      <c r="AI50" s="135">
        <v>333</v>
      </c>
      <c r="AJ50" s="135">
        <v>258</v>
      </c>
      <c r="AK50" s="135">
        <v>301</v>
      </c>
      <c r="AL50" s="135">
        <v>124</v>
      </c>
      <c r="AM50" s="135">
        <v>157</v>
      </c>
      <c r="AN50" s="134">
        <v>1362</v>
      </c>
      <c r="AO50" s="135">
        <v>333</v>
      </c>
      <c r="AP50" s="135">
        <v>577</v>
      </c>
      <c r="AQ50" s="135">
        <v>219</v>
      </c>
      <c r="AR50" s="135">
        <v>706</v>
      </c>
      <c r="AS50" s="135">
        <v>893</v>
      </c>
      <c r="AT50" s="135">
        <v>915</v>
      </c>
      <c r="AU50" s="135">
        <v>735</v>
      </c>
      <c r="AV50" s="135">
        <v>60</v>
      </c>
      <c r="AW50" s="55"/>
      <c r="AX50" s="134">
        <v>29024</v>
      </c>
    </row>
    <row r="51" spans="1:50">
      <c r="A51" s="55"/>
    </row>
    <row r="52" spans="1:50" ht="21.95" customHeight="1">
      <c r="A52" s="156" t="s">
        <v>285</v>
      </c>
    </row>
    <row r="53" spans="1:50" ht="21.95" customHeight="1">
      <c r="A53" s="156" t="s">
        <v>274</v>
      </c>
    </row>
    <row r="54" spans="1:50" ht="21.95" customHeight="1">
      <c r="A54" s="156" t="s">
        <v>275</v>
      </c>
    </row>
    <row r="55" spans="1:50" ht="21.95" customHeight="1"/>
  </sheetData>
  <mergeCells count="11">
    <mergeCell ref="C23:AV23"/>
    <mergeCell ref="C34:AV34"/>
    <mergeCell ref="C38:AV38"/>
    <mergeCell ref="A5:A6"/>
    <mergeCell ref="AX5:AX6"/>
    <mergeCell ref="C5:AV5"/>
    <mergeCell ref="A2:AX2"/>
    <mergeCell ref="A3:AX3"/>
    <mergeCell ref="C8:AV8"/>
    <mergeCell ref="C14:AV14"/>
    <mergeCell ref="C19:AV19"/>
  </mergeCells>
  <printOptions horizontalCentered="1"/>
  <pageMargins left="0.23622047244094491" right="0.23622047244094491" top="0.94488188976377963" bottom="0.35433070866141736" header="0.19685039370078741" footer="0.31496062992125984"/>
  <pageSetup scale="29" firstPageNumber="18" orientation="landscape" useFirstPageNumber="1" r:id="rId1"/>
  <headerFooter scaleWithDoc="0">
    <oddHeader>&amp;L&amp;G&amp;C&amp;G&amp;R&amp;G</oddHeader>
    <oddFooter>&amp;R&amp;"Montserrat,Normal"&amp;10 18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DC12-991D-4DF5-AA52-4A3FC1E9715D}">
  <dimension ref="A1:M38"/>
  <sheetViews>
    <sheetView view="pageBreakPreview" topLeftCell="A23" zoomScale="90" zoomScaleNormal="100" zoomScaleSheetLayoutView="90" workbookViewId="0">
      <selection activeCell="S3" sqref="S3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s="73" customFormat="1" ht="24.95" customHeight="1">
      <c r="A2" s="586" t="s">
        <v>449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13" s="73" customFormat="1" ht="24.95" customHeight="1">
      <c r="A3" s="586" t="str">
        <f>UPPER(CONCATENATE("Junio 2024"))</f>
        <v>JUNIO 2024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13">
      <c r="A4" s="55"/>
    </row>
    <row r="5" spans="1:13" ht="16.5">
      <c r="A5" s="75" t="s">
        <v>450</v>
      </c>
      <c r="B5" s="75" t="s">
        <v>68</v>
      </c>
    </row>
    <row r="6" spans="1:13">
      <c r="A6" s="75" t="s">
        <v>451</v>
      </c>
      <c r="B6" s="76">
        <v>15198</v>
      </c>
    </row>
    <row r="7" spans="1:13">
      <c r="A7" s="75" t="s">
        <v>452</v>
      </c>
      <c r="B7" s="76">
        <v>7184</v>
      </c>
    </row>
    <row r="8" spans="1:13">
      <c r="A8" s="75" t="s">
        <v>453</v>
      </c>
      <c r="B8" s="76">
        <v>5842</v>
      </c>
    </row>
    <row r="9" spans="1:13">
      <c r="A9" s="75" t="s">
        <v>454</v>
      </c>
      <c r="B9" s="75">
        <v>578</v>
      </c>
    </row>
    <row r="10" spans="1:13">
      <c r="A10" s="75" t="s">
        <v>455</v>
      </c>
      <c r="B10" s="75">
        <v>114</v>
      </c>
    </row>
    <row r="11" spans="1:13">
      <c r="A11" s="75" t="s">
        <v>456</v>
      </c>
      <c r="B11" s="75">
        <v>108</v>
      </c>
    </row>
    <row r="12" spans="1:13">
      <c r="A12" s="75" t="s">
        <v>68</v>
      </c>
      <c r="B12" s="76"/>
    </row>
    <row r="13" spans="1:13">
      <c r="A13" s="55"/>
    </row>
    <row r="33" spans="1:8" ht="19.5">
      <c r="G33" s="97" t="s">
        <v>221</v>
      </c>
      <c r="H33" s="98">
        <v>29024</v>
      </c>
    </row>
    <row r="36" spans="1:8" s="80" customFormat="1" ht="9.9499999999999993" customHeight="1">
      <c r="A36" s="140" t="s">
        <v>285</v>
      </c>
    </row>
    <row r="37" spans="1:8" s="80" customFormat="1" ht="9.9499999999999993" customHeight="1">
      <c r="A37" s="140" t="s">
        <v>274</v>
      </c>
    </row>
    <row r="38" spans="1:8" s="80" customFormat="1" ht="9.9499999999999993" customHeight="1">
      <c r="A38" s="140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2" firstPageNumber="19" orientation="landscape" useFirstPageNumber="1" r:id="rId1"/>
  <headerFooter scaleWithDoc="0">
    <oddHeader>&amp;L&amp;G&amp;C&amp;G&amp;R&amp;G</oddHeader>
    <oddFooter>&amp;R&amp;"Montserrat,Normal"&amp;10 19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7185-86D4-479C-AD65-0B1E53C14232}">
  <dimension ref="A1:O97"/>
  <sheetViews>
    <sheetView view="pageBreakPreview" topLeftCell="A79" zoomScale="130" zoomScaleNormal="100" zoomScaleSheetLayoutView="130" workbookViewId="0">
      <selection activeCell="K97" sqref="K97"/>
    </sheetView>
  </sheetViews>
  <sheetFormatPr baseColWidth="10" defaultColWidth="11.42578125" defaultRowHeight="15"/>
  <cols>
    <col min="1" max="2" width="10.7109375" style="54" customWidth="1"/>
    <col min="3" max="16384" width="11.42578125" style="54"/>
  </cols>
  <sheetData>
    <row r="1" spans="1:15">
      <c r="A1" s="53" t="s">
        <v>64</v>
      </c>
    </row>
    <row r="2" spans="1:15" ht="20.100000000000001" customHeight="1">
      <c r="A2" s="547" t="s">
        <v>449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</row>
    <row r="3" spans="1:15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</row>
    <row r="4" spans="1:15">
      <c r="A4" s="55"/>
    </row>
    <row r="5" spans="1:15" ht="6.95" customHeight="1">
      <c r="A5" s="587" t="s">
        <v>414</v>
      </c>
      <c r="B5" s="587"/>
    </row>
    <row r="6" spans="1:15" ht="6.95" customHeight="1">
      <c r="A6" s="158" t="s">
        <v>457</v>
      </c>
      <c r="B6" s="158" t="s">
        <v>68</v>
      </c>
    </row>
    <row r="7" spans="1:15" ht="6.95" customHeight="1">
      <c r="A7" s="159" t="s">
        <v>418</v>
      </c>
      <c r="B7" s="75">
        <v>42</v>
      </c>
    </row>
    <row r="8" spans="1:15" ht="6.95" customHeight="1">
      <c r="A8" s="159" t="s">
        <v>417</v>
      </c>
      <c r="B8" s="75">
        <v>237</v>
      </c>
    </row>
    <row r="9" spans="1:15" ht="6.95" customHeight="1">
      <c r="A9" s="159" t="s">
        <v>416</v>
      </c>
      <c r="B9" s="76">
        <v>1525</v>
      </c>
    </row>
    <row r="10" spans="1:15" ht="6.95" customHeight="1">
      <c r="A10" s="159" t="s">
        <v>415</v>
      </c>
      <c r="B10" s="76">
        <v>4038</v>
      </c>
    </row>
    <row r="11" spans="1:15" ht="6.95" customHeight="1">
      <c r="A11" s="158" t="s">
        <v>68</v>
      </c>
      <c r="B11" s="76"/>
    </row>
    <row r="12" spans="1:15" ht="6.95" customHeight="1"/>
    <row r="13" spans="1:15" ht="6.95" customHeight="1">
      <c r="A13" s="587" t="s">
        <v>419</v>
      </c>
      <c r="B13" s="587"/>
    </row>
    <row r="14" spans="1:15" ht="6.95" customHeight="1">
      <c r="A14" s="158" t="s">
        <v>457</v>
      </c>
      <c r="B14" s="158" t="s">
        <v>68</v>
      </c>
    </row>
    <row r="15" spans="1:15" ht="6.95" customHeight="1">
      <c r="A15" s="159" t="s">
        <v>422</v>
      </c>
      <c r="B15" s="75">
        <v>47</v>
      </c>
    </row>
    <row r="16" spans="1:15" ht="6.95" customHeight="1">
      <c r="A16" s="159" t="s">
        <v>421</v>
      </c>
      <c r="B16" s="75">
        <v>103</v>
      </c>
    </row>
    <row r="17" spans="1:14" ht="6.95" customHeight="1">
      <c r="A17" s="159" t="s">
        <v>420</v>
      </c>
      <c r="B17" s="75">
        <v>428</v>
      </c>
    </row>
    <row r="18" spans="1:14" ht="6.95" customHeight="1">
      <c r="A18" s="158" t="s">
        <v>68</v>
      </c>
      <c r="B18" s="75"/>
    </row>
    <row r="19" spans="1:14" ht="6.95" customHeight="1"/>
    <row r="20" spans="1:14" ht="6.95" customHeight="1">
      <c r="A20" s="587" t="s">
        <v>423</v>
      </c>
      <c r="B20" s="587"/>
    </row>
    <row r="21" spans="1:14" ht="6.95" customHeight="1">
      <c r="A21" s="158" t="s">
        <v>457</v>
      </c>
      <c r="B21" s="158" t="s">
        <v>68</v>
      </c>
    </row>
    <row r="22" spans="1:14" ht="6.95" customHeight="1">
      <c r="A22" s="159" t="s">
        <v>425</v>
      </c>
      <c r="B22" s="75">
        <v>32</v>
      </c>
    </row>
    <row r="23" spans="1:14" ht="6.95" customHeight="1">
      <c r="A23" s="159" t="s">
        <v>424</v>
      </c>
      <c r="B23" s="75">
        <v>82</v>
      </c>
    </row>
    <row r="24" spans="1:14" ht="6.95" customHeight="1">
      <c r="A24" s="158" t="s">
        <v>68</v>
      </c>
      <c r="B24" s="75"/>
      <c r="F24" s="589" t="s">
        <v>221</v>
      </c>
      <c r="G24" s="588">
        <v>5842</v>
      </c>
      <c r="M24" s="589" t="s">
        <v>221</v>
      </c>
      <c r="N24" s="588">
        <v>578</v>
      </c>
    </row>
    <row r="25" spans="1:14" ht="6.95" customHeight="1">
      <c r="F25" s="589"/>
      <c r="G25" s="588"/>
      <c r="M25" s="589"/>
      <c r="N25" s="588"/>
    </row>
    <row r="26" spans="1:14" ht="6.95" customHeight="1">
      <c r="A26" s="587" t="s">
        <v>426</v>
      </c>
      <c r="B26" s="587"/>
    </row>
    <row r="27" spans="1:14" ht="6.95" customHeight="1">
      <c r="A27" s="158" t="s">
        <v>457</v>
      </c>
      <c r="B27" s="158" t="s">
        <v>68</v>
      </c>
    </row>
    <row r="28" spans="1:14" ht="6.95" customHeight="1">
      <c r="A28" s="159" t="s">
        <v>431</v>
      </c>
      <c r="B28" s="75">
        <v>95</v>
      </c>
    </row>
    <row r="29" spans="1:14" ht="6.95" customHeight="1">
      <c r="A29" s="159" t="s">
        <v>433</v>
      </c>
      <c r="B29" s="75">
        <v>147</v>
      </c>
    </row>
    <row r="30" spans="1:14" ht="6.95" customHeight="1">
      <c r="A30" s="159" t="s">
        <v>432</v>
      </c>
      <c r="B30" s="75">
        <v>162</v>
      </c>
    </row>
    <row r="31" spans="1:14" ht="6.95" customHeight="1">
      <c r="A31" s="159" t="s">
        <v>434</v>
      </c>
      <c r="B31" s="75">
        <v>170</v>
      </c>
    </row>
    <row r="32" spans="1:14" ht="6.95" customHeight="1">
      <c r="A32" s="159" t="s">
        <v>435</v>
      </c>
      <c r="B32" s="75">
        <v>221</v>
      </c>
    </row>
    <row r="33" spans="1:2" ht="6.95" customHeight="1">
      <c r="A33" s="159" t="s">
        <v>458</v>
      </c>
      <c r="B33" s="75">
        <v>294</v>
      </c>
    </row>
    <row r="34" spans="1:2" ht="6.95" customHeight="1">
      <c r="A34" s="159" t="s">
        <v>428</v>
      </c>
      <c r="B34" s="75">
        <v>701</v>
      </c>
    </row>
    <row r="35" spans="1:2" ht="6.95" customHeight="1">
      <c r="A35" s="159" t="s">
        <v>430</v>
      </c>
      <c r="B35" s="76">
        <v>1007</v>
      </c>
    </row>
    <row r="36" spans="1:2" ht="6.95" customHeight="1">
      <c r="A36" s="159" t="s">
        <v>429</v>
      </c>
      <c r="B36" s="76">
        <v>4387</v>
      </c>
    </row>
    <row r="37" spans="1:2" ht="6.95" customHeight="1">
      <c r="A37" s="158" t="s">
        <v>68</v>
      </c>
      <c r="B37" s="76"/>
    </row>
    <row r="38" spans="1:2" ht="6.95" customHeight="1"/>
    <row r="39" spans="1:2" ht="6.95" customHeight="1">
      <c r="A39" s="587" t="s">
        <v>436</v>
      </c>
      <c r="B39" s="587"/>
    </row>
    <row r="40" spans="1:2" ht="6.95" customHeight="1">
      <c r="A40" s="158" t="s">
        <v>457</v>
      </c>
      <c r="B40" s="158" t="s">
        <v>68</v>
      </c>
    </row>
    <row r="41" spans="1:2" ht="6.95" customHeight="1">
      <c r="A41" s="159" t="s">
        <v>437</v>
      </c>
      <c r="B41" s="75">
        <v>11</v>
      </c>
    </row>
    <row r="42" spans="1:2" ht="6.95" customHeight="1">
      <c r="A42" s="159" t="s">
        <v>438</v>
      </c>
      <c r="B42" s="75">
        <v>97</v>
      </c>
    </row>
    <row r="43" spans="1:2" ht="6.95" customHeight="1">
      <c r="A43" s="158" t="s">
        <v>68</v>
      </c>
      <c r="B43" s="75"/>
    </row>
    <row r="44" spans="1:2" ht="6.95" customHeight="1"/>
    <row r="45" spans="1:2" ht="6.95" customHeight="1">
      <c r="A45" s="587" t="s">
        <v>439</v>
      </c>
      <c r="B45" s="587"/>
    </row>
    <row r="46" spans="1:2" ht="6.95" customHeight="1">
      <c r="A46" s="158" t="s">
        <v>457</v>
      </c>
      <c r="B46" s="158" t="s">
        <v>68</v>
      </c>
    </row>
    <row r="47" spans="1:2" ht="6.95" customHeight="1">
      <c r="A47" s="159" t="s">
        <v>444</v>
      </c>
      <c r="B47" s="75">
        <v>2</v>
      </c>
    </row>
    <row r="48" spans="1:2" ht="6.95" customHeight="1">
      <c r="A48" s="159" t="s">
        <v>442</v>
      </c>
      <c r="B48" s="75">
        <v>94</v>
      </c>
    </row>
    <row r="49" spans="1:14" ht="6.95" customHeight="1">
      <c r="A49" s="159" t="s">
        <v>443</v>
      </c>
      <c r="B49" s="75">
        <v>162</v>
      </c>
    </row>
    <row r="50" spans="1:14" ht="6.95" customHeight="1">
      <c r="A50" s="159" t="s">
        <v>441</v>
      </c>
      <c r="B50" s="75">
        <v>285</v>
      </c>
    </row>
    <row r="51" spans="1:14" ht="6.95" customHeight="1">
      <c r="A51" s="159" t="s">
        <v>445</v>
      </c>
      <c r="B51" s="75">
        <v>304</v>
      </c>
    </row>
    <row r="52" spans="1:14" ht="6.95" customHeight="1">
      <c r="A52" s="159" t="s">
        <v>448</v>
      </c>
      <c r="B52" s="76">
        <v>1143</v>
      </c>
    </row>
    <row r="53" spans="1:14" ht="6.95" customHeight="1">
      <c r="A53" s="159" t="s">
        <v>447</v>
      </c>
      <c r="B53" s="76">
        <v>1956</v>
      </c>
    </row>
    <row r="54" spans="1:14" ht="6.95" customHeight="1">
      <c r="A54" s="159" t="s">
        <v>440</v>
      </c>
      <c r="B54" s="76">
        <v>4524</v>
      </c>
    </row>
    <row r="55" spans="1:14" ht="6.95" customHeight="1">
      <c r="A55" s="159" t="s">
        <v>446</v>
      </c>
      <c r="B55" s="76">
        <v>6728</v>
      </c>
    </row>
    <row r="56" spans="1:14" ht="6.95" customHeight="1">
      <c r="A56" s="158" t="s">
        <v>68</v>
      </c>
      <c r="B56" s="76"/>
      <c r="F56" s="589" t="s">
        <v>221</v>
      </c>
      <c r="G56" s="588">
        <v>114</v>
      </c>
      <c r="M56" s="589" t="s">
        <v>221</v>
      </c>
      <c r="N56" s="588">
        <v>7184</v>
      </c>
    </row>
    <row r="57" spans="1:14" ht="6.95" customHeight="1">
      <c r="F57" s="589"/>
      <c r="G57" s="588"/>
      <c r="M57" s="589"/>
      <c r="N57" s="588"/>
    </row>
    <row r="58" spans="1:14" ht="6.95" customHeight="1">
      <c r="A58" s="55"/>
    </row>
    <row r="59" spans="1:14" ht="6.95" customHeight="1"/>
    <row r="60" spans="1:14" ht="6.95" customHeight="1"/>
    <row r="61" spans="1:14" ht="6.95" customHeight="1"/>
    <row r="62" spans="1:14" ht="6.95" customHeight="1"/>
    <row r="63" spans="1:14" ht="6.95" customHeight="1"/>
    <row r="64" spans="1:14" ht="6.95" customHeight="1"/>
    <row r="65" ht="6.95" customHeight="1"/>
    <row r="66" ht="6.95" customHeight="1"/>
    <row r="67" ht="6.95" customHeight="1"/>
    <row r="68" ht="6.95" customHeight="1"/>
    <row r="69" ht="6.95" customHeight="1"/>
    <row r="70" ht="6.95" customHeight="1"/>
    <row r="71" ht="6.95" customHeight="1"/>
    <row r="72" ht="6.95" customHeight="1"/>
    <row r="73" ht="6.95" customHeight="1"/>
    <row r="74" ht="6.95" customHeight="1"/>
    <row r="75" ht="6.95" customHeight="1"/>
    <row r="76" ht="6.95" customHeight="1"/>
    <row r="77" ht="6.95" customHeight="1"/>
    <row r="78" ht="6.95" customHeight="1"/>
    <row r="79" ht="6.95" customHeight="1"/>
    <row r="80" ht="6.95" customHeight="1"/>
    <row r="81" spans="1:14" ht="6.95" customHeight="1"/>
    <row r="82" spans="1:14" ht="6.95" customHeight="1"/>
    <row r="83" spans="1:14" ht="6.95" customHeight="1"/>
    <row r="84" spans="1:14" ht="6.95" customHeight="1"/>
    <row r="85" spans="1:14" ht="6.95" customHeight="1"/>
    <row r="86" spans="1:14" ht="6.95" customHeight="1">
      <c r="F86" s="589" t="s">
        <v>221</v>
      </c>
      <c r="G86" s="588">
        <v>108</v>
      </c>
      <c r="M86" s="589" t="s">
        <v>221</v>
      </c>
      <c r="N86" s="588">
        <v>15198</v>
      </c>
    </row>
    <row r="87" spans="1:14" ht="6.95" customHeight="1">
      <c r="F87" s="589"/>
      <c r="G87" s="588"/>
      <c r="M87" s="589"/>
      <c r="N87" s="588"/>
    </row>
    <row r="88" spans="1:14" ht="6.95" customHeight="1"/>
    <row r="89" spans="1:14" ht="6.95" customHeight="1"/>
    <row r="90" spans="1:14" ht="6.95" customHeight="1"/>
    <row r="95" spans="1:14" s="160" customFormat="1" ht="12" customHeight="1">
      <c r="A95" s="93" t="s">
        <v>285</v>
      </c>
    </row>
    <row r="96" spans="1:14" s="160" customFormat="1" ht="12" customHeight="1">
      <c r="A96" s="93" t="s">
        <v>274</v>
      </c>
    </row>
    <row r="97" spans="1:1" s="160" customFormat="1" ht="12" customHeight="1">
      <c r="A97" s="93" t="s">
        <v>275</v>
      </c>
    </row>
  </sheetData>
  <sortState xmlns:xlrd2="http://schemas.microsoft.com/office/spreadsheetml/2017/richdata2" ref="A47:B55">
    <sortCondition ref="B47:B55"/>
  </sortState>
  <mergeCells count="20">
    <mergeCell ref="G56:G57"/>
    <mergeCell ref="F56:F57"/>
    <mergeCell ref="N56:N57"/>
    <mergeCell ref="M56:M57"/>
    <mergeCell ref="G86:G87"/>
    <mergeCell ref="F86:F87"/>
    <mergeCell ref="N86:N87"/>
    <mergeCell ref="M86:M87"/>
    <mergeCell ref="A26:B26"/>
    <mergeCell ref="A39:B39"/>
    <mergeCell ref="A45:B45"/>
    <mergeCell ref="A3:O3"/>
    <mergeCell ref="A2:O2"/>
    <mergeCell ref="G24:G25"/>
    <mergeCell ref="F24:F25"/>
    <mergeCell ref="N24:N25"/>
    <mergeCell ref="M24:M25"/>
    <mergeCell ref="A5:B5"/>
    <mergeCell ref="A13:B13"/>
    <mergeCell ref="A20:B20"/>
  </mergeCells>
  <printOptions horizontalCentered="1"/>
  <pageMargins left="0.23622047244094491" right="0.23622047244094491" top="0.94488188976377963" bottom="0.35433070866141736" header="0.19685039370078741" footer="0.31496062992125984"/>
  <pageSetup scale="70" firstPageNumber="20" orientation="landscape" useFirstPageNumber="1" r:id="rId1"/>
  <headerFooter scaleWithDoc="0">
    <oddHeader>&amp;L&amp;G&amp;C&amp;G&amp;R&amp;G</oddHeader>
    <oddFooter>&amp;R&amp;"Montserrat,Normal"&amp;8 &amp;10&amp;P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697C-C65B-4648-A565-CF901A4CF0CF}">
  <dimension ref="A1:M97"/>
  <sheetViews>
    <sheetView view="pageBreakPreview" zoomScale="110" zoomScaleNormal="100" zoomScaleSheetLayoutView="110" workbookViewId="0">
      <selection activeCell="P38" sqref="P38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39.950000000000003" customHeight="1">
      <c r="A2" s="544" t="s">
        <v>459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 ht="6.75" customHeight="1">
      <c r="A5" s="75" t="s">
        <v>377</v>
      </c>
      <c r="B5" s="75" t="s">
        <v>68</v>
      </c>
    </row>
    <row r="6" spans="1:13" ht="5.0999999999999996" customHeight="1">
      <c r="A6" s="75" t="s">
        <v>171</v>
      </c>
      <c r="B6" s="76">
        <v>2011</v>
      </c>
    </row>
    <row r="7" spans="1:13" ht="5.0999999999999996" customHeight="1">
      <c r="A7" s="75" t="s">
        <v>166</v>
      </c>
      <c r="B7" s="76">
        <v>1518</v>
      </c>
    </row>
    <row r="8" spans="1:13" ht="5.0999999999999996" customHeight="1">
      <c r="A8" s="75" t="s">
        <v>198</v>
      </c>
      <c r="B8" s="76">
        <v>1362</v>
      </c>
    </row>
    <row r="9" spans="1:13" ht="4.5" customHeight="1">
      <c r="A9" s="75" t="s">
        <v>181</v>
      </c>
      <c r="B9" s="76">
        <v>1228</v>
      </c>
    </row>
    <row r="10" spans="1:13" ht="12.75" customHeight="1">
      <c r="A10" s="75" t="s">
        <v>175</v>
      </c>
      <c r="B10" s="76">
        <v>1175</v>
      </c>
      <c r="J10" s="78" t="s">
        <v>221</v>
      </c>
      <c r="K10" s="79">
        <v>29024</v>
      </c>
    </row>
    <row r="11" spans="1:13" ht="4.5" customHeight="1">
      <c r="A11" s="75" t="s">
        <v>188</v>
      </c>
      <c r="B11" s="76">
        <v>1069</v>
      </c>
      <c r="H11" s="78"/>
      <c r="I11" s="79"/>
    </row>
    <row r="12" spans="1:13" ht="5.0999999999999996" customHeight="1">
      <c r="A12" s="75" t="s">
        <v>167</v>
      </c>
      <c r="B12" s="76">
        <v>1004</v>
      </c>
      <c r="H12" s="78"/>
      <c r="I12" s="79"/>
    </row>
    <row r="13" spans="1:13" ht="5.0999999999999996" customHeight="1">
      <c r="A13" s="75" t="s">
        <v>162</v>
      </c>
      <c r="B13" s="75">
        <v>995</v>
      </c>
    </row>
    <row r="14" spans="1:13" ht="5.0999999999999996" customHeight="1">
      <c r="A14" s="75" t="s">
        <v>173</v>
      </c>
      <c r="B14" s="75">
        <v>995</v>
      </c>
    </row>
    <row r="15" spans="1:13" ht="5.0999999999999996" customHeight="1">
      <c r="A15" s="75" t="s">
        <v>179</v>
      </c>
      <c r="B15" s="75">
        <v>988</v>
      </c>
    </row>
    <row r="16" spans="1:13" ht="5.0999999999999996" customHeight="1">
      <c r="A16" s="75" t="s">
        <v>190</v>
      </c>
      <c r="B16" s="75">
        <v>942</v>
      </c>
    </row>
    <row r="17" spans="1:2" ht="5.0999999999999996" customHeight="1">
      <c r="A17" s="75" t="s">
        <v>172</v>
      </c>
      <c r="B17" s="75">
        <v>933</v>
      </c>
    </row>
    <row r="18" spans="1:2" ht="5.0999999999999996" customHeight="1">
      <c r="A18" s="75" t="s">
        <v>203</v>
      </c>
      <c r="B18" s="75">
        <v>915</v>
      </c>
    </row>
    <row r="19" spans="1:2" ht="5.0999999999999996" customHeight="1">
      <c r="A19" s="75" t="s">
        <v>205</v>
      </c>
      <c r="B19" s="75">
        <v>893</v>
      </c>
    </row>
    <row r="20" spans="1:2" ht="5.0999999999999996" customHeight="1">
      <c r="A20" s="75" t="s">
        <v>176</v>
      </c>
      <c r="B20" s="75">
        <v>837</v>
      </c>
    </row>
    <row r="21" spans="1:2" ht="5.0999999999999996" customHeight="1">
      <c r="A21" s="75" t="s">
        <v>174</v>
      </c>
      <c r="B21" s="75">
        <v>767</v>
      </c>
    </row>
    <row r="22" spans="1:2" ht="5.0999999999999996" customHeight="1">
      <c r="A22" s="75" t="s">
        <v>185</v>
      </c>
      <c r="B22" s="75">
        <v>760</v>
      </c>
    </row>
    <row r="23" spans="1:2" ht="5.0999999999999996" customHeight="1">
      <c r="A23" s="75" t="s">
        <v>206</v>
      </c>
      <c r="B23" s="75">
        <v>735</v>
      </c>
    </row>
    <row r="24" spans="1:2" ht="5.0999999999999996" customHeight="1">
      <c r="A24" s="75" t="s">
        <v>204</v>
      </c>
      <c r="B24" s="75">
        <v>706</v>
      </c>
    </row>
    <row r="25" spans="1:2" ht="5.0999999999999996" customHeight="1">
      <c r="A25" s="75" t="s">
        <v>177</v>
      </c>
      <c r="B25" s="75">
        <v>702</v>
      </c>
    </row>
    <row r="26" spans="1:2" ht="5.0999999999999996" customHeight="1">
      <c r="A26" s="75" t="s">
        <v>182</v>
      </c>
      <c r="B26" s="75">
        <v>622</v>
      </c>
    </row>
    <row r="27" spans="1:2" ht="5.0999999999999996" customHeight="1">
      <c r="A27" s="75" t="s">
        <v>184</v>
      </c>
      <c r="B27" s="75">
        <v>599</v>
      </c>
    </row>
    <row r="28" spans="1:2" ht="5.0999999999999996" customHeight="1">
      <c r="A28" s="75" t="s">
        <v>200</v>
      </c>
      <c r="B28" s="75">
        <v>577</v>
      </c>
    </row>
    <row r="29" spans="1:2" ht="5.0999999999999996" customHeight="1">
      <c r="A29" s="75" t="s">
        <v>161</v>
      </c>
      <c r="B29" s="75">
        <v>528</v>
      </c>
    </row>
    <row r="30" spans="1:2" ht="5.0999999999999996" customHeight="1">
      <c r="A30" s="75" t="s">
        <v>170</v>
      </c>
      <c r="B30" s="75">
        <v>520</v>
      </c>
    </row>
    <row r="31" spans="1:2" ht="5.0999999999999996" customHeight="1">
      <c r="A31" s="75" t="s">
        <v>165</v>
      </c>
      <c r="B31" s="75">
        <v>495</v>
      </c>
    </row>
    <row r="32" spans="1:2" ht="5.0999999999999996" customHeight="1">
      <c r="A32" s="75" t="s">
        <v>168</v>
      </c>
      <c r="B32" s="75">
        <v>492</v>
      </c>
    </row>
    <row r="33" spans="1:2" ht="5.0999999999999996" customHeight="1">
      <c r="A33" s="75" t="s">
        <v>192</v>
      </c>
      <c r="B33" s="75">
        <v>440</v>
      </c>
    </row>
    <row r="34" spans="1:2" ht="5.0999999999999996" customHeight="1">
      <c r="A34" s="75" t="s">
        <v>183</v>
      </c>
      <c r="B34" s="75">
        <v>412</v>
      </c>
    </row>
    <row r="35" spans="1:2" ht="5.0999999999999996" customHeight="1">
      <c r="A35" s="75" t="s">
        <v>191</v>
      </c>
      <c r="B35" s="75">
        <v>334</v>
      </c>
    </row>
    <row r="36" spans="1:2" ht="5.0999999999999996" customHeight="1">
      <c r="A36" s="75" t="s">
        <v>199</v>
      </c>
      <c r="B36" s="75">
        <v>333</v>
      </c>
    </row>
    <row r="37" spans="1:2" ht="5.0999999999999996" customHeight="1">
      <c r="A37" s="75" t="s">
        <v>376</v>
      </c>
      <c r="B37" s="75">
        <v>333</v>
      </c>
    </row>
    <row r="38" spans="1:2" ht="5.0999999999999996" customHeight="1">
      <c r="A38" s="75" t="s">
        <v>195</v>
      </c>
      <c r="B38" s="75">
        <v>301</v>
      </c>
    </row>
    <row r="39" spans="1:2" ht="5.0999999999999996" customHeight="1">
      <c r="A39" s="75" t="s">
        <v>187</v>
      </c>
      <c r="B39" s="75">
        <v>280</v>
      </c>
    </row>
    <row r="40" spans="1:2" ht="5.0999999999999996" customHeight="1">
      <c r="A40" s="75" t="s">
        <v>164</v>
      </c>
      <c r="B40" s="75">
        <v>268</v>
      </c>
    </row>
    <row r="41" spans="1:2" ht="5.0999999999999996" customHeight="1">
      <c r="A41" s="75" t="s">
        <v>194</v>
      </c>
      <c r="B41" s="75">
        <v>258</v>
      </c>
    </row>
    <row r="42" spans="1:2" ht="5.0999999999999996" customHeight="1">
      <c r="A42" s="75" t="s">
        <v>186</v>
      </c>
      <c r="B42" s="75">
        <v>253</v>
      </c>
    </row>
    <row r="43" spans="1:2" ht="5.0999999999999996" customHeight="1">
      <c r="A43" s="75" t="s">
        <v>201</v>
      </c>
      <c r="B43" s="75">
        <v>219</v>
      </c>
    </row>
    <row r="44" spans="1:2" ht="5.0999999999999996" customHeight="1">
      <c r="A44" s="75" t="s">
        <v>180</v>
      </c>
      <c r="B44" s="75">
        <v>207</v>
      </c>
    </row>
    <row r="45" spans="1:2" ht="5.0999999999999996" customHeight="1">
      <c r="A45" s="75" t="s">
        <v>163</v>
      </c>
      <c r="B45" s="75">
        <v>187</v>
      </c>
    </row>
    <row r="46" spans="1:2" ht="5.0999999999999996" customHeight="1">
      <c r="A46" s="75" t="s">
        <v>189</v>
      </c>
      <c r="B46" s="75">
        <v>166</v>
      </c>
    </row>
    <row r="47" spans="1:2" ht="5.0999999999999996" customHeight="1">
      <c r="A47" s="75" t="s">
        <v>178</v>
      </c>
      <c r="B47" s="75">
        <v>165</v>
      </c>
    </row>
    <row r="48" spans="1:2" ht="5.0999999999999996" customHeight="1">
      <c r="A48" s="75" t="s">
        <v>169</v>
      </c>
      <c r="B48" s="75">
        <v>159</v>
      </c>
    </row>
    <row r="49" spans="1:2" ht="5.0999999999999996" customHeight="1">
      <c r="A49" s="75" t="s">
        <v>197</v>
      </c>
      <c r="B49" s="75">
        <v>157</v>
      </c>
    </row>
    <row r="50" spans="1:2" ht="5.0999999999999996" customHeight="1">
      <c r="A50" s="75" t="s">
        <v>196</v>
      </c>
      <c r="B50" s="75">
        <v>124</v>
      </c>
    </row>
    <row r="51" spans="1:2" ht="5.0999999999999996" customHeight="1">
      <c r="A51" s="75" t="s">
        <v>202</v>
      </c>
      <c r="B51" s="75">
        <v>60</v>
      </c>
    </row>
    <row r="52" spans="1:2" ht="5.0999999999999996" customHeight="1">
      <c r="A52" s="75" t="s">
        <v>295</v>
      </c>
      <c r="B52" s="75">
        <v>0</v>
      </c>
    </row>
    <row r="53" spans="1:2" ht="5.0999999999999996" customHeight="1">
      <c r="A53" s="75" t="s">
        <v>68</v>
      </c>
      <c r="B53" s="76"/>
    </row>
    <row r="54" spans="1:2" ht="5.0999999999999996" customHeight="1">
      <c r="A54" s="55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9.9499999999999993" customHeight="1">
      <c r="A95" s="140" t="s">
        <v>285</v>
      </c>
    </row>
    <row r="96" spans="1:1" ht="9.9499999999999993" customHeight="1">
      <c r="A96" s="140" t="s">
        <v>274</v>
      </c>
    </row>
    <row r="97" spans="1:1" ht="9.9499999999999993" customHeight="1">
      <c r="A97" s="140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8" firstPageNumber="21" orientation="landscape" useFirstPageNumber="1" r:id="rId1"/>
  <headerFooter scaleWithDoc="0">
    <oddHeader>&amp;L&amp;G&amp;C&amp;G&amp;R&amp;G</oddHeader>
    <oddFooter>&amp;R&amp;"Montserrat,Normal"&amp;10 21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AFDE-990C-4D63-A215-A70D75700D6C}">
  <dimension ref="A1:Q66"/>
  <sheetViews>
    <sheetView view="pageBreakPreview" topLeftCell="A19" zoomScale="60" zoomScaleNormal="100" workbookViewId="0">
      <selection activeCell="A2" sqref="A2:Q2"/>
    </sheetView>
  </sheetViews>
  <sheetFormatPr baseColWidth="10" defaultColWidth="11.42578125" defaultRowHeight="15"/>
  <cols>
    <col min="1" max="1" width="58.140625" style="54" customWidth="1"/>
    <col min="2" max="2" width="1.7109375" style="54" customWidth="1"/>
    <col min="3" max="8" width="15.7109375" style="54" customWidth="1"/>
    <col min="9" max="9" width="1.7109375" style="54" customWidth="1"/>
    <col min="10" max="12" width="15.7109375" style="54" customWidth="1"/>
    <col min="13" max="13" width="18.28515625" style="54" customWidth="1"/>
    <col min="14" max="15" width="15.7109375" style="54" customWidth="1"/>
    <col min="16" max="16" width="1.7109375" style="54" customWidth="1"/>
    <col min="17" max="17" width="15.7109375" style="54" customWidth="1"/>
    <col min="18" max="26" width="11.42578125" style="54"/>
    <col min="27" max="27" width="1.7109375" style="54" customWidth="1"/>
    <col min="28" max="28" width="11.42578125" style="54"/>
    <col min="29" max="29" width="1.7109375" style="54" customWidth="1"/>
    <col min="30" max="16384" width="11.42578125" style="54"/>
  </cols>
  <sheetData>
    <row r="1" spans="1:17">
      <c r="A1" s="53" t="s">
        <v>64</v>
      </c>
    </row>
    <row r="2" spans="1:17" ht="51" customHeight="1">
      <c r="A2" s="547" t="s">
        <v>460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7">
      <c r="A4" s="55"/>
    </row>
    <row r="5" spans="1:17">
      <c r="A5" s="560" t="s">
        <v>277</v>
      </c>
      <c r="B5" s="590"/>
      <c r="C5" s="560" t="s">
        <v>278</v>
      </c>
      <c r="D5" s="560"/>
      <c r="E5" s="560"/>
      <c r="F5" s="560"/>
      <c r="G5" s="560"/>
      <c r="H5" s="560"/>
      <c r="I5" s="469"/>
      <c r="J5" s="560" t="s">
        <v>279</v>
      </c>
      <c r="K5" s="560"/>
      <c r="L5" s="560"/>
      <c r="M5" s="560"/>
      <c r="N5" s="560"/>
      <c r="O5" s="560"/>
      <c r="P5" s="591"/>
      <c r="Q5" s="560" t="s">
        <v>68</v>
      </c>
    </row>
    <row r="6" spans="1:17" ht="28.5" customHeight="1">
      <c r="A6" s="560"/>
      <c r="B6" s="590"/>
      <c r="C6" s="560" t="s">
        <v>280</v>
      </c>
      <c r="D6" s="560"/>
      <c r="E6" s="560" t="s">
        <v>281</v>
      </c>
      <c r="F6" s="560"/>
      <c r="G6" s="560" t="s">
        <v>193</v>
      </c>
      <c r="H6" s="560" t="s">
        <v>282</v>
      </c>
      <c r="I6" s="469"/>
      <c r="J6" s="560" t="s">
        <v>280</v>
      </c>
      <c r="K6" s="560"/>
      <c r="L6" s="560" t="s">
        <v>281</v>
      </c>
      <c r="M6" s="560"/>
      <c r="N6" s="560" t="s">
        <v>193</v>
      </c>
      <c r="O6" s="560" t="s">
        <v>282</v>
      </c>
      <c r="P6" s="591"/>
      <c r="Q6" s="560"/>
    </row>
    <row r="7" spans="1:17">
      <c r="A7" s="560"/>
      <c r="B7" s="590"/>
      <c r="C7" s="63" t="s">
        <v>283</v>
      </c>
      <c r="D7" s="63" t="s">
        <v>284</v>
      </c>
      <c r="E7" s="63" t="s">
        <v>283</v>
      </c>
      <c r="F7" s="63" t="s">
        <v>284</v>
      </c>
      <c r="G7" s="560"/>
      <c r="H7" s="560"/>
      <c r="I7" s="469"/>
      <c r="J7" s="63" t="s">
        <v>283</v>
      </c>
      <c r="K7" s="63" t="s">
        <v>284</v>
      </c>
      <c r="L7" s="63" t="s">
        <v>283</v>
      </c>
      <c r="M7" s="63" t="s">
        <v>284</v>
      </c>
      <c r="N7" s="560"/>
      <c r="O7" s="560"/>
      <c r="P7" s="591"/>
      <c r="Q7" s="560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5.75">
      <c r="A9" s="101" t="s">
        <v>161</v>
      </c>
      <c r="B9" s="55"/>
      <c r="C9" s="144">
        <v>112</v>
      </c>
      <c r="D9" s="144">
        <v>2</v>
      </c>
      <c r="E9" s="144">
        <v>322</v>
      </c>
      <c r="F9" s="144">
        <v>13</v>
      </c>
      <c r="G9" s="61">
        <v>449</v>
      </c>
      <c r="H9" s="61">
        <v>85</v>
      </c>
      <c r="I9" s="142"/>
      <c r="J9" s="144">
        <v>8</v>
      </c>
      <c r="K9" s="144">
        <v>3</v>
      </c>
      <c r="L9" s="144">
        <v>58</v>
      </c>
      <c r="M9" s="144">
        <v>10</v>
      </c>
      <c r="N9" s="61">
        <v>79</v>
      </c>
      <c r="O9" s="61">
        <v>15</v>
      </c>
      <c r="P9" s="142"/>
      <c r="Q9" s="61">
        <v>528</v>
      </c>
    </row>
    <row r="10" spans="1:17" ht="15.75">
      <c r="A10" s="101" t="s">
        <v>162</v>
      </c>
      <c r="B10" s="55"/>
      <c r="C10" s="144">
        <v>219</v>
      </c>
      <c r="D10" s="144">
        <v>37</v>
      </c>
      <c r="E10" s="144">
        <v>509</v>
      </c>
      <c r="F10" s="144">
        <v>35</v>
      </c>
      <c r="G10" s="61">
        <v>800</v>
      </c>
      <c r="H10" s="61">
        <v>80</v>
      </c>
      <c r="I10" s="142"/>
      <c r="J10" s="144">
        <v>71</v>
      </c>
      <c r="K10" s="144">
        <v>10</v>
      </c>
      <c r="L10" s="144">
        <v>108</v>
      </c>
      <c r="M10" s="144">
        <v>6</v>
      </c>
      <c r="N10" s="61">
        <v>195</v>
      </c>
      <c r="O10" s="61">
        <v>20</v>
      </c>
      <c r="P10" s="142"/>
      <c r="Q10" s="61">
        <v>995</v>
      </c>
    </row>
    <row r="11" spans="1:17" ht="15.75">
      <c r="A11" s="101" t="s">
        <v>163</v>
      </c>
      <c r="B11" s="55"/>
      <c r="C11" s="144">
        <v>60</v>
      </c>
      <c r="D11" s="144">
        <v>4</v>
      </c>
      <c r="E11" s="144">
        <v>98</v>
      </c>
      <c r="F11" s="144">
        <v>5</v>
      </c>
      <c r="G11" s="61">
        <v>167</v>
      </c>
      <c r="H11" s="61">
        <v>89</v>
      </c>
      <c r="I11" s="142"/>
      <c r="J11" s="144">
        <v>4</v>
      </c>
      <c r="K11" s="144"/>
      <c r="L11" s="144">
        <v>16</v>
      </c>
      <c r="M11" s="144"/>
      <c r="N11" s="61">
        <v>20</v>
      </c>
      <c r="O11" s="61">
        <v>11</v>
      </c>
      <c r="P11" s="142"/>
      <c r="Q11" s="61">
        <v>187</v>
      </c>
    </row>
    <row r="12" spans="1:17" ht="15.75">
      <c r="A12" s="101" t="s">
        <v>164</v>
      </c>
      <c r="B12" s="55"/>
      <c r="C12" s="144">
        <v>28</v>
      </c>
      <c r="D12" s="144">
        <v>2</v>
      </c>
      <c r="E12" s="144">
        <v>205</v>
      </c>
      <c r="F12" s="144">
        <v>11</v>
      </c>
      <c r="G12" s="61">
        <v>246</v>
      </c>
      <c r="H12" s="61">
        <v>92</v>
      </c>
      <c r="I12" s="142"/>
      <c r="J12" s="144"/>
      <c r="K12" s="144"/>
      <c r="L12" s="144">
        <v>20</v>
      </c>
      <c r="M12" s="144">
        <v>2</v>
      </c>
      <c r="N12" s="61">
        <v>22</v>
      </c>
      <c r="O12" s="61">
        <v>8</v>
      </c>
      <c r="P12" s="142"/>
      <c r="Q12" s="61">
        <v>268</v>
      </c>
    </row>
    <row r="13" spans="1:17" ht="15.75">
      <c r="A13" s="101" t="s">
        <v>165</v>
      </c>
      <c r="B13" s="55"/>
      <c r="C13" s="144">
        <v>201</v>
      </c>
      <c r="D13" s="144">
        <v>3</v>
      </c>
      <c r="E13" s="144">
        <v>270</v>
      </c>
      <c r="F13" s="144"/>
      <c r="G13" s="61">
        <v>474</v>
      </c>
      <c r="H13" s="61">
        <v>96</v>
      </c>
      <c r="I13" s="142"/>
      <c r="J13" s="144">
        <v>8</v>
      </c>
      <c r="K13" s="144"/>
      <c r="L13" s="144">
        <v>12</v>
      </c>
      <c r="M13" s="144">
        <v>1</v>
      </c>
      <c r="N13" s="61">
        <v>21</v>
      </c>
      <c r="O13" s="61">
        <v>4</v>
      </c>
      <c r="P13" s="142"/>
      <c r="Q13" s="61">
        <v>495</v>
      </c>
    </row>
    <row r="14" spans="1:17" ht="15.75">
      <c r="A14" s="101" t="s">
        <v>166</v>
      </c>
      <c r="B14" s="55"/>
      <c r="C14" s="144">
        <v>578</v>
      </c>
      <c r="D14" s="144">
        <v>72</v>
      </c>
      <c r="E14" s="144">
        <v>785</v>
      </c>
      <c r="F14" s="144">
        <v>37</v>
      </c>
      <c r="G14" s="62">
        <v>1472</v>
      </c>
      <c r="H14" s="61">
        <v>97</v>
      </c>
      <c r="I14" s="142"/>
      <c r="J14" s="144">
        <v>10</v>
      </c>
      <c r="K14" s="144"/>
      <c r="L14" s="144">
        <v>36</v>
      </c>
      <c r="M14" s="144"/>
      <c r="N14" s="61">
        <v>46</v>
      </c>
      <c r="O14" s="61">
        <v>3</v>
      </c>
      <c r="P14" s="142"/>
      <c r="Q14" s="62">
        <v>1518</v>
      </c>
    </row>
    <row r="15" spans="1:17" ht="15.75">
      <c r="A15" s="101" t="s">
        <v>167</v>
      </c>
      <c r="B15" s="55"/>
      <c r="C15" s="144">
        <v>116</v>
      </c>
      <c r="D15" s="144">
        <v>27</v>
      </c>
      <c r="E15" s="144">
        <v>619</v>
      </c>
      <c r="F15" s="144">
        <v>132</v>
      </c>
      <c r="G15" s="61">
        <v>894</v>
      </c>
      <c r="H15" s="61">
        <v>89</v>
      </c>
      <c r="I15" s="142"/>
      <c r="J15" s="144">
        <v>12</v>
      </c>
      <c r="K15" s="144">
        <v>3</v>
      </c>
      <c r="L15" s="144">
        <v>78</v>
      </c>
      <c r="M15" s="144">
        <v>17</v>
      </c>
      <c r="N15" s="61">
        <v>110</v>
      </c>
      <c r="O15" s="61">
        <v>11</v>
      </c>
      <c r="P15" s="142"/>
      <c r="Q15" s="62">
        <v>1004</v>
      </c>
    </row>
    <row r="16" spans="1:17" ht="15.75">
      <c r="A16" s="101" t="s">
        <v>168</v>
      </c>
      <c r="B16" s="55"/>
      <c r="C16" s="144">
        <v>82</v>
      </c>
      <c r="D16" s="144">
        <v>30</v>
      </c>
      <c r="E16" s="144">
        <v>327</v>
      </c>
      <c r="F16" s="144">
        <v>53</v>
      </c>
      <c r="G16" s="61">
        <v>492</v>
      </c>
      <c r="H16" s="61">
        <v>100</v>
      </c>
      <c r="I16" s="142"/>
      <c r="J16" s="144"/>
      <c r="K16" s="144"/>
      <c r="L16" s="144"/>
      <c r="M16" s="144"/>
      <c r="N16" s="61">
        <v>0</v>
      </c>
      <c r="O16" s="61">
        <v>0</v>
      </c>
      <c r="P16" s="142"/>
      <c r="Q16" s="61">
        <v>492</v>
      </c>
    </row>
    <row r="17" spans="1:17" ht="15.75">
      <c r="A17" s="101" t="s">
        <v>169</v>
      </c>
      <c r="B17" s="55"/>
      <c r="C17" s="144">
        <v>49</v>
      </c>
      <c r="D17" s="144">
        <v>1</v>
      </c>
      <c r="E17" s="144">
        <v>77</v>
      </c>
      <c r="F17" s="144">
        <v>1</v>
      </c>
      <c r="G17" s="61">
        <v>128</v>
      </c>
      <c r="H17" s="61">
        <v>81</v>
      </c>
      <c r="I17" s="142"/>
      <c r="J17" s="144">
        <v>16</v>
      </c>
      <c r="K17" s="144">
        <v>2</v>
      </c>
      <c r="L17" s="144">
        <v>11</v>
      </c>
      <c r="M17" s="144">
        <v>2</v>
      </c>
      <c r="N17" s="61">
        <v>31</v>
      </c>
      <c r="O17" s="61">
        <v>19</v>
      </c>
      <c r="P17" s="142"/>
      <c r="Q17" s="61">
        <v>159</v>
      </c>
    </row>
    <row r="18" spans="1:17" ht="15.75">
      <c r="A18" s="101" t="s">
        <v>170</v>
      </c>
      <c r="B18" s="55"/>
      <c r="C18" s="144">
        <v>333</v>
      </c>
      <c r="D18" s="144">
        <v>64</v>
      </c>
      <c r="E18" s="144">
        <v>91</v>
      </c>
      <c r="F18" s="144">
        <v>26</v>
      </c>
      <c r="G18" s="61">
        <v>514</v>
      </c>
      <c r="H18" s="61">
        <v>99</v>
      </c>
      <c r="I18" s="142"/>
      <c r="J18" s="144">
        <v>1</v>
      </c>
      <c r="K18" s="144"/>
      <c r="L18" s="144">
        <v>5</v>
      </c>
      <c r="M18" s="144"/>
      <c r="N18" s="61">
        <v>6</v>
      </c>
      <c r="O18" s="61">
        <v>1</v>
      </c>
      <c r="P18" s="142"/>
      <c r="Q18" s="61">
        <v>520</v>
      </c>
    </row>
    <row r="19" spans="1:17" ht="15.75">
      <c r="A19" s="101" t="s">
        <v>171</v>
      </c>
      <c r="B19" s="55"/>
      <c r="C19" s="144">
        <v>391</v>
      </c>
      <c r="D19" s="144">
        <v>169</v>
      </c>
      <c r="E19" s="145">
        <v>1160</v>
      </c>
      <c r="F19" s="144">
        <v>177</v>
      </c>
      <c r="G19" s="62">
        <v>1897</v>
      </c>
      <c r="H19" s="61">
        <v>94</v>
      </c>
      <c r="I19" s="142"/>
      <c r="J19" s="144">
        <v>44</v>
      </c>
      <c r="K19" s="144">
        <v>43</v>
      </c>
      <c r="L19" s="144">
        <v>27</v>
      </c>
      <c r="M19" s="144"/>
      <c r="N19" s="61">
        <v>114</v>
      </c>
      <c r="O19" s="61">
        <v>6</v>
      </c>
      <c r="P19" s="142"/>
      <c r="Q19" s="62">
        <v>2011</v>
      </c>
    </row>
    <row r="20" spans="1:17" ht="15.75">
      <c r="A20" s="101" t="s">
        <v>172</v>
      </c>
      <c r="B20" s="55"/>
      <c r="C20" s="144">
        <v>238</v>
      </c>
      <c r="D20" s="144">
        <v>24</v>
      </c>
      <c r="E20" s="144">
        <v>610</v>
      </c>
      <c r="F20" s="144">
        <v>30</v>
      </c>
      <c r="G20" s="61">
        <v>902</v>
      </c>
      <c r="H20" s="61">
        <v>97</v>
      </c>
      <c r="I20" s="142"/>
      <c r="J20" s="144">
        <v>8</v>
      </c>
      <c r="K20" s="144">
        <v>1</v>
      </c>
      <c r="L20" s="144">
        <v>19</v>
      </c>
      <c r="M20" s="144">
        <v>3</v>
      </c>
      <c r="N20" s="61">
        <v>31</v>
      </c>
      <c r="O20" s="61">
        <v>3</v>
      </c>
      <c r="P20" s="142"/>
      <c r="Q20" s="61">
        <v>933</v>
      </c>
    </row>
    <row r="21" spans="1:17" ht="15.75">
      <c r="A21" s="101" t="s">
        <v>173</v>
      </c>
      <c r="B21" s="55"/>
      <c r="C21" s="144">
        <v>214</v>
      </c>
      <c r="D21" s="144">
        <v>25</v>
      </c>
      <c r="E21" s="144">
        <v>629</v>
      </c>
      <c r="F21" s="144">
        <v>50</v>
      </c>
      <c r="G21" s="61">
        <v>918</v>
      </c>
      <c r="H21" s="61">
        <v>92</v>
      </c>
      <c r="I21" s="142"/>
      <c r="J21" s="144">
        <v>39</v>
      </c>
      <c r="K21" s="144">
        <v>6</v>
      </c>
      <c r="L21" s="144">
        <v>30</v>
      </c>
      <c r="M21" s="144">
        <v>2</v>
      </c>
      <c r="N21" s="61">
        <v>77</v>
      </c>
      <c r="O21" s="61">
        <v>8</v>
      </c>
      <c r="P21" s="142"/>
      <c r="Q21" s="61">
        <v>995</v>
      </c>
    </row>
    <row r="22" spans="1:17" ht="15.75">
      <c r="A22" s="101" t="s">
        <v>174</v>
      </c>
      <c r="B22" s="55"/>
      <c r="C22" s="144">
        <v>131</v>
      </c>
      <c r="D22" s="144">
        <v>18</v>
      </c>
      <c r="E22" s="144">
        <v>524</v>
      </c>
      <c r="F22" s="144">
        <v>62</v>
      </c>
      <c r="G22" s="61">
        <v>735</v>
      </c>
      <c r="H22" s="61">
        <v>96</v>
      </c>
      <c r="I22" s="142"/>
      <c r="J22" s="144">
        <v>4</v>
      </c>
      <c r="K22" s="144">
        <v>2</v>
      </c>
      <c r="L22" s="144">
        <v>25</v>
      </c>
      <c r="M22" s="144">
        <v>1</v>
      </c>
      <c r="N22" s="61">
        <v>32</v>
      </c>
      <c r="O22" s="61">
        <v>4</v>
      </c>
      <c r="P22" s="142"/>
      <c r="Q22" s="61">
        <v>767</v>
      </c>
    </row>
    <row r="23" spans="1:17" ht="15.75">
      <c r="A23" s="101" t="s">
        <v>175</v>
      </c>
      <c r="B23" s="55"/>
      <c r="C23" s="144">
        <v>321</v>
      </c>
      <c r="D23" s="144">
        <v>56</v>
      </c>
      <c r="E23" s="144">
        <v>610</v>
      </c>
      <c r="F23" s="144">
        <v>63</v>
      </c>
      <c r="G23" s="62">
        <v>1050</v>
      </c>
      <c r="H23" s="61">
        <v>89</v>
      </c>
      <c r="I23" s="142"/>
      <c r="J23" s="144">
        <v>56</v>
      </c>
      <c r="K23" s="144">
        <v>2</v>
      </c>
      <c r="L23" s="144">
        <v>58</v>
      </c>
      <c r="M23" s="144">
        <v>9</v>
      </c>
      <c r="N23" s="61">
        <v>125</v>
      </c>
      <c r="O23" s="61">
        <v>11</v>
      </c>
      <c r="P23" s="142"/>
      <c r="Q23" s="62">
        <v>1175</v>
      </c>
    </row>
    <row r="24" spans="1:17" ht="15.75">
      <c r="A24" s="101" t="s">
        <v>176</v>
      </c>
      <c r="B24" s="55"/>
      <c r="C24" s="144">
        <v>308</v>
      </c>
      <c r="D24" s="144">
        <v>52</v>
      </c>
      <c r="E24" s="144">
        <v>357</v>
      </c>
      <c r="F24" s="144">
        <v>37</v>
      </c>
      <c r="G24" s="61">
        <v>754</v>
      </c>
      <c r="H24" s="61">
        <v>90</v>
      </c>
      <c r="I24" s="142"/>
      <c r="J24" s="144">
        <v>39</v>
      </c>
      <c r="K24" s="144">
        <v>2</v>
      </c>
      <c r="L24" s="144">
        <v>39</v>
      </c>
      <c r="M24" s="144">
        <v>3</v>
      </c>
      <c r="N24" s="61">
        <v>83</v>
      </c>
      <c r="O24" s="61">
        <v>10</v>
      </c>
      <c r="P24" s="142"/>
      <c r="Q24" s="61">
        <v>837</v>
      </c>
    </row>
    <row r="25" spans="1:17" ht="15.75">
      <c r="A25" s="101" t="s">
        <v>177</v>
      </c>
      <c r="B25" s="55"/>
      <c r="C25" s="144">
        <v>146</v>
      </c>
      <c r="D25" s="144">
        <v>6</v>
      </c>
      <c r="E25" s="144">
        <v>461</v>
      </c>
      <c r="F25" s="144">
        <v>46</v>
      </c>
      <c r="G25" s="61">
        <v>659</v>
      </c>
      <c r="H25" s="61">
        <v>94</v>
      </c>
      <c r="I25" s="142"/>
      <c r="J25" s="144">
        <v>12</v>
      </c>
      <c r="K25" s="144"/>
      <c r="L25" s="144">
        <v>31</v>
      </c>
      <c r="M25" s="144"/>
      <c r="N25" s="61">
        <v>43</v>
      </c>
      <c r="O25" s="61">
        <v>6</v>
      </c>
      <c r="P25" s="142"/>
      <c r="Q25" s="61">
        <v>702</v>
      </c>
    </row>
    <row r="26" spans="1:17" ht="15.75">
      <c r="A26" s="101" t="s">
        <v>178</v>
      </c>
      <c r="B26" s="55"/>
      <c r="C26" s="144">
        <v>47</v>
      </c>
      <c r="D26" s="144">
        <v>10</v>
      </c>
      <c r="E26" s="144">
        <v>64</v>
      </c>
      <c r="F26" s="144">
        <v>27</v>
      </c>
      <c r="G26" s="61">
        <v>148</v>
      </c>
      <c r="H26" s="61">
        <v>90</v>
      </c>
      <c r="I26" s="142"/>
      <c r="J26" s="144">
        <v>8</v>
      </c>
      <c r="K26" s="144"/>
      <c r="L26" s="144">
        <v>9</v>
      </c>
      <c r="M26" s="144"/>
      <c r="N26" s="61">
        <v>17</v>
      </c>
      <c r="O26" s="61">
        <v>10</v>
      </c>
      <c r="P26" s="142"/>
      <c r="Q26" s="61">
        <v>165</v>
      </c>
    </row>
    <row r="27" spans="1:17" ht="15.75">
      <c r="A27" s="101" t="s">
        <v>179</v>
      </c>
      <c r="B27" s="55"/>
      <c r="C27" s="144">
        <v>187</v>
      </c>
      <c r="D27" s="144">
        <v>19</v>
      </c>
      <c r="E27" s="144">
        <v>622</v>
      </c>
      <c r="F27" s="144">
        <v>73</v>
      </c>
      <c r="G27" s="61">
        <v>901</v>
      </c>
      <c r="H27" s="61">
        <v>91</v>
      </c>
      <c r="I27" s="142"/>
      <c r="J27" s="144">
        <v>20</v>
      </c>
      <c r="K27" s="144">
        <v>5</v>
      </c>
      <c r="L27" s="144">
        <v>62</v>
      </c>
      <c r="M27" s="144"/>
      <c r="N27" s="61">
        <v>87</v>
      </c>
      <c r="O27" s="61">
        <v>9</v>
      </c>
      <c r="P27" s="142"/>
      <c r="Q27" s="61">
        <v>988</v>
      </c>
    </row>
    <row r="28" spans="1:17" ht="15.75">
      <c r="A28" s="101" t="s">
        <v>180</v>
      </c>
      <c r="B28" s="55"/>
      <c r="C28" s="144">
        <v>103</v>
      </c>
      <c r="D28" s="144">
        <v>6</v>
      </c>
      <c r="E28" s="144">
        <v>91</v>
      </c>
      <c r="F28" s="144">
        <v>4</v>
      </c>
      <c r="G28" s="61">
        <v>204</v>
      </c>
      <c r="H28" s="61">
        <v>99</v>
      </c>
      <c r="I28" s="142"/>
      <c r="J28" s="144"/>
      <c r="K28" s="144">
        <v>2</v>
      </c>
      <c r="L28" s="144"/>
      <c r="M28" s="144">
        <v>1</v>
      </c>
      <c r="N28" s="61">
        <v>3</v>
      </c>
      <c r="O28" s="61">
        <v>1</v>
      </c>
      <c r="P28" s="142"/>
      <c r="Q28" s="61">
        <v>207</v>
      </c>
    </row>
    <row r="29" spans="1:17" ht="15.75">
      <c r="A29" s="101" t="s">
        <v>181</v>
      </c>
      <c r="B29" s="55"/>
      <c r="C29" s="144">
        <v>399</v>
      </c>
      <c r="D29" s="144">
        <v>13</v>
      </c>
      <c r="E29" s="144">
        <v>731</v>
      </c>
      <c r="F29" s="144">
        <v>28</v>
      </c>
      <c r="G29" s="62">
        <v>1171</v>
      </c>
      <c r="H29" s="61">
        <v>95</v>
      </c>
      <c r="I29" s="142"/>
      <c r="J29" s="144">
        <v>16</v>
      </c>
      <c r="K29" s="144">
        <v>2</v>
      </c>
      <c r="L29" s="144">
        <v>37</v>
      </c>
      <c r="M29" s="144">
        <v>2</v>
      </c>
      <c r="N29" s="61">
        <v>57</v>
      </c>
      <c r="O29" s="61">
        <v>5</v>
      </c>
      <c r="P29" s="142"/>
      <c r="Q29" s="62">
        <v>1228</v>
      </c>
    </row>
    <row r="30" spans="1:17" ht="15.75">
      <c r="A30" s="101" t="s">
        <v>182</v>
      </c>
      <c r="B30" s="55"/>
      <c r="C30" s="144">
        <v>152</v>
      </c>
      <c r="D30" s="144">
        <v>29</v>
      </c>
      <c r="E30" s="144">
        <v>374</v>
      </c>
      <c r="F30" s="144">
        <v>42</v>
      </c>
      <c r="G30" s="61">
        <v>597</v>
      </c>
      <c r="H30" s="61">
        <v>96</v>
      </c>
      <c r="I30" s="142"/>
      <c r="J30" s="144">
        <v>4</v>
      </c>
      <c r="K30" s="144"/>
      <c r="L30" s="144">
        <v>21</v>
      </c>
      <c r="M30" s="144"/>
      <c r="N30" s="61">
        <v>25</v>
      </c>
      <c r="O30" s="61">
        <v>4</v>
      </c>
      <c r="P30" s="142"/>
      <c r="Q30" s="61">
        <v>622</v>
      </c>
    </row>
    <row r="31" spans="1:17" ht="15.75">
      <c r="A31" s="101" t="s">
        <v>183</v>
      </c>
      <c r="B31" s="55"/>
      <c r="C31" s="144">
        <v>231</v>
      </c>
      <c r="D31" s="144">
        <v>16</v>
      </c>
      <c r="E31" s="144">
        <v>126</v>
      </c>
      <c r="F31" s="144">
        <v>7</v>
      </c>
      <c r="G31" s="61">
        <v>380</v>
      </c>
      <c r="H31" s="61">
        <v>92</v>
      </c>
      <c r="I31" s="142"/>
      <c r="J31" s="144">
        <v>10</v>
      </c>
      <c r="K31" s="144">
        <v>4</v>
      </c>
      <c r="L31" s="144">
        <v>16</v>
      </c>
      <c r="M31" s="144">
        <v>2</v>
      </c>
      <c r="N31" s="61">
        <v>32</v>
      </c>
      <c r="O31" s="61">
        <v>8</v>
      </c>
      <c r="P31" s="142"/>
      <c r="Q31" s="61">
        <v>412</v>
      </c>
    </row>
    <row r="32" spans="1:17" ht="15.75">
      <c r="A32" s="101" t="s">
        <v>184</v>
      </c>
      <c r="B32" s="55"/>
      <c r="C32" s="144">
        <v>291</v>
      </c>
      <c r="D32" s="144">
        <v>54</v>
      </c>
      <c r="E32" s="144">
        <v>205</v>
      </c>
      <c r="F32" s="144">
        <v>29</v>
      </c>
      <c r="G32" s="61">
        <v>579</v>
      </c>
      <c r="H32" s="61">
        <v>97</v>
      </c>
      <c r="I32" s="142"/>
      <c r="J32" s="144">
        <v>1</v>
      </c>
      <c r="K32" s="144">
        <v>1</v>
      </c>
      <c r="L32" s="144">
        <v>18</v>
      </c>
      <c r="M32" s="144"/>
      <c r="N32" s="61">
        <v>20</v>
      </c>
      <c r="O32" s="61">
        <v>3</v>
      </c>
      <c r="P32" s="142"/>
      <c r="Q32" s="61">
        <v>599</v>
      </c>
    </row>
    <row r="33" spans="1:17" ht="15.75">
      <c r="A33" s="101" t="s">
        <v>185</v>
      </c>
      <c r="B33" s="55"/>
      <c r="C33" s="144">
        <v>167</v>
      </c>
      <c r="D33" s="144">
        <v>12</v>
      </c>
      <c r="E33" s="144">
        <v>373</v>
      </c>
      <c r="F33" s="144">
        <v>27</v>
      </c>
      <c r="G33" s="61">
        <v>579</v>
      </c>
      <c r="H33" s="61">
        <v>76</v>
      </c>
      <c r="I33" s="142"/>
      <c r="J33" s="144">
        <v>39</v>
      </c>
      <c r="K33" s="144"/>
      <c r="L33" s="144">
        <v>135</v>
      </c>
      <c r="M33" s="144">
        <v>7</v>
      </c>
      <c r="N33" s="61">
        <v>181</v>
      </c>
      <c r="O33" s="61">
        <v>24</v>
      </c>
      <c r="P33" s="142"/>
      <c r="Q33" s="61">
        <v>760</v>
      </c>
    </row>
    <row r="34" spans="1:17" ht="15.75">
      <c r="A34" s="101" t="s">
        <v>186</v>
      </c>
      <c r="B34" s="55"/>
      <c r="C34" s="144">
        <v>69</v>
      </c>
      <c r="D34" s="144"/>
      <c r="E34" s="144">
        <v>168</v>
      </c>
      <c r="F34" s="144">
        <v>11</v>
      </c>
      <c r="G34" s="61">
        <v>248</v>
      </c>
      <c r="H34" s="61">
        <v>98</v>
      </c>
      <c r="I34" s="142"/>
      <c r="J34" s="144">
        <v>4</v>
      </c>
      <c r="K34" s="144"/>
      <c r="L34" s="144"/>
      <c r="M34" s="144">
        <v>1</v>
      </c>
      <c r="N34" s="61">
        <v>5</v>
      </c>
      <c r="O34" s="61">
        <v>2</v>
      </c>
      <c r="P34" s="142"/>
      <c r="Q34" s="61">
        <v>253</v>
      </c>
    </row>
    <row r="35" spans="1:17" ht="15.75">
      <c r="A35" s="101" t="s">
        <v>187</v>
      </c>
      <c r="B35" s="55"/>
      <c r="C35" s="144">
        <v>58</v>
      </c>
      <c r="D35" s="144">
        <v>8</v>
      </c>
      <c r="E35" s="144">
        <v>206</v>
      </c>
      <c r="F35" s="144">
        <v>6</v>
      </c>
      <c r="G35" s="61">
        <v>278</v>
      </c>
      <c r="H35" s="61">
        <v>99</v>
      </c>
      <c r="I35" s="142"/>
      <c r="J35" s="144">
        <v>1</v>
      </c>
      <c r="K35" s="144"/>
      <c r="L35" s="144">
        <v>1</v>
      </c>
      <c r="M35" s="144"/>
      <c r="N35" s="61">
        <v>2</v>
      </c>
      <c r="O35" s="61">
        <v>1</v>
      </c>
      <c r="P35" s="142"/>
      <c r="Q35" s="61">
        <v>280</v>
      </c>
    </row>
    <row r="36" spans="1:17" ht="15.75">
      <c r="A36" s="101" t="s">
        <v>188</v>
      </c>
      <c r="B36" s="55"/>
      <c r="C36" s="144">
        <v>255</v>
      </c>
      <c r="D36" s="144">
        <v>15</v>
      </c>
      <c r="E36" s="144">
        <v>649</v>
      </c>
      <c r="F36" s="144">
        <v>31</v>
      </c>
      <c r="G36" s="61">
        <v>950</v>
      </c>
      <c r="H36" s="61">
        <v>89</v>
      </c>
      <c r="I36" s="142"/>
      <c r="J36" s="144">
        <v>51</v>
      </c>
      <c r="K36" s="144">
        <v>6</v>
      </c>
      <c r="L36" s="144">
        <v>55</v>
      </c>
      <c r="M36" s="144">
        <v>7</v>
      </c>
      <c r="N36" s="61">
        <v>119</v>
      </c>
      <c r="O36" s="61">
        <v>11</v>
      </c>
      <c r="P36" s="142"/>
      <c r="Q36" s="62">
        <v>1069</v>
      </c>
    </row>
    <row r="37" spans="1:17" ht="15.75">
      <c r="A37" s="101" t="s">
        <v>189</v>
      </c>
      <c r="B37" s="55"/>
      <c r="C37" s="144">
        <v>85</v>
      </c>
      <c r="D37" s="144">
        <v>18</v>
      </c>
      <c r="E37" s="144">
        <v>29</v>
      </c>
      <c r="F37" s="144">
        <v>8</v>
      </c>
      <c r="G37" s="61">
        <v>140</v>
      </c>
      <c r="H37" s="61">
        <v>84</v>
      </c>
      <c r="I37" s="142"/>
      <c r="J37" s="144">
        <v>10</v>
      </c>
      <c r="K37" s="144">
        <v>1</v>
      </c>
      <c r="L37" s="144">
        <v>15</v>
      </c>
      <c r="M37" s="144"/>
      <c r="N37" s="61">
        <v>26</v>
      </c>
      <c r="O37" s="61">
        <v>16</v>
      </c>
      <c r="P37" s="142"/>
      <c r="Q37" s="61">
        <v>166</v>
      </c>
    </row>
    <row r="38" spans="1:17" ht="15.75">
      <c r="A38" s="101" t="s">
        <v>190</v>
      </c>
      <c r="B38" s="55"/>
      <c r="C38" s="144">
        <v>469</v>
      </c>
      <c r="D38" s="144">
        <v>39</v>
      </c>
      <c r="E38" s="144">
        <v>402</v>
      </c>
      <c r="F38" s="144">
        <v>14</v>
      </c>
      <c r="G38" s="61">
        <v>924</v>
      </c>
      <c r="H38" s="61">
        <v>98</v>
      </c>
      <c r="I38" s="142"/>
      <c r="J38" s="144">
        <v>5</v>
      </c>
      <c r="K38" s="144">
        <v>1</v>
      </c>
      <c r="L38" s="144">
        <v>11</v>
      </c>
      <c r="M38" s="144">
        <v>1</v>
      </c>
      <c r="N38" s="61">
        <v>18</v>
      </c>
      <c r="O38" s="61">
        <v>2</v>
      </c>
      <c r="P38" s="142"/>
      <c r="Q38" s="61">
        <v>942</v>
      </c>
    </row>
    <row r="39" spans="1:17" ht="15.75">
      <c r="A39" s="101" t="s">
        <v>191</v>
      </c>
      <c r="B39" s="55"/>
      <c r="C39" s="144">
        <v>66</v>
      </c>
      <c r="D39" s="144">
        <v>3</v>
      </c>
      <c r="E39" s="144">
        <v>223</v>
      </c>
      <c r="F39" s="144">
        <v>4</v>
      </c>
      <c r="G39" s="61">
        <v>296</v>
      </c>
      <c r="H39" s="61">
        <v>89</v>
      </c>
      <c r="I39" s="142"/>
      <c r="J39" s="144">
        <v>9</v>
      </c>
      <c r="K39" s="144"/>
      <c r="L39" s="144">
        <v>28</v>
      </c>
      <c r="M39" s="144">
        <v>1</v>
      </c>
      <c r="N39" s="61">
        <v>38</v>
      </c>
      <c r="O39" s="61">
        <v>11</v>
      </c>
      <c r="P39" s="142"/>
      <c r="Q39" s="61">
        <v>334</v>
      </c>
    </row>
    <row r="40" spans="1:17" ht="15.75">
      <c r="A40" s="101" t="s">
        <v>192</v>
      </c>
      <c r="B40" s="55"/>
      <c r="C40" s="144">
        <v>83</v>
      </c>
      <c r="D40" s="144">
        <v>8</v>
      </c>
      <c r="E40" s="144">
        <v>251</v>
      </c>
      <c r="F40" s="144">
        <v>17</v>
      </c>
      <c r="G40" s="61">
        <v>359</v>
      </c>
      <c r="H40" s="61">
        <v>82</v>
      </c>
      <c r="I40" s="142"/>
      <c r="J40" s="144">
        <v>45</v>
      </c>
      <c r="K40" s="144">
        <v>4</v>
      </c>
      <c r="L40" s="144">
        <v>30</v>
      </c>
      <c r="M40" s="144">
        <v>2</v>
      </c>
      <c r="N40" s="61">
        <v>81</v>
      </c>
      <c r="O40" s="61">
        <v>18</v>
      </c>
      <c r="P40" s="142"/>
      <c r="Q40" s="61">
        <v>440</v>
      </c>
    </row>
    <row r="41" spans="1:17" ht="8.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5.75">
      <c r="A42" s="70" t="s">
        <v>193</v>
      </c>
      <c r="B42" s="55"/>
      <c r="C42" s="72">
        <v>6189</v>
      </c>
      <c r="D42" s="71">
        <v>842</v>
      </c>
      <c r="E42" s="72">
        <v>12168</v>
      </c>
      <c r="F42" s="72">
        <v>1106</v>
      </c>
      <c r="G42" s="72">
        <v>20305</v>
      </c>
      <c r="H42" s="71">
        <v>92</v>
      </c>
      <c r="I42" s="141"/>
      <c r="J42" s="71">
        <v>555</v>
      </c>
      <c r="K42" s="71">
        <v>100</v>
      </c>
      <c r="L42" s="72">
        <v>1011</v>
      </c>
      <c r="M42" s="71">
        <v>80</v>
      </c>
      <c r="N42" s="72">
        <v>1746</v>
      </c>
      <c r="O42" s="71">
        <v>8</v>
      </c>
      <c r="P42" s="141"/>
      <c r="Q42" s="72">
        <v>22051</v>
      </c>
    </row>
    <row r="43" spans="1:17" ht="8.1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15.75">
      <c r="A44" s="101" t="s">
        <v>376</v>
      </c>
      <c r="B44" s="55"/>
      <c r="C44" s="144">
        <v>23</v>
      </c>
      <c r="D44" s="144"/>
      <c r="E44" s="144">
        <v>44</v>
      </c>
      <c r="F44" s="144"/>
      <c r="G44" s="61">
        <v>67</v>
      </c>
      <c r="H44" s="61">
        <v>20</v>
      </c>
      <c r="I44" s="55"/>
      <c r="J44" s="144">
        <v>196</v>
      </c>
      <c r="K44" s="144"/>
      <c r="L44" s="144">
        <v>70</v>
      </c>
      <c r="M44" s="144"/>
      <c r="N44" s="61">
        <v>266</v>
      </c>
      <c r="O44" s="61">
        <v>80</v>
      </c>
      <c r="P44" s="55"/>
      <c r="Q44" s="61">
        <v>333</v>
      </c>
    </row>
    <row r="45" spans="1:17" ht="15.75">
      <c r="A45" s="101" t="s">
        <v>194</v>
      </c>
      <c r="B45" s="55"/>
      <c r="C45" s="144">
        <v>36</v>
      </c>
      <c r="D45" s="144"/>
      <c r="E45" s="144">
        <v>70</v>
      </c>
      <c r="F45" s="144"/>
      <c r="G45" s="61">
        <v>106</v>
      </c>
      <c r="H45" s="61">
        <v>41</v>
      </c>
      <c r="I45" s="55"/>
      <c r="J45" s="144">
        <v>77</v>
      </c>
      <c r="K45" s="144"/>
      <c r="L45" s="144">
        <v>75</v>
      </c>
      <c r="M45" s="144"/>
      <c r="N45" s="61">
        <v>152</v>
      </c>
      <c r="O45" s="61">
        <v>59</v>
      </c>
      <c r="P45" s="55"/>
      <c r="Q45" s="61">
        <v>258</v>
      </c>
    </row>
    <row r="46" spans="1:17" ht="15.75">
      <c r="A46" s="101" t="s">
        <v>195</v>
      </c>
      <c r="B46" s="55"/>
      <c r="C46" s="144">
        <v>8</v>
      </c>
      <c r="D46" s="144"/>
      <c r="E46" s="144">
        <v>28</v>
      </c>
      <c r="F46" s="144"/>
      <c r="G46" s="61">
        <v>36</v>
      </c>
      <c r="H46" s="61">
        <v>12</v>
      </c>
      <c r="I46" s="55"/>
      <c r="J46" s="144">
        <v>133</v>
      </c>
      <c r="K46" s="144"/>
      <c r="L46" s="144">
        <v>132</v>
      </c>
      <c r="M46" s="144"/>
      <c r="N46" s="61">
        <v>265</v>
      </c>
      <c r="O46" s="61">
        <v>88</v>
      </c>
      <c r="P46" s="55"/>
      <c r="Q46" s="61">
        <v>301</v>
      </c>
    </row>
    <row r="47" spans="1:17" ht="15.75">
      <c r="A47" s="101" t="s">
        <v>196</v>
      </c>
      <c r="B47" s="55"/>
      <c r="C47" s="144">
        <v>11</v>
      </c>
      <c r="D47" s="144"/>
      <c r="E47" s="144">
        <v>35</v>
      </c>
      <c r="F47" s="144"/>
      <c r="G47" s="61">
        <v>46</v>
      </c>
      <c r="H47" s="61">
        <v>37</v>
      </c>
      <c r="I47" s="55"/>
      <c r="J47" s="144">
        <v>13</v>
      </c>
      <c r="K47" s="144"/>
      <c r="L47" s="144">
        <v>65</v>
      </c>
      <c r="M47" s="144"/>
      <c r="N47" s="61">
        <v>78</v>
      </c>
      <c r="O47" s="61">
        <v>63</v>
      </c>
      <c r="P47" s="55"/>
      <c r="Q47" s="61">
        <v>124</v>
      </c>
    </row>
    <row r="48" spans="1:17" ht="15.75">
      <c r="A48" s="101" t="s">
        <v>197</v>
      </c>
      <c r="B48" s="55"/>
      <c r="C48" s="144">
        <v>8</v>
      </c>
      <c r="D48" s="144"/>
      <c r="E48" s="144">
        <v>21</v>
      </c>
      <c r="F48" s="144"/>
      <c r="G48" s="61">
        <v>29</v>
      </c>
      <c r="H48" s="61">
        <v>18</v>
      </c>
      <c r="I48" s="55"/>
      <c r="J48" s="144">
        <v>14</v>
      </c>
      <c r="K48" s="144"/>
      <c r="L48" s="144">
        <v>114</v>
      </c>
      <c r="M48" s="144"/>
      <c r="N48" s="61">
        <v>128</v>
      </c>
      <c r="O48" s="61">
        <v>82</v>
      </c>
      <c r="P48" s="55"/>
      <c r="Q48" s="61">
        <v>157</v>
      </c>
    </row>
    <row r="49" spans="1:17" ht="15.75">
      <c r="A49" s="101" t="s">
        <v>198</v>
      </c>
      <c r="B49" s="55"/>
      <c r="C49" s="144">
        <v>51</v>
      </c>
      <c r="D49" s="144"/>
      <c r="E49" s="144">
        <v>116</v>
      </c>
      <c r="F49" s="144"/>
      <c r="G49" s="61">
        <v>167</v>
      </c>
      <c r="H49" s="61">
        <v>12</v>
      </c>
      <c r="I49" s="55"/>
      <c r="J49" s="144">
        <v>339</v>
      </c>
      <c r="K49" s="144"/>
      <c r="L49" s="144">
        <v>856</v>
      </c>
      <c r="M49" s="144"/>
      <c r="N49" s="62">
        <v>1195</v>
      </c>
      <c r="O49" s="61">
        <v>88</v>
      </c>
      <c r="P49" s="55"/>
      <c r="Q49" s="62">
        <v>1362</v>
      </c>
    </row>
    <row r="50" spans="1:17" ht="15.75">
      <c r="A50" s="101" t="s">
        <v>199</v>
      </c>
      <c r="B50" s="55"/>
      <c r="C50" s="144">
        <v>15</v>
      </c>
      <c r="D50" s="144"/>
      <c r="E50" s="144">
        <v>61</v>
      </c>
      <c r="F50" s="144"/>
      <c r="G50" s="61">
        <v>76</v>
      </c>
      <c r="H50" s="61">
        <v>23</v>
      </c>
      <c r="I50" s="55"/>
      <c r="J50" s="144">
        <v>128</v>
      </c>
      <c r="K50" s="144"/>
      <c r="L50" s="144">
        <v>129</v>
      </c>
      <c r="M50" s="144"/>
      <c r="N50" s="61">
        <v>257</v>
      </c>
      <c r="O50" s="61">
        <v>77</v>
      </c>
      <c r="P50" s="55"/>
      <c r="Q50" s="61">
        <v>333</v>
      </c>
    </row>
    <row r="51" spans="1:17" ht="15.75">
      <c r="A51" s="101" t="s">
        <v>200</v>
      </c>
      <c r="B51" s="55"/>
      <c r="C51" s="144">
        <v>92</v>
      </c>
      <c r="D51" s="144"/>
      <c r="E51" s="144">
        <v>172</v>
      </c>
      <c r="F51" s="144"/>
      <c r="G51" s="61">
        <v>264</v>
      </c>
      <c r="H51" s="61">
        <v>46</v>
      </c>
      <c r="I51" s="55"/>
      <c r="J51" s="144">
        <v>172</v>
      </c>
      <c r="K51" s="144"/>
      <c r="L51" s="144">
        <v>141</v>
      </c>
      <c r="M51" s="144"/>
      <c r="N51" s="61">
        <v>313</v>
      </c>
      <c r="O51" s="61">
        <v>54</v>
      </c>
      <c r="P51" s="55"/>
      <c r="Q51" s="61">
        <v>577</v>
      </c>
    </row>
    <row r="52" spans="1:17" ht="15.75">
      <c r="A52" s="101" t="s">
        <v>201</v>
      </c>
      <c r="B52" s="55"/>
      <c r="C52" s="144">
        <v>19</v>
      </c>
      <c r="D52" s="144"/>
      <c r="E52" s="144">
        <v>49</v>
      </c>
      <c r="F52" s="144"/>
      <c r="G52" s="61">
        <v>68</v>
      </c>
      <c r="H52" s="61">
        <v>31</v>
      </c>
      <c r="I52" s="55"/>
      <c r="J52" s="144">
        <v>87</v>
      </c>
      <c r="K52" s="144"/>
      <c r="L52" s="144">
        <v>64</v>
      </c>
      <c r="M52" s="144"/>
      <c r="N52" s="61">
        <v>151</v>
      </c>
      <c r="O52" s="61">
        <v>69</v>
      </c>
      <c r="P52" s="55"/>
      <c r="Q52" s="61">
        <v>219</v>
      </c>
    </row>
    <row r="53" spans="1:17" ht="15.75">
      <c r="A53" s="101" t="s">
        <v>204</v>
      </c>
      <c r="B53" s="55"/>
      <c r="C53" s="144">
        <v>89</v>
      </c>
      <c r="D53" s="144"/>
      <c r="E53" s="144">
        <v>215</v>
      </c>
      <c r="F53" s="144"/>
      <c r="G53" s="61">
        <v>304</v>
      </c>
      <c r="H53" s="61">
        <v>43</v>
      </c>
      <c r="I53" s="55"/>
      <c r="J53" s="144">
        <v>170</v>
      </c>
      <c r="K53" s="144"/>
      <c r="L53" s="144">
        <v>232</v>
      </c>
      <c r="M53" s="144"/>
      <c r="N53" s="61">
        <v>402</v>
      </c>
      <c r="O53" s="61">
        <v>57</v>
      </c>
      <c r="P53" s="55"/>
      <c r="Q53" s="61">
        <v>706</v>
      </c>
    </row>
    <row r="54" spans="1:17" ht="15.75">
      <c r="A54" s="101" t="s">
        <v>205</v>
      </c>
      <c r="B54" s="55"/>
      <c r="C54" s="144"/>
      <c r="D54" s="144">
        <v>54</v>
      </c>
      <c r="E54" s="144"/>
      <c r="F54" s="144">
        <v>336</v>
      </c>
      <c r="G54" s="61">
        <v>390</v>
      </c>
      <c r="H54" s="61">
        <v>44</v>
      </c>
      <c r="I54" s="55"/>
      <c r="J54" s="144"/>
      <c r="K54" s="144">
        <v>249</v>
      </c>
      <c r="L54" s="144"/>
      <c r="M54" s="144">
        <v>254</v>
      </c>
      <c r="N54" s="61">
        <v>503</v>
      </c>
      <c r="O54" s="61">
        <v>56</v>
      </c>
      <c r="P54" s="55"/>
      <c r="Q54" s="61">
        <v>893</v>
      </c>
    </row>
    <row r="55" spans="1:17" ht="15.75">
      <c r="A55" s="101" t="s">
        <v>203</v>
      </c>
      <c r="B55" s="55"/>
      <c r="C55" s="144">
        <v>35</v>
      </c>
      <c r="D55" s="144"/>
      <c r="E55" s="144">
        <v>286</v>
      </c>
      <c r="F55" s="144"/>
      <c r="G55" s="61">
        <v>321</v>
      </c>
      <c r="H55" s="61">
        <v>35</v>
      </c>
      <c r="I55" s="55"/>
      <c r="J55" s="144">
        <v>137</v>
      </c>
      <c r="K55" s="144"/>
      <c r="L55" s="144">
        <v>457</v>
      </c>
      <c r="M55" s="144"/>
      <c r="N55" s="61">
        <v>594</v>
      </c>
      <c r="O55" s="61">
        <v>65</v>
      </c>
      <c r="P55" s="55"/>
      <c r="Q55" s="61">
        <v>915</v>
      </c>
    </row>
    <row r="56" spans="1:17" ht="15.75">
      <c r="A56" s="101" t="s">
        <v>206</v>
      </c>
      <c r="B56" s="55"/>
      <c r="C56" s="144">
        <v>27</v>
      </c>
      <c r="D56" s="144"/>
      <c r="E56" s="144">
        <v>275</v>
      </c>
      <c r="F56" s="144"/>
      <c r="G56" s="61">
        <v>302</v>
      </c>
      <c r="H56" s="61">
        <v>41</v>
      </c>
      <c r="I56" s="55"/>
      <c r="J56" s="144">
        <v>109</v>
      </c>
      <c r="K56" s="144"/>
      <c r="L56" s="144">
        <v>324</v>
      </c>
      <c r="M56" s="144"/>
      <c r="N56" s="61">
        <v>433</v>
      </c>
      <c r="O56" s="61">
        <v>59</v>
      </c>
      <c r="P56" s="55"/>
      <c r="Q56" s="61">
        <v>735</v>
      </c>
    </row>
    <row r="57" spans="1:17" ht="15.75">
      <c r="A57" s="101" t="s">
        <v>202</v>
      </c>
      <c r="B57" s="55"/>
      <c r="C57" s="144">
        <v>2</v>
      </c>
      <c r="D57" s="144"/>
      <c r="E57" s="144">
        <v>24</v>
      </c>
      <c r="F57" s="144"/>
      <c r="G57" s="61">
        <v>26</v>
      </c>
      <c r="H57" s="61">
        <v>43</v>
      </c>
      <c r="I57" s="55"/>
      <c r="J57" s="144">
        <v>10</v>
      </c>
      <c r="K57" s="144"/>
      <c r="L57" s="144">
        <v>24</v>
      </c>
      <c r="M57" s="144"/>
      <c r="N57" s="61">
        <v>34</v>
      </c>
      <c r="O57" s="61">
        <v>57</v>
      </c>
      <c r="P57" s="55"/>
      <c r="Q57" s="61">
        <v>60</v>
      </c>
    </row>
    <row r="58" spans="1:17" ht="8.1" customHeight="1">
      <c r="A58" s="136"/>
      <c r="B58" s="55"/>
      <c r="C58" s="146"/>
      <c r="D58" s="146"/>
      <c r="E58" s="146"/>
      <c r="F58" s="146"/>
      <c r="G58" s="151"/>
      <c r="H58" s="151"/>
      <c r="I58" s="55"/>
      <c r="J58" s="146"/>
      <c r="K58" s="146"/>
      <c r="L58" s="146"/>
      <c r="M58" s="146"/>
      <c r="N58" s="151"/>
      <c r="O58" s="151"/>
      <c r="P58" s="55"/>
      <c r="Q58" s="151"/>
    </row>
    <row r="59" spans="1:17" ht="15.75">
      <c r="A59" s="222" t="s">
        <v>193</v>
      </c>
      <c r="B59" s="55"/>
      <c r="C59" s="161">
        <v>416</v>
      </c>
      <c r="D59" s="161">
        <v>54</v>
      </c>
      <c r="E59" s="161">
        <v>1396</v>
      </c>
      <c r="F59" s="161">
        <v>336</v>
      </c>
      <c r="G59" s="161">
        <v>2202</v>
      </c>
      <c r="H59" s="161">
        <v>446</v>
      </c>
      <c r="I59" s="55"/>
      <c r="J59" s="161">
        <v>1585</v>
      </c>
      <c r="K59" s="161">
        <v>249</v>
      </c>
      <c r="L59" s="161">
        <v>2683</v>
      </c>
      <c r="M59" s="161">
        <v>254</v>
      </c>
      <c r="N59" s="161">
        <v>4771</v>
      </c>
      <c r="O59" s="161">
        <v>954</v>
      </c>
      <c r="P59" s="55"/>
      <c r="Q59" s="161">
        <v>6973</v>
      </c>
    </row>
    <row r="60" spans="1:17" ht="8.1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15.75">
      <c r="A61" s="70" t="s">
        <v>68</v>
      </c>
      <c r="B61" s="55"/>
      <c r="C61" s="72">
        <v>6605</v>
      </c>
      <c r="D61" s="71">
        <v>896</v>
      </c>
      <c r="E61" s="72">
        <v>13564</v>
      </c>
      <c r="F61" s="72">
        <v>1442</v>
      </c>
      <c r="G61" s="72">
        <v>22507</v>
      </c>
      <c r="H61" s="71">
        <v>78</v>
      </c>
      <c r="I61" s="141"/>
      <c r="J61" s="72">
        <v>2140</v>
      </c>
      <c r="K61" s="71">
        <v>349</v>
      </c>
      <c r="L61" s="72">
        <v>3694</v>
      </c>
      <c r="M61" s="71">
        <v>334</v>
      </c>
      <c r="N61" s="72">
        <v>6517</v>
      </c>
      <c r="O61" s="71">
        <v>22</v>
      </c>
      <c r="P61" s="141"/>
      <c r="Q61" s="72">
        <v>29024</v>
      </c>
    </row>
    <row r="62" spans="1:17">
      <c r="A62" s="55"/>
    </row>
    <row r="63" spans="1:17" ht="14.1" customHeight="1">
      <c r="A63" s="152" t="s">
        <v>285</v>
      </c>
    </row>
    <row r="64" spans="1:17" ht="14.1" customHeight="1">
      <c r="A64" s="152" t="s">
        <v>274</v>
      </c>
    </row>
    <row r="65" spans="1:1" ht="14.1" customHeight="1">
      <c r="A65" s="152" t="s">
        <v>275</v>
      </c>
    </row>
    <row r="66" spans="1:1" ht="14.1" customHeight="1">
      <c r="A66" s="152"/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9" firstPageNumber="22" orientation="landscape" useFirstPageNumber="1" r:id="rId1"/>
  <headerFooter scaleWithDoc="0">
    <oddHeader>&amp;L&amp;G&amp;C&amp;G&amp;R&amp;G</oddHeader>
    <oddFooter>&amp;R&amp;"Montserrat,Normal"&amp;8 &amp;10&amp;P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4A49-FB8A-4E30-AB49-99D05FE88EDD}">
  <dimension ref="A1:M38"/>
  <sheetViews>
    <sheetView view="pageBreakPreview" topLeftCell="A4" zoomScale="90" zoomScaleNormal="100" zoomScaleSheetLayoutView="90" workbookViewId="0">
      <selection activeCell="Q16" sqref="Q16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s="73" customFormat="1" ht="39.950000000000003" customHeight="1">
      <c r="A2" s="586" t="s">
        <v>461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13" s="73" customFormat="1" ht="24.95" customHeight="1">
      <c r="A3" s="586" t="str">
        <f>UPPER(CONCATENATE("Junio 2024"))</f>
        <v>JUNIO 2024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13">
      <c r="A4" s="55"/>
    </row>
    <row r="5" spans="1:13">
      <c r="A5" s="75" t="s">
        <v>378</v>
      </c>
      <c r="B5" s="75" t="s">
        <v>68</v>
      </c>
    </row>
    <row r="6" spans="1:13" ht="16.5">
      <c r="A6" s="75" t="s">
        <v>289</v>
      </c>
      <c r="B6" s="76">
        <v>7501</v>
      </c>
    </row>
    <row r="7" spans="1:13" ht="24.75">
      <c r="A7" s="75" t="s">
        <v>288</v>
      </c>
      <c r="B7" s="76">
        <v>15006</v>
      </c>
    </row>
    <row r="8" spans="1:13" ht="16.5">
      <c r="A8" s="75" t="s">
        <v>291</v>
      </c>
      <c r="B8" s="76">
        <v>2489</v>
      </c>
    </row>
    <row r="9" spans="1:13" ht="24.75">
      <c r="A9" s="75" t="s">
        <v>290</v>
      </c>
      <c r="B9" s="76">
        <v>4028</v>
      </c>
    </row>
    <row r="10" spans="1:13">
      <c r="A10" s="75" t="s">
        <v>68</v>
      </c>
      <c r="B10" s="76"/>
    </row>
    <row r="11" spans="1:13">
      <c r="A11" s="55"/>
    </row>
    <row r="31" spans="7:8" ht="19.5">
      <c r="G31" s="97" t="s">
        <v>221</v>
      </c>
      <c r="H31" s="98">
        <v>29024</v>
      </c>
    </row>
    <row r="36" spans="1:1" ht="12" customHeight="1">
      <c r="A36" s="140" t="s">
        <v>285</v>
      </c>
    </row>
    <row r="37" spans="1:1" ht="12" customHeight="1">
      <c r="A37" s="140" t="s">
        <v>274</v>
      </c>
    </row>
    <row r="38" spans="1:1" ht="12" customHeight="1">
      <c r="A38" s="140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5" firstPageNumber="23" orientation="landscape" useFirstPageNumber="1" r:id="rId1"/>
  <headerFooter scaleWithDoc="0">
    <oddHeader>&amp;L&amp;G&amp;C&amp;G&amp;R&amp;G</oddHeader>
    <oddFooter>&amp;R&amp;"Montserrat,Normal"&amp;8 &amp;10&amp;P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3D96-6AF0-43BF-9A16-37CE22B0D2D4}">
  <sheetPr>
    <tabColor theme="0"/>
    <pageSetUpPr fitToPage="1"/>
  </sheetPr>
  <dimension ref="A1:M65"/>
  <sheetViews>
    <sheetView view="pageBreakPreview" topLeftCell="A27" zoomScale="50" zoomScaleNormal="50" zoomScaleSheetLayoutView="50" workbookViewId="0">
      <selection activeCell="C13" sqref="C13"/>
    </sheetView>
  </sheetViews>
  <sheetFormatPr baseColWidth="10" defaultColWidth="11.42578125" defaultRowHeight="15"/>
  <cols>
    <col min="1" max="1" width="82.5703125" style="318" customWidth="1"/>
    <col min="2" max="2" width="1.5703125" style="318" customWidth="1"/>
    <col min="3" max="11" width="25.5703125" style="318" customWidth="1"/>
    <col min="12" max="12" width="1.5703125" style="318" customWidth="1"/>
    <col min="13" max="13" width="25.5703125" style="318" customWidth="1"/>
    <col min="14" max="14" width="11.42578125" style="318" customWidth="1"/>
    <col min="15" max="16384" width="11.42578125" style="318"/>
  </cols>
  <sheetData>
    <row r="1" spans="1:13" ht="33" customHeight="1">
      <c r="A1" s="317" t="s">
        <v>64</v>
      </c>
    </row>
    <row r="2" spans="1:13" ht="59.25" customHeight="1">
      <c r="A2" s="592" t="s">
        <v>590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</row>
    <row r="3" spans="1:13" ht="35.25" customHeight="1">
      <c r="A3" s="592" t="s">
        <v>53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</row>
    <row r="4" spans="1:13" ht="30.75" hidden="1" customHeight="1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</row>
    <row r="5" spans="1:13" ht="30.75" customHeight="1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</row>
    <row r="6" spans="1:13" ht="30.75" customHeight="1">
      <c r="A6" s="593" t="s">
        <v>277</v>
      </c>
      <c r="B6" s="595"/>
      <c r="C6" s="596" t="s">
        <v>591</v>
      </c>
      <c r="D6" s="596"/>
      <c r="E6" s="596"/>
      <c r="F6" s="596"/>
      <c r="G6" s="596"/>
      <c r="H6" s="596"/>
      <c r="I6" s="596"/>
      <c r="J6" s="596"/>
      <c r="K6" s="596"/>
      <c r="L6" s="319"/>
      <c r="M6" s="597" t="s">
        <v>68</v>
      </c>
    </row>
    <row r="7" spans="1:13" ht="112.5" customHeight="1">
      <c r="A7" s="594"/>
      <c r="B7" s="595"/>
      <c r="C7" s="320" t="s">
        <v>592</v>
      </c>
      <c r="D7" s="320" t="s">
        <v>593</v>
      </c>
      <c r="E7" s="320" t="s">
        <v>594</v>
      </c>
      <c r="F7" s="320" t="s">
        <v>595</v>
      </c>
      <c r="G7" s="320" t="s">
        <v>596</v>
      </c>
      <c r="H7" s="320" t="s">
        <v>597</v>
      </c>
      <c r="I7" s="320" t="s">
        <v>598</v>
      </c>
      <c r="J7" s="320" t="s">
        <v>599</v>
      </c>
      <c r="K7" s="320" t="s">
        <v>600</v>
      </c>
      <c r="L7" s="319"/>
      <c r="M7" s="597"/>
    </row>
    <row r="8" spans="1:13" ht="8.1" customHeight="1">
      <c r="A8" s="319"/>
      <c r="B8" s="321"/>
      <c r="C8" s="321"/>
      <c r="D8" s="321"/>
      <c r="E8" s="321"/>
      <c r="F8" s="319"/>
      <c r="L8" s="321"/>
      <c r="M8" s="321"/>
    </row>
    <row r="9" spans="1:13" s="326" customFormat="1" ht="23.25" customHeight="1">
      <c r="A9" s="296" t="s">
        <v>161</v>
      </c>
      <c r="B9" s="322"/>
      <c r="C9" s="323">
        <v>0</v>
      </c>
      <c r="D9" s="323">
        <v>0</v>
      </c>
      <c r="E9" s="323">
        <v>1</v>
      </c>
      <c r="F9" s="323">
        <v>0</v>
      </c>
      <c r="G9" s="323">
        <v>0</v>
      </c>
      <c r="H9" s="323">
        <v>0</v>
      </c>
      <c r="I9" s="323">
        <v>0</v>
      </c>
      <c r="J9" s="323">
        <v>0</v>
      </c>
      <c r="K9" s="323">
        <v>0</v>
      </c>
      <c r="L9" s="324">
        <v>0</v>
      </c>
      <c r="M9" s="325">
        <v>1</v>
      </c>
    </row>
    <row r="10" spans="1:13" s="326" customFormat="1" ht="23.25" customHeight="1">
      <c r="A10" s="296" t="s">
        <v>162</v>
      </c>
      <c r="B10" s="322"/>
      <c r="C10" s="323">
        <v>0</v>
      </c>
      <c r="D10" s="323">
        <v>0</v>
      </c>
      <c r="E10" s="323">
        <v>0</v>
      </c>
      <c r="F10" s="323">
        <v>0</v>
      </c>
      <c r="G10" s="323">
        <v>0</v>
      </c>
      <c r="H10" s="323">
        <v>0</v>
      </c>
      <c r="I10" s="323">
        <v>0</v>
      </c>
      <c r="J10" s="323">
        <v>0</v>
      </c>
      <c r="K10" s="323">
        <v>0</v>
      </c>
      <c r="L10" s="327"/>
      <c r="M10" s="325">
        <v>0</v>
      </c>
    </row>
    <row r="11" spans="1:13" s="326" customFormat="1" ht="23.25" customHeight="1">
      <c r="A11" s="296" t="s">
        <v>163</v>
      </c>
      <c r="B11" s="322"/>
      <c r="C11" s="323">
        <v>0</v>
      </c>
      <c r="D11" s="323">
        <v>0</v>
      </c>
      <c r="E11" s="323">
        <v>0</v>
      </c>
      <c r="F11" s="323">
        <v>0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7"/>
      <c r="M11" s="325">
        <v>0</v>
      </c>
    </row>
    <row r="12" spans="1:13" s="326" customFormat="1" ht="23.25" customHeight="1">
      <c r="A12" s="296" t="s">
        <v>164</v>
      </c>
      <c r="B12" s="322"/>
      <c r="C12" s="323">
        <v>0</v>
      </c>
      <c r="D12" s="323">
        <v>0</v>
      </c>
      <c r="E12" s="323">
        <v>0</v>
      </c>
      <c r="F12" s="323">
        <v>0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7"/>
      <c r="M12" s="325">
        <v>0</v>
      </c>
    </row>
    <row r="13" spans="1:13" s="326" customFormat="1" ht="23.25" customHeight="1">
      <c r="A13" s="296" t="s">
        <v>165</v>
      </c>
      <c r="B13" s="322"/>
      <c r="C13" s="323">
        <v>7</v>
      </c>
      <c r="D13" s="323">
        <v>6</v>
      </c>
      <c r="E13" s="323">
        <v>3</v>
      </c>
      <c r="F13" s="323">
        <v>6</v>
      </c>
      <c r="G13" s="323">
        <v>1</v>
      </c>
      <c r="H13" s="323">
        <v>1</v>
      </c>
      <c r="I13" s="323">
        <v>0</v>
      </c>
      <c r="J13" s="323">
        <v>0</v>
      </c>
      <c r="K13" s="323">
        <v>0</v>
      </c>
      <c r="L13" s="327"/>
      <c r="M13" s="325">
        <v>24</v>
      </c>
    </row>
    <row r="14" spans="1:13" s="326" customFormat="1" ht="23.25" customHeight="1">
      <c r="A14" s="296" t="s">
        <v>166</v>
      </c>
      <c r="B14" s="322"/>
      <c r="C14" s="323">
        <v>0</v>
      </c>
      <c r="D14" s="323">
        <v>10</v>
      </c>
      <c r="E14" s="323">
        <v>4</v>
      </c>
      <c r="F14" s="323">
        <v>2</v>
      </c>
      <c r="G14" s="323">
        <v>1</v>
      </c>
      <c r="H14" s="323">
        <v>0</v>
      </c>
      <c r="I14" s="323">
        <v>0</v>
      </c>
      <c r="J14" s="323">
        <v>0</v>
      </c>
      <c r="K14" s="323">
        <v>0</v>
      </c>
      <c r="L14" s="327"/>
      <c r="M14" s="325">
        <v>17</v>
      </c>
    </row>
    <row r="15" spans="1:13" s="326" customFormat="1" ht="23.25" customHeight="1">
      <c r="A15" s="296" t="s">
        <v>167</v>
      </c>
      <c r="B15" s="322"/>
      <c r="C15" s="323">
        <v>4</v>
      </c>
      <c r="D15" s="323">
        <v>5</v>
      </c>
      <c r="E15" s="323">
        <v>13</v>
      </c>
      <c r="F15" s="323">
        <v>11</v>
      </c>
      <c r="G15" s="323">
        <v>5</v>
      </c>
      <c r="H15" s="323">
        <v>2</v>
      </c>
      <c r="I15" s="323">
        <v>0</v>
      </c>
      <c r="J15" s="323">
        <v>0</v>
      </c>
      <c r="K15" s="323">
        <v>0</v>
      </c>
      <c r="L15" s="327"/>
      <c r="M15" s="325">
        <v>40</v>
      </c>
    </row>
    <row r="16" spans="1:13" s="326" customFormat="1" ht="23.25" customHeight="1">
      <c r="A16" s="296" t="s">
        <v>168</v>
      </c>
      <c r="B16" s="322"/>
      <c r="C16" s="323">
        <v>0</v>
      </c>
      <c r="D16" s="323">
        <v>2</v>
      </c>
      <c r="E16" s="323">
        <v>0</v>
      </c>
      <c r="F16" s="323">
        <v>1</v>
      </c>
      <c r="G16" s="323">
        <v>0</v>
      </c>
      <c r="H16" s="323">
        <v>0</v>
      </c>
      <c r="I16" s="323">
        <v>0</v>
      </c>
      <c r="J16" s="323">
        <v>0</v>
      </c>
      <c r="K16" s="323">
        <v>0</v>
      </c>
      <c r="L16" s="327"/>
      <c r="M16" s="325">
        <v>3</v>
      </c>
    </row>
    <row r="17" spans="1:13" s="326" customFormat="1" ht="23.25" customHeight="1">
      <c r="A17" s="296" t="s">
        <v>169</v>
      </c>
      <c r="B17" s="322"/>
      <c r="C17" s="323">
        <v>0</v>
      </c>
      <c r="D17" s="323">
        <v>0</v>
      </c>
      <c r="E17" s="323">
        <v>1</v>
      </c>
      <c r="F17" s="323">
        <v>0</v>
      </c>
      <c r="G17" s="323">
        <v>0</v>
      </c>
      <c r="H17" s="323">
        <v>0</v>
      </c>
      <c r="I17" s="323">
        <v>0</v>
      </c>
      <c r="J17" s="323">
        <v>0</v>
      </c>
      <c r="K17" s="323">
        <v>0</v>
      </c>
      <c r="L17" s="327"/>
      <c r="M17" s="325">
        <v>1</v>
      </c>
    </row>
    <row r="18" spans="1:13" s="326" customFormat="1" ht="23.25" customHeight="1">
      <c r="A18" s="296" t="s">
        <v>170</v>
      </c>
      <c r="B18" s="322"/>
      <c r="C18" s="323">
        <v>0</v>
      </c>
      <c r="D18" s="323">
        <v>4</v>
      </c>
      <c r="E18" s="323">
        <v>1</v>
      </c>
      <c r="F18" s="323">
        <v>1</v>
      </c>
      <c r="G18" s="323">
        <v>0</v>
      </c>
      <c r="H18" s="323">
        <v>0</v>
      </c>
      <c r="I18" s="323">
        <v>0</v>
      </c>
      <c r="J18" s="323">
        <v>0</v>
      </c>
      <c r="K18" s="323">
        <v>0</v>
      </c>
      <c r="L18" s="327"/>
      <c r="M18" s="325">
        <v>6</v>
      </c>
    </row>
    <row r="19" spans="1:13" s="326" customFormat="1" ht="23.25" customHeight="1">
      <c r="A19" s="296" t="s">
        <v>171</v>
      </c>
      <c r="B19" s="322"/>
      <c r="C19" s="323">
        <v>5</v>
      </c>
      <c r="D19" s="323">
        <v>6</v>
      </c>
      <c r="E19" s="323">
        <v>5</v>
      </c>
      <c r="F19" s="323">
        <v>2</v>
      </c>
      <c r="G19" s="323">
        <v>0</v>
      </c>
      <c r="H19" s="323">
        <v>0</v>
      </c>
      <c r="I19" s="323">
        <v>0</v>
      </c>
      <c r="J19" s="323">
        <v>0</v>
      </c>
      <c r="K19" s="323">
        <v>0</v>
      </c>
      <c r="L19" s="327"/>
      <c r="M19" s="325">
        <v>18</v>
      </c>
    </row>
    <row r="20" spans="1:13" s="326" customFormat="1" ht="23.25" customHeight="1">
      <c r="A20" s="296" t="s">
        <v>172</v>
      </c>
      <c r="B20" s="322"/>
      <c r="C20" s="323">
        <v>0</v>
      </c>
      <c r="D20" s="323">
        <v>2</v>
      </c>
      <c r="E20" s="323">
        <v>2</v>
      </c>
      <c r="F20" s="323">
        <v>1</v>
      </c>
      <c r="G20" s="323">
        <v>0</v>
      </c>
      <c r="H20" s="323">
        <v>0</v>
      </c>
      <c r="I20" s="323">
        <v>0</v>
      </c>
      <c r="J20" s="323">
        <v>0</v>
      </c>
      <c r="K20" s="323">
        <v>0</v>
      </c>
      <c r="L20" s="327"/>
      <c r="M20" s="325">
        <v>5</v>
      </c>
    </row>
    <row r="21" spans="1:13" s="326" customFormat="1" ht="23.25" customHeight="1">
      <c r="A21" s="296" t="s">
        <v>173</v>
      </c>
      <c r="B21" s="322"/>
      <c r="C21" s="323">
        <v>5</v>
      </c>
      <c r="D21" s="323">
        <v>2</v>
      </c>
      <c r="E21" s="323">
        <v>4</v>
      </c>
      <c r="F21" s="323">
        <v>2</v>
      </c>
      <c r="G21" s="323">
        <v>1</v>
      </c>
      <c r="H21" s="323">
        <v>0</v>
      </c>
      <c r="I21" s="323">
        <v>0</v>
      </c>
      <c r="J21" s="323">
        <v>0</v>
      </c>
      <c r="K21" s="323">
        <v>0</v>
      </c>
      <c r="L21" s="327"/>
      <c r="M21" s="325">
        <v>14</v>
      </c>
    </row>
    <row r="22" spans="1:13" s="326" customFormat="1" ht="23.25" customHeight="1">
      <c r="A22" s="296" t="s">
        <v>174</v>
      </c>
      <c r="B22" s="322"/>
      <c r="C22" s="323">
        <v>3</v>
      </c>
      <c r="D22" s="323">
        <v>6</v>
      </c>
      <c r="E22" s="323">
        <v>3</v>
      </c>
      <c r="F22" s="323">
        <v>1</v>
      </c>
      <c r="G22" s="323">
        <v>0</v>
      </c>
      <c r="H22" s="323">
        <v>0</v>
      </c>
      <c r="I22" s="323">
        <v>0</v>
      </c>
      <c r="J22" s="323">
        <v>0</v>
      </c>
      <c r="K22" s="323">
        <v>0</v>
      </c>
      <c r="L22" s="327"/>
      <c r="M22" s="325">
        <v>13</v>
      </c>
    </row>
    <row r="23" spans="1:13" s="326" customFormat="1" ht="23.25" customHeight="1">
      <c r="A23" s="296" t="s">
        <v>175</v>
      </c>
      <c r="B23" s="322"/>
      <c r="C23" s="323">
        <v>4</v>
      </c>
      <c r="D23" s="323">
        <v>7</v>
      </c>
      <c r="E23" s="323">
        <v>3</v>
      </c>
      <c r="F23" s="323">
        <v>5</v>
      </c>
      <c r="G23" s="323">
        <v>0</v>
      </c>
      <c r="H23" s="323">
        <v>0</v>
      </c>
      <c r="I23" s="323">
        <v>0</v>
      </c>
      <c r="J23" s="323">
        <v>0</v>
      </c>
      <c r="K23" s="323">
        <v>0</v>
      </c>
      <c r="L23" s="327"/>
      <c r="M23" s="325">
        <v>19</v>
      </c>
    </row>
    <row r="24" spans="1:13" s="326" customFormat="1" ht="23.25" customHeight="1">
      <c r="A24" s="296" t="s">
        <v>176</v>
      </c>
      <c r="B24" s="322"/>
      <c r="C24" s="323">
        <v>6</v>
      </c>
      <c r="D24" s="323">
        <v>12</v>
      </c>
      <c r="E24" s="323">
        <v>1</v>
      </c>
      <c r="F24" s="323">
        <v>3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7"/>
      <c r="M24" s="325">
        <v>22</v>
      </c>
    </row>
    <row r="25" spans="1:13" s="326" customFormat="1" ht="23.25" customHeight="1">
      <c r="A25" s="296" t="s">
        <v>177</v>
      </c>
      <c r="B25" s="322"/>
      <c r="C25" s="323">
        <v>2</v>
      </c>
      <c r="D25" s="323">
        <v>3</v>
      </c>
      <c r="E25" s="323">
        <v>2</v>
      </c>
      <c r="F25" s="323">
        <v>1</v>
      </c>
      <c r="G25" s="323">
        <v>0</v>
      </c>
      <c r="H25" s="323">
        <v>0</v>
      </c>
      <c r="I25" s="323">
        <v>0</v>
      </c>
      <c r="J25" s="323">
        <v>0</v>
      </c>
      <c r="K25" s="323">
        <v>0</v>
      </c>
      <c r="L25" s="327"/>
      <c r="M25" s="325">
        <v>8</v>
      </c>
    </row>
    <row r="26" spans="1:13" s="326" customFormat="1" ht="23.25" customHeight="1">
      <c r="A26" s="296" t="s">
        <v>178</v>
      </c>
      <c r="B26" s="322"/>
      <c r="C26" s="323">
        <v>0</v>
      </c>
      <c r="D26" s="323">
        <v>1</v>
      </c>
      <c r="E26" s="323">
        <v>3</v>
      </c>
      <c r="F26" s="323">
        <v>2</v>
      </c>
      <c r="G26" s="323">
        <v>0</v>
      </c>
      <c r="H26" s="323">
        <v>0</v>
      </c>
      <c r="I26" s="323">
        <v>0</v>
      </c>
      <c r="J26" s="323">
        <v>0</v>
      </c>
      <c r="K26" s="323">
        <v>0</v>
      </c>
      <c r="L26" s="327"/>
      <c r="M26" s="325">
        <v>6</v>
      </c>
    </row>
    <row r="27" spans="1:13" s="326" customFormat="1" ht="23.25" customHeight="1">
      <c r="A27" s="296" t="s">
        <v>179</v>
      </c>
      <c r="B27" s="322"/>
      <c r="C27" s="323">
        <v>3</v>
      </c>
      <c r="D27" s="323">
        <v>0</v>
      </c>
      <c r="E27" s="323">
        <v>1</v>
      </c>
      <c r="F27" s="323">
        <v>0</v>
      </c>
      <c r="G27" s="323">
        <v>0</v>
      </c>
      <c r="H27" s="323">
        <v>0</v>
      </c>
      <c r="I27" s="323">
        <v>0</v>
      </c>
      <c r="J27" s="323">
        <v>0</v>
      </c>
      <c r="K27" s="323">
        <v>0</v>
      </c>
      <c r="L27" s="327"/>
      <c r="M27" s="325">
        <v>4</v>
      </c>
    </row>
    <row r="28" spans="1:13" s="326" customFormat="1" ht="23.25" customHeight="1">
      <c r="A28" s="296" t="s">
        <v>180</v>
      </c>
      <c r="B28" s="322"/>
      <c r="C28" s="323">
        <v>1</v>
      </c>
      <c r="D28" s="323">
        <v>2</v>
      </c>
      <c r="E28" s="323">
        <v>3</v>
      </c>
      <c r="F28" s="323">
        <v>1</v>
      </c>
      <c r="G28" s="323">
        <v>0</v>
      </c>
      <c r="H28" s="323">
        <v>0</v>
      </c>
      <c r="I28" s="323">
        <v>0</v>
      </c>
      <c r="J28" s="323">
        <v>0</v>
      </c>
      <c r="K28" s="323">
        <v>0</v>
      </c>
      <c r="L28" s="327"/>
      <c r="M28" s="325">
        <v>7</v>
      </c>
    </row>
    <row r="29" spans="1:13" s="326" customFormat="1" ht="23.25" customHeight="1">
      <c r="A29" s="296" t="s">
        <v>181</v>
      </c>
      <c r="B29" s="322"/>
      <c r="C29" s="323">
        <v>2</v>
      </c>
      <c r="D29" s="323">
        <v>7</v>
      </c>
      <c r="E29" s="323">
        <v>0</v>
      </c>
      <c r="F29" s="323">
        <v>3</v>
      </c>
      <c r="G29" s="323">
        <v>0</v>
      </c>
      <c r="H29" s="323">
        <v>0</v>
      </c>
      <c r="I29" s="323">
        <v>0</v>
      </c>
      <c r="J29" s="323">
        <v>0</v>
      </c>
      <c r="K29" s="323">
        <v>0</v>
      </c>
      <c r="L29" s="327"/>
      <c r="M29" s="325">
        <v>12</v>
      </c>
    </row>
    <row r="30" spans="1:13" s="326" customFormat="1" ht="23.25" customHeight="1">
      <c r="A30" s="296" t="s">
        <v>182</v>
      </c>
      <c r="B30" s="322"/>
      <c r="C30" s="323">
        <v>1</v>
      </c>
      <c r="D30" s="323">
        <v>0</v>
      </c>
      <c r="E30" s="323">
        <v>0</v>
      </c>
      <c r="F30" s="323">
        <v>1</v>
      </c>
      <c r="G30" s="323">
        <v>0</v>
      </c>
      <c r="H30" s="323">
        <v>0</v>
      </c>
      <c r="I30" s="323">
        <v>0</v>
      </c>
      <c r="J30" s="323">
        <v>0</v>
      </c>
      <c r="K30" s="323">
        <v>0</v>
      </c>
      <c r="L30" s="327"/>
      <c r="M30" s="325">
        <v>2</v>
      </c>
    </row>
    <row r="31" spans="1:13" s="326" customFormat="1" ht="23.25" customHeight="1">
      <c r="A31" s="296" t="s">
        <v>183</v>
      </c>
      <c r="B31" s="322"/>
      <c r="C31" s="323">
        <v>3</v>
      </c>
      <c r="D31" s="323">
        <v>6</v>
      </c>
      <c r="E31" s="323">
        <v>0</v>
      </c>
      <c r="F31" s="323">
        <v>2</v>
      </c>
      <c r="G31" s="323">
        <v>0</v>
      </c>
      <c r="H31" s="323">
        <v>0</v>
      </c>
      <c r="I31" s="323">
        <v>0</v>
      </c>
      <c r="J31" s="323">
        <v>0</v>
      </c>
      <c r="K31" s="323">
        <v>0</v>
      </c>
      <c r="L31" s="328"/>
      <c r="M31" s="325">
        <v>11</v>
      </c>
    </row>
    <row r="32" spans="1:13" s="326" customFormat="1" ht="23.25" customHeight="1">
      <c r="A32" s="296" t="s">
        <v>184</v>
      </c>
      <c r="B32" s="322"/>
      <c r="C32" s="323">
        <v>3</v>
      </c>
      <c r="D32" s="323">
        <v>1</v>
      </c>
      <c r="E32" s="323">
        <v>0</v>
      </c>
      <c r="F32" s="323">
        <v>0</v>
      </c>
      <c r="G32" s="323">
        <v>0</v>
      </c>
      <c r="H32" s="323">
        <v>1</v>
      </c>
      <c r="I32" s="323">
        <v>0</v>
      </c>
      <c r="J32" s="323">
        <v>0</v>
      </c>
      <c r="K32" s="323">
        <v>0</v>
      </c>
      <c r="L32" s="327"/>
      <c r="M32" s="325">
        <v>5</v>
      </c>
    </row>
    <row r="33" spans="1:13" s="326" customFormat="1" ht="23.25" customHeight="1">
      <c r="A33" s="296" t="s">
        <v>185</v>
      </c>
      <c r="B33" s="322"/>
      <c r="C33" s="323">
        <v>2</v>
      </c>
      <c r="D33" s="323">
        <v>5</v>
      </c>
      <c r="E33" s="323">
        <v>1</v>
      </c>
      <c r="F33" s="323">
        <v>1</v>
      </c>
      <c r="G33" s="323">
        <v>1</v>
      </c>
      <c r="H33" s="323">
        <v>0</v>
      </c>
      <c r="I33" s="323">
        <v>0</v>
      </c>
      <c r="J33" s="323">
        <v>0</v>
      </c>
      <c r="K33" s="323">
        <v>0</v>
      </c>
      <c r="L33" s="327"/>
      <c r="M33" s="325">
        <v>10</v>
      </c>
    </row>
    <row r="34" spans="1:13" s="326" customFormat="1" ht="23.25" customHeight="1">
      <c r="A34" s="296" t="s">
        <v>186</v>
      </c>
      <c r="B34" s="322"/>
      <c r="C34" s="323">
        <v>2</v>
      </c>
      <c r="D34" s="323">
        <v>3</v>
      </c>
      <c r="E34" s="323">
        <v>3</v>
      </c>
      <c r="F34" s="323">
        <v>2</v>
      </c>
      <c r="G34" s="323">
        <v>0</v>
      </c>
      <c r="H34" s="323">
        <v>0</v>
      </c>
      <c r="I34" s="323">
        <v>0</v>
      </c>
      <c r="J34" s="323">
        <v>0</v>
      </c>
      <c r="K34" s="323">
        <v>0</v>
      </c>
      <c r="L34" s="327"/>
      <c r="M34" s="325">
        <v>10</v>
      </c>
    </row>
    <row r="35" spans="1:13" s="326" customFormat="1" ht="23.25" customHeight="1">
      <c r="A35" s="296" t="s">
        <v>187</v>
      </c>
      <c r="B35" s="322"/>
      <c r="C35" s="323">
        <v>4</v>
      </c>
      <c r="D35" s="323">
        <v>2</v>
      </c>
      <c r="E35" s="323">
        <v>4</v>
      </c>
      <c r="F35" s="323">
        <v>1</v>
      </c>
      <c r="G35" s="323">
        <v>0</v>
      </c>
      <c r="H35" s="323">
        <v>0</v>
      </c>
      <c r="I35" s="323">
        <v>0</v>
      </c>
      <c r="J35" s="323">
        <v>0</v>
      </c>
      <c r="K35" s="323">
        <v>0</v>
      </c>
      <c r="L35" s="327"/>
      <c r="M35" s="325">
        <v>11</v>
      </c>
    </row>
    <row r="36" spans="1:13" s="326" customFormat="1" ht="23.25" customHeight="1">
      <c r="A36" s="296" t="s">
        <v>188</v>
      </c>
      <c r="B36" s="322"/>
      <c r="C36" s="323">
        <v>3</v>
      </c>
      <c r="D36" s="323">
        <v>7</v>
      </c>
      <c r="E36" s="323">
        <v>6</v>
      </c>
      <c r="F36" s="323">
        <v>4</v>
      </c>
      <c r="G36" s="323">
        <v>1</v>
      </c>
      <c r="H36" s="323">
        <v>0</v>
      </c>
      <c r="I36" s="323">
        <v>0</v>
      </c>
      <c r="J36" s="323">
        <v>0</v>
      </c>
      <c r="K36" s="323">
        <v>0</v>
      </c>
      <c r="L36" s="327"/>
      <c r="M36" s="325">
        <v>21</v>
      </c>
    </row>
    <row r="37" spans="1:13" s="326" customFormat="1" ht="23.25" customHeight="1">
      <c r="A37" s="296" t="s">
        <v>189</v>
      </c>
      <c r="B37" s="322"/>
      <c r="C37" s="323">
        <v>1</v>
      </c>
      <c r="D37" s="323">
        <v>0</v>
      </c>
      <c r="E37" s="323">
        <v>1</v>
      </c>
      <c r="F37" s="323">
        <v>0</v>
      </c>
      <c r="G37" s="323">
        <v>0</v>
      </c>
      <c r="H37" s="323">
        <v>0</v>
      </c>
      <c r="I37" s="323">
        <v>0</v>
      </c>
      <c r="J37" s="323">
        <v>0</v>
      </c>
      <c r="K37" s="323">
        <v>0</v>
      </c>
      <c r="L37" s="327"/>
      <c r="M37" s="325">
        <v>2</v>
      </c>
    </row>
    <row r="38" spans="1:13" s="331" customFormat="1" ht="23.25" customHeight="1">
      <c r="A38" s="296" t="s">
        <v>190</v>
      </c>
      <c r="B38" s="329"/>
      <c r="C38" s="323">
        <v>6</v>
      </c>
      <c r="D38" s="323">
        <v>10</v>
      </c>
      <c r="E38" s="323">
        <v>3</v>
      </c>
      <c r="F38" s="323">
        <v>1</v>
      </c>
      <c r="G38" s="323">
        <v>0</v>
      </c>
      <c r="H38" s="323">
        <v>0</v>
      </c>
      <c r="I38" s="323">
        <v>0</v>
      </c>
      <c r="J38" s="323">
        <v>0</v>
      </c>
      <c r="K38" s="323">
        <v>0</v>
      </c>
      <c r="L38" s="330"/>
      <c r="M38" s="325">
        <v>20</v>
      </c>
    </row>
    <row r="39" spans="1:13" s="326" customFormat="1" ht="23.25" customHeight="1">
      <c r="A39" s="332" t="s">
        <v>191</v>
      </c>
      <c r="B39" s="322"/>
      <c r="C39" s="333">
        <v>0</v>
      </c>
      <c r="D39" s="333">
        <v>0</v>
      </c>
      <c r="E39" s="333">
        <v>0</v>
      </c>
      <c r="F39" s="333">
        <v>0</v>
      </c>
      <c r="G39" s="333">
        <v>0</v>
      </c>
      <c r="H39" s="333">
        <v>0</v>
      </c>
      <c r="I39" s="333">
        <v>0</v>
      </c>
      <c r="J39" s="333">
        <v>0</v>
      </c>
      <c r="K39" s="333">
        <v>0</v>
      </c>
      <c r="L39" s="327"/>
      <c r="M39" s="334">
        <v>0</v>
      </c>
    </row>
    <row r="40" spans="1:13" s="326" customFormat="1" ht="23.25" customHeight="1">
      <c r="A40" s="296" t="s">
        <v>192</v>
      </c>
      <c r="B40" s="322"/>
      <c r="C40" s="323">
        <v>2</v>
      </c>
      <c r="D40" s="323">
        <v>1</v>
      </c>
      <c r="E40" s="323">
        <v>0</v>
      </c>
      <c r="F40" s="323">
        <v>0</v>
      </c>
      <c r="G40" s="323">
        <v>0</v>
      </c>
      <c r="H40" s="323">
        <v>0</v>
      </c>
      <c r="I40" s="323">
        <v>0</v>
      </c>
      <c r="J40" s="323">
        <v>0</v>
      </c>
      <c r="K40" s="323">
        <v>0</v>
      </c>
      <c r="L40" s="327"/>
      <c r="M40" s="325">
        <v>3</v>
      </c>
    </row>
    <row r="41" spans="1:13" ht="8.1" customHeight="1">
      <c r="A41" s="305"/>
      <c r="B41" s="305"/>
      <c r="C41" s="335"/>
      <c r="D41" s="335"/>
      <c r="E41" s="335"/>
      <c r="F41" s="335"/>
      <c r="G41" s="335"/>
      <c r="H41" s="335"/>
      <c r="I41" s="335"/>
      <c r="J41" s="335"/>
      <c r="K41" s="335"/>
      <c r="L41" s="336"/>
      <c r="M41" s="337"/>
    </row>
    <row r="42" spans="1:13" ht="27" customHeight="1">
      <c r="A42" s="313" t="s">
        <v>193</v>
      </c>
      <c r="B42" s="305"/>
      <c r="C42" s="338">
        <v>69</v>
      </c>
      <c r="D42" s="338">
        <v>110</v>
      </c>
      <c r="E42" s="338">
        <v>68</v>
      </c>
      <c r="F42" s="338">
        <v>54</v>
      </c>
      <c r="G42" s="338">
        <v>10</v>
      </c>
      <c r="H42" s="338">
        <v>4</v>
      </c>
      <c r="I42" s="338">
        <v>0</v>
      </c>
      <c r="J42" s="338">
        <v>0</v>
      </c>
      <c r="K42" s="338">
        <v>0</v>
      </c>
      <c r="L42" s="339"/>
      <c r="M42" s="338">
        <v>315</v>
      </c>
    </row>
    <row r="43" spans="1:13" ht="8.1" customHeight="1">
      <c r="A43" s="305"/>
      <c r="B43" s="305"/>
      <c r="C43" s="339"/>
      <c r="D43" s="339"/>
      <c r="E43" s="339"/>
      <c r="F43" s="339"/>
      <c r="G43" s="336"/>
      <c r="H43" s="336"/>
      <c r="I43" s="336"/>
      <c r="J43" s="336"/>
      <c r="K43" s="336"/>
      <c r="L43" s="336"/>
      <c r="M43" s="337"/>
    </row>
    <row r="44" spans="1:13" ht="23.25" customHeight="1">
      <c r="A44" s="312" t="s">
        <v>376</v>
      </c>
      <c r="B44" s="340"/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2"/>
      <c r="M44" s="343">
        <v>0</v>
      </c>
    </row>
    <row r="45" spans="1:13" ht="23.25" customHeight="1">
      <c r="A45" s="312" t="s">
        <v>194</v>
      </c>
      <c r="B45" s="340"/>
      <c r="C45" s="341">
        <v>0</v>
      </c>
      <c r="D45" s="341">
        <v>0</v>
      </c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  <c r="K45" s="341">
        <v>0</v>
      </c>
      <c r="L45" s="342"/>
      <c r="M45" s="343">
        <v>0</v>
      </c>
    </row>
    <row r="46" spans="1:13" ht="23.25" customHeight="1">
      <c r="A46" s="312" t="s">
        <v>195</v>
      </c>
      <c r="B46" s="340"/>
      <c r="C46" s="341">
        <v>0</v>
      </c>
      <c r="D46" s="341">
        <v>0</v>
      </c>
      <c r="E46" s="341">
        <v>0</v>
      </c>
      <c r="F46" s="341">
        <v>0</v>
      </c>
      <c r="G46" s="341">
        <v>0</v>
      </c>
      <c r="H46" s="341">
        <v>0</v>
      </c>
      <c r="I46" s="341">
        <v>0</v>
      </c>
      <c r="J46" s="341">
        <v>0</v>
      </c>
      <c r="K46" s="341">
        <v>0</v>
      </c>
      <c r="L46" s="342"/>
      <c r="M46" s="343">
        <v>0</v>
      </c>
    </row>
    <row r="47" spans="1:13" ht="23.25" customHeight="1">
      <c r="A47" s="312" t="s">
        <v>196</v>
      </c>
      <c r="B47" s="340"/>
      <c r="C47" s="341">
        <v>0</v>
      </c>
      <c r="D47" s="341">
        <v>0</v>
      </c>
      <c r="E47" s="341">
        <v>0</v>
      </c>
      <c r="F47" s="341">
        <v>0</v>
      </c>
      <c r="G47" s="341">
        <v>0</v>
      </c>
      <c r="H47" s="341">
        <v>0</v>
      </c>
      <c r="I47" s="341">
        <v>0</v>
      </c>
      <c r="J47" s="341">
        <v>0</v>
      </c>
      <c r="K47" s="341">
        <v>0</v>
      </c>
      <c r="L47" s="342"/>
      <c r="M47" s="343">
        <v>0</v>
      </c>
    </row>
    <row r="48" spans="1:13" ht="23.25" customHeight="1">
      <c r="A48" s="312" t="s">
        <v>197</v>
      </c>
      <c r="B48" s="340"/>
      <c r="C48" s="341">
        <v>0</v>
      </c>
      <c r="D48" s="341">
        <v>0</v>
      </c>
      <c r="E48" s="341">
        <v>0</v>
      </c>
      <c r="F48" s="341">
        <v>0</v>
      </c>
      <c r="G48" s="341">
        <v>0</v>
      </c>
      <c r="H48" s="341">
        <v>0</v>
      </c>
      <c r="I48" s="341">
        <v>0</v>
      </c>
      <c r="J48" s="341">
        <v>0</v>
      </c>
      <c r="K48" s="341">
        <v>0</v>
      </c>
      <c r="L48" s="342"/>
      <c r="M48" s="343">
        <v>0</v>
      </c>
    </row>
    <row r="49" spans="1:13" ht="23.25" customHeight="1">
      <c r="A49" s="312" t="s">
        <v>198</v>
      </c>
      <c r="B49" s="340"/>
      <c r="C49" s="341">
        <v>0</v>
      </c>
      <c r="D49" s="341">
        <v>0</v>
      </c>
      <c r="E49" s="341">
        <v>0</v>
      </c>
      <c r="F49" s="341">
        <v>0</v>
      </c>
      <c r="G49" s="341">
        <v>0</v>
      </c>
      <c r="H49" s="341">
        <v>0</v>
      </c>
      <c r="I49" s="341">
        <v>0</v>
      </c>
      <c r="J49" s="341">
        <v>0</v>
      </c>
      <c r="K49" s="341">
        <v>0</v>
      </c>
      <c r="L49" s="342"/>
      <c r="M49" s="343">
        <v>0</v>
      </c>
    </row>
    <row r="50" spans="1:13" ht="23.25" customHeight="1">
      <c r="A50" s="312" t="s">
        <v>199</v>
      </c>
      <c r="B50" s="340"/>
      <c r="C50" s="341">
        <v>0</v>
      </c>
      <c r="D50" s="341">
        <v>0</v>
      </c>
      <c r="E50" s="341">
        <v>0</v>
      </c>
      <c r="F50" s="341">
        <v>0</v>
      </c>
      <c r="G50" s="341">
        <v>0</v>
      </c>
      <c r="H50" s="341">
        <v>0</v>
      </c>
      <c r="I50" s="341">
        <v>0</v>
      </c>
      <c r="J50" s="341">
        <v>0</v>
      </c>
      <c r="K50" s="341">
        <v>0</v>
      </c>
      <c r="L50" s="342"/>
      <c r="M50" s="343">
        <v>0</v>
      </c>
    </row>
    <row r="51" spans="1:13" ht="23.25" customHeight="1">
      <c r="A51" s="312" t="s">
        <v>200</v>
      </c>
      <c r="B51" s="340"/>
      <c r="C51" s="341">
        <v>0</v>
      </c>
      <c r="D51" s="341">
        <v>0</v>
      </c>
      <c r="E51" s="341">
        <v>0</v>
      </c>
      <c r="F51" s="341">
        <v>0</v>
      </c>
      <c r="G51" s="341">
        <v>0</v>
      </c>
      <c r="H51" s="341">
        <v>0</v>
      </c>
      <c r="I51" s="341">
        <v>0</v>
      </c>
      <c r="J51" s="341">
        <v>0</v>
      </c>
      <c r="K51" s="341">
        <v>0</v>
      </c>
      <c r="L51" s="342"/>
      <c r="M51" s="343">
        <v>0</v>
      </c>
    </row>
    <row r="52" spans="1:13" ht="23.25" customHeight="1">
      <c r="A52" s="312" t="s">
        <v>201</v>
      </c>
      <c r="B52" s="340"/>
      <c r="C52" s="341">
        <v>0</v>
      </c>
      <c r="D52" s="341">
        <v>0</v>
      </c>
      <c r="E52" s="341">
        <v>0</v>
      </c>
      <c r="F52" s="341">
        <v>0</v>
      </c>
      <c r="G52" s="341">
        <v>0</v>
      </c>
      <c r="H52" s="341">
        <v>0</v>
      </c>
      <c r="I52" s="341">
        <v>0</v>
      </c>
      <c r="J52" s="341">
        <v>0</v>
      </c>
      <c r="K52" s="341">
        <v>0</v>
      </c>
      <c r="L52" s="342"/>
      <c r="M52" s="343">
        <v>0</v>
      </c>
    </row>
    <row r="53" spans="1:13" ht="23.25" customHeight="1">
      <c r="A53" s="312" t="s">
        <v>204</v>
      </c>
      <c r="B53" s="340"/>
      <c r="C53" s="341">
        <v>0</v>
      </c>
      <c r="D53" s="341">
        <v>0</v>
      </c>
      <c r="E53" s="341">
        <v>0</v>
      </c>
      <c r="F53" s="341">
        <v>0</v>
      </c>
      <c r="G53" s="341">
        <v>0</v>
      </c>
      <c r="H53" s="341">
        <v>0</v>
      </c>
      <c r="I53" s="341">
        <v>0</v>
      </c>
      <c r="J53" s="341">
        <v>0</v>
      </c>
      <c r="K53" s="341">
        <v>0</v>
      </c>
      <c r="L53" s="342"/>
      <c r="M53" s="343">
        <v>0</v>
      </c>
    </row>
    <row r="54" spans="1:13" s="326" customFormat="1" ht="23.25" customHeight="1">
      <c r="A54" s="296" t="s">
        <v>205</v>
      </c>
      <c r="B54" s="344"/>
      <c r="C54" s="323">
        <v>3</v>
      </c>
      <c r="D54" s="323">
        <v>0</v>
      </c>
      <c r="E54" s="323">
        <v>2</v>
      </c>
      <c r="F54" s="323">
        <v>0</v>
      </c>
      <c r="G54" s="323">
        <v>0</v>
      </c>
      <c r="H54" s="323">
        <v>0</v>
      </c>
      <c r="I54" s="323">
        <v>0</v>
      </c>
      <c r="J54" s="323">
        <v>0</v>
      </c>
      <c r="K54" s="323">
        <v>0</v>
      </c>
      <c r="L54" s="345"/>
      <c r="M54" s="325">
        <v>5</v>
      </c>
    </row>
    <row r="55" spans="1:13" ht="23.25" customHeight="1">
      <c r="A55" s="312" t="s">
        <v>203</v>
      </c>
      <c r="B55" s="340"/>
      <c r="C55" s="341">
        <v>0</v>
      </c>
      <c r="D55" s="341">
        <v>0</v>
      </c>
      <c r="E55" s="341">
        <v>0</v>
      </c>
      <c r="F55" s="341">
        <v>0</v>
      </c>
      <c r="G55" s="341">
        <v>0</v>
      </c>
      <c r="H55" s="341">
        <v>0</v>
      </c>
      <c r="I55" s="341">
        <v>0</v>
      </c>
      <c r="J55" s="341">
        <v>0</v>
      </c>
      <c r="K55" s="341">
        <v>0</v>
      </c>
      <c r="L55" s="342"/>
      <c r="M55" s="343">
        <v>0</v>
      </c>
    </row>
    <row r="56" spans="1:13" ht="23.25" customHeight="1">
      <c r="A56" s="312" t="s">
        <v>206</v>
      </c>
      <c r="B56" s="340"/>
      <c r="C56" s="341">
        <v>0</v>
      </c>
      <c r="D56" s="341">
        <v>0</v>
      </c>
      <c r="E56" s="341">
        <v>0</v>
      </c>
      <c r="F56" s="341">
        <v>0</v>
      </c>
      <c r="G56" s="341">
        <v>0</v>
      </c>
      <c r="H56" s="341">
        <v>0</v>
      </c>
      <c r="I56" s="341">
        <v>0</v>
      </c>
      <c r="J56" s="341">
        <v>0</v>
      </c>
      <c r="K56" s="341">
        <v>0</v>
      </c>
      <c r="L56" s="342"/>
      <c r="M56" s="343">
        <v>0</v>
      </c>
    </row>
    <row r="57" spans="1:13" ht="23.25" customHeight="1">
      <c r="A57" s="312" t="s">
        <v>202</v>
      </c>
      <c r="B57" s="340"/>
      <c r="C57" s="341">
        <v>0</v>
      </c>
      <c r="D57" s="341">
        <v>0</v>
      </c>
      <c r="E57" s="341">
        <v>0</v>
      </c>
      <c r="F57" s="341">
        <v>0</v>
      </c>
      <c r="G57" s="341">
        <v>0</v>
      </c>
      <c r="H57" s="341">
        <v>0</v>
      </c>
      <c r="I57" s="341">
        <v>0</v>
      </c>
      <c r="J57" s="341">
        <v>0</v>
      </c>
      <c r="K57" s="341">
        <v>0</v>
      </c>
      <c r="L57" s="342"/>
      <c r="M57" s="343">
        <v>0</v>
      </c>
    </row>
    <row r="58" spans="1:13" ht="8.1" customHeight="1">
      <c r="A58" s="305"/>
      <c r="B58" s="305"/>
      <c r="C58" s="339"/>
      <c r="D58" s="339"/>
      <c r="E58" s="339"/>
      <c r="F58" s="339"/>
      <c r="G58" s="336"/>
      <c r="H58" s="336"/>
      <c r="I58" s="336"/>
      <c r="J58" s="336"/>
      <c r="K58" s="336"/>
      <c r="L58" s="336"/>
      <c r="M58" s="337"/>
    </row>
    <row r="59" spans="1:13" ht="23.25" customHeight="1">
      <c r="A59" s="313" t="s">
        <v>193</v>
      </c>
      <c r="B59" s="305"/>
      <c r="C59" s="338">
        <v>3</v>
      </c>
      <c r="D59" s="338">
        <v>0</v>
      </c>
      <c r="E59" s="338">
        <v>2</v>
      </c>
      <c r="F59" s="338">
        <v>0</v>
      </c>
      <c r="G59" s="338">
        <v>0</v>
      </c>
      <c r="H59" s="338">
        <v>0</v>
      </c>
      <c r="I59" s="338">
        <v>0</v>
      </c>
      <c r="J59" s="338">
        <v>0</v>
      </c>
      <c r="K59" s="338">
        <v>0</v>
      </c>
      <c r="L59" s="339"/>
      <c r="M59" s="338">
        <v>5</v>
      </c>
    </row>
    <row r="60" spans="1:13" ht="8.1" customHeight="1">
      <c r="A60" s="305"/>
      <c r="B60" s="305"/>
      <c r="C60" s="339"/>
      <c r="D60" s="339"/>
      <c r="E60" s="339"/>
      <c r="F60" s="339"/>
      <c r="G60" s="336"/>
      <c r="H60" s="336"/>
      <c r="I60" s="336"/>
      <c r="J60" s="336"/>
      <c r="K60" s="336"/>
      <c r="L60" s="336"/>
      <c r="M60" s="337"/>
    </row>
    <row r="61" spans="1:13" ht="31.5" customHeight="1">
      <c r="A61" s="313" t="s">
        <v>68</v>
      </c>
      <c r="B61" s="305"/>
      <c r="C61" s="338">
        <v>72</v>
      </c>
      <c r="D61" s="338">
        <v>110</v>
      </c>
      <c r="E61" s="338">
        <v>70</v>
      </c>
      <c r="F61" s="338">
        <v>54</v>
      </c>
      <c r="G61" s="338">
        <v>10</v>
      </c>
      <c r="H61" s="338">
        <v>4</v>
      </c>
      <c r="I61" s="338">
        <v>0</v>
      </c>
      <c r="J61" s="338">
        <v>0</v>
      </c>
      <c r="K61" s="338">
        <v>0</v>
      </c>
      <c r="L61" s="339"/>
      <c r="M61" s="338">
        <v>320</v>
      </c>
    </row>
    <row r="62" spans="1:13">
      <c r="A62" s="346"/>
    </row>
    <row r="63" spans="1:13" s="471" customFormat="1" ht="18.75" customHeight="1">
      <c r="A63" s="470" t="s">
        <v>589</v>
      </c>
    </row>
    <row r="64" spans="1:13" s="471" customFormat="1" ht="18.75" customHeight="1">
      <c r="A64" s="470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</row>
    <row r="65" spans="1:1" ht="14.1" customHeight="1">
      <c r="A65" s="347"/>
    </row>
  </sheetData>
  <sheetProtection formatCells="0"/>
  <protectedRanges>
    <protectedRange sqref="M6 C7:K7" name="Rango1_4"/>
  </protectedRanges>
  <mergeCells count="6">
    <mergeCell ref="A2:M2"/>
    <mergeCell ref="A3:M3"/>
    <mergeCell ref="A6:A7"/>
    <mergeCell ref="B6:B7"/>
    <mergeCell ref="C6:K6"/>
    <mergeCell ref="M6:M7"/>
  </mergeCells>
  <printOptions horizontalCentered="1"/>
  <pageMargins left="0.23622047244094491" right="0.23622047244094491" top="0.94488188976377963" bottom="0.35433070866141736" header="0.19685039370078741" footer="0.31496062992125984"/>
  <pageSetup scale="34" orientation="landscape" useFirstPageNumber="1" r:id="rId1"/>
  <headerFooter scaleWithDoc="0">
    <oddHeader>&amp;L&amp;G&amp;R&amp;G</oddHeader>
    <oddFooter>&amp;R&amp;"Soberana Sans,Normal" &amp;"Montserrat,Normal"&amp;10 24</oddFoot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808C-D913-4B57-AD18-D3FC24A6920B}">
  <sheetPr>
    <tabColor theme="0"/>
    <pageSetUpPr fitToPage="1"/>
  </sheetPr>
  <dimension ref="A1:O118"/>
  <sheetViews>
    <sheetView view="pageBreakPreview" zoomScale="90" zoomScaleNormal="100" zoomScaleSheetLayoutView="90" workbookViewId="0">
      <selection activeCell="T25" sqref="T25"/>
    </sheetView>
  </sheetViews>
  <sheetFormatPr baseColWidth="10" defaultColWidth="11.42578125" defaultRowHeight="12.75"/>
  <cols>
    <col min="1" max="1" width="3.140625" style="472" customWidth="1"/>
    <col min="2" max="2" width="3" style="472" customWidth="1"/>
    <col min="3" max="3" width="3" style="441" customWidth="1"/>
    <col min="4" max="4" width="7" style="441" customWidth="1"/>
    <col min="5" max="16384" width="11.42578125" style="441"/>
  </cols>
  <sheetData>
    <row r="1" spans="1:15" ht="37.5" customHeight="1">
      <c r="A1" s="472" t="s">
        <v>635</v>
      </c>
      <c r="B1" s="472" t="s">
        <v>625</v>
      </c>
      <c r="E1" s="598" t="s">
        <v>636</v>
      </c>
      <c r="F1" s="598"/>
      <c r="G1" s="598"/>
      <c r="H1" s="598"/>
      <c r="I1" s="598"/>
      <c r="J1" s="598"/>
      <c r="K1" s="598"/>
      <c r="L1" s="598"/>
      <c r="M1" s="598"/>
      <c r="N1" s="598"/>
      <c r="O1" s="598"/>
    </row>
    <row r="2" spans="1:15" ht="15.75">
      <c r="A2" s="472" t="s">
        <v>593</v>
      </c>
      <c r="B2" s="473">
        <f>[4]MUJERESXEDAD!D$62</f>
        <v>110</v>
      </c>
      <c r="E2" s="598" t="str">
        <f>UPPER('[4]TOTAL CF Y EF'!L4&amp; " "&amp; '[4]TOTAL CF Y EF'!L3)</f>
        <v>JUNIO 2024</v>
      </c>
      <c r="F2" s="598"/>
      <c r="G2" s="598"/>
      <c r="H2" s="598"/>
      <c r="I2" s="598"/>
      <c r="J2" s="598"/>
      <c r="K2" s="598"/>
      <c r="L2" s="598"/>
      <c r="M2" s="598"/>
      <c r="N2" s="598"/>
      <c r="O2" s="598"/>
    </row>
    <row r="3" spans="1:15">
      <c r="A3" s="472" t="s">
        <v>594</v>
      </c>
      <c r="B3" s="473">
        <f>[4]MUJERESXEDAD!E$62</f>
        <v>70</v>
      </c>
    </row>
    <row r="4" spans="1:15">
      <c r="A4" s="472" t="s">
        <v>592</v>
      </c>
      <c r="B4" s="473">
        <f>[4]MUJERESXEDAD!C$62</f>
        <v>72</v>
      </c>
    </row>
    <row r="5" spans="1:15">
      <c r="A5" s="472" t="s">
        <v>595</v>
      </c>
      <c r="B5" s="473">
        <f>[4]MUJERESXEDAD!F$62</f>
        <v>54</v>
      </c>
    </row>
    <row r="6" spans="1:15">
      <c r="A6" s="472" t="s">
        <v>596</v>
      </c>
      <c r="B6" s="473">
        <f>[4]MUJERESXEDAD!G$62</f>
        <v>10</v>
      </c>
    </row>
    <row r="7" spans="1:15">
      <c r="A7" s="472" t="s">
        <v>597</v>
      </c>
      <c r="B7" s="473">
        <f>[4]MUJERESXEDAD!H$62</f>
        <v>4</v>
      </c>
    </row>
    <row r="8" spans="1:15" ht="15.75">
      <c r="A8" s="472" t="s">
        <v>599</v>
      </c>
      <c r="B8" s="473">
        <f>[4]MUJERESXEDAD!J$62</f>
        <v>0</v>
      </c>
      <c r="J8" s="448" t="s">
        <v>221</v>
      </c>
      <c r="K8" s="449">
        <f>[4]MUJERESXEDAD!M62</f>
        <v>320</v>
      </c>
    </row>
    <row r="9" spans="1:15">
      <c r="A9" s="472" t="s">
        <v>598</v>
      </c>
      <c r="B9" s="473">
        <f>[4]MUJERESXEDAD!I$62</f>
        <v>0</v>
      </c>
    </row>
    <row r="10" spans="1:15">
      <c r="A10" s="472" t="s">
        <v>600</v>
      </c>
      <c r="B10" s="473">
        <f>[4]MUJERESXEDAD!K$62</f>
        <v>0</v>
      </c>
    </row>
    <row r="11" spans="1:15" ht="18.75" customHeight="1"/>
    <row r="12" spans="1:15" ht="18.75" customHeight="1"/>
    <row r="13" spans="1:15" ht="18.75" customHeight="1"/>
    <row r="14" spans="1:15" ht="18.75" customHeight="1"/>
    <row r="15" spans="1:15" ht="18.75" customHeight="1"/>
    <row r="16" spans="1:15" ht="18.75" customHeight="1"/>
    <row r="17" spans="1:2" ht="18.75" customHeight="1"/>
    <row r="18" spans="1:2" ht="18.75" customHeight="1"/>
    <row r="19" spans="1:2" ht="18.75" customHeight="1"/>
    <row r="20" spans="1:2" ht="18.75" customHeight="1"/>
    <row r="21" spans="1:2" ht="17.25" customHeight="1"/>
    <row r="22" spans="1:2" ht="17.25" customHeight="1"/>
    <row r="23" spans="1:2" ht="17.25" customHeight="1"/>
    <row r="24" spans="1:2" ht="17.25" customHeight="1"/>
    <row r="25" spans="1:2" ht="17.25" customHeight="1"/>
    <row r="26" spans="1:2" ht="17.25" customHeight="1"/>
    <row r="28" spans="1:2">
      <c r="A28" s="450" t="s">
        <v>589</v>
      </c>
    </row>
    <row r="29" spans="1:2">
      <c r="A29" s="450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</row>
    <row r="30" spans="1:2">
      <c r="A30" s="441"/>
      <c r="B30" s="441"/>
    </row>
    <row r="31" spans="1:2">
      <c r="A31" s="441"/>
      <c r="B31" s="441"/>
    </row>
    <row r="32" spans="1:2">
      <c r="A32" s="441"/>
      <c r="B32" s="441"/>
    </row>
    <row r="33" s="441" customFormat="1"/>
    <row r="34" s="441" customFormat="1"/>
    <row r="35" s="441" customFormat="1"/>
    <row r="36" s="441" customFormat="1"/>
    <row r="37" s="441" customFormat="1"/>
    <row r="38" s="441" customFormat="1"/>
    <row r="39" s="441" customFormat="1"/>
    <row r="40" s="441" customFormat="1"/>
    <row r="41" s="441" customFormat="1"/>
    <row r="42" s="441" customFormat="1"/>
    <row r="43" s="441" customFormat="1"/>
    <row r="44" s="441" customFormat="1"/>
    <row r="45" s="441" customFormat="1"/>
    <row r="46" s="441" customFormat="1"/>
    <row r="47" s="441" customFormat="1"/>
    <row r="48" s="441" customFormat="1"/>
    <row r="49" s="441" customFormat="1"/>
    <row r="50" s="441" customFormat="1"/>
    <row r="51" s="441" customFormat="1"/>
    <row r="52" s="441" customFormat="1"/>
    <row r="53" s="441" customFormat="1"/>
    <row r="54" s="441" customFormat="1"/>
    <row r="55" s="441" customFormat="1"/>
    <row r="56" s="441" customFormat="1"/>
    <row r="57" s="441" customFormat="1"/>
    <row r="58" s="441" customFormat="1"/>
    <row r="59" s="441" customFormat="1"/>
    <row r="60" s="441" customFormat="1"/>
    <row r="61" s="441" customFormat="1"/>
    <row r="62" s="441" customFormat="1"/>
    <row r="63" s="441" customFormat="1"/>
    <row r="64" s="441" customFormat="1"/>
    <row r="65" s="441" customFormat="1"/>
    <row r="66" s="441" customFormat="1"/>
    <row r="67" s="441" customFormat="1"/>
    <row r="68" s="441" customFormat="1"/>
    <row r="69" s="441" customFormat="1"/>
    <row r="70" s="441" customFormat="1"/>
    <row r="71" s="441" customFormat="1"/>
    <row r="72" s="441" customFormat="1"/>
    <row r="73" s="441" customFormat="1"/>
    <row r="74" s="441" customFormat="1"/>
    <row r="75" s="441" customFormat="1"/>
    <row r="76" s="441" customFormat="1"/>
    <row r="77" s="441" customFormat="1"/>
    <row r="78" s="441" customFormat="1"/>
    <row r="79" s="441" customFormat="1"/>
    <row r="80" s="441" customFormat="1"/>
    <row r="81" s="441" customFormat="1"/>
    <row r="82" s="441" customFormat="1"/>
    <row r="83" s="441" customFormat="1"/>
    <row r="84" s="441" customFormat="1"/>
    <row r="85" s="441" customFormat="1"/>
    <row r="86" s="441" customFormat="1"/>
    <row r="87" s="441" customFormat="1"/>
    <row r="88" s="441" customFormat="1"/>
    <row r="89" s="441" customFormat="1"/>
    <row r="90" s="441" customFormat="1"/>
    <row r="91" s="441" customFormat="1"/>
    <row r="92" s="441" customFormat="1"/>
    <row r="93" s="441" customFormat="1"/>
    <row r="94" s="441" customFormat="1"/>
    <row r="95" s="441" customFormat="1"/>
    <row r="96" s="441" customFormat="1"/>
    <row r="97" s="441" customFormat="1"/>
    <row r="98" s="441" customFormat="1"/>
    <row r="99" s="441" customFormat="1"/>
    <row r="100" s="441" customFormat="1"/>
    <row r="101" s="441" customFormat="1"/>
    <row r="102" s="441" customFormat="1"/>
    <row r="103" s="441" customFormat="1"/>
    <row r="104" s="441" customFormat="1"/>
    <row r="105" s="441" customFormat="1"/>
    <row r="106" s="441" customFormat="1"/>
    <row r="107" s="441" customFormat="1"/>
    <row r="108" s="441" customFormat="1"/>
    <row r="109" s="441" customFormat="1"/>
    <row r="110" s="441" customFormat="1"/>
    <row r="111" s="441" customFormat="1"/>
    <row r="112" s="441" customFormat="1"/>
    <row r="113" s="441" customFormat="1"/>
    <row r="114" s="441" customFormat="1"/>
    <row r="115" s="441" customFormat="1"/>
    <row r="116" s="441" customFormat="1"/>
    <row r="117" s="441" customFormat="1"/>
    <row r="118" s="441" customFormat="1"/>
  </sheetData>
  <sheetProtection autoFilter="0"/>
  <protectedRanges>
    <protectedRange sqref="B1:B1048576 A1:A27 A30:A1048576" name="Rango1"/>
  </protectedRanges>
  <mergeCells count="2">
    <mergeCell ref="E1:O1"/>
    <mergeCell ref="E2:O2"/>
  </mergeCells>
  <printOptions horizontalCentered="1"/>
  <pageMargins left="0.23622047244094491" right="0.23622047244094491" top="0.94488188976377963" bottom="0.35433070866141736" header="0.19685039370078741" footer="0.31496062992125984"/>
  <pageSetup scale="94" orientation="landscape" useFirstPageNumber="1" r:id="rId1"/>
  <headerFooter scaleWithDoc="0">
    <oddHeader>&amp;L&amp;G&amp;R&amp;G</oddHeader>
    <oddFooter>&amp;R&amp;"Soberana Sans,Normal" &amp;"Montserrat,Normal"&amp;10 25</oddFooter>
  </headerFooter>
  <drawing r:id="rId2"/>
  <legacyDrawingHF r:id="rId3"/>
  <tableParts count="1"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64E4-0333-470F-8343-EDE5B11D2B72}">
  <sheetPr>
    <tabColor theme="0"/>
    <pageSetUpPr fitToPage="1"/>
  </sheetPr>
  <dimension ref="A1:O106"/>
  <sheetViews>
    <sheetView view="pageBreakPreview" zoomScale="85" zoomScaleNormal="100" zoomScaleSheetLayoutView="85" workbookViewId="0">
      <selection activeCell="U12" sqref="U12"/>
    </sheetView>
  </sheetViews>
  <sheetFormatPr baseColWidth="10" defaultColWidth="11.42578125" defaultRowHeight="12.75"/>
  <cols>
    <col min="1" max="1" width="1.28515625" style="472" customWidth="1"/>
    <col min="2" max="2" width="1.42578125" style="472" customWidth="1"/>
    <col min="3" max="3" width="1.5703125" style="476" customWidth="1"/>
    <col min="4" max="4" width="11.42578125" style="441" hidden="1" customWidth="1"/>
    <col min="5" max="16384" width="11.42578125" style="441"/>
  </cols>
  <sheetData>
    <row r="1" spans="1:15" ht="47.25" customHeight="1">
      <c r="A1" s="472" t="s">
        <v>635</v>
      </c>
      <c r="B1" s="472" t="s">
        <v>625</v>
      </c>
      <c r="E1" s="599" t="s">
        <v>586</v>
      </c>
      <c r="F1" s="599"/>
      <c r="G1" s="599"/>
      <c r="H1" s="599"/>
      <c r="I1" s="599"/>
      <c r="J1" s="599"/>
      <c r="K1" s="599"/>
      <c r="L1" s="599"/>
      <c r="M1" s="599"/>
      <c r="N1" s="599"/>
      <c r="O1" s="599"/>
    </row>
    <row r="2" spans="1:15" ht="15.75">
      <c r="A2" s="472" t="s">
        <v>288</v>
      </c>
      <c r="B2" s="473">
        <f>[4]MUJERES_SITJURIDICA!C62</f>
        <v>166</v>
      </c>
      <c r="E2" s="598" t="str">
        <f>UPPER('[4]TOTAL CF Y EF'!L4&amp; " "&amp; '[4]TOTAL CF Y EF'!L3)</f>
        <v>JUNIO 2024</v>
      </c>
      <c r="F2" s="598"/>
      <c r="G2" s="598"/>
      <c r="H2" s="598"/>
      <c r="I2" s="598"/>
      <c r="J2" s="598"/>
      <c r="K2" s="598"/>
      <c r="L2" s="598"/>
      <c r="M2" s="598"/>
      <c r="N2" s="598"/>
      <c r="O2" s="598"/>
    </row>
    <row r="3" spans="1:15">
      <c r="A3" s="472" t="s">
        <v>289</v>
      </c>
      <c r="B3" s="473">
        <f>[4]MUJERES_SITJURIDICA!B62</f>
        <v>115</v>
      </c>
    </row>
    <row r="4" spans="1:15">
      <c r="A4" s="472" t="s">
        <v>290</v>
      </c>
      <c r="B4" s="473">
        <f>[4]MUJERES_SITJURIDICA!H62</f>
        <v>24</v>
      </c>
    </row>
    <row r="5" spans="1:15">
      <c r="A5" s="472" t="s">
        <v>291</v>
      </c>
      <c r="B5" s="473">
        <f>[4]MUJERES_SITJURIDICA!G62</f>
        <v>15</v>
      </c>
    </row>
    <row r="6" spans="1:15">
      <c r="B6" s="473"/>
    </row>
    <row r="7" spans="1:15">
      <c r="B7" s="473"/>
    </row>
    <row r="8" spans="1:15" ht="15.75">
      <c r="B8" s="473"/>
      <c r="J8" s="448"/>
      <c r="K8" s="449"/>
    </row>
    <row r="9" spans="1:15">
      <c r="B9" s="473"/>
    </row>
    <row r="10" spans="1:15">
      <c r="B10" s="473"/>
    </row>
    <row r="11" spans="1:15" ht="18.75" customHeight="1"/>
    <row r="12" spans="1:15" ht="18.75" customHeight="1"/>
    <row r="13" spans="1:15" ht="18.75" customHeight="1"/>
    <row r="14" spans="1:15" ht="18.75" customHeight="1"/>
    <row r="15" spans="1:15" ht="18.75" customHeight="1"/>
    <row r="16" spans="1:15" ht="18.75" customHeight="1"/>
    <row r="17" spans="1:12" ht="18.75" customHeight="1"/>
    <row r="18" spans="1:12" ht="18.75" customHeight="1"/>
    <row r="19" spans="1:12" ht="18.75" customHeight="1"/>
    <row r="20" spans="1:12" ht="18.75" customHeight="1"/>
    <row r="21" spans="1:12" ht="17.25" customHeight="1"/>
    <row r="22" spans="1:12" ht="17.25" customHeight="1"/>
    <row r="23" spans="1:12" ht="17.25" customHeight="1"/>
    <row r="24" spans="1:12" ht="17.25" customHeight="1"/>
    <row r="25" spans="1:12" ht="17.25" customHeight="1">
      <c r="I25" s="451" t="s">
        <v>221</v>
      </c>
      <c r="J25" s="452">
        <f>[4]MUJERES_SITJURIDICA!L62</f>
        <v>320</v>
      </c>
    </row>
    <row r="26" spans="1:12" ht="17.25" customHeight="1"/>
    <row r="28" spans="1:12">
      <c r="A28" s="600" t="s">
        <v>589</v>
      </c>
      <c r="B28" s="600"/>
      <c r="C28" s="600"/>
      <c r="D28" s="600"/>
      <c r="E28" s="600"/>
      <c r="F28" s="600"/>
      <c r="G28" s="600"/>
      <c r="H28" s="600"/>
      <c r="I28" s="600"/>
      <c r="J28" s="600"/>
      <c r="K28" s="600"/>
      <c r="L28" s="600"/>
    </row>
    <row r="29" spans="1:12">
      <c r="A29" s="450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</row>
    <row r="30" spans="1:12">
      <c r="A30" s="441"/>
      <c r="B30" s="441"/>
      <c r="C30" s="441"/>
    </row>
    <row r="31" spans="1:12">
      <c r="A31" s="441"/>
      <c r="B31" s="441"/>
      <c r="C31" s="441"/>
    </row>
    <row r="32" spans="1:12">
      <c r="A32" s="441"/>
      <c r="B32" s="441"/>
      <c r="C32" s="441"/>
    </row>
    <row r="33" s="441" customFormat="1"/>
    <row r="34" s="441" customFormat="1"/>
    <row r="35" s="441" customFormat="1"/>
    <row r="36" s="441" customFormat="1"/>
    <row r="37" s="441" customFormat="1"/>
    <row r="38" s="441" customFormat="1"/>
    <row r="39" s="441" customFormat="1"/>
    <row r="40" s="441" customFormat="1"/>
    <row r="41" s="441" customFormat="1"/>
    <row r="42" s="441" customFormat="1"/>
    <row r="43" s="441" customFormat="1"/>
    <row r="44" s="441" customFormat="1"/>
    <row r="45" s="441" customFormat="1"/>
    <row r="46" s="441" customFormat="1"/>
    <row r="47" s="441" customFormat="1"/>
    <row r="48" s="441" customFormat="1"/>
    <row r="49" s="441" customFormat="1"/>
    <row r="50" s="441" customFormat="1"/>
    <row r="51" s="441" customFormat="1"/>
    <row r="52" s="441" customFormat="1"/>
    <row r="53" s="441" customFormat="1"/>
    <row r="54" s="441" customFormat="1"/>
    <row r="55" s="441" customFormat="1"/>
    <row r="56" s="441" customFormat="1"/>
    <row r="57" s="441" customFormat="1"/>
    <row r="58" s="441" customFormat="1"/>
    <row r="59" s="441" customFormat="1"/>
    <row r="60" s="441" customFormat="1"/>
    <row r="61" s="441" customFormat="1"/>
    <row r="62" s="441" customFormat="1"/>
    <row r="63" s="441" customFormat="1"/>
    <row r="64" s="441" customFormat="1"/>
    <row r="65" s="441" customFormat="1"/>
    <row r="66" s="441" customFormat="1"/>
    <row r="67" s="441" customFormat="1"/>
    <row r="68" s="441" customFormat="1"/>
    <row r="69" s="441" customFormat="1"/>
    <row r="70" s="441" customFormat="1"/>
    <row r="71" s="441" customFormat="1"/>
    <row r="72" s="441" customFormat="1"/>
    <row r="73" s="441" customFormat="1"/>
    <row r="74" s="441" customFormat="1"/>
    <row r="75" s="441" customFormat="1"/>
    <row r="76" s="441" customFormat="1"/>
    <row r="77" s="441" customFormat="1"/>
    <row r="78" s="441" customFormat="1"/>
    <row r="79" s="441" customFormat="1"/>
    <row r="80" s="441" customFormat="1"/>
    <row r="81" s="441" customFormat="1"/>
    <row r="82" s="441" customFormat="1"/>
    <row r="83" s="441" customFormat="1"/>
    <row r="84" s="441" customFormat="1"/>
    <row r="85" s="441" customFormat="1"/>
    <row r="86" s="441" customFormat="1"/>
    <row r="87" s="441" customFormat="1"/>
    <row r="88" s="441" customFormat="1"/>
    <row r="89" s="441" customFormat="1"/>
    <row r="90" s="441" customFormat="1"/>
    <row r="91" s="441" customFormat="1"/>
    <row r="92" s="441" customFormat="1"/>
    <row r="93" s="441" customFormat="1"/>
    <row r="94" s="441" customFormat="1"/>
    <row r="95" s="441" customFormat="1"/>
    <row r="96" s="441" customFormat="1"/>
    <row r="97" s="441" customFormat="1"/>
    <row r="98" s="441" customFormat="1"/>
    <row r="99" s="441" customFormat="1"/>
    <row r="100" s="441" customFormat="1"/>
    <row r="101" s="441" customFormat="1"/>
    <row r="102" s="441" customFormat="1"/>
    <row r="103" s="441" customFormat="1"/>
    <row r="104" s="441" customFormat="1"/>
    <row r="105" s="441" customFormat="1"/>
    <row r="106" s="441" customFormat="1"/>
  </sheetData>
  <sheetProtection autoFilter="0"/>
  <mergeCells count="3">
    <mergeCell ref="E1:O1"/>
    <mergeCell ref="E2:O2"/>
    <mergeCell ref="A28:L28"/>
  </mergeCells>
  <printOptions horizontalCentered="1"/>
  <pageMargins left="0.23622047244094491" right="0.23622047244094491" top="0.94488188976377963" bottom="0.35433070866141736" header="0.19685039370078741" footer="0.31496062992125984"/>
  <pageSetup fitToWidth="0" orientation="landscape" useFirstPageNumber="1" r:id="rId1"/>
  <headerFooter scaleWithDoc="0">
    <oddHeader>&amp;L&amp;G&amp;R&amp;G</oddHeader>
    <oddFooter>&amp;R&amp;"Soberana Sans,Normal" &amp;"Montserrat,Normal"&amp;10 26</oddFooter>
  </headerFooter>
  <drawing r:id="rId2"/>
  <legacyDrawingHF r:id="rId3"/>
  <tableParts count="1"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0281-DE3F-43D1-9CD6-34FBBC32A2B8}">
  <sheetPr>
    <pageSetUpPr fitToPage="1"/>
  </sheetPr>
  <dimension ref="A1:IK65"/>
  <sheetViews>
    <sheetView view="pageBreakPreview" topLeftCell="A4" zoomScale="55" zoomScaleNormal="70" zoomScaleSheetLayoutView="55" workbookViewId="0">
      <pane ySplit="1" topLeftCell="A5" activePane="bottomLeft" state="frozen"/>
      <selection activeCell="F4" sqref="F4"/>
      <selection pane="bottomLeft" activeCell="A5" sqref="A5:A7"/>
    </sheetView>
  </sheetViews>
  <sheetFormatPr baseColWidth="10" defaultColWidth="11.42578125" defaultRowHeight="12.75"/>
  <cols>
    <col min="1" max="1" width="73" style="277" customWidth="1"/>
    <col min="2" max="3" width="30.5703125" style="277" customWidth="1"/>
    <col min="4" max="5" width="20.5703125" style="279" customWidth="1"/>
    <col min="6" max="6" width="1.42578125" style="279" customWidth="1"/>
    <col min="7" max="8" width="30.5703125" style="277" customWidth="1"/>
    <col min="9" max="9" width="20.5703125" style="278" customWidth="1"/>
    <col min="10" max="10" width="20.5703125" style="279" customWidth="1"/>
    <col min="11" max="11" width="1.42578125" style="277" customWidth="1"/>
    <col min="12" max="12" width="25.5703125" style="277" customWidth="1"/>
    <col min="13" max="13" width="12.85546875" style="280" hidden="1" customWidth="1"/>
    <col min="14" max="245" width="11.42578125" style="280"/>
    <col min="246" max="16384" width="11.42578125" style="281"/>
  </cols>
  <sheetData>
    <row r="1" spans="1:245" ht="4.5" customHeight="1">
      <c r="D1" s="277"/>
      <c r="E1" s="277"/>
      <c r="F1" s="277"/>
    </row>
    <row r="2" spans="1:245" ht="46.5" customHeight="1">
      <c r="A2" s="604" t="s">
        <v>586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</row>
    <row r="3" spans="1:245" ht="28.5" customHeight="1">
      <c r="A3" s="592" t="str">
        <f>UPPER('[4]TOTAL CF Y EF'!L4&amp; " "&amp; '[4]TOTAL CF Y EF'!L3)</f>
        <v>JUNIO 2024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2"/>
    </row>
    <row r="4" spans="1:245" ht="18" customHeight="1">
      <c r="A4" s="283"/>
      <c r="B4" s="283"/>
      <c r="C4" s="283"/>
      <c r="D4" s="283"/>
      <c r="E4" s="283"/>
      <c r="F4" s="283"/>
      <c r="G4" s="283"/>
      <c r="H4" s="283"/>
      <c r="I4" s="284"/>
      <c r="J4" s="283"/>
      <c r="K4" s="283"/>
      <c r="L4" s="283"/>
      <c r="M4" s="285"/>
      <c r="N4" s="285"/>
      <c r="O4" s="285"/>
      <c r="P4" s="285"/>
      <c r="Q4" s="285"/>
      <c r="R4" s="285"/>
    </row>
    <row r="5" spans="1:245" ht="21.75" customHeight="1">
      <c r="A5" s="602" t="s">
        <v>277</v>
      </c>
      <c r="B5" s="603" t="s">
        <v>278</v>
      </c>
      <c r="C5" s="603"/>
      <c r="D5" s="603"/>
      <c r="E5" s="603"/>
      <c r="F5" s="286"/>
      <c r="G5" s="603" t="s">
        <v>279</v>
      </c>
      <c r="H5" s="603"/>
      <c r="I5" s="603"/>
      <c r="J5" s="603"/>
      <c r="K5" s="287"/>
      <c r="L5" s="603" t="s">
        <v>68</v>
      </c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1"/>
      <c r="IH5" s="281"/>
      <c r="II5" s="281"/>
      <c r="IJ5" s="281"/>
      <c r="IK5" s="281"/>
    </row>
    <row r="6" spans="1:245" ht="30.75" customHeight="1">
      <c r="A6" s="605"/>
      <c r="B6" s="602" t="s">
        <v>280</v>
      </c>
      <c r="C6" s="602" t="s">
        <v>281</v>
      </c>
      <c r="D6" s="603" t="s">
        <v>193</v>
      </c>
      <c r="E6" s="603" t="s">
        <v>587</v>
      </c>
      <c r="F6" s="286"/>
      <c r="G6" s="601" t="s">
        <v>280</v>
      </c>
      <c r="H6" s="602" t="s">
        <v>281</v>
      </c>
      <c r="I6" s="603" t="s">
        <v>193</v>
      </c>
      <c r="J6" s="603" t="s">
        <v>587</v>
      </c>
      <c r="K6" s="287"/>
      <c r="L6" s="606"/>
      <c r="M6" s="289"/>
      <c r="N6" s="289"/>
      <c r="O6" s="289"/>
      <c r="P6" s="289"/>
      <c r="Q6" s="289"/>
      <c r="R6" s="289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1"/>
      <c r="IH6" s="281"/>
      <c r="II6" s="281"/>
      <c r="IJ6" s="281"/>
      <c r="IK6" s="281"/>
    </row>
    <row r="7" spans="1:245" ht="21.75" customHeight="1">
      <c r="A7" s="605"/>
      <c r="B7" s="602"/>
      <c r="C7" s="602"/>
      <c r="D7" s="603"/>
      <c r="E7" s="603"/>
      <c r="F7" s="286"/>
      <c r="G7" s="601"/>
      <c r="H7" s="602"/>
      <c r="I7" s="603"/>
      <c r="J7" s="603"/>
      <c r="K7" s="290"/>
      <c r="L7" s="606"/>
      <c r="M7" s="289"/>
      <c r="N7" s="289"/>
      <c r="O7" s="289"/>
      <c r="P7" s="289"/>
      <c r="Q7" s="289"/>
      <c r="R7" s="289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1"/>
      <c r="IH7" s="281"/>
      <c r="II7" s="281"/>
      <c r="IJ7" s="281"/>
      <c r="IK7" s="281"/>
    </row>
    <row r="8" spans="1:245" ht="8.25" customHeight="1">
      <c r="A8" s="291"/>
      <c r="B8" s="291"/>
      <c r="C8" s="292"/>
      <c r="D8" s="292"/>
      <c r="E8" s="292"/>
      <c r="F8" s="293"/>
      <c r="G8" s="292"/>
      <c r="H8" s="292"/>
      <c r="I8" s="292"/>
      <c r="J8" s="292"/>
      <c r="K8" s="292"/>
      <c r="L8" s="292"/>
      <c r="M8" s="294"/>
      <c r="N8" s="294"/>
      <c r="O8" s="294"/>
      <c r="P8" s="294"/>
      <c r="Q8" s="294"/>
      <c r="R8" s="294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  <c r="HD8" s="295"/>
      <c r="HE8" s="295"/>
      <c r="HF8" s="295"/>
      <c r="HG8" s="295"/>
      <c r="HH8" s="295"/>
      <c r="HI8" s="295"/>
      <c r="HJ8" s="295"/>
      <c r="HK8" s="295"/>
      <c r="HL8" s="295"/>
      <c r="HM8" s="295"/>
      <c r="HN8" s="295"/>
      <c r="HO8" s="295"/>
      <c r="HP8" s="295"/>
      <c r="HQ8" s="295"/>
      <c r="HR8" s="295"/>
      <c r="HS8" s="295"/>
      <c r="HT8" s="295"/>
      <c r="HU8" s="295"/>
      <c r="HV8" s="295"/>
      <c r="HW8" s="295"/>
      <c r="HX8" s="295"/>
      <c r="HY8" s="295"/>
      <c r="HZ8" s="295"/>
      <c r="IA8" s="295"/>
      <c r="IB8" s="295"/>
      <c r="IC8" s="295"/>
      <c r="ID8" s="295"/>
      <c r="IE8" s="295"/>
      <c r="IF8" s="295"/>
      <c r="IG8" s="281"/>
      <c r="IH8" s="281"/>
      <c r="II8" s="281"/>
      <c r="IJ8" s="281"/>
      <c r="IK8" s="281"/>
    </row>
    <row r="9" spans="1:245" s="303" customFormat="1" ht="21" customHeight="1">
      <c r="A9" s="296" t="s">
        <v>161</v>
      </c>
      <c r="B9" s="297">
        <v>0</v>
      </c>
      <c r="C9" s="297">
        <v>1</v>
      </c>
      <c r="D9" s="298">
        <v>1</v>
      </c>
      <c r="E9" s="379">
        <v>100</v>
      </c>
      <c r="F9" s="299"/>
      <c r="G9" s="297">
        <v>0</v>
      </c>
      <c r="H9" s="297">
        <v>0</v>
      </c>
      <c r="I9" s="298">
        <v>0</v>
      </c>
      <c r="J9" s="379">
        <v>0</v>
      </c>
      <c r="K9" s="300"/>
      <c r="L9" s="298">
        <v>1</v>
      </c>
      <c r="M9" s="301"/>
      <c r="N9" s="301"/>
      <c r="O9" s="301"/>
      <c r="P9" s="301"/>
      <c r="Q9" s="301"/>
      <c r="R9" s="301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2"/>
      <c r="DV9" s="302"/>
      <c r="DW9" s="302"/>
      <c r="DX9" s="302"/>
      <c r="DY9" s="302"/>
      <c r="DZ9" s="302"/>
      <c r="EA9" s="302"/>
      <c r="EB9" s="302"/>
      <c r="EC9" s="302"/>
      <c r="ED9" s="302"/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2"/>
      <c r="EP9" s="302"/>
      <c r="EQ9" s="302"/>
      <c r="ER9" s="302"/>
      <c r="ES9" s="302"/>
      <c r="ET9" s="302"/>
      <c r="EU9" s="302"/>
      <c r="EV9" s="302"/>
      <c r="EW9" s="302"/>
      <c r="EX9" s="302"/>
      <c r="EY9" s="302"/>
      <c r="EZ9" s="302"/>
      <c r="FA9" s="302"/>
      <c r="FB9" s="302"/>
      <c r="FC9" s="302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E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</row>
    <row r="10" spans="1:245" s="303" customFormat="1" ht="21" customHeight="1">
      <c r="A10" s="296" t="s">
        <v>162</v>
      </c>
      <c r="B10" s="297">
        <v>0</v>
      </c>
      <c r="C10" s="297">
        <v>0</v>
      </c>
      <c r="D10" s="298">
        <v>0</v>
      </c>
      <c r="E10" s="379">
        <v>0</v>
      </c>
      <c r="F10" s="299"/>
      <c r="G10" s="297">
        <v>0</v>
      </c>
      <c r="H10" s="297">
        <v>0</v>
      </c>
      <c r="I10" s="298">
        <v>0</v>
      </c>
      <c r="J10" s="379">
        <v>0</v>
      </c>
      <c r="K10" s="300"/>
      <c r="L10" s="298">
        <v>0</v>
      </c>
      <c r="M10" s="301"/>
      <c r="N10" s="301"/>
      <c r="O10" s="301"/>
      <c r="P10" s="301"/>
      <c r="Q10" s="301"/>
      <c r="R10" s="301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02"/>
      <c r="AN10" s="302"/>
      <c r="AO10" s="302"/>
      <c r="AP10" s="302"/>
      <c r="AQ10" s="302"/>
      <c r="AR10" s="302"/>
      <c r="AS10" s="302"/>
      <c r="AT10" s="302"/>
      <c r="AU10" s="302"/>
      <c r="AV10" s="302"/>
      <c r="AW10" s="302"/>
      <c r="AX10" s="302"/>
      <c r="AY10" s="302"/>
      <c r="AZ10" s="302"/>
      <c r="BA10" s="302"/>
      <c r="BB10" s="302"/>
      <c r="BC10" s="302"/>
      <c r="BD10" s="302"/>
      <c r="BE10" s="302"/>
      <c r="BF10" s="302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  <c r="BR10" s="302"/>
      <c r="BS10" s="302"/>
      <c r="BT10" s="302"/>
      <c r="BU10" s="302"/>
      <c r="BV10" s="302"/>
      <c r="BW10" s="302"/>
      <c r="BX10" s="302"/>
      <c r="BY10" s="302"/>
      <c r="BZ10" s="302"/>
      <c r="CA10" s="302"/>
      <c r="CB10" s="302"/>
      <c r="CC10" s="302"/>
      <c r="CD10" s="302"/>
      <c r="CE10" s="302"/>
      <c r="CF10" s="302"/>
      <c r="CG10" s="302"/>
      <c r="CH10" s="302"/>
      <c r="CI10" s="302"/>
      <c r="CJ10" s="302"/>
      <c r="CK10" s="302"/>
      <c r="CL10" s="302"/>
      <c r="CM10" s="302"/>
      <c r="CN10" s="302"/>
      <c r="CO10" s="302"/>
      <c r="CP10" s="302"/>
      <c r="CQ10" s="302"/>
      <c r="CR10" s="302"/>
      <c r="CS10" s="302"/>
      <c r="CT10" s="302"/>
      <c r="CU10" s="302"/>
      <c r="CV10" s="302"/>
      <c r="CW10" s="302"/>
      <c r="CX10" s="302"/>
      <c r="CY10" s="302"/>
      <c r="CZ10" s="302"/>
      <c r="DA10" s="302"/>
      <c r="DB10" s="302"/>
      <c r="DC10" s="302"/>
      <c r="DD10" s="302"/>
      <c r="DE10" s="302"/>
      <c r="DF10" s="302"/>
      <c r="DG10" s="302"/>
      <c r="DH10" s="302"/>
      <c r="DI10" s="302"/>
      <c r="DJ10" s="302"/>
      <c r="DK10" s="302"/>
      <c r="DL10" s="302"/>
      <c r="DM10" s="302"/>
      <c r="DN10" s="302"/>
      <c r="DO10" s="302"/>
      <c r="DP10" s="302"/>
      <c r="DQ10" s="302"/>
      <c r="DR10" s="302"/>
      <c r="DS10" s="302"/>
      <c r="DT10" s="302"/>
      <c r="DU10" s="302"/>
      <c r="DV10" s="302"/>
      <c r="DW10" s="302"/>
      <c r="DX10" s="302"/>
      <c r="DY10" s="302"/>
      <c r="DZ10" s="302"/>
      <c r="EA10" s="302"/>
      <c r="EB10" s="302"/>
      <c r="EC10" s="302"/>
      <c r="ED10" s="302"/>
      <c r="EE10" s="302"/>
      <c r="EF10" s="302"/>
      <c r="EG10" s="302"/>
      <c r="EH10" s="302"/>
      <c r="EI10" s="302"/>
      <c r="EJ10" s="302"/>
      <c r="EK10" s="302"/>
      <c r="EL10" s="302"/>
      <c r="EM10" s="302"/>
      <c r="EN10" s="302"/>
      <c r="EO10" s="302"/>
      <c r="EP10" s="302"/>
      <c r="EQ10" s="302"/>
      <c r="ER10" s="302"/>
      <c r="ES10" s="302"/>
      <c r="ET10" s="302"/>
      <c r="EU10" s="302"/>
      <c r="EV10" s="302"/>
      <c r="EW10" s="302"/>
      <c r="EX10" s="302"/>
      <c r="EY10" s="302"/>
      <c r="EZ10" s="302"/>
      <c r="FA10" s="302"/>
      <c r="FB10" s="302"/>
      <c r="FC10" s="302"/>
      <c r="FD10" s="302"/>
      <c r="FE10" s="302"/>
      <c r="FF10" s="302"/>
      <c r="FG10" s="302"/>
      <c r="FH10" s="302"/>
      <c r="FI10" s="302"/>
      <c r="FJ10" s="302"/>
      <c r="FK10" s="302"/>
      <c r="FL10" s="302"/>
      <c r="FM10" s="302"/>
      <c r="FN10" s="302"/>
      <c r="FO10" s="302"/>
      <c r="FP10" s="302"/>
      <c r="FQ10" s="302"/>
      <c r="FR10" s="302"/>
      <c r="FS10" s="302"/>
      <c r="FT10" s="302"/>
      <c r="FU10" s="302"/>
      <c r="FV10" s="302"/>
      <c r="FW10" s="302"/>
      <c r="FX10" s="302"/>
      <c r="FY10" s="302"/>
      <c r="FZ10" s="302"/>
      <c r="GA10" s="302"/>
      <c r="GB10" s="302"/>
      <c r="GC10" s="302"/>
      <c r="GD10" s="302"/>
      <c r="GE10" s="302"/>
      <c r="GF10" s="302"/>
      <c r="GG10" s="302"/>
      <c r="GH10" s="302"/>
      <c r="GI10" s="302"/>
      <c r="GJ10" s="302"/>
      <c r="GK10" s="302"/>
      <c r="GL10" s="302"/>
      <c r="GM10" s="302"/>
      <c r="GN10" s="302"/>
      <c r="GO10" s="302"/>
      <c r="GP10" s="302"/>
      <c r="GQ10" s="302"/>
      <c r="GR10" s="302"/>
      <c r="GS10" s="302"/>
      <c r="GT10" s="302"/>
      <c r="GU10" s="302"/>
      <c r="GV10" s="302"/>
      <c r="GW10" s="302"/>
      <c r="GX10" s="302"/>
      <c r="GY10" s="302"/>
      <c r="GZ10" s="302"/>
      <c r="HA10" s="302"/>
      <c r="HB10" s="302"/>
      <c r="HC10" s="302"/>
      <c r="HD10" s="302"/>
      <c r="HE10" s="302"/>
      <c r="HF10" s="302"/>
      <c r="HG10" s="302"/>
      <c r="HH10" s="302"/>
      <c r="HI10" s="302"/>
      <c r="HJ10" s="302"/>
      <c r="HK10" s="302"/>
      <c r="HL10" s="302"/>
      <c r="HM10" s="302"/>
      <c r="HN10" s="302"/>
      <c r="HO10" s="302"/>
      <c r="HP10" s="302"/>
      <c r="HQ10" s="302"/>
      <c r="HR10" s="302"/>
      <c r="HS10" s="302"/>
      <c r="HT10" s="302"/>
      <c r="HU10" s="302"/>
      <c r="HV10" s="302"/>
      <c r="HW10" s="302"/>
      <c r="HX10" s="302"/>
      <c r="HY10" s="302"/>
      <c r="HZ10" s="302"/>
      <c r="IA10" s="302"/>
      <c r="IB10" s="302"/>
      <c r="IC10" s="302"/>
      <c r="ID10" s="302"/>
      <c r="IE10" s="302"/>
      <c r="IF10" s="302"/>
    </row>
    <row r="11" spans="1:245" s="303" customFormat="1" ht="21" customHeight="1">
      <c r="A11" s="296" t="s">
        <v>163</v>
      </c>
      <c r="B11" s="297">
        <v>0</v>
      </c>
      <c r="C11" s="297">
        <v>0</v>
      </c>
      <c r="D11" s="298">
        <v>0</v>
      </c>
      <c r="E11" s="379">
        <v>0</v>
      </c>
      <c r="F11" s="299"/>
      <c r="G11" s="297">
        <v>0</v>
      </c>
      <c r="H11" s="297">
        <v>0</v>
      </c>
      <c r="I11" s="298">
        <v>0</v>
      </c>
      <c r="J11" s="379">
        <v>0</v>
      </c>
      <c r="K11" s="300"/>
      <c r="L11" s="298">
        <v>0</v>
      </c>
      <c r="M11" s="301"/>
      <c r="N11" s="301"/>
      <c r="O11" s="301"/>
      <c r="P11" s="301"/>
      <c r="Q11" s="301"/>
      <c r="R11" s="301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2"/>
      <c r="BF11" s="302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2"/>
      <c r="DH11" s="302"/>
      <c r="DI11" s="302"/>
      <c r="DJ11" s="302"/>
      <c r="DK11" s="302"/>
      <c r="DL11" s="302"/>
      <c r="DM11" s="302"/>
      <c r="DN11" s="302"/>
      <c r="DO11" s="302"/>
      <c r="DP11" s="302"/>
      <c r="DQ11" s="302"/>
      <c r="DR11" s="302"/>
      <c r="DS11" s="302"/>
      <c r="DT11" s="302"/>
      <c r="DU11" s="302"/>
      <c r="DV11" s="302"/>
      <c r="DW11" s="302"/>
      <c r="DX11" s="302"/>
      <c r="DY11" s="302"/>
      <c r="DZ11" s="302"/>
      <c r="EA11" s="302"/>
      <c r="EB11" s="302"/>
      <c r="EC11" s="302"/>
      <c r="ED11" s="302"/>
      <c r="EE11" s="302"/>
      <c r="EF11" s="302"/>
      <c r="EG11" s="302"/>
      <c r="EH11" s="302"/>
      <c r="EI11" s="302"/>
      <c r="EJ11" s="302"/>
      <c r="EK11" s="302"/>
      <c r="EL11" s="302"/>
      <c r="EM11" s="302"/>
      <c r="EN11" s="302"/>
      <c r="EO11" s="302"/>
      <c r="EP11" s="302"/>
      <c r="EQ11" s="302"/>
      <c r="ER11" s="302"/>
      <c r="ES11" s="302"/>
      <c r="ET11" s="302"/>
      <c r="EU11" s="302"/>
      <c r="EV11" s="302"/>
      <c r="EW11" s="302"/>
      <c r="EX11" s="302"/>
      <c r="EY11" s="302"/>
      <c r="EZ11" s="302"/>
      <c r="FA11" s="302"/>
      <c r="FB11" s="302"/>
      <c r="FC11" s="302"/>
      <c r="FD11" s="302"/>
      <c r="FE11" s="302"/>
      <c r="FF11" s="302"/>
      <c r="FG11" s="302"/>
      <c r="FH11" s="302"/>
      <c r="FI11" s="302"/>
      <c r="FJ11" s="302"/>
      <c r="FK11" s="302"/>
      <c r="FL11" s="302"/>
      <c r="FM11" s="302"/>
      <c r="FN11" s="302"/>
      <c r="FO11" s="302"/>
      <c r="FP11" s="302"/>
      <c r="FQ11" s="302"/>
      <c r="FR11" s="302"/>
      <c r="FS11" s="302"/>
      <c r="FT11" s="302"/>
      <c r="FU11" s="302"/>
      <c r="FV11" s="302"/>
      <c r="FW11" s="302"/>
      <c r="FX11" s="302"/>
      <c r="FY11" s="302"/>
      <c r="FZ11" s="302"/>
      <c r="GA11" s="302"/>
      <c r="GB11" s="302"/>
      <c r="GC11" s="302"/>
      <c r="GD11" s="302"/>
      <c r="GE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</row>
    <row r="12" spans="1:245" s="303" customFormat="1" ht="21" customHeight="1">
      <c r="A12" s="296" t="s">
        <v>164</v>
      </c>
      <c r="B12" s="297">
        <v>0</v>
      </c>
      <c r="C12" s="297">
        <v>0</v>
      </c>
      <c r="D12" s="298">
        <v>0</v>
      </c>
      <c r="E12" s="379">
        <v>0</v>
      </c>
      <c r="F12" s="299"/>
      <c r="G12" s="297">
        <v>0</v>
      </c>
      <c r="H12" s="297">
        <v>0</v>
      </c>
      <c r="I12" s="298">
        <v>0</v>
      </c>
      <c r="J12" s="379">
        <v>0</v>
      </c>
      <c r="K12" s="300"/>
      <c r="L12" s="298">
        <v>0</v>
      </c>
      <c r="M12" s="301"/>
      <c r="N12" s="301"/>
      <c r="O12" s="301"/>
      <c r="P12" s="301"/>
      <c r="Q12" s="301"/>
      <c r="R12" s="301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2"/>
      <c r="CI12" s="302"/>
      <c r="CJ12" s="302"/>
      <c r="CK12" s="302"/>
      <c r="CL12" s="302"/>
      <c r="CM12" s="302"/>
      <c r="CN12" s="302"/>
      <c r="CO12" s="302"/>
      <c r="CP12" s="302"/>
      <c r="CQ12" s="302"/>
      <c r="CR12" s="302"/>
      <c r="CS12" s="302"/>
      <c r="CT12" s="302"/>
      <c r="CU12" s="302"/>
      <c r="CV12" s="302"/>
      <c r="CW12" s="302"/>
      <c r="CX12" s="302"/>
      <c r="CY12" s="302"/>
      <c r="CZ12" s="302"/>
      <c r="DA12" s="302"/>
      <c r="DB12" s="302"/>
      <c r="DC12" s="302"/>
      <c r="DD12" s="302"/>
      <c r="DE12" s="302"/>
      <c r="DF12" s="302"/>
      <c r="DG12" s="302"/>
      <c r="DH12" s="302"/>
      <c r="DI12" s="302"/>
      <c r="DJ12" s="302"/>
      <c r="DK12" s="302"/>
      <c r="DL12" s="302"/>
      <c r="DM12" s="302"/>
      <c r="DN12" s="302"/>
      <c r="DO12" s="302"/>
      <c r="DP12" s="302"/>
      <c r="DQ12" s="302"/>
      <c r="DR12" s="302"/>
      <c r="DS12" s="302"/>
      <c r="DT12" s="302"/>
      <c r="DU12" s="302"/>
      <c r="DV12" s="302"/>
      <c r="DW12" s="302"/>
      <c r="DX12" s="302"/>
      <c r="DY12" s="302"/>
      <c r="DZ12" s="302"/>
      <c r="EA12" s="302"/>
      <c r="EB12" s="302"/>
      <c r="EC12" s="302"/>
      <c r="ED12" s="302"/>
      <c r="EE12" s="302"/>
      <c r="EF12" s="302"/>
      <c r="EG12" s="302"/>
      <c r="EH12" s="302"/>
      <c r="EI12" s="302"/>
      <c r="EJ12" s="302"/>
      <c r="EK12" s="302"/>
      <c r="EL12" s="302"/>
      <c r="EM12" s="302"/>
      <c r="EN12" s="302"/>
      <c r="EO12" s="302"/>
      <c r="EP12" s="302"/>
      <c r="EQ12" s="302"/>
      <c r="ER12" s="302"/>
      <c r="ES12" s="302"/>
      <c r="ET12" s="302"/>
      <c r="EU12" s="302"/>
      <c r="EV12" s="302"/>
      <c r="EW12" s="302"/>
      <c r="EX12" s="302"/>
      <c r="EY12" s="302"/>
      <c r="EZ12" s="302"/>
      <c r="FA12" s="302"/>
      <c r="FB12" s="302"/>
      <c r="FC12" s="302"/>
      <c r="FD12" s="302"/>
      <c r="FE12" s="302"/>
      <c r="FF12" s="302"/>
      <c r="FG12" s="302"/>
      <c r="FH12" s="302"/>
      <c r="FI12" s="302"/>
      <c r="FJ12" s="302"/>
      <c r="FK12" s="302"/>
      <c r="FL12" s="302"/>
      <c r="FM12" s="302"/>
      <c r="FN12" s="302"/>
      <c r="FO12" s="302"/>
      <c r="FP12" s="302"/>
      <c r="FQ12" s="302"/>
      <c r="FR12" s="302"/>
      <c r="FS12" s="302"/>
      <c r="FT12" s="302"/>
      <c r="FU12" s="302"/>
      <c r="FV12" s="302"/>
      <c r="FW12" s="302"/>
      <c r="FX12" s="302"/>
      <c r="FY12" s="302"/>
      <c r="FZ12" s="302"/>
      <c r="GA12" s="302"/>
      <c r="GB12" s="302"/>
      <c r="GC12" s="302"/>
      <c r="GD12" s="302"/>
      <c r="GE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</row>
    <row r="13" spans="1:245" s="303" customFormat="1" ht="21" customHeight="1">
      <c r="A13" s="296" t="s">
        <v>165</v>
      </c>
      <c r="B13" s="297">
        <v>10</v>
      </c>
      <c r="C13" s="297">
        <v>13</v>
      </c>
      <c r="D13" s="298">
        <v>23</v>
      </c>
      <c r="E13" s="379">
        <v>95.833333333333329</v>
      </c>
      <c r="F13" s="299"/>
      <c r="G13" s="297">
        <v>0</v>
      </c>
      <c r="H13" s="297">
        <v>1</v>
      </c>
      <c r="I13" s="298">
        <v>1</v>
      </c>
      <c r="J13" s="379">
        <v>4.166666666666667</v>
      </c>
      <c r="K13" s="300"/>
      <c r="L13" s="298">
        <v>24</v>
      </c>
      <c r="M13" s="301"/>
      <c r="N13" s="301"/>
      <c r="O13" s="301"/>
      <c r="P13" s="301"/>
      <c r="Q13" s="301"/>
      <c r="R13" s="301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E13" s="302"/>
      <c r="CF13" s="302"/>
      <c r="CG13" s="302"/>
      <c r="CH13" s="302"/>
      <c r="CI13" s="302"/>
      <c r="CJ13" s="302"/>
      <c r="CK13" s="302"/>
      <c r="CL13" s="302"/>
      <c r="CM13" s="302"/>
      <c r="CN13" s="302"/>
      <c r="CO13" s="302"/>
      <c r="CP13" s="302"/>
      <c r="CQ13" s="302"/>
      <c r="CR13" s="302"/>
      <c r="CS13" s="302"/>
      <c r="CT13" s="302"/>
      <c r="CU13" s="302"/>
      <c r="CV13" s="302"/>
      <c r="CW13" s="302"/>
      <c r="CX13" s="302"/>
      <c r="CY13" s="302"/>
      <c r="CZ13" s="302"/>
      <c r="DA13" s="302"/>
      <c r="DB13" s="302"/>
      <c r="DC13" s="302"/>
      <c r="DD13" s="302"/>
      <c r="DE13" s="302"/>
      <c r="DF13" s="302"/>
      <c r="DG13" s="302"/>
      <c r="DH13" s="302"/>
      <c r="DI13" s="302"/>
      <c r="DJ13" s="302"/>
      <c r="DK13" s="302"/>
      <c r="DL13" s="302"/>
      <c r="DM13" s="302"/>
      <c r="DN13" s="302"/>
      <c r="DO13" s="302"/>
      <c r="DP13" s="302"/>
      <c r="DQ13" s="302"/>
      <c r="DR13" s="302"/>
      <c r="DS13" s="302"/>
      <c r="DT13" s="302"/>
      <c r="DU13" s="302"/>
      <c r="DV13" s="302"/>
      <c r="DW13" s="302"/>
      <c r="DX13" s="302"/>
      <c r="DY13" s="302"/>
      <c r="DZ13" s="302"/>
      <c r="EA13" s="302"/>
      <c r="EB13" s="302"/>
      <c r="EC13" s="302"/>
      <c r="ED13" s="302"/>
      <c r="EE13" s="302"/>
      <c r="EF13" s="302"/>
      <c r="EG13" s="302"/>
      <c r="EH13" s="302"/>
      <c r="EI13" s="302"/>
      <c r="EJ13" s="302"/>
      <c r="EK13" s="302"/>
      <c r="EL13" s="302"/>
      <c r="EM13" s="302"/>
      <c r="EN13" s="302"/>
      <c r="EO13" s="302"/>
      <c r="EP13" s="302"/>
      <c r="EQ13" s="302"/>
      <c r="ER13" s="302"/>
      <c r="ES13" s="302"/>
      <c r="ET13" s="302"/>
      <c r="EU13" s="302"/>
      <c r="EV13" s="302"/>
      <c r="EW13" s="302"/>
      <c r="EX13" s="302"/>
      <c r="EY13" s="302"/>
      <c r="EZ13" s="302"/>
      <c r="FA13" s="302"/>
      <c r="FB13" s="302"/>
      <c r="FC13" s="302"/>
      <c r="FD13" s="302"/>
      <c r="FE13" s="302"/>
      <c r="FF13" s="302"/>
      <c r="FG13" s="302"/>
      <c r="FH13" s="302"/>
      <c r="FI13" s="302"/>
      <c r="FJ13" s="302"/>
      <c r="FK13" s="302"/>
      <c r="FL13" s="302"/>
      <c r="FM13" s="302"/>
      <c r="FN13" s="302"/>
      <c r="FO13" s="302"/>
      <c r="FP13" s="302"/>
      <c r="FQ13" s="302"/>
      <c r="FR13" s="302"/>
      <c r="FS13" s="302"/>
      <c r="FT13" s="302"/>
      <c r="FU13" s="302"/>
      <c r="FV13" s="302"/>
      <c r="FW13" s="302"/>
      <c r="FX13" s="302"/>
      <c r="FY13" s="302"/>
      <c r="FZ13" s="302"/>
      <c r="GA13" s="302"/>
      <c r="GB13" s="302"/>
      <c r="GC13" s="302"/>
      <c r="GD13" s="302"/>
      <c r="GE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</row>
    <row r="14" spans="1:245" s="303" customFormat="1" ht="21" customHeight="1">
      <c r="A14" s="296" t="s">
        <v>166</v>
      </c>
      <c r="B14" s="297">
        <v>0</v>
      </c>
      <c r="C14" s="297">
        <v>11</v>
      </c>
      <c r="D14" s="298">
        <v>11</v>
      </c>
      <c r="E14" s="379">
        <v>64.705882352941174</v>
      </c>
      <c r="F14" s="299"/>
      <c r="G14" s="297">
        <v>2</v>
      </c>
      <c r="H14" s="297">
        <v>4</v>
      </c>
      <c r="I14" s="298">
        <v>6</v>
      </c>
      <c r="J14" s="379">
        <v>35.294117647058826</v>
      </c>
      <c r="K14" s="300"/>
      <c r="L14" s="298">
        <v>17</v>
      </c>
      <c r="M14" s="301"/>
      <c r="N14" s="301"/>
      <c r="O14" s="301"/>
      <c r="P14" s="301"/>
      <c r="Q14" s="301"/>
      <c r="R14" s="301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02"/>
      <c r="EM14" s="302"/>
      <c r="EN14" s="302"/>
      <c r="EO14" s="302"/>
      <c r="EP14" s="302"/>
      <c r="EQ14" s="302"/>
      <c r="ER14" s="302"/>
      <c r="ES14" s="302"/>
      <c r="ET14" s="302"/>
      <c r="EU14" s="302"/>
      <c r="EV14" s="302"/>
      <c r="EW14" s="302"/>
      <c r="EX14" s="302"/>
      <c r="EY14" s="302"/>
      <c r="EZ14" s="302"/>
      <c r="FA14" s="302"/>
      <c r="FB14" s="302"/>
      <c r="FC14" s="302"/>
      <c r="FD14" s="302"/>
      <c r="FE14" s="302"/>
      <c r="FF14" s="302"/>
      <c r="FG14" s="302"/>
      <c r="FH14" s="302"/>
      <c r="FI14" s="302"/>
      <c r="FJ14" s="302"/>
      <c r="FK14" s="302"/>
      <c r="FL14" s="302"/>
      <c r="FM14" s="302"/>
      <c r="FN14" s="302"/>
      <c r="FO14" s="302"/>
      <c r="FP14" s="302"/>
      <c r="FQ14" s="302"/>
      <c r="FR14" s="302"/>
      <c r="FS14" s="302"/>
      <c r="FT14" s="302"/>
      <c r="FU14" s="302"/>
      <c r="FV14" s="302"/>
      <c r="FW14" s="302"/>
      <c r="FX14" s="302"/>
      <c r="FY14" s="302"/>
      <c r="FZ14" s="302"/>
      <c r="GA14" s="302"/>
      <c r="GB14" s="302"/>
      <c r="GC14" s="302"/>
      <c r="GD14" s="302"/>
      <c r="GE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</row>
    <row r="15" spans="1:245" s="303" customFormat="1" ht="21" customHeight="1">
      <c r="A15" s="296" t="s">
        <v>167</v>
      </c>
      <c r="B15" s="297">
        <v>8</v>
      </c>
      <c r="C15" s="297">
        <v>29</v>
      </c>
      <c r="D15" s="298">
        <v>37</v>
      </c>
      <c r="E15" s="379">
        <v>92.5</v>
      </c>
      <c r="F15" s="299"/>
      <c r="G15" s="297">
        <v>1</v>
      </c>
      <c r="H15" s="297">
        <v>2</v>
      </c>
      <c r="I15" s="298">
        <v>3</v>
      </c>
      <c r="J15" s="379">
        <v>7.5</v>
      </c>
      <c r="K15" s="300"/>
      <c r="L15" s="298">
        <v>40</v>
      </c>
      <c r="M15" s="301"/>
      <c r="N15" s="301"/>
      <c r="O15" s="301"/>
      <c r="P15" s="301"/>
      <c r="Q15" s="301"/>
      <c r="R15" s="301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2"/>
      <c r="EL15" s="302"/>
      <c r="EM15" s="302"/>
      <c r="EN15" s="302"/>
      <c r="EO15" s="302"/>
      <c r="EP15" s="302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302"/>
      <c r="FG15" s="302"/>
      <c r="FH15" s="302"/>
      <c r="FI15" s="302"/>
      <c r="FJ15" s="302"/>
      <c r="FK15" s="302"/>
      <c r="FL15" s="302"/>
      <c r="FM15" s="302"/>
      <c r="FN15" s="302"/>
      <c r="FO15" s="302"/>
      <c r="FP15" s="302"/>
      <c r="FQ15" s="302"/>
      <c r="FR15" s="302"/>
      <c r="FS15" s="302"/>
      <c r="FT15" s="302"/>
      <c r="FU15" s="302"/>
      <c r="FV15" s="302"/>
      <c r="FW15" s="302"/>
      <c r="FX15" s="302"/>
      <c r="FY15" s="302"/>
      <c r="FZ15" s="302"/>
      <c r="GA15" s="302"/>
      <c r="GB15" s="302"/>
      <c r="GC15" s="302"/>
      <c r="GD15" s="302"/>
      <c r="GE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</row>
    <row r="16" spans="1:245" s="303" customFormat="1" ht="21" customHeight="1">
      <c r="A16" s="296" t="s">
        <v>168</v>
      </c>
      <c r="B16" s="297">
        <v>0</v>
      </c>
      <c r="C16" s="297">
        <v>3</v>
      </c>
      <c r="D16" s="298">
        <v>3</v>
      </c>
      <c r="E16" s="379">
        <v>100</v>
      </c>
      <c r="F16" s="299"/>
      <c r="G16" s="297">
        <v>0</v>
      </c>
      <c r="H16" s="297">
        <v>0</v>
      </c>
      <c r="I16" s="298">
        <v>0</v>
      </c>
      <c r="J16" s="379">
        <v>0</v>
      </c>
      <c r="K16" s="300"/>
      <c r="L16" s="298">
        <v>3</v>
      </c>
      <c r="M16" s="301"/>
      <c r="N16" s="301"/>
      <c r="O16" s="301"/>
      <c r="P16" s="301"/>
      <c r="Q16" s="301"/>
      <c r="R16" s="301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2"/>
      <c r="EL16" s="302"/>
      <c r="EM16" s="302"/>
      <c r="EN16" s="302"/>
      <c r="EO16" s="302"/>
      <c r="EP16" s="302"/>
      <c r="EQ16" s="302"/>
      <c r="ER16" s="302"/>
      <c r="ES16" s="302"/>
      <c r="ET16" s="302"/>
      <c r="EU16" s="302"/>
      <c r="EV16" s="302"/>
      <c r="EW16" s="302"/>
      <c r="EX16" s="302"/>
      <c r="EY16" s="302"/>
      <c r="EZ16" s="302"/>
      <c r="FA16" s="302"/>
      <c r="FB16" s="302"/>
      <c r="FC16" s="302"/>
      <c r="FD16" s="302"/>
      <c r="FE16" s="302"/>
      <c r="FF16" s="302"/>
      <c r="FG16" s="302"/>
      <c r="FH16" s="302"/>
      <c r="FI16" s="302"/>
      <c r="FJ16" s="302"/>
      <c r="FK16" s="302"/>
      <c r="FL16" s="302"/>
      <c r="FM16" s="302"/>
      <c r="FN16" s="302"/>
      <c r="FO16" s="302"/>
      <c r="FP16" s="302"/>
      <c r="FQ16" s="302"/>
      <c r="FR16" s="302"/>
      <c r="FS16" s="302"/>
      <c r="FT16" s="302"/>
      <c r="FU16" s="302"/>
      <c r="FV16" s="302"/>
      <c r="FW16" s="302"/>
      <c r="FX16" s="302"/>
      <c r="FY16" s="302"/>
      <c r="FZ16" s="302"/>
      <c r="GA16" s="302"/>
      <c r="GB16" s="302"/>
      <c r="GC16" s="302"/>
      <c r="GD16" s="302"/>
      <c r="GE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</row>
    <row r="17" spans="1:245" s="303" customFormat="1" ht="21" customHeight="1">
      <c r="A17" s="296" t="s">
        <v>169</v>
      </c>
      <c r="B17" s="297">
        <v>0</v>
      </c>
      <c r="C17" s="297">
        <v>0</v>
      </c>
      <c r="D17" s="298">
        <v>0</v>
      </c>
      <c r="E17" s="379">
        <v>0</v>
      </c>
      <c r="F17" s="299"/>
      <c r="G17" s="297">
        <v>0</v>
      </c>
      <c r="H17" s="297">
        <v>1</v>
      </c>
      <c r="I17" s="298">
        <v>1</v>
      </c>
      <c r="J17" s="379">
        <v>100</v>
      </c>
      <c r="K17" s="300"/>
      <c r="L17" s="298">
        <v>1</v>
      </c>
      <c r="M17" s="301"/>
      <c r="N17" s="301"/>
      <c r="O17" s="301"/>
      <c r="P17" s="301"/>
      <c r="Q17" s="301"/>
      <c r="R17" s="301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2"/>
      <c r="EL17" s="302"/>
      <c r="EM17" s="302"/>
      <c r="EN17" s="302"/>
      <c r="EO17" s="302"/>
      <c r="EP17" s="302"/>
      <c r="EQ17" s="302"/>
      <c r="ER17" s="302"/>
      <c r="ES17" s="302"/>
      <c r="ET17" s="302"/>
      <c r="EU17" s="302"/>
      <c r="EV17" s="302"/>
      <c r="EW17" s="302"/>
      <c r="EX17" s="302"/>
      <c r="EY17" s="302"/>
      <c r="EZ17" s="302"/>
      <c r="FA17" s="302"/>
      <c r="FB17" s="302"/>
      <c r="FC17" s="302"/>
      <c r="FD17" s="302"/>
      <c r="FE17" s="302"/>
      <c r="FF17" s="302"/>
      <c r="FG17" s="302"/>
      <c r="FH17" s="302"/>
      <c r="FI17" s="302"/>
      <c r="FJ17" s="302"/>
      <c r="FK17" s="302"/>
      <c r="FL17" s="302"/>
      <c r="FM17" s="302"/>
      <c r="FN17" s="302"/>
      <c r="FO17" s="302"/>
      <c r="FP17" s="302"/>
      <c r="FQ17" s="302"/>
      <c r="FR17" s="302"/>
      <c r="FS17" s="302"/>
      <c r="FT17" s="302"/>
      <c r="FU17" s="302"/>
      <c r="FV17" s="302"/>
      <c r="FW17" s="302"/>
      <c r="FX17" s="302"/>
      <c r="FY17" s="302"/>
      <c r="FZ17" s="302"/>
      <c r="GA17" s="302"/>
      <c r="GB17" s="302"/>
      <c r="GC17" s="302"/>
      <c r="GD17" s="302"/>
      <c r="GE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</row>
    <row r="18" spans="1:245" s="303" customFormat="1" ht="21" customHeight="1">
      <c r="A18" s="296" t="s">
        <v>170</v>
      </c>
      <c r="B18" s="297">
        <v>0</v>
      </c>
      <c r="C18" s="297">
        <v>6</v>
      </c>
      <c r="D18" s="298">
        <v>6</v>
      </c>
      <c r="E18" s="379">
        <v>100</v>
      </c>
      <c r="F18" s="299"/>
      <c r="G18" s="297">
        <v>0</v>
      </c>
      <c r="H18" s="297">
        <v>0</v>
      </c>
      <c r="I18" s="298">
        <v>0</v>
      </c>
      <c r="J18" s="379">
        <v>0</v>
      </c>
      <c r="K18" s="300"/>
      <c r="L18" s="298">
        <v>6</v>
      </c>
      <c r="M18" s="301"/>
      <c r="N18" s="301"/>
      <c r="O18" s="301"/>
      <c r="P18" s="301"/>
      <c r="Q18" s="301"/>
      <c r="R18" s="301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2"/>
      <c r="EL18" s="302"/>
      <c r="EM18" s="302"/>
      <c r="EN18" s="302"/>
      <c r="EO18" s="302"/>
      <c r="EP18" s="302"/>
      <c r="EQ18" s="302"/>
      <c r="ER18" s="302"/>
      <c r="ES18" s="302"/>
      <c r="ET18" s="302"/>
      <c r="EU18" s="302"/>
      <c r="EV18" s="302"/>
      <c r="EW18" s="302"/>
      <c r="EX18" s="302"/>
      <c r="EY18" s="302"/>
      <c r="EZ18" s="302"/>
      <c r="FA18" s="302"/>
      <c r="FB18" s="302"/>
      <c r="FC18" s="302"/>
      <c r="FD18" s="302"/>
      <c r="FE18" s="302"/>
      <c r="FF18" s="302"/>
      <c r="FG18" s="302"/>
      <c r="FH18" s="302"/>
      <c r="FI18" s="302"/>
      <c r="FJ18" s="302"/>
      <c r="FK18" s="302"/>
      <c r="FL18" s="302"/>
      <c r="FM18" s="302"/>
      <c r="FN18" s="302"/>
      <c r="FO18" s="302"/>
      <c r="FP18" s="302"/>
      <c r="FQ18" s="302"/>
      <c r="FR18" s="302"/>
      <c r="FS18" s="302"/>
      <c r="FT18" s="302"/>
      <c r="FU18" s="302"/>
      <c r="FV18" s="302"/>
      <c r="FW18" s="302"/>
      <c r="FX18" s="302"/>
      <c r="FY18" s="302"/>
      <c r="FZ18" s="302"/>
      <c r="GA18" s="302"/>
      <c r="GB18" s="302"/>
      <c r="GC18" s="302"/>
      <c r="GD18" s="302"/>
      <c r="GE18" s="302"/>
      <c r="GF18" s="302"/>
      <c r="GG18" s="302"/>
      <c r="GH18" s="302"/>
      <c r="GI18" s="302"/>
      <c r="GJ18" s="302"/>
      <c r="GK18" s="302"/>
      <c r="GL18" s="302"/>
      <c r="GM18" s="302"/>
      <c r="GN18" s="302"/>
      <c r="GO18" s="302"/>
      <c r="GP18" s="302"/>
      <c r="GQ18" s="302"/>
      <c r="GR18" s="302"/>
      <c r="GS18" s="302"/>
      <c r="GT18" s="302"/>
      <c r="GU18" s="302"/>
      <c r="GV18" s="302"/>
      <c r="GW18" s="302"/>
      <c r="GX18" s="302"/>
      <c r="GY18" s="302"/>
      <c r="GZ18" s="302"/>
      <c r="HA18" s="302"/>
      <c r="HB18" s="302"/>
      <c r="HC18" s="302"/>
      <c r="HD18" s="302"/>
      <c r="HE18" s="302"/>
      <c r="HF18" s="302"/>
      <c r="HG18" s="302"/>
      <c r="HH18" s="302"/>
      <c r="HI18" s="302"/>
      <c r="HJ18" s="302"/>
      <c r="HK18" s="302"/>
      <c r="HL18" s="302"/>
      <c r="HM18" s="302"/>
      <c r="HN18" s="302"/>
      <c r="HO18" s="302"/>
      <c r="HP18" s="302"/>
      <c r="HQ18" s="302"/>
      <c r="HR18" s="302"/>
      <c r="HS18" s="302"/>
      <c r="HT18" s="302"/>
      <c r="HU18" s="302"/>
      <c r="HV18" s="302"/>
      <c r="HW18" s="302"/>
      <c r="HX18" s="302"/>
      <c r="HY18" s="302"/>
      <c r="HZ18" s="302"/>
      <c r="IA18" s="302"/>
      <c r="IB18" s="302"/>
      <c r="IC18" s="302"/>
      <c r="ID18" s="302"/>
      <c r="IE18" s="302"/>
      <c r="IF18" s="302"/>
    </row>
    <row r="19" spans="1:245" s="303" customFormat="1" ht="21" customHeight="1">
      <c r="A19" s="296" t="s">
        <v>171</v>
      </c>
      <c r="B19" s="297">
        <v>6</v>
      </c>
      <c r="C19" s="297">
        <v>10</v>
      </c>
      <c r="D19" s="298">
        <v>16</v>
      </c>
      <c r="E19" s="379">
        <v>88.888888888888886</v>
      </c>
      <c r="F19" s="299"/>
      <c r="G19" s="297">
        <v>1</v>
      </c>
      <c r="H19" s="297">
        <v>1</v>
      </c>
      <c r="I19" s="298">
        <v>2</v>
      </c>
      <c r="J19" s="379">
        <v>11.111111111111111</v>
      </c>
      <c r="K19" s="300"/>
      <c r="L19" s="298">
        <v>18</v>
      </c>
      <c r="M19" s="301"/>
      <c r="N19" s="301"/>
      <c r="O19" s="301"/>
      <c r="P19" s="301"/>
      <c r="Q19" s="301"/>
      <c r="R19" s="301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2"/>
      <c r="EL19" s="302"/>
      <c r="EM19" s="302"/>
      <c r="EN19" s="302"/>
      <c r="EO19" s="302"/>
      <c r="EP19" s="302"/>
      <c r="EQ19" s="302"/>
      <c r="ER19" s="302"/>
      <c r="ES19" s="302"/>
      <c r="ET19" s="302"/>
      <c r="EU19" s="302"/>
      <c r="EV19" s="302"/>
      <c r="EW19" s="302"/>
      <c r="EX19" s="302"/>
      <c r="EY19" s="302"/>
      <c r="EZ19" s="302"/>
      <c r="FA19" s="302"/>
      <c r="FB19" s="302"/>
      <c r="FC19" s="302"/>
      <c r="FD19" s="302"/>
      <c r="FE19" s="302"/>
      <c r="FF19" s="302"/>
      <c r="FG19" s="302"/>
      <c r="FH19" s="302"/>
      <c r="FI19" s="302"/>
      <c r="FJ19" s="302"/>
      <c r="FK19" s="302"/>
      <c r="FL19" s="302"/>
      <c r="FM19" s="302"/>
      <c r="FN19" s="302"/>
      <c r="FO19" s="302"/>
      <c r="FP19" s="302"/>
      <c r="FQ19" s="302"/>
      <c r="FR19" s="302"/>
      <c r="FS19" s="302"/>
      <c r="FT19" s="302"/>
      <c r="FU19" s="302"/>
      <c r="FV19" s="302"/>
      <c r="FW19" s="302"/>
      <c r="FX19" s="302"/>
      <c r="FY19" s="302"/>
      <c r="FZ19" s="302"/>
      <c r="GA19" s="302"/>
      <c r="GB19" s="302"/>
      <c r="GC19" s="302"/>
      <c r="GD19" s="302"/>
      <c r="GE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</row>
    <row r="20" spans="1:245" s="303" customFormat="1" ht="21" customHeight="1">
      <c r="A20" s="296" t="s">
        <v>172</v>
      </c>
      <c r="B20" s="297">
        <v>1</v>
      </c>
      <c r="C20" s="297">
        <v>4</v>
      </c>
      <c r="D20" s="298">
        <v>5</v>
      </c>
      <c r="E20" s="379">
        <v>100</v>
      </c>
      <c r="F20" s="299"/>
      <c r="G20" s="297">
        <v>0</v>
      </c>
      <c r="H20" s="297">
        <v>0</v>
      </c>
      <c r="I20" s="298">
        <v>0</v>
      </c>
      <c r="J20" s="379">
        <v>0</v>
      </c>
      <c r="K20" s="300"/>
      <c r="L20" s="298">
        <v>5</v>
      </c>
      <c r="M20" s="301"/>
      <c r="N20" s="301"/>
      <c r="O20" s="301"/>
      <c r="P20" s="301"/>
      <c r="Q20" s="301"/>
      <c r="R20" s="301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2"/>
      <c r="EL20" s="302"/>
      <c r="EM20" s="302"/>
      <c r="EN20" s="302"/>
      <c r="EO20" s="302"/>
      <c r="EP20" s="302"/>
      <c r="EQ20" s="302"/>
      <c r="ER20" s="302"/>
      <c r="ES20" s="302"/>
      <c r="ET20" s="302"/>
      <c r="EU20" s="302"/>
      <c r="EV20" s="302"/>
      <c r="EW20" s="302"/>
      <c r="EX20" s="302"/>
      <c r="EY20" s="302"/>
      <c r="EZ20" s="302"/>
      <c r="FA20" s="302"/>
      <c r="FB20" s="302"/>
      <c r="FC20" s="302"/>
      <c r="FD20" s="302"/>
      <c r="FE20" s="302"/>
      <c r="FF20" s="302"/>
      <c r="FG20" s="302"/>
      <c r="FH20" s="302"/>
      <c r="FI20" s="302"/>
      <c r="FJ20" s="302"/>
      <c r="FK20" s="302"/>
      <c r="FL20" s="302"/>
      <c r="FM20" s="302"/>
      <c r="FN20" s="302"/>
      <c r="FO20" s="302"/>
      <c r="FP20" s="302"/>
      <c r="FQ20" s="302"/>
      <c r="FR20" s="302"/>
      <c r="FS20" s="302"/>
      <c r="FT20" s="302"/>
      <c r="FU20" s="302"/>
      <c r="FV20" s="302"/>
      <c r="FW20" s="302"/>
      <c r="FX20" s="302"/>
      <c r="FY20" s="302"/>
      <c r="FZ20" s="302"/>
      <c r="GA20" s="302"/>
      <c r="GB20" s="302"/>
      <c r="GC20" s="302"/>
      <c r="GD20" s="302"/>
      <c r="GE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</row>
    <row r="21" spans="1:245" s="303" customFormat="1" ht="21" customHeight="1">
      <c r="A21" s="296" t="s">
        <v>173</v>
      </c>
      <c r="B21" s="297">
        <v>6</v>
      </c>
      <c r="C21" s="297">
        <v>7</v>
      </c>
      <c r="D21" s="298">
        <v>13</v>
      </c>
      <c r="E21" s="379">
        <v>92.857142857142861</v>
      </c>
      <c r="F21" s="299"/>
      <c r="G21" s="297">
        <v>0</v>
      </c>
      <c r="H21" s="297">
        <v>1</v>
      </c>
      <c r="I21" s="298">
        <v>1</v>
      </c>
      <c r="J21" s="379">
        <v>7.1428571428571432</v>
      </c>
      <c r="K21" s="300"/>
      <c r="L21" s="298">
        <v>14</v>
      </c>
      <c r="M21" s="301"/>
      <c r="N21" s="301"/>
      <c r="O21" s="301"/>
      <c r="P21" s="301"/>
      <c r="Q21" s="301"/>
      <c r="R21" s="301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2"/>
      <c r="EL21" s="302"/>
      <c r="EM21" s="302"/>
      <c r="EN21" s="302"/>
      <c r="EO21" s="302"/>
      <c r="EP21" s="302"/>
      <c r="EQ21" s="302"/>
      <c r="ER21" s="302"/>
      <c r="ES21" s="302"/>
      <c r="ET21" s="302"/>
      <c r="EU21" s="302"/>
      <c r="EV21" s="302"/>
      <c r="EW21" s="302"/>
      <c r="EX21" s="302"/>
      <c r="EY21" s="302"/>
      <c r="EZ21" s="302"/>
      <c r="FA21" s="302"/>
      <c r="FB21" s="302"/>
      <c r="FC21" s="302"/>
      <c r="FD21" s="302"/>
      <c r="FE21" s="302"/>
      <c r="FF21" s="302"/>
      <c r="FG21" s="302"/>
      <c r="FH21" s="302"/>
      <c r="FI21" s="302"/>
      <c r="FJ21" s="302"/>
      <c r="FK21" s="302"/>
      <c r="FL21" s="302"/>
      <c r="FM21" s="302"/>
      <c r="FN21" s="302"/>
      <c r="FO21" s="302"/>
      <c r="FP21" s="302"/>
      <c r="FQ21" s="302"/>
      <c r="FR21" s="302"/>
      <c r="FS21" s="302"/>
      <c r="FT21" s="302"/>
      <c r="FU21" s="302"/>
      <c r="FV21" s="302"/>
      <c r="FW21" s="302"/>
      <c r="FX21" s="302"/>
      <c r="FY21" s="302"/>
      <c r="FZ21" s="302"/>
      <c r="GA21" s="302"/>
      <c r="GB21" s="302"/>
      <c r="GC21" s="302"/>
      <c r="GD21" s="302"/>
      <c r="GE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</row>
    <row r="22" spans="1:245" s="303" customFormat="1" ht="21" customHeight="1">
      <c r="A22" s="296" t="s">
        <v>174</v>
      </c>
      <c r="B22" s="297">
        <v>7</v>
      </c>
      <c r="C22" s="297">
        <v>6</v>
      </c>
      <c r="D22" s="298">
        <v>13</v>
      </c>
      <c r="E22" s="379">
        <v>100</v>
      </c>
      <c r="F22" s="299"/>
      <c r="G22" s="297">
        <v>0</v>
      </c>
      <c r="H22" s="297">
        <v>0</v>
      </c>
      <c r="I22" s="298">
        <v>0</v>
      </c>
      <c r="J22" s="379">
        <v>0</v>
      </c>
      <c r="K22" s="300"/>
      <c r="L22" s="298">
        <v>13</v>
      </c>
      <c r="M22" s="301"/>
      <c r="N22" s="301"/>
      <c r="O22" s="301"/>
      <c r="P22" s="301"/>
      <c r="Q22" s="301"/>
      <c r="R22" s="301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2"/>
      <c r="EF22" s="302"/>
      <c r="EG22" s="302"/>
      <c r="EH22" s="302"/>
      <c r="EI22" s="302"/>
      <c r="EJ22" s="302"/>
      <c r="EK22" s="302"/>
      <c r="EL22" s="302"/>
      <c r="EM22" s="302"/>
      <c r="EN22" s="302"/>
      <c r="EO22" s="302"/>
      <c r="EP22" s="302"/>
      <c r="EQ22" s="302"/>
      <c r="ER22" s="302"/>
      <c r="ES22" s="302"/>
      <c r="ET22" s="302"/>
      <c r="EU22" s="302"/>
      <c r="EV22" s="302"/>
      <c r="EW22" s="302"/>
      <c r="EX22" s="302"/>
      <c r="EY22" s="302"/>
      <c r="EZ22" s="302"/>
      <c r="FA22" s="302"/>
      <c r="FB22" s="302"/>
      <c r="FC22" s="302"/>
      <c r="FD22" s="302"/>
      <c r="FE22" s="302"/>
      <c r="FF22" s="302"/>
      <c r="FG22" s="302"/>
      <c r="FH22" s="302"/>
      <c r="FI22" s="302"/>
      <c r="FJ22" s="302"/>
      <c r="FK22" s="302"/>
      <c r="FL22" s="302"/>
      <c r="FM22" s="302"/>
      <c r="FN22" s="302"/>
      <c r="FO22" s="302"/>
      <c r="FP22" s="302"/>
      <c r="FQ22" s="302"/>
      <c r="FR22" s="302"/>
      <c r="FS22" s="302"/>
      <c r="FT22" s="302"/>
      <c r="FU22" s="302"/>
      <c r="FV22" s="302"/>
      <c r="FW22" s="302"/>
      <c r="FX22" s="302"/>
      <c r="FY22" s="302"/>
      <c r="FZ22" s="302"/>
      <c r="GA22" s="302"/>
      <c r="GB22" s="302"/>
      <c r="GC22" s="302"/>
      <c r="GD22" s="302"/>
      <c r="GE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</row>
    <row r="23" spans="1:245" s="303" customFormat="1" ht="21" customHeight="1">
      <c r="A23" s="296" t="s">
        <v>175</v>
      </c>
      <c r="B23" s="297">
        <v>12</v>
      </c>
      <c r="C23" s="297">
        <v>4</v>
      </c>
      <c r="D23" s="298">
        <v>16</v>
      </c>
      <c r="E23" s="379">
        <v>84.21052631578948</v>
      </c>
      <c r="F23" s="299"/>
      <c r="G23" s="297">
        <v>0</v>
      </c>
      <c r="H23" s="297">
        <v>3</v>
      </c>
      <c r="I23" s="298">
        <v>3</v>
      </c>
      <c r="J23" s="379">
        <v>15.789473684210526</v>
      </c>
      <c r="K23" s="300"/>
      <c r="L23" s="298">
        <v>19</v>
      </c>
      <c r="M23" s="301"/>
      <c r="N23" s="301"/>
      <c r="O23" s="301"/>
      <c r="P23" s="301"/>
      <c r="Q23" s="301"/>
      <c r="R23" s="301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2"/>
      <c r="DQ23" s="302"/>
      <c r="DR23" s="302"/>
      <c r="DS23" s="302"/>
      <c r="DT23" s="302"/>
      <c r="DU23" s="302"/>
      <c r="DV23" s="302"/>
      <c r="DW23" s="302"/>
      <c r="DX23" s="302"/>
      <c r="DY23" s="302"/>
      <c r="DZ23" s="302"/>
      <c r="EA23" s="302"/>
      <c r="EB23" s="302"/>
      <c r="EC23" s="302"/>
      <c r="ED23" s="302"/>
      <c r="EE23" s="302"/>
      <c r="EF23" s="302"/>
      <c r="EG23" s="302"/>
      <c r="EH23" s="302"/>
      <c r="EI23" s="302"/>
      <c r="EJ23" s="302"/>
      <c r="EK23" s="302"/>
      <c r="EL23" s="302"/>
      <c r="EM23" s="302"/>
      <c r="EN23" s="302"/>
      <c r="EO23" s="302"/>
      <c r="EP23" s="302"/>
      <c r="EQ23" s="302"/>
      <c r="ER23" s="302"/>
      <c r="ES23" s="302"/>
      <c r="ET23" s="302"/>
      <c r="EU23" s="302"/>
      <c r="EV23" s="302"/>
      <c r="EW23" s="302"/>
      <c r="EX23" s="302"/>
      <c r="EY23" s="302"/>
      <c r="EZ23" s="302"/>
      <c r="FA23" s="302"/>
      <c r="FB23" s="302"/>
      <c r="FC23" s="302"/>
      <c r="FD23" s="302"/>
      <c r="FE23" s="302"/>
      <c r="FF23" s="302"/>
      <c r="FG23" s="302"/>
      <c r="FH23" s="302"/>
      <c r="FI23" s="302"/>
      <c r="FJ23" s="302"/>
      <c r="FK23" s="302"/>
      <c r="FL23" s="302"/>
      <c r="FM23" s="302"/>
      <c r="FN23" s="302"/>
      <c r="FO23" s="302"/>
      <c r="FP23" s="302"/>
      <c r="FQ23" s="302"/>
      <c r="FR23" s="302"/>
      <c r="FS23" s="302"/>
      <c r="FT23" s="302"/>
      <c r="FU23" s="302"/>
      <c r="FV23" s="302"/>
      <c r="FW23" s="302"/>
      <c r="FX23" s="302"/>
      <c r="FY23" s="302"/>
      <c r="FZ23" s="302"/>
      <c r="GA23" s="302"/>
      <c r="GB23" s="302"/>
      <c r="GC23" s="302"/>
      <c r="GD23" s="302"/>
      <c r="GE23" s="302"/>
      <c r="GF23" s="302"/>
      <c r="GG23" s="302"/>
      <c r="GH23" s="302"/>
      <c r="GI23" s="302"/>
      <c r="GJ23" s="302"/>
      <c r="GK23" s="302"/>
      <c r="GL23" s="302"/>
      <c r="GM23" s="302"/>
      <c r="GN23" s="302"/>
      <c r="GO23" s="302"/>
      <c r="GP23" s="302"/>
      <c r="GQ23" s="302"/>
      <c r="GR23" s="302"/>
      <c r="GS23" s="302"/>
      <c r="GT23" s="302"/>
      <c r="GU23" s="302"/>
      <c r="GV23" s="302"/>
      <c r="GW23" s="302"/>
      <c r="GX23" s="302"/>
      <c r="GY23" s="302"/>
      <c r="GZ23" s="302"/>
      <c r="HA23" s="302"/>
      <c r="HB23" s="302"/>
      <c r="HC23" s="302"/>
      <c r="HD23" s="302"/>
      <c r="HE23" s="302"/>
      <c r="HF23" s="302"/>
      <c r="HG23" s="302"/>
      <c r="HH23" s="302"/>
      <c r="HI23" s="302"/>
      <c r="HJ23" s="302"/>
      <c r="HK23" s="302"/>
      <c r="HL23" s="302"/>
      <c r="HM23" s="302"/>
      <c r="HN23" s="302"/>
      <c r="HO23" s="302"/>
      <c r="HP23" s="302"/>
      <c r="HQ23" s="302"/>
      <c r="HR23" s="302"/>
      <c r="HS23" s="302"/>
      <c r="HT23" s="302"/>
      <c r="HU23" s="302"/>
      <c r="HV23" s="302"/>
      <c r="HW23" s="302"/>
      <c r="HX23" s="302"/>
      <c r="HY23" s="302"/>
      <c r="HZ23" s="302"/>
      <c r="IA23" s="302"/>
      <c r="IB23" s="302"/>
      <c r="IC23" s="302"/>
      <c r="ID23" s="302"/>
      <c r="IE23" s="302"/>
      <c r="IF23" s="302"/>
    </row>
    <row r="24" spans="1:245" s="303" customFormat="1" ht="21" customHeight="1">
      <c r="A24" s="296" t="s">
        <v>176</v>
      </c>
      <c r="B24" s="297">
        <v>11</v>
      </c>
      <c r="C24" s="297">
        <v>5</v>
      </c>
      <c r="D24" s="298">
        <v>16</v>
      </c>
      <c r="E24" s="379">
        <v>72.727272727272734</v>
      </c>
      <c r="F24" s="299"/>
      <c r="G24" s="297">
        <v>4</v>
      </c>
      <c r="H24" s="297">
        <v>2</v>
      </c>
      <c r="I24" s="298">
        <v>6</v>
      </c>
      <c r="J24" s="379">
        <v>27.272727272727273</v>
      </c>
      <c r="K24" s="300"/>
      <c r="L24" s="298">
        <v>22</v>
      </c>
      <c r="M24" s="301"/>
      <c r="N24" s="301"/>
      <c r="O24" s="301"/>
      <c r="P24" s="301"/>
      <c r="Q24" s="301"/>
      <c r="R24" s="301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2"/>
      <c r="DV24" s="302"/>
      <c r="DW24" s="302"/>
      <c r="DX24" s="302"/>
      <c r="DY24" s="302"/>
      <c r="DZ24" s="302"/>
      <c r="EA24" s="302"/>
      <c r="EB24" s="302"/>
      <c r="EC24" s="302"/>
      <c r="ED24" s="302"/>
      <c r="EE24" s="302"/>
      <c r="EF24" s="302"/>
      <c r="EG24" s="302"/>
      <c r="EH24" s="302"/>
      <c r="EI24" s="302"/>
      <c r="EJ24" s="302"/>
      <c r="EK24" s="302"/>
      <c r="EL24" s="302"/>
      <c r="EM24" s="302"/>
      <c r="EN24" s="302"/>
      <c r="EO24" s="302"/>
      <c r="EP24" s="302"/>
      <c r="EQ24" s="302"/>
      <c r="ER24" s="302"/>
      <c r="ES24" s="302"/>
      <c r="ET24" s="302"/>
      <c r="EU24" s="302"/>
      <c r="EV24" s="302"/>
      <c r="EW24" s="302"/>
      <c r="EX24" s="302"/>
      <c r="EY24" s="302"/>
      <c r="EZ24" s="302"/>
      <c r="FA24" s="302"/>
      <c r="FB24" s="302"/>
      <c r="FC24" s="302"/>
      <c r="FD24" s="302"/>
      <c r="FE24" s="302"/>
      <c r="FF24" s="302"/>
      <c r="FG24" s="302"/>
      <c r="FH24" s="302"/>
      <c r="FI24" s="302"/>
      <c r="FJ24" s="302"/>
      <c r="FK24" s="302"/>
      <c r="FL24" s="302"/>
      <c r="FM24" s="302"/>
      <c r="FN24" s="302"/>
      <c r="FO24" s="302"/>
      <c r="FP24" s="302"/>
      <c r="FQ24" s="302"/>
      <c r="FR24" s="302"/>
      <c r="FS24" s="302"/>
      <c r="FT24" s="302"/>
      <c r="FU24" s="302"/>
      <c r="FV24" s="302"/>
      <c r="FW24" s="302"/>
      <c r="FX24" s="302"/>
      <c r="FY24" s="302"/>
      <c r="FZ24" s="302"/>
      <c r="GA24" s="302"/>
      <c r="GB24" s="302"/>
      <c r="GC24" s="302"/>
      <c r="GD24" s="302"/>
      <c r="GE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</row>
    <row r="25" spans="1:245" s="303" customFormat="1" ht="21" customHeight="1">
      <c r="A25" s="296" t="s">
        <v>177</v>
      </c>
      <c r="B25" s="297">
        <v>0</v>
      </c>
      <c r="C25" s="297">
        <v>8</v>
      </c>
      <c r="D25" s="298">
        <v>8</v>
      </c>
      <c r="E25" s="379">
        <v>100</v>
      </c>
      <c r="F25" s="299"/>
      <c r="G25" s="297">
        <v>0</v>
      </c>
      <c r="H25" s="297">
        <v>0</v>
      </c>
      <c r="I25" s="298">
        <v>0</v>
      </c>
      <c r="J25" s="379">
        <v>0</v>
      </c>
      <c r="K25" s="300"/>
      <c r="L25" s="298">
        <v>8</v>
      </c>
      <c r="M25" s="301"/>
      <c r="N25" s="301"/>
      <c r="O25" s="301"/>
      <c r="P25" s="301"/>
      <c r="Q25" s="301"/>
      <c r="R25" s="301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2"/>
      <c r="EL25" s="302"/>
      <c r="EM25" s="302"/>
      <c r="EN25" s="302"/>
      <c r="EO25" s="302"/>
      <c r="EP25" s="302"/>
      <c r="EQ25" s="302"/>
      <c r="ER25" s="302"/>
      <c r="ES25" s="302"/>
      <c r="ET25" s="302"/>
      <c r="EU25" s="302"/>
      <c r="EV25" s="302"/>
      <c r="EW25" s="302"/>
      <c r="EX25" s="302"/>
      <c r="EY25" s="302"/>
      <c r="EZ25" s="302"/>
      <c r="FA25" s="302"/>
      <c r="FB25" s="302"/>
      <c r="FC25" s="302"/>
      <c r="FD25" s="302"/>
      <c r="FE25" s="302"/>
      <c r="FF25" s="302"/>
      <c r="FG25" s="302"/>
      <c r="FH25" s="302"/>
      <c r="FI25" s="302"/>
      <c r="FJ25" s="302"/>
      <c r="FK25" s="302"/>
      <c r="FL25" s="302"/>
      <c r="FM25" s="302"/>
      <c r="FN25" s="302"/>
      <c r="FO25" s="302"/>
      <c r="FP25" s="302"/>
      <c r="FQ25" s="302"/>
      <c r="FR25" s="302"/>
      <c r="FS25" s="302"/>
      <c r="FT25" s="302"/>
      <c r="FU25" s="302"/>
      <c r="FV25" s="302"/>
      <c r="FW25" s="302"/>
      <c r="FX25" s="302"/>
      <c r="FY25" s="302"/>
      <c r="FZ25" s="302"/>
      <c r="GA25" s="302"/>
      <c r="GB25" s="302"/>
      <c r="GC25" s="302"/>
      <c r="GD25" s="302"/>
      <c r="GE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</row>
    <row r="26" spans="1:245" s="303" customFormat="1" ht="21" customHeight="1">
      <c r="A26" s="296" t="s">
        <v>178</v>
      </c>
      <c r="B26" s="297">
        <v>0</v>
      </c>
      <c r="C26" s="297">
        <v>6</v>
      </c>
      <c r="D26" s="298">
        <v>6</v>
      </c>
      <c r="E26" s="379">
        <v>100</v>
      </c>
      <c r="F26" s="299"/>
      <c r="G26" s="297">
        <v>0</v>
      </c>
      <c r="H26" s="297">
        <v>0</v>
      </c>
      <c r="I26" s="298">
        <v>0</v>
      </c>
      <c r="J26" s="379">
        <v>0</v>
      </c>
      <c r="K26" s="300"/>
      <c r="L26" s="298">
        <v>6</v>
      </c>
      <c r="M26" s="301"/>
      <c r="N26" s="301"/>
      <c r="O26" s="301"/>
      <c r="P26" s="301"/>
      <c r="Q26" s="301"/>
      <c r="R26" s="301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2"/>
      <c r="DQ26" s="302"/>
      <c r="DR26" s="302"/>
      <c r="DS26" s="302"/>
      <c r="DT26" s="302"/>
      <c r="DU26" s="302"/>
      <c r="DV26" s="302"/>
      <c r="DW26" s="302"/>
      <c r="DX26" s="302"/>
      <c r="DY26" s="302"/>
      <c r="DZ26" s="302"/>
      <c r="EA26" s="302"/>
      <c r="EB26" s="302"/>
      <c r="EC26" s="302"/>
      <c r="ED26" s="302"/>
      <c r="EE26" s="302"/>
      <c r="EF26" s="302"/>
      <c r="EG26" s="302"/>
      <c r="EH26" s="302"/>
      <c r="EI26" s="302"/>
      <c r="EJ26" s="302"/>
      <c r="EK26" s="302"/>
      <c r="EL26" s="302"/>
      <c r="EM26" s="302"/>
      <c r="EN26" s="302"/>
      <c r="EO26" s="302"/>
      <c r="EP26" s="302"/>
      <c r="EQ26" s="302"/>
      <c r="ER26" s="302"/>
      <c r="ES26" s="302"/>
      <c r="ET26" s="302"/>
      <c r="EU26" s="302"/>
      <c r="EV26" s="302"/>
      <c r="EW26" s="302"/>
      <c r="EX26" s="302"/>
      <c r="EY26" s="302"/>
      <c r="EZ26" s="302"/>
      <c r="FA26" s="302"/>
      <c r="FB26" s="302"/>
      <c r="FC26" s="302"/>
      <c r="FD26" s="302"/>
      <c r="FE26" s="302"/>
      <c r="FF26" s="302"/>
      <c r="FG26" s="302"/>
      <c r="FH26" s="302"/>
      <c r="FI26" s="302"/>
      <c r="FJ26" s="302"/>
      <c r="FK26" s="302"/>
      <c r="FL26" s="302"/>
      <c r="FM26" s="302"/>
      <c r="FN26" s="302"/>
      <c r="FO26" s="302"/>
      <c r="FP26" s="302"/>
      <c r="FQ26" s="302"/>
      <c r="FR26" s="302"/>
      <c r="FS26" s="302"/>
      <c r="FT26" s="302"/>
      <c r="FU26" s="302"/>
      <c r="FV26" s="302"/>
      <c r="FW26" s="302"/>
      <c r="FX26" s="302"/>
      <c r="FY26" s="302"/>
      <c r="FZ26" s="302"/>
      <c r="GA26" s="302"/>
      <c r="GB26" s="302"/>
      <c r="GC26" s="302"/>
      <c r="GD26" s="302"/>
      <c r="GE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</row>
    <row r="27" spans="1:245" s="303" customFormat="1" ht="21" customHeight="1">
      <c r="A27" s="296" t="s">
        <v>179</v>
      </c>
      <c r="B27" s="297">
        <v>3</v>
      </c>
      <c r="C27" s="297">
        <v>0</v>
      </c>
      <c r="D27" s="298">
        <v>3</v>
      </c>
      <c r="E27" s="379">
        <v>75</v>
      </c>
      <c r="F27" s="286"/>
      <c r="G27" s="297">
        <v>0</v>
      </c>
      <c r="H27" s="297">
        <v>1</v>
      </c>
      <c r="I27" s="298">
        <v>1</v>
      </c>
      <c r="J27" s="379">
        <v>25</v>
      </c>
      <c r="K27" s="300"/>
      <c r="L27" s="298">
        <v>4</v>
      </c>
      <c r="M27" s="301"/>
      <c r="N27" s="301"/>
      <c r="O27" s="301"/>
      <c r="P27" s="301"/>
      <c r="Q27" s="301"/>
      <c r="R27" s="301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02"/>
      <c r="DQ27" s="302"/>
      <c r="DR27" s="302"/>
      <c r="DS27" s="302"/>
      <c r="DT27" s="302"/>
      <c r="DU27" s="302"/>
      <c r="DV27" s="302"/>
      <c r="DW27" s="302"/>
      <c r="DX27" s="302"/>
      <c r="DY27" s="302"/>
      <c r="DZ27" s="302"/>
      <c r="EA27" s="302"/>
      <c r="EB27" s="302"/>
      <c r="EC27" s="302"/>
      <c r="ED27" s="302"/>
      <c r="EE27" s="302"/>
      <c r="EF27" s="302"/>
      <c r="EG27" s="302"/>
      <c r="EH27" s="302"/>
      <c r="EI27" s="302"/>
      <c r="EJ27" s="302"/>
      <c r="EK27" s="302"/>
      <c r="EL27" s="302"/>
      <c r="EM27" s="302"/>
      <c r="EN27" s="302"/>
      <c r="EO27" s="302"/>
      <c r="EP27" s="302"/>
      <c r="EQ27" s="302"/>
      <c r="ER27" s="302"/>
      <c r="ES27" s="302"/>
      <c r="ET27" s="302"/>
      <c r="EU27" s="302"/>
      <c r="EV27" s="302"/>
      <c r="EW27" s="302"/>
      <c r="EX27" s="302"/>
      <c r="EY27" s="302"/>
      <c r="EZ27" s="302"/>
      <c r="FA27" s="302"/>
      <c r="FB27" s="302"/>
      <c r="FC27" s="302"/>
      <c r="FD27" s="302"/>
      <c r="FE27" s="302"/>
      <c r="FF27" s="302"/>
      <c r="FG27" s="302"/>
      <c r="FH27" s="302"/>
      <c r="FI27" s="302"/>
      <c r="FJ27" s="302"/>
      <c r="FK27" s="302"/>
      <c r="FL27" s="302"/>
      <c r="FM27" s="302"/>
      <c r="FN27" s="302"/>
      <c r="FO27" s="302"/>
      <c r="FP27" s="302"/>
      <c r="FQ27" s="302"/>
      <c r="FR27" s="302"/>
      <c r="FS27" s="302"/>
      <c r="FT27" s="302"/>
      <c r="FU27" s="302"/>
      <c r="FV27" s="302"/>
      <c r="FW27" s="302"/>
      <c r="FX27" s="302"/>
      <c r="FY27" s="302"/>
      <c r="FZ27" s="302"/>
      <c r="GA27" s="302"/>
      <c r="GB27" s="302"/>
      <c r="GC27" s="302"/>
      <c r="GD27" s="302"/>
      <c r="GE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</row>
    <row r="28" spans="1:245" s="303" customFormat="1" ht="21" customHeight="1">
      <c r="A28" s="296" t="s">
        <v>180</v>
      </c>
      <c r="B28" s="297">
        <v>4</v>
      </c>
      <c r="C28" s="297">
        <v>3</v>
      </c>
      <c r="D28" s="298">
        <v>7</v>
      </c>
      <c r="E28" s="379">
        <v>100</v>
      </c>
      <c r="F28" s="286"/>
      <c r="G28" s="297">
        <v>0</v>
      </c>
      <c r="H28" s="297">
        <v>0</v>
      </c>
      <c r="I28" s="298">
        <v>0</v>
      </c>
      <c r="J28" s="379">
        <v>0</v>
      </c>
      <c r="K28" s="300"/>
      <c r="L28" s="298">
        <v>7</v>
      </c>
      <c r="M28" s="301"/>
      <c r="N28" s="301"/>
      <c r="O28" s="301"/>
      <c r="P28" s="301"/>
      <c r="Q28" s="301"/>
      <c r="R28" s="301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2"/>
      <c r="EF28" s="302"/>
      <c r="EG28" s="302"/>
      <c r="EH28" s="302"/>
      <c r="EI28" s="302"/>
      <c r="EJ28" s="302"/>
      <c r="EK28" s="302"/>
      <c r="EL28" s="302"/>
      <c r="EM28" s="302"/>
      <c r="EN28" s="302"/>
      <c r="EO28" s="302"/>
      <c r="EP28" s="302"/>
      <c r="EQ28" s="302"/>
      <c r="ER28" s="302"/>
      <c r="ES28" s="302"/>
      <c r="ET28" s="302"/>
      <c r="EU28" s="302"/>
      <c r="EV28" s="302"/>
      <c r="EW28" s="302"/>
      <c r="EX28" s="302"/>
      <c r="EY28" s="302"/>
      <c r="EZ28" s="302"/>
      <c r="FA28" s="302"/>
      <c r="FB28" s="302"/>
      <c r="FC28" s="302"/>
      <c r="FD28" s="302"/>
      <c r="FE28" s="302"/>
      <c r="FF28" s="302"/>
      <c r="FG28" s="302"/>
      <c r="FH28" s="302"/>
      <c r="FI28" s="302"/>
      <c r="FJ28" s="302"/>
      <c r="FK28" s="302"/>
      <c r="FL28" s="302"/>
      <c r="FM28" s="302"/>
      <c r="FN28" s="302"/>
      <c r="FO28" s="302"/>
      <c r="FP28" s="302"/>
      <c r="FQ28" s="302"/>
      <c r="FR28" s="302"/>
      <c r="FS28" s="302"/>
      <c r="FT28" s="302"/>
      <c r="FU28" s="302"/>
      <c r="FV28" s="302"/>
      <c r="FW28" s="302"/>
      <c r="FX28" s="302"/>
      <c r="FY28" s="302"/>
      <c r="FZ28" s="302"/>
      <c r="GA28" s="302"/>
      <c r="GB28" s="302"/>
      <c r="GC28" s="302"/>
      <c r="GD28" s="302"/>
      <c r="GE28" s="302"/>
      <c r="GF28" s="302"/>
      <c r="GG28" s="302"/>
      <c r="GH28" s="302"/>
      <c r="GI28" s="302"/>
      <c r="GJ28" s="302"/>
      <c r="GK28" s="302"/>
      <c r="GL28" s="302"/>
      <c r="GM28" s="302"/>
      <c r="GN28" s="302"/>
      <c r="GO28" s="302"/>
      <c r="GP28" s="302"/>
      <c r="GQ28" s="302"/>
      <c r="GR28" s="302"/>
      <c r="GS28" s="302"/>
      <c r="GT28" s="302"/>
      <c r="GU28" s="302"/>
      <c r="GV28" s="302"/>
      <c r="GW28" s="302"/>
      <c r="GX28" s="302"/>
      <c r="GY28" s="302"/>
      <c r="GZ28" s="302"/>
      <c r="HA28" s="302"/>
      <c r="HB28" s="302"/>
      <c r="HC28" s="302"/>
      <c r="HD28" s="302"/>
      <c r="HE28" s="302"/>
      <c r="HF28" s="302"/>
      <c r="HG28" s="302"/>
      <c r="HH28" s="302"/>
      <c r="HI28" s="302"/>
      <c r="HJ28" s="302"/>
      <c r="HK28" s="302"/>
      <c r="HL28" s="302"/>
      <c r="HM28" s="302"/>
      <c r="HN28" s="302"/>
      <c r="HO28" s="302"/>
      <c r="HP28" s="302"/>
      <c r="HQ28" s="302"/>
      <c r="HR28" s="302"/>
      <c r="HS28" s="302"/>
      <c r="HT28" s="302"/>
      <c r="HU28" s="302"/>
      <c r="HV28" s="302"/>
      <c r="HW28" s="302"/>
      <c r="HX28" s="302"/>
      <c r="HY28" s="302"/>
      <c r="HZ28" s="302"/>
      <c r="IA28" s="302"/>
      <c r="IB28" s="302"/>
      <c r="IC28" s="302"/>
      <c r="ID28" s="302"/>
      <c r="IE28" s="302"/>
      <c r="IF28" s="302"/>
      <c r="IG28" s="302"/>
      <c r="IH28" s="302"/>
      <c r="II28" s="302"/>
      <c r="IJ28" s="302"/>
      <c r="IK28" s="302"/>
    </row>
    <row r="29" spans="1:245" s="279" customFormat="1" ht="21" customHeight="1">
      <c r="A29" s="296" t="s">
        <v>181</v>
      </c>
      <c r="B29" s="297">
        <v>5</v>
      </c>
      <c r="C29" s="297">
        <v>7</v>
      </c>
      <c r="D29" s="298">
        <v>12</v>
      </c>
      <c r="E29" s="379">
        <v>100</v>
      </c>
      <c r="F29" s="286"/>
      <c r="G29" s="297">
        <v>0</v>
      </c>
      <c r="H29" s="297">
        <v>0</v>
      </c>
      <c r="I29" s="298">
        <v>0</v>
      </c>
      <c r="J29" s="379">
        <v>0</v>
      </c>
      <c r="K29" s="300"/>
      <c r="L29" s="298">
        <v>12</v>
      </c>
      <c r="M29" s="301"/>
      <c r="N29" s="301"/>
      <c r="O29" s="301"/>
      <c r="P29" s="301"/>
      <c r="Q29" s="301"/>
      <c r="R29" s="301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2"/>
      <c r="EF29" s="302"/>
      <c r="EG29" s="302"/>
      <c r="EH29" s="302"/>
      <c r="EI29" s="302"/>
      <c r="EJ29" s="302"/>
      <c r="EK29" s="302"/>
      <c r="EL29" s="302"/>
      <c r="EM29" s="302"/>
      <c r="EN29" s="302"/>
      <c r="EO29" s="302"/>
      <c r="EP29" s="302"/>
      <c r="EQ29" s="302"/>
      <c r="ER29" s="302"/>
      <c r="ES29" s="302"/>
      <c r="ET29" s="302"/>
      <c r="EU29" s="302"/>
      <c r="EV29" s="302"/>
      <c r="EW29" s="302"/>
      <c r="EX29" s="302"/>
      <c r="EY29" s="302"/>
      <c r="EZ29" s="302"/>
      <c r="FA29" s="302"/>
      <c r="FB29" s="302"/>
      <c r="FC29" s="302"/>
      <c r="FD29" s="302"/>
      <c r="FE29" s="302"/>
      <c r="FF29" s="302"/>
      <c r="FG29" s="302"/>
      <c r="FH29" s="302"/>
      <c r="FI29" s="302"/>
      <c r="FJ29" s="302"/>
      <c r="FK29" s="302"/>
      <c r="FL29" s="302"/>
      <c r="FM29" s="302"/>
      <c r="FN29" s="302"/>
      <c r="FO29" s="302"/>
      <c r="FP29" s="302"/>
      <c r="FQ29" s="302"/>
      <c r="FR29" s="302"/>
      <c r="FS29" s="302"/>
      <c r="FT29" s="302"/>
      <c r="FU29" s="302"/>
      <c r="FV29" s="302"/>
      <c r="FW29" s="302"/>
      <c r="FX29" s="302"/>
      <c r="FY29" s="302"/>
      <c r="FZ29" s="302"/>
      <c r="GA29" s="302"/>
      <c r="GB29" s="302"/>
      <c r="GC29" s="302"/>
      <c r="GD29" s="302"/>
      <c r="GE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</row>
    <row r="30" spans="1:245" s="279" customFormat="1" ht="21" customHeight="1">
      <c r="A30" s="296" t="s">
        <v>182</v>
      </c>
      <c r="B30" s="297">
        <v>0</v>
      </c>
      <c r="C30" s="297">
        <v>2</v>
      </c>
      <c r="D30" s="298">
        <v>2</v>
      </c>
      <c r="E30" s="379">
        <v>100</v>
      </c>
      <c r="F30" s="286"/>
      <c r="G30" s="297">
        <v>0</v>
      </c>
      <c r="H30" s="297">
        <v>0</v>
      </c>
      <c r="I30" s="298">
        <v>0</v>
      </c>
      <c r="J30" s="379">
        <v>0</v>
      </c>
      <c r="K30" s="300"/>
      <c r="L30" s="298">
        <v>2</v>
      </c>
      <c r="M30" s="301"/>
      <c r="N30" s="301"/>
      <c r="O30" s="301"/>
      <c r="P30" s="301"/>
      <c r="Q30" s="301"/>
      <c r="R30" s="301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2"/>
      <c r="CB30" s="302"/>
      <c r="CC30" s="302"/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302"/>
      <c r="EA30" s="302"/>
      <c r="EB30" s="302"/>
      <c r="EC30" s="302"/>
      <c r="ED30" s="302"/>
      <c r="EE30" s="302"/>
      <c r="EF30" s="302"/>
      <c r="EG30" s="302"/>
      <c r="EH30" s="302"/>
      <c r="EI30" s="302"/>
      <c r="EJ30" s="302"/>
      <c r="EK30" s="302"/>
      <c r="EL30" s="302"/>
      <c r="EM30" s="302"/>
      <c r="EN30" s="302"/>
      <c r="EO30" s="302"/>
      <c r="EP30" s="302"/>
      <c r="EQ30" s="302"/>
      <c r="ER30" s="302"/>
      <c r="ES30" s="302"/>
      <c r="ET30" s="302"/>
      <c r="EU30" s="302"/>
      <c r="EV30" s="302"/>
      <c r="EW30" s="302"/>
      <c r="EX30" s="302"/>
      <c r="EY30" s="302"/>
      <c r="EZ30" s="302"/>
      <c r="FA30" s="302"/>
      <c r="FB30" s="302"/>
      <c r="FC30" s="302"/>
      <c r="FD30" s="302"/>
      <c r="FE30" s="302"/>
      <c r="FF30" s="302"/>
      <c r="FG30" s="302"/>
      <c r="FH30" s="302"/>
      <c r="FI30" s="302"/>
      <c r="FJ30" s="302"/>
      <c r="FK30" s="302"/>
      <c r="FL30" s="302"/>
      <c r="FM30" s="302"/>
      <c r="FN30" s="302"/>
      <c r="FO30" s="302"/>
      <c r="FP30" s="302"/>
      <c r="FQ30" s="302"/>
      <c r="FR30" s="302"/>
      <c r="FS30" s="302"/>
      <c r="FT30" s="302"/>
      <c r="FU30" s="302"/>
      <c r="FV30" s="302"/>
      <c r="FW30" s="302"/>
      <c r="FX30" s="302"/>
      <c r="FY30" s="302"/>
      <c r="FZ30" s="302"/>
      <c r="GA30" s="302"/>
      <c r="GB30" s="302"/>
      <c r="GC30" s="302"/>
      <c r="GD30" s="302"/>
      <c r="GE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</row>
    <row r="31" spans="1:245" s="303" customFormat="1" ht="21" customHeight="1">
      <c r="A31" s="296" t="s">
        <v>183</v>
      </c>
      <c r="B31" s="297">
        <v>6</v>
      </c>
      <c r="C31" s="297">
        <v>4</v>
      </c>
      <c r="D31" s="298">
        <v>10</v>
      </c>
      <c r="E31" s="379">
        <v>90.909090909090907</v>
      </c>
      <c r="F31" s="286"/>
      <c r="G31" s="297">
        <v>1</v>
      </c>
      <c r="H31" s="297">
        <v>0</v>
      </c>
      <c r="I31" s="298">
        <v>1</v>
      </c>
      <c r="J31" s="379">
        <v>9.0909090909090917</v>
      </c>
      <c r="K31" s="300"/>
      <c r="L31" s="298">
        <v>11</v>
      </c>
      <c r="M31" s="301"/>
      <c r="N31" s="301"/>
      <c r="O31" s="301"/>
      <c r="P31" s="301"/>
      <c r="Q31" s="301"/>
      <c r="R31" s="301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2"/>
      <c r="BY31" s="302"/>
      <c r="BZ31" s="302"/>
      <c r="CA31" s="302"/>
      <c r="CB31" s="302"/>
      <c r="CC31" s="302"/>
      <c r="CD31" s="302"/>
      <c r="CE31" s="302"/>
      <c r="CF31" s="302"/>
      <c r="CG31" s="302"/>
      <c r="CH31" s="302"/>
      <c r="CI31" s="302"/>
      <c r="CJ31" s="302"/>
      <c r="CK31" s="302"/>
      <c r="CL31" s="302"/>
      <c r="CM31" s="302"/>
      <c r="CN31" s="302"/>
      <c r="CO31" s="302"/>
      <c r="CP31" s="302"/>
      <c r="CQ31" s="302"/>
      <c r="CR31" s="302"/>
      <c r="CS31" s="302"/>
      <c r="CT31" s="302"/>
      <c r="CU31" s="302"/>
      <c r="CV31" s="302"/>
      <c r="CW31" s="302"/>
      <c r="CX31" s="302"/>
      <c r="CY31" s="302"/>
      <c r="CZ31" s="302"/>
      <c r="DA31" s="302"/>
      <c r="DB31" s="302"/>
      <c r="DC31" s="302"/>
      <c r="DD31" s="302"/>
      <c r="DE31" s="302"/>
      <c r="DF31" s="302"/>
      <c r="DG31" s="302"/>
      <c r="DH31" s="302"/>
      <c r="DI31" s="302"/>
      <c r="DJ31" s="302"/>
      <c r="DK31" s="302"/>
      <c r="DL31" s="302"/>
      <c r="DM31" s="302"/>
      <c r="DN31" s="302"/>
      <c r="DO31" s="302"/>
      <c r="DP31" s="302"/>
      <c r="DQ31" s="302"/>
      <c r="DR31" s="302"/>
      <c r="DS31" s="302"/>
      <c r="DT31" s="302"/>
      <c r="DU31" s="302"/>
      <c r="DV31" s="302"/>
      <c r="DW31" s="302"/>
      <c r="DX31" s="302"/>
      <c r="DY31" s="302"/>
      <c r="DZ31" s="302"/>
      <c r="EA31" s="302"/>
      <c r="EB31" s="302"/>
      <c r="EC31" s="302"/>
      <c r="ED31" s="302"/>
      <c r="EE31" s="302"/>
      <c r="EF31" s="302"/>
      <c r="EG31" s="302"/>
      <c r="EH31" s="302"/>
      <c r="EI31" s="302"/>
      <c r="EJ31" s="302"/>
      <c r="EK31" s="302"/>
      <c r="EL31" s="302"/>
      <c r="EM31" s="302"/>
      <c r="EN31" s="302"/>
      <c r="EO31" s="302"/>
      <c r="EP31" s="302"/>
      <c r="EQ31" s="302"/>
      <c r="ER31" s="302"/>
      <c r="ES31" s="302"/>
      <c r="ET31" s="302"/>
      <c r="EU31" s="302"/>
      <c r="EV31" s="302"/>
      <c r="EW31" s="302"/>
      <c r="EX31" s="302"/>
      <c r="EY31" s="302"/>
      <c r="EZ31" s="302"/>
      <c r="FA31" s="302"/>
      <c r="FB31" s="302"/>
      <c r="FC31" s="302"/>
      <c r="FD31" s="302"/>
      <c r="FE31" s="302"/>
      <c r="FF31" s="302"/>
      <c r="FG31" s="302"/>
      <c r="FH31" s="302"/>
      <c r="FI31" s="302"/>
      <c r="FJ31" s="302"/>
      <c r="FK31" s="302"/>
      <c r="FL31" s="302"/>
      <c r="FM31" s="302"/>
      <c r="FN31" s="302"/>
      <c r="FO31" s="302"/>
      <c r="FP31" s="302"/>
      <c r="FQ31" s="302"/>
      <c r="FR31" s="302"/>
      <c r="FS31" s="302"/>
      <c r="FT31" s="302"/>
      <c r="FU31" s="302"/>
      <c r="FV31" s="302"/>
      <c r="FW31" s="302"/>
      <c r="FX31" s="302"/>
      <c r="FY31" s="302"/>
      <c r="FZ31" s="302"/>
      <c r="GA31" s="302"/>
      <c r="GB31" s="302"/>
      <c r="GC31" s="302"/>
      <c r="GD31" s="302"/>
      <c r="GE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</row>
    <row r="32" spans="1:245" s="303" customFormat="1" ht="21" customHeight="1">
      <c r="A32" s="296" t="s">
        <v>184</v>
      </c>
      <c r="B32" s="297">
        <v>3</v>
      </c>
      <c r="C32" s="297">
        <v>1</v>
      </c>
      <c r="D32" s="298">
        <v>4</v>
      </c>
      <c r="E32" s="379">
        <v>80</v>
      </c>
      <c r="F32" s="286"/>
      <c r="G32" s="297">
        <v>1</v>
      </c>
      <c r="H32" s="297">
        <v>0</v>
      </c>
      <c r="I32" s="298">
        <v>1</v>
      </c>
      <c r="J32" s="379">
        <v>20</v>
      </c>
      <c r="K32" s="300"/>
      <c r="L32" s="298">
        <v>5</v>
      </c>
      <c r="M32" s="301"/>
      <c r="N32" s="301"/>
      <c r="O32" s="301"/>
      <c r="P32" s="301"/>
      <c r="Q32" s="301"/>
      <c r="R32" s="301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  <c r="DF32" s="302"/>
      <c r="DG32" s="302"/>
      <c r="DH32" s="302"/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2"/>
      <c r="DT32" s="302"/>
      <c r="DU32" s="302"/>
      <c r="DV32" s="302"/>
      <c r="DW32" s="302"/>
      <c r="DX32" s="302"/>
      <c r="DY32" s="302"/>
      <c r="DZ32" s="302"/>
      <c r="EA32" s="302"/>
      <c r="EB32" s="302"/>
      <c r="EC32" s="302"/>
      <c r="ED32" s="302"/>
      <c r="EE32" s="302"/>
      <c r="EF32" s="302"/>
      <c r="EG32" s="302"/>
      <c r="EH32" s="302"/>
      <c r="EI32" s="302"/>
      <c r="EJ32" s="302"/>
      <c r="EK32" s="302"/>
      <c r="EL32" s="302"/>
      <c r="EM32" s="302"/>
      <c r="EN32" s="302"/>
      <c r="EO32" s="302"/>
      <c r="EP32" s="302"/>
      <c r="EQ32" s="302"/>
      <c r="ER32" s="302"/>
      <c r="ES32" s="302"/>
      <c r="ET32" s="302"/>
      <c r="EU32" s="302"/>
      <c r="EV32" s="302"/>
      <c r="EW32" s="302"/>
      <c r="EX32" s="302"/>
      <c r="EY32" s="302"/>
      <c r="EZ32" s="302"/>
      <c r="FA32" s="302"/>
      <c r="FB32" s="302"/>
      <c r="FC32" s="302"/>
      <c r="FD32" s="302"/>
      <c r="FE32" s="302"/>
      <c r="FF32" s="302"/>
      <c r="FG32" s="302"/>
      <c r="FH32" s="302"/>
      <c r="FI32" s="302"/>
      <c r="FJ32" s="302"/>
      <c r="FK32" s="302"/>
      <c r="FL32" s="302"/>
      <c r="FM32" s="302"/>
      <c r="FN32" s="302"/>
      <c r="FO32" s="302"/>
      <c r="FP32" s="302"/>
      <c r="FQ32" s="302"/>
      <c r="FR32" s="302"/>
      <c r="FS32" s="302"/>
      <c r="FT32" s="302"/>
      <c r="FU32" s="302"/>
      <c r="FV32" s="302"/>
      <c r="FW32" s="302"/>
      <c r="FX32" s="302"/>
      <c r="FY32" s="302"/>
      <c r="FZ32" s="302"/>
      <c r="GA32" s="302"/>
      <c r="GB32" s="302"/>
      <c r="GC32" s="302"/>
      <c r="GD32" s="302"/>
      <c r="GE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</row>
    <row r="33" spans="1:245" s="303" customFormat="1" ht="21" customHeight="1">
      <c r="A33" s="296" t="s">
        <v>185</v>
      </c>
      <c r="B33" s="297">
        <v>1</v>
      </c>
      <c r="C33" s="297">
        <v>8</v>
      </c>
      <c r="D33" s="298">
        <v>9</v>
      </c>
      <c r="E33" s="379">
        <v>90</v>
      </c>
      <c r="F33" s="286"/>
      <c r="G33" s="297">
        <v>0</v>
      </c>
      <c r="H33" s="297">
        <v>1</v>
      </c>
      <c r="I33" s="298">
        <v>1</v>
      </c>
      <c r="J33" s="379">
        <v>10</v>
      </c>
      <c r="K33" s="300"/>
      <c r="L33" s="298">
        <v>10</v>
      </c>
      <c r="M33" s="301"/>
      <c r="N33" s="301"/>
      <c r="O33" s="301"/>
      <c r="P33" s="301"/>
      <c r="Q33" s="301"/>
      <c r="R33" s="301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2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2"/>
      <c r="DL33" s="302"/>
      <c r="DM33" s="302"/>
      <c r="DN33" s="302"/>
      <c r="DO33" s="302"/>
      <c r="DP33" s="302"/>
      <c r="DQ33" s="302"/>
      <c r="DR33" s="302"/>
      <c r="DS33" s="302"/>
      <c r="DT33" s="302"/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2"/>
      <c r="EF33" s="302"/>
      <c r="EG33" s="302"/>
      <c r="EH33" s="302"/>
      <c r="EI33" s="302"/>
      <c r="EJ33" s="302"/>
      <c r="EK33" s="302"/>
      <c r="EL33" s="302"/>
      <c r="EM33" s="302"/>
      <c r="EN33" s="302"/>
      <c r="EO33" s="302"/>
      <c r="EP33" s="302"/>
      <c r="EQ33" s="302"/>
      <c r="ER33" s="302"/>
      <c r="ES33" s="302"/>
      <c r="ET33" s="302"/>
      <c r="EU33" s="302"/>
      <c r="EV33" s="302"/>
      <c r="EW33" s="302"/>
      <c r="EX33" s="302"/>
      <c r="EY33" s="302"/>
      <c r="EZ33" s="302"/>
      <c r="FA33" s="302"/>
      <c r="FB33" s="302"/>
      <c r="FC33" s="302"/>
      <c r="FD33" s="302"/>
      <c r="FE33" s="302"/>
      <c r="FF33" s="302"/>
      <c r="FG33" s="302"/>
      <c r="FH33" s="302"/>
      <c r="FI33" s="302"/>
      <c r="FJ33" s="302"/>
      <c r="FK33" s="302"/>
      <c r="FL33" s="302"/>
      <c r="FM33" s="302"/>
      <c r="FN33" s="302"/>
      <c r="FO33" s="302"/>
      <c r="FP33" s="302"/>
      <c r="FQ33" s="302"/>
      <c r="FR33" s="302"/>
      <c r="FS33" s="302"/>
      <c r="FT33" s="302"/>
      <c r="FU33" s="302"/>
      <c r="FV33" s="302"/>
      <c r="FW33" s="302"/>
      <c r="FX33" s="302"/>
      <c r="FY33" s="302"/>
      <c r="FZ33" s="302"/>
      <c r="GA33" s="302"/>
      <c r="GB33" s="302"/>
      <c r="GC33" s="302"/>
      <c r="GD33" s="302"/>
      <c r="GE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</row>
    <row r="34" spans="1:245" s="303" customFormat="1" ht="21" customHeight="1">
      <c r="A34" s="296" t="s">
        <v>186</v>
      </c>
      <c r="B34" s="297">
        <v>4</v>
      </c>
      <c r="C34" s="297">
        <v>4</v>
      </c>
      <c r="D34" s="298">
        <v>8</v>
      </c>
      <c r="E34" s="379">
        <v>80</v>
      </c>
      <c r="F34" s="286"/>
      <c r="G34" s="297">
        <v>0</v>
      </c>
      <c r="H34" s="297">
        <v>2</v>
      </c>
      <c r="I34" s="298">
        <v>2</v>
      </c>
      <c r="J34" s="379">
        <v>20</v>
      </c>
      <c r="K34" s="300"/>
      <c r="L34" s="298">
        <v>10</v>
      </c>
      <c r="M34" s="301"/>
      <c r="N34" s="301"/>
      <c r="O34" s="301"/>
      <c r="P34" s="301"/>
      <c r="Q34" s="301"/>
      <c r="R34" s="301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2"/>
      <c r="EL34" s="302"/>
      <c r="EM34" s="302"/>
      <c r="EN34" s="302"/>
      <c r="EO34" s="302"/>
      <c r="EP34" s="302"/>
      <c r="EQ34" s="302"/>
      <c r="ER34" s="302"/>
      <c r="ES34" s="302"/>
      <c r="ET34" s="302"/>
      <c r="EU34" s="302"/>
      <c r="EV34" s="302"/>
      <c r="EW34" s="302"/>
      <c r="EX34" s="302"/>
      <c r="EY34" s="302"/>
      <c r="EZ34" s="302"/>
      <c r="FA34" s="302"/>
      <c r="FB34" s="302"/>
      <c r="FC34" s="302"/>
      <c r="FD34" s="302"/>
      <c r="FE34" s="302"/>
      <c r="FF34" s="302"/>
      <c r="FG34" s="302"/>
      <c r="FH34" s="302"/>
      <c r="FI34" s="302"/>
      <c r="FJ34" s="302"/>
      <c r="FK34" s="302"/>
      <c r="FL34" s="302"/>
      <c r="FM34" s="302"/>
      <c r="FN34" s="302"/>
      <c r="FO34" s="302"/>
      <c r="FP34" s="302"/>
      <c r="FQ34" s="302"/>
      <c r="FR34" s="302"/>
      <c r="FS34" s="302"/>
      <c r="FT34" s="302"/>
      <c r="FU34" s="302"/>
      <c r="FV34" s="302"/>
      <c r="FW34" s="302"/>
      <c r="FX34" s="302"/>
      <c r="FY34" s="302"/>
      <c r="FZ34" s="302"/>
      <c r="GA34" s="302"/>
      <c r="GB34" s="302"/>
      <c r="GC34" s="302"/>
      <c r="GD34" s="302"/>
      <c r="GE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</row>
    <row r="35" spans="1:245" s="303" customFormat="1" ht="21" customHeight="1">
      <c r="A35" s="296" t="s">
        <v>187</v>
      </c>
      <c r="B35" s="297">
        <v>6</v>
      </c>
      <c r="C35" s="297">
        <v>4</v>
      </c>
      <c r="D35" s="298">
        <v>10</v>
      </c>
      <c r="E35" s="379">
        <v>90.909090909090907</v>
      </c>
      <c r="F35" s="286"/>
      <c r="G35" s="297">
        <v>1</v>
      </c>
      <c r="H35" s="297">
        <v>0</v>
      </c>
      <c r="I35" s="298">
        <v>1</v>
      </c>
      <c r="J35" s="379">
        <v>9.0909090909090917</v>
      </c>
      <c r="K35" s="300"/>
      <c r="L35" s="298">
        <v>11</v>
      </c>
      <c r="M35" s="301"/>
      <c r="N35" s="301"/>
      <c r="O35" s="301"/>
      <c r="P35" s="301"/>
      <c r="Q35" s="301"/>
      <c r="R35" s="301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2"/>
      <c r="EL35" s="302"/>
      <c r="EM35" s="302"/>
      <c r="EN35" s="302"/>
      <c r="EO35" s="302"/>
      <c r="EP35" s="302"/>
      <c r="EQ35" s="302"/>
      <c r="ER35" s="302"/>
      <c r="ES35" s="302"/>
      <c r="ET35" s="302"/>
      <c r="EU35" s="302"/>
      <c r="EV35" s="302"/>
      <c r="EW35" s="302"/>
      <c r="EX35" s="302"/>
      <c r="EY35" s="302"/>
      <c r="EZ35" s="302"/>
      <c r="FA35" s="302"/>
      <c r="FB35" s="302"/>
      <c r="FC35" s="302"/>
      <c r="FD35" s="302"/>
      <c r="FE35" s="302"/>
      <c r="FF35" s="302"/>
      <c r="FG35" s="302"/>
      <c r="FH35" s="302"/>
      <c r="FI35" s="302"/>
      <c r="FJ35" s="302"/>
      <c r="FK35" s="302"/>
      <c r="FL35" s="302"/>
      <c r="FM35" s="302"/>
      <c r="FN35" s="302"/>
      <c r="FO35" s="302"/>
      <c r="FP35" s="302"/>
      <c r="FQ35" s="302"/>
      <c r="FR35" s="302"/>
      <c r="FS35" s="302"/>
      <c r="FT35" s="302"/>
      <c r="FU35" s="302"/>
      <c r="FV35" s="302"/>
      <c r="FW35" s="302"/>
      <c r="FX35" s="302"/>
      <c r="FY35" s="302"/>
      <c r="FZ35" s="302"/>
      <c r="GA35" s="302"/>
      <c r="GB35" s="302"/>
      <c r="GC35" s="302"/>
      <c r="GD35" s="302"/>
      <c r="GE35" s="302"/>
      <c r="GF35" s="302"/>
      <c r="GG35" s="302"/>
      <c r="GH35" s="302"/>
      <c r="GI35" s="302"/>
      <c r="GJ35" s="302"/>
      <c r="GK35" s="302"/>
      <c r="GL35" s="302"/>
      <c r="GM35" s="302"/>
      <c r="GN35" s="302"/>
      <c r="GO35" s="302"/>
      <c r="GP35" s="302"/>
      <c r="GQ35" s="302"/>
      <c r="GR35" s="302"/>
      <c r="GS35" s="302"/>
      <c r="GT35" s="302"/>
      <c r="GU35" s="302"/>
      <c r="GV35" s="302"/>
      <c r="GW35" s="302"/>
      <c r="GX35" s="302"/>
      <c r="GY35" s="302"/>
      <c r="GZ35" s="302"/>
      <c r="HA35" s="302"/>
      <c r="HB35" s="302"/>
      <c r="HC35" s="302"/>
      <c r="HD35" s="302"/>
      <c r="HE35" s="302"/>
      <c r="HF35" s="302"/>
      <c r="HG35" s="302"/>
      <c r="HH35" s="302"/>
      <c r="HI35" s="302"/>
      <c r="HJ35" s="302"/>
      <c r="HK35" s="302"/>
      <c r="HL35" s="302"/>
      <c r="HM35" s="302"/>
      <c r="HN35" s="302"/>
      <c r="HO35" s="302"/>
      <c r="HP35" s="302"/>
      <c r="HQ35" s="302"/>
      <c r="HR35" s="302"/>
      <c r="HS35" s="302"/>
      <c r="HT35" s="302"/>
      <c r="HU35" s="302"/>
      <c r="HV35" s="302"/>
      <c r="HW35" s="302"/>
      <c r="HX35" s="302"/>
      <c r="HY35" s="302"/>
      <c r="HZ35" s="302"/>
      <c r="IA35" s="302"/>
      <c r="IB35" s="302"/>
      <c r="IC35" s="302"/>
      <c r="ID35" s="302"/>
      <c r="IE35" s="302"/>
      <c r="IF35" s="302"/>
      <c r="IG35" s="302"/>
      <c r="IH35" s="302"/>
      <c r="II35" s="302"/>
      <c r="IJ35" s="302"/>
      <c r="IK35" s="302"/>
    </row>
    <row r="36" spans="1:245" s="303" customFormat="1" ht="21" customHeight="1">
      <c r="A36" s="296" t="s">
        <v>188</v>
      </c>
      <c r="B36" s="297">
        <v>9</v>
      </c>
      <c r="C36" s="297">
        <v>8</v>
      </c>
      <c r="D36" s="298">
        <v>17</v>
      </c>
      <c r="E36" s="379">
        <v>80.952380952380949</v>
      </c>
      <c r="F36" s="286"/>
      <c r="G36" s="297">
        <v>2</v>
      </c>
      <c r="H36" s="297">
        <v>2</v>
      </c>
      <c r="I36" s="298">
        <v>4</v>
      </c>
      <c r="J36" s="379">
        <v>19.047619047619047</v>
      </c>
      <c r="K36" s="300"/>
      <c r="L36" s="304">
        <v>21</v>
      </c>
      <c r="M36" s="301"/>
      <c r="N36" s="301"/>
      <c r="O36" s="301"/>
      <c r="P36" s="301"/>
      <c r="Q36" s="301"/>
      <c r="R36" s="301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2"/>
      <c r="EL36" s="302"/>
      <c r="EM36" s="302"/>
      <c r="EN36" s="302"/>
      <c r="EO36" s="302"/>
      <c r="EP36" s="302"/>
      <c r="EQ36" s="302"/>
      <c r="ER36" s="302"/>
      <c r="ES36" s="302"/>
      <c r="ET36" s="302"/>
      <c r="EU36" s="302"/>
      <c r="EV36" s="302"/>
      <c r="EW36" s="302"/>
      <c r="EX36" s="302"/>
      <c r="EY36" s="302"/>
      <c r="EZ36" s="302"/>
      <c r="FA36" s="302"/>
      <c r="FB36" s="302"/>
      <c r="FC36" s="302"/>
      <c r="FD36" s="302"/>
      <c r="FE36" s="302"/>
      <c r="FF36" s="302"/>
      <c r="FG36" s="302"/>
      <c r="FH36" s="302"/>
      <c r="FI36" s="302"/>
      <c r="FJ36" s="302"/>
      <c r="FK36" s="302"/>
      <c r="FL36" s="302"/>
      <c r="FM36" s="302"/>
      <c r="FN36" s="302"/>
      <c r="FO36" s="302"/>
      <c r="FP36" s="302"/>
      <c r="FQ36" s="302"/>
      <c r="FR36" s="302"/>
      <c r="FS36" s="302"/>
      <c r="FT36" s="302"/>
      <c r="FU36" s="302"/>
      <c r="FV36" s="302"/>
      <c r="FW36" s="302"/>
      <c r="FX36" s="302"/>
      <c r="FY36" s="302"/>
      <c r="FZ36" s="302"/>
      <c r="GA36" s="302"/>
      <c r="GB36" s="302"/>
      <c r="GC36" s="302"/>
      <c r="GD36" s="302"/>
      <c r="GE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</row>
    <row r="37" spans="1:245" s="303" customFormat="1" ht="21" customHeight="1">
      <c r="A37" s="296" t="s">
        <v>189</v>
      </c>
      <c r="B37" s="297">
        <v>1</v>
      </c>
      <c r="C37" s="297">
        <v>1</v>
      </c>
      <c r="D37" s="298">
        <v>2</v>
      </c>
      <c r="E37" s="379">
        <v>100</v>
      </c>
      <c r="F37" s="286"/>
      <c r="G37" s="297">
        <v>0</v>
      </c>
      <c r="H37" s="297">
        <v>0</v>
      </c>
      <c r="I37" s="298">
        <v>0</v>
      </c>
      <c r="J37" s="379">
        <v>0</v>
      </c>
      <c r="K37" s="300"/>
      <c r="L37" s="298">
        <v>2</v>
      </c>
      <c r="M37" s="301"/>
      <c r="N37" s="301"/>
      <c r="O37" s="301"/>
      <c r="P37" s="301"/>
      <c r="Q37" s="301"/>
      <c r="R37" s="301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302"/>
      <c r="DI37" s="302"/>
      <c r="DJ37" s="302"/>
      <c r="DK37" s="302"/>
      <c r="DL37" s="302"/>
      <c r="DM37" s="302"/>
      <c r="DN37" s="302"/>
      <c r="DO37" s="302"/>
      <c r="DP37" s="302"/>
      <c r="DQ37" s="302"/>
      <c r="DR37" s="302"/>
      <c r="DS37" s="302"/>
      <c r="DT37" s="302"/>
      <c r="DU37" s="302"/>
      <c r="DV37" s="302"/>
      <c r="DW37" s="302"/>
      <c r="DX37" s="302"/>
      <c r="DY37" s="302"/>
      <c r="DZ37" s="302"/>
      <c r="EA37" s="302"/>
      <c r="EB37" s="302"/>
      <c r="EC37" s="302"/>
      <c r="ED37" s="302"/>
      <c r="EE37" s="302"/>
      <c r="EF37" s="302"/>
      <c r="EG37" s="302"/>
      <c r="EH37" s="302"/>
      <c r="EI37" s="302"/>
      <c r="EJ37" s="302"/>
      <c r="EK37" s="302"/>
      <c r="EL37" s="302"/>
      <c r="EM37" s="302"/>
      <c r="EN37" s="302"/>
      <c r="EO37" s="302"/>
      <c r="EP37" s="302"/>
      <c r="EQ37" s="302"/>
      <c r="ER37" s="302"/>
      <c r="ES37" s="302"/>
      <c r="ET37" s="302"/>
      <c r="EU37" s="302"/>
      <c r="EV37" s="302"/>
      <c r="EW37" s="302"/>
      <c r="EX37" s="302"/>
      <c r="EY37" s="302"/>
      <c r="EZ37" s="302"/>
      <c r="FA37" s="302"/>
      <c r="FB37" s="302"/>
      <c r="FC37" s="302"/>
      <c r="FD37" s="302"/>
      <c r="FE37" s="302"/>
      <c r="FF37" s="302"/>
      <c r="FG37" s="302"/>
      <c r="FH37" s="302"/>
      <c r="FI37" s="302"/>
      <c r="FJ37" s="302"/>
      <c r="FK37" s="302"/>
      <c r="FL37" s="302"/>
      <c r="FM37" s="302"/>
      <c r="FN37" s="302"/>
      <c r="FO37" s="302"/>
      <c r="FP37" s="302"/>
      <c r="FQ37" s="302"/>
      <c r="FR37" s="302"/>
      <c r="FS37" s="302"/>
      <c r="FT37" s="302"/>
      <c r="FU37" s="302"/>
      <c r="FV37" s="302"/>
      <c r="FW37" s="302"/>
      <c r="FX37" s="302"/>
      <c r="FY37" s="302"/>
      <c r="FZ37" s="302"/>
      <c r="GA37" s="302"/>
      <c r="GB37" s="302"/>
      <c r="GC37" s="302"/>
      <c r="GD37" s="302"/>
      <c r="GE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</row>
    <row r="38" spans="1:245" s="303" customFormat="1" ht="21" customHeight="1">
      <c r="A38" s="296" t="s">
        <v>190</v>
      </c>
      <c r="B38" s="297">
        <v>11</v>
      </c>
      <c r="C38" s="297">
        <v>9</v>
      </c>
      <c r="D38" s="298">
        <v>20</v>
      </c>
      <c r="E38" s="379">
        <v>100</v>
      </c>
      <c r="F38" s="286"/>
      <c r="G38" s="297">
        <v>0</v>
      </c>
      <c r="H38" s="297">
        <v>0</v>
      </c>
      <c r="I38" s="298">
        <v>0</v>
      </c>
      <c r="J38" s="379">
        <v>0</v>
      </c>
      <c r="K38" s="300"/>
      <c r="L38" s="298">
        <v>20</v>
      </c>
      <c r="M38" s="301"/>
      <c r="N38" s="301"/>
      <c r="O38" s="301"/>
      <c r="P38" s="301"/>
      <c r="Q38" s="301"/>
      <c r="R38" s="301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2"/>
      <c r="EL38" s="302"/>
      <c r="EM38" s="302"/>
      <c r="EN38" s="302"/>
      <c r="EO38" s="302"/>
      <c r="EP38" s="302"/>
      <c r="EQ38" s="302"/>
      <c r="ER38" s="302"/>
      <c r="ES38" s="302"/>
      <c r="ET38" s="302"/>
      <c r="EU38" s="302"/>
      <c r="EV38" s="302"/>
      <c r="EW38" s="302"/>
      <c r="EX38" s="302"/>
      <c r="EY38" s="302"/>
      <c r="EZ38" s="302"/>
      <c r="FA38" s="302"/>
      <c r="FB38" s="302"/>
      <c r="FC38" s="302"/>
      <c r="FD38" s="302"/>
      <c r="FE38" s="302"/>
      <c r="FF38" s="302"/>
      <c r="FG38" s="302"/>
      <c r="FH38" s="302"/>
      <c r="FI38" s="302"/>
      <c r="FJ38" s="302"/>
      <c r="FK38" s="302"/>
      <c r="FL38" s="302"/>
      <c r="FM38" s="302"/>
      <c r="FN38" s="302"/>
      <c r="FO38" s="302"/>
      <c r="FP38" s="302"/>
      <c r="FQ38" s="302"/>
      <c r="FR38" s="302"/>
      <c r="FS38" s="302"/>
      <c r="FT38" s="302"/>
      <c r="FU38" s="302"/>
      <c r="FV38" s="302"/>
      <c r="FW38" s="302"/>
      <c r="FX38" s="302"/>
      <c r="FY38" s="302"/>
      <c r="FZ38" s="302"/>
      <c r="GA38" s="302"/>
      <c r="GB38" s="302"/>
      <c r="GC38" s="302"/>
      <c r="GD38" s="302"/>
      <c r="GE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</row>
    <row r="39" spans="1:245" s="303" customFormat="1" ht="21" customHeight="1">
      <c r="A39" s="296" t="s">
        <v>191</v>
      </c>
      <c r="B39" s="297">
        <v>0</v>
      </c>
      <c r="C39" s="297">
        <v>0</v>
      </c>
      <c r="D39" s="298">
        <v>0</v>
      </c>
      <c r="E39" s="379">
        <v>0</v>
      </c>
      <c r="F39" s="286"/>
      <c r="G39" s="297">
        <v>0</v>
      </c>
      <c r="H39" s="297">
        <v>0</v>
      </c>
      <c r="I39" s="298">
        <v>0</v>
      </c>
      <c r="J39" s="379">
        <v>0</v>
      </c>
      <c r="K39" s="300"/>
      <c r="L39" s="298">
        <v>0</v>
      </c>
      <c r="M39" s="301"/>
      <c r="N39" s="301"/>
      <c r="O39" s="301"/>
      <c r="P39" s="301"/>
      <c r="Q39" s="301"/>
      <c r="R39" s="301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2"/>
      <c r="EL39" s="302"/>
      <c r="EM39" s="302"/>
      <c r="EN39" s="302"/>
      <c r="EO39" s="302"/>
      <c r="EP39" s="302"/>
      <c r="EQ39" s="302"/>
      <c r="ER39" s="302"/>
      <c r="ES39" s="302"/>
      <c r="ET39" s="302"/>
      <c r="EU39" s="302"/>
      <c r="EV39" s="302"/>
      <c r="EW39" s="302"/>
      <c r="EX39" s="302"/>
      <c r="EY39" s="302"/>
      <c r="EZ39" s="302"/>
      <c r="FA39" s="302"/>
      <c r="FB39" s="302"/>
      <c r="FC39" s="302"/>
      <c r="FD39" s="302"/>
      <c r="FE39" s="302"/>
      <c r="FF39" s="302"/>
      <c r="FG39" s="302"/>
      <c r="FH39" s="302"/>
      <c r="FI39" s="302"/>
      <c r="FJ39" s="302"/>
      <c r="FK39" s="302"/>
      <c r="FL39" s="302"/>
      <c r="FM39" s="302"/>
      <c r="FN39" s="302"/>
      <c r="FO39" s="302"/>
      <c r="FP39" s="302"/>
      <c r="FQ39" s="302"/>
      <c r="FR39" s="302"/>
      <c r="FS39" s="302"/>
      <c r="FT39" s="302"/>
      <c r="FU39" s="302"/>
      <c r="FV39" s="302"/>
      <c r="FW39" s="302"/>
      <c r="FX39" s="302"/>
      <c r="FY39" s="302"/>
      <c r="FZ39" s="302"/>
      <c r="GA39" s="302"/>
      <c r="GB39" s="302"/>
      <c r="GC39" s="302"/>
      <c r="GD39" s="302"/>
      <c r="GE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</row>
    <row r="40" spans="1:245" s="303" customFormat="1" ht="21" customHeight="1">
      <c r="A40" s="296" t="s">
        <v>192</v>
      </c>
      <c r="B40" s="297">
        <v>1</v>
      </c>
      <c r="C40" s="297">
        <v>1</v>
      </c>
      <c r="D40" s="298">
        <v>2</v>
      </c>
      <c r="E40" s="379">
        <v>66.666666666666671</v>
      </c>
      <c r="F40" s="286"/>
      <c r="G40" s="297">
        <v>0</v>
      </c>
      <c r="H40" s="297">
        <v>1</v>
      </c>
      <c r="I40" s="298">
        <v>1</v>
      </c>
      <c r="J40" s="379">
        <v>33.333333333333336</v>
      </c>
      <c r="K40" s="300"/>
      <c r="L40" s="298">
        <v>3</v>
      </c>
      <c r="M40" s="301"/>
      <c r="N40" s="301"/>
      <c r="O40" s="301"/>
      <c r="P40" s="301"/>
      <c r="Q40" s="301"/>
      <c r="R40" s="301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  <c r="DG40" s="302"/>
      <c r="DH40" s="302"/>
      <c r="DI40" s="302"/>
      <c r="DJ40" s="302"/>
      <c r="DK40" s="302"/>
      <c r="DL40" s="302"/>
      <c r="DM40" s="302"/>
      <c r="DN40" s="302"/>
      <c r="DO40" s="302"/>
      <c r="DP40" s="302"/>
      <c r="DQ40" s="302"/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2"/>
      <c r="EF40" s="302"/>
      <c r="EG40" s="302"/>
      <c r="EH40" s="302"/>
      <c r="EI40" s="302"/>
      <c r="EJ40" s="302"/>
      <c r="EK40" s="302"/>
      <c r="EL40" s="302"/>
      <c r="EM40" s="302"/>
      <c r="EN40" s="302"/>
      <c r="EO40" s="302"/>
      <c r="EP40" s="302"/>
      <c r="EQ40" s="302"/>
      <c r="ER40" s="302"/>
      <c r="ES40" s="302"/>
      <c r="ET40" s="302"/>
      <c r="EU40" s="302"/>
      <c r="EV40" s="302"/>
      <c r="EW40" s="302"/>
      <c r="EX40" s="302"/>
      <c r="EY40" s="302"/>
      <c r="EZ40" s="302"/>
      <c r="FA40" s="302"/>
      <c r="FB40" s="302"/>
      <c r="FC40" s="302"/>
      <c r="FD40" s="302"/>
      <c r="FE40" s="302"/>
      <c r="FF40" s="302"/>
      <c r="FG40" s="302"/>
      <c r="FH40" s="302"/>
      <c r="FI40" s="302"/>
      <c r="FJ40" s="302"/>
      <c r="FK40" s="302"/>
      <c r="FL40" s="302"/>
      <c r="FM40" s="302"/>
      <c r="FN40" s="302"/>
      <c r="FO40" s="302"/>
      <c r="FP40" s="302"/>
      <c r="FQ40" s="302"/>
      <c r="FR40" s="302"/>
      <c r="FS40" s="302"/>
      <c r="FT40" s="302"/>
      <c r="FU40" s="302"/>
      <c r="FV40" s="302"/>
      <c r="FW40" s="302"/>
      <c r="FX40" s="302"/>
      <c r="FY40" s="302"/>
      <c r="FZ40" s="302"/>
      <c r="GA40" s="302"/>
      <c r="GB40" s="302"/>
      <c r="GC40" s="302"/>
      <c r="GD40" s="302"/>
      <c r="GE40" s="302"/>
      <c r="GF40" s="302"/>
      <c r="GG40" s="302"/>
      <c r="GH40" s="302"/>
      <c r="GI40" s="302"/>
      <c r="GJ40" s="302"/>
      <c r="GK40" s="302"/>
      <c r="GL40" s="302"/>
      <c r="GM40" s="302"/>
      <c r="GN40" s="302"/>
      <c r="GO40" s="302"/>
      <c r="GP40" s="302"/>
      <c r="GQ40" s="302"/>
      <c r="GR40" s="302"/>
      <c r="GS40" s="302"/>
      <c r="GT40" s="302"/>
      <c r="GU40" s="302"/>
      <c r="GV40" s="302"/>
      <c r="GW40" s="302"/>
      <c r="GX40" s="302"/>
      <c r="GY40" s="302"/>
      <c r="GZ40" s="302"/>
      <c r="HA40" s="302"/>
      <c r="HB40" s="302"/>
      <c r="HC40" s="302"/>
      <c r="HD40" s="302"/>
      <c r="HE40" s="302"/>
      <c r="HF40" s="302"/>
      <c r="HG40" s="302"/>
      <c r="HH40" s="302"/>
      <c r="HI40" s="302"/>
      <c r="HJ40" s="302"/>
      <c r="HK40" s="302"/>
      <c r="HL40" s="302"/>
      <c r="HM40" s="302"/>
      <c r="HN40" s="302"/>
      <c r="HO40" s="302"/>
      <c r="HP40" s="302"/>
      <c r="HQ40" s="302"/>
      <c r="HR40" s="302"/>
      <c r="HS40" s="302"/>
      <c r="HT40" s="302"/>
      <c r="HU40" s="302"/>
      <c r="HV40" s="302"/>
      <c r="HW40" s="302"/>
      <c r="HX40" s="302"/>
      <c r="HY40" s="302"/>
      <c r="HZ40" s="302"/>
      <c r="IA40" s="302"/>
      <c r="IB40" s="302"/>
      <c r="IC40" s="302"/>
      <c r="ID40" s="302"/>
      <c r="IE40" s="302"/>
      <c r="IF40" s="302"/>
      <c r="IG40" s="302"/>
      <c r="IH40" s="302"/>
      <c r="II40" s="302"/>
      <c r="IJ40" s="302"/>
      <c r="IK40" s="302"/>
    </row>
    <row r="41" spans="1:245" ht="6.95" customHeight="1">
      <c r="A41" s="305"/>
      <c r="B41" s="306"/>
      <c r="C41" s="306"/>
      <c r="D41" s="307"/>
      <c r="E41" s="306"/>
      <c r="F41" s="308"/>
      <c r="G41" s="306"/>
      <c r="H41" s="306"/>
      <c r="I41" s="307"/>
      <c r="J41" s="306"/>
      <c r="K41" s="300"/>
      <c r="L41" s="307"/>
      <c r="M41" s="285"/>
      <c r="N41" s="285"/>
      <c r="O41" s="285"/>
      <c r="P41" s="285"/>
      <c r="Q41" s="285"/>
      <c r="R41" s="285"/>
    </row>
    <row r="42" spans="1:245" ht="21" customHeight="1">
      <c r="A42" s="309" t="s">
        <v>193</v>
      </c>
      <c r="B42" s="310">
        <v>115</v>
      </c>
      <c r="C42" s="310">
        <v>165</v>
      </c>
      <c r="D42" s="310">
        <v>280</v>
      </c>
      <c r="E42" s="311">
        <v>88.888888888888886</v>
      </c>
      <c r="F42" s="308"/>
      <c r="G42" s="310">
        <v>13</v>
      </c>
      <c r="H42" s="310">
        <v>22</v>
      </c>
      <c r="I42" s="310">
        <v>35</v>
      </c>
      <c r="J42" s="311">
        <v>11.111111111111111</v>
      </c>
      <c r="K42" s="300"/>
      <c r="L42" s="310">
        <v>315</v>
      </c>
      <c r="M42" s="285"/>
      <c r="N42" s="285"/>
      <c r="O42" s="285"/>
      <c r="P42" s="285"/>
      <c r="Q42" s="285"/>
      <c r="R42" s="285"/>
    </row>
    <row r="43" spans="1:245" ht="6.95" customHeight="1">
      <c r="A43" s="305"/>
      <c r="B43" s="306"/>
      <c r="C43" s="306"/>
      <c r="D43" s="307"/>
      <c r="E43" s="306"/>
      <c r="F43" s="308"/>
      <c r="G43" s="306"/>
      <c r="H43" s="306"/>
      <c r="I43" s="307"/>
      <c r="J43" s="306"/>
      <c r="K43" s="300"/>
      <c r="L43" s="307"/>
      <c r="M43" s="285"/>
      <c r="N43" s="285"/>
      <c r="O43" s="285"/>
      <c r="P43" s="285"/>
      <c r="Q43" s="285"/>
      <c r="R43" s="285"/>
    </row>
    <row r="44" spans="1:245" ht="21" customHeight="1">
      <c r="A44" s="312" t="s">
        <v>376</v>
      </c>
      <c r="B44" s="297">
        <v>0</v>
      </c>
      <c r="C44" s="297">
        <v>0</v>
      </c>
      <c r="D44" s="298">
        <v>0</v>
      </c>
      <c r="E44" s="379">
        <v>0</v>
      </c>
      <c r="F44" s="308"/>
      <c r="G44" s="297">
        <v>0</v>
      </c>
      <c r="H44" s="297">
        <v>0</v>
      </c>
      <c r="I44" s="298">
        <v>0</v>
      </c>
      <c r="J44" s="379">
        <v>0</v>
      </c>
      <c r="K44" s="300"/>
      <c r="L44" s="298">
        <v>0</v>
      </c>
      <c r="M44" s="285"/>
      <c r="N44" s="285"/>
      <c r="O44" s="285"/>
      <c r="P44" s="285"/>
      <c r="Q44" s="285"/>
      <c r="R44" s="285"/>
    </row>
    <row r="45" spans="1:245" ht="21" customHeight="1">
      <c r="A45" s="312" t="s">
        <v>194</v>
      </c>
      <c r="B45" s="297">
        <v>0</v>
      </c>
      <c r="C45" s="297">
        <v>0</v>
      </c>
      <c r="D45" s="298">
        <v>0</v>
      </c>
      <c r="E45" s="379">
        <v>0</v>
      </c>
      <c r="F45" s="308"/>
      <c r="G45" s="297">
        <v>0</v>
      </c>
      <c r="H45" s="297">
        <v>0</v>
      </c>
      <c r="I45" s="298">
        <v>0</v>
      </c>
      <c r="J45" s="379">
        <v>0</v>
      </c>
      <c r="K45" s="300"/>
      <c r="L45" s="298">
        <v>0</v>
      </c>
      <c r="M45" s="285"/>
      <c r="N45" s="285"/>
      <c r="O45" s="285"/>
      <c r="P45" s="285"/>
      <c r="Q45" s="285"/>
      <c r="R45" s="285"/>
    </row>
    <row r="46" spans="1:245" ht="21" customHeight="1">
      <c r="A46" s="312" t="s">
        <v>195</v>
      </c>
      <c r="B46" s="297">
        <v>0</v>
      </c>
      <c r="C46" s="297">
        <v>0</v>
      </c>
      <c r="D46" s="298">
        <v>0</v>
      </c>
      <c r="E46" s="379">
        <v>0</v>
      </c>
      <c r="F46" s="308"/>
      <c r="G46" s="297">
        <v>0</v>
      </c>
      <c r="H46" s="297">
        <v>0</v>
      </c>
      <c r="I46" s="298">
        <v>0</v>
      </c>
      <c r="J46" s="379">
        <v>0</v>
      </c>
      <c r="K46" s="300"/>
      <c r="L46" s="298">
        <v>0</v>
      </c>
      <c r="M46" s="285"/>
      <c r="N46" s="285"/>
      <c r="O46" s="285"/>
      <c r="P46" s="285"/>
      <c r="Q46" s="285"/>
      <c r="R46" s="285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1"/>
      <c r="BG46" s="281"/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81"/>
      <c r="CY46" s="281"/>
      <c r="CZ46" s="281"/>
      <c r="DA46" s="281"/>
      <c r="DB46" s="281"/>
      <c r="DC46" s="281"/>
      <c r="DD46" s="281"/>
      <c r="DE46" s="281"/>
      <c r="DF46" s="281"/>
      <c r="DG46" s="281"/>
      <c r="DH46" s="281"/>
      <c r="DI46" s="281"/>
      <c r="DJ46" s="281"/>
      <c r="DK46" s="281"/>
      <c r="DL46" s="281"/>
      <c r="DM46" s="281"/>
      <c r="DN46" s="281"/>
      <c r="DO46" s="281"/>
      <c r="DP46" s="281"/>
      <c r="DQ46" s="281"/>
      <c r="DR46" s="281"/>
      <c r="DS46" s="281"/>
      <c r="DT46" s="281"/>
      <c r="DU46" s="281"/>
      <c r="DV46" s="281"/>
      <c r="DW46" s="281"/>
      <c r="DX46" s="281"/>
      <c r="DY46" s="281"/>
      <c r="DZ46" s="281"/>
      <c r="EA46" s="281"/>
      <c r="EB46" s="281"/>
      <c r="EC46" s="281"/>
      <c r="ED46" s="281"/>
      <c r="EE46" s="281"/>
      <c r="EF46" s="281"/>
      <c r="EG46" s="281"/>
      <c r="EH46" s="281"/>
      <c r="EI46" s="281"/>
      <c r="EJ46" s="281"/>
      <c r="EK46" s="281"/>
      <c r="EL46" s="281"/>
      <c r="EM46" s="281"/>
      <c r="EN46" s="281"/>
      <c r="EO46" s="281"/>
      <c r="EP46" s="281"/>
      <c r="EQ46" s="281"/>
      <c r="ER46" s="281"/>
      <c r="ES46" s="281"/>
      <c r="ET46" s="281"/>
      <c r="EU46" s="281"/>
      <c r="EV46" s="281"/>
      <c r="EW46" s="281"/>
      <c r="EX46" s="281"/>
      <c r="EY46" s="281"/>
      <c r="EZ46" s="281"/>
      <c r="FA46" s="281"/>
      <c r="FB46" s="281"/>
      <c r="FC46" s="281"/>
      <c r="FD46" s="281"/>
      <c r="FE46" s="281"/>
      <c r="FF46" s="281"/>
      <c r="FG46" s="281"/>
      <c r="FH46" s="281"/>
      <c r="FI46" s="281"/>
      <c r="FJ46" s="281"/>
      <c r="FK46" s="281"/>
      <c r="FL46" s="281"/>
      <c r="FM46" s="281"/>
      <c r="FN46" s="281"/>
      <c r="FO46" s="281"/>
      <c r="FP46" s="281"/>
      <c r="FQ46" s="281"/>
      <c r="FR46" s="281"/>
      <c r="FS46" s="281"/>
      <c r="FT46" s="281"/>
      <c r="FU46" s="281"/>
      <c r="FV46" s="281"/>
      <c r="FW46" s="281"/>
      <c r="FX46" s="281"/>
      <c r="FY46" s="281"/>
      <c r="FZ46" s="281"/>
      <c r="GA46" s="281"/>
      <c r="GB46" s="281"/>
      <c r="GC46" s="281"/>
      <c r="GD46" s="281"/>
      <c r="GE46" s="281"/>
      <c r="GF46" s="281"/>
      <c r="GG46" s="281"/>
      <c r="GH46" s="281"/>
      <c r="GI46" s="281"/>
      <c r="GJ46" s="281"/>
      <c r="GK46" s="281"/>
      <c r="GL46" s="281"/>
      <c r="GM46" s="281"/>
      <c r="GN46" s="281"/>
      <c r="GO46" s="281"/>
      <c r="GP46" s="281"/>
      <c r="GQ46" s="281"/>
      <c r="GR46" s="281"/>
      <c r="GS46" s="281"/>
      <c r="GT46" s="281"/>
      <c r="GU46" s="281"/>
      <c r="GV46" s="281"/>
      <c r="GW46" s="281"/>
      <c r="GX46" s="281"/>
      <c r="GY46" s="281"/>
      <c r="GZ46" s="281"/>
      <c r="HA46" s="281"/>
      <c r="HB46" s="281"/>
      <c r="HC46" s="281"/>
      <c r="HD46" s="281"/>
      <c r="HE46" s="281"/>
      <c r="HF46" s="281"/>
      <c r="HG46" s="281"/>
      <c r="HH46" s="281"/>
      <c r="HI46" s="281"/>
      <c r="HJ46" s="281"/>
      <c r="HK46" s="281"/>
      <c r="HL46" s="281"/>
      <c r="HM46" s="281"/>
      <c r="HN46" s="281"/>
      <c r="HO46" s="281"/>
      <c r="HP46" s="281"/>
      <c r="HQ46" s="281"/>
      <c r="HR46" s="281"/>
      <c r="HS46" s="281"/>
      <c r="HT46" s="281"/>
      <c r="HU46" s="281"/>
      <c r="HV46" s="281"/>
      <c r="HW46" s="281"/>
      <c r="HX46" s="281"/>
      <c r="HY46" s="281"/>
      <c r="HZ46" s="281"/>
      <c r="IA46" s="281"/>
      <c r="IB46" s="281"/>
      <c r="IC46" s="281"/>
      <c r="ID46" s="281"/>
      <c r="IE46" s="281"/>
      <c r="IF46" s="281"/>
      <c r="IG46" s="281"/>
      <c r="IH46" s="281"/>
      <c r="II46" s="281"/>
      <c r="IJ46" s="281"/>
      <c r="IK46" s="281"/>
    </row>
    <row r="47" spans="1:245" ht="21" customHeight="1">
      <c r="A47" s="312" t="s">
        <v>196</v>
      </c>
      <c r="B47" s="297">
        <v>0</v>
      </c>
      <c r="C47" s="297">
        <v>0</v>
      </c>
      <c r="D47" s="298">
        <v>0</v>
      </c>
      <c r="E47" s="379">
        <v>0</v>
      </c>
      <c r="F47" s="308"/>
      <c r="G47" s="297">
        <v>0</v>
      </c>
      <c r="H47" s="297">
        <v>0</v>
      </c>
      <c r="I47" s="298">
        <v>0</v>
      </c>
      <c r="J47" s="379">
        <v>0</v>
      </c>
      <c r="K47" s="300"/>
      <c r="L47" s="298">
        <v>0</v>
      </c>
      <c r="M47" s="285"/>
      <c r="N47" s="285"/>
      <c r="O47" s="285"/>
      <c r="P47" s="285"/>
      <c r="Q47" s="285"/>
      <c r="R47" s="285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  <c r="AW47" s="281"/>
      <c r="AX47" s="281"/>
      <c r="AY47" s="281"/>
      <c r="AZ47" s="281"/>
      <c r="BA47" s="281"/>
      <c r="BB47" s="281"/>
      <c r="BC47" s="281"/>
      <c r="BD47" s="281"/>
      <c r="BE47" s="281"/>
      <c r="BF47" s="281"/>
      <c r="BG47" s="281"/>
      <c r="BH47" s="281"/>
      <c r="BI47" s="281"/>
      <c r="BJ47" s="281"/>
      <c r="BK47" s="281"/>
      <c r="BL47" s="281"/>
      <c r="BM47" s="281"/>
      <c r="BN47" s="281"/>
      <c r="BO47" s="281"/>
      <c r="BP47" s="281"/>
      <c r="BQ47" s="281"/>
      <c r="BR47" s="281"/>
      <c r="BS47" s="281"/>
      <c r="BT47" s="281"/>
      <c r="BU47" s="281"/>
      <c r="BV47" s="281"/>
      <c r="BW47" s="281"/>
      <c r="BX47" s="281"/>
      <c r="BY47" s="281"/>
      <c r="BZ47" s="281"/>
      <c r="CA47" s="281"/>
      <c r="CB47" s="281"/>
      <c r="CC47" s="281"/>
      <c r="CD47" s="281"/>
      <c r="CE47" s="281"/>
      <c r="CF47" s="281"/>
      <c r="CG47" s="281"/>
      <c r="CH47" s="281"/>
      <c r="CI47" s="281"/>
      <c r="CJ47" s="281"/>
      <c r="CK47" s="281"/>
      <c r="CL47" s="281"/>
      <c r="CM47" s="281"/>
      <c r="CN47" s="281"/>
      <c r="CO47" s="281"/>
      <c r="CP47" s="281"/>
      <c r="CQ47" s="281"/>
      <c r="CR47" s="281"/>
      <c r="CS47" s="281"/>
      <c r="CT47" s="281"/>
      <c r="CU47" s="281"/>
      <c r="CV47" s="281"/>
      <c r="CW47" s="281"/>
      <c r="CX47" s="281"/>
      <c r="CY47" s="281"/>
      <c r="CZ47" s="281"/>
      <c r="DA47" s="281"/>
      <c r="DB47" s="281"/>
      <c r="DC47" s="281"/>
      <c r="DD47" s="281"/>
      <c r="DE47" s="281"/>
      <c r="DF47" s="281"/>
      <c r="DG47" s="281"/>
      <c r="DH47" s="281"/>
      <c r="DI47" s="281"/>
      <c r="DJ47" s="281"/>
      <c r="DK47" s="281"/>
      <c r="DL47" s="281"/>
      <c r="DM47" s="281"/>
      <c r="DN47" s="281"/>
      <c r="DO47" s="281"/>
      <c r="DP47" s="281"/>
      <c r="DQ47" s="281"/>
      <c r="DR47" s="281"/>
      <c r="DS47" s="281"/>
      <c r="DT47" s="281"/>
      <c r="DU47" s="281"/>
      <c r="DV47" s="281"/>
      <c r="DW47" s="281"/>
      <c r="DX47" s="281"/>
      <c r="DY47" s="281"/>
      <c r="DZ47" s="281"/>
      <c r="EA47" s="281"/>
      <c r="EB47" s="281"/>
      <c r="EC47" s="281"/>
      <c r="ED47" s="281"/>
      <c r="EE47" s="281"/>
      <c r="EF47" s="281"/>
      <c r="EG47" s="281"/>
      <c r="EH47" s="281"/>
      <c r="EI47" s="281"/>
      <c r="EJ47" s="281"/>
      <c r="EK47" s="281"/>
      <c r="EL47" s="281"/>
      <c r="EM47" s="281"/>
      <c r="EN47" s="281"/>
      <c r="EO47" s="281"/>
      <c r="EP47" s="281"/>
      <c r="EQ47" s="281"/>
      <c r="ER47" s="281"/>
      <c r="ES47" s="281"/>
      <c r="ET47" s="281"/>
      <c r="EU47" s="281"/>
      <c r="EV47" s="281"/>
      <c r="EW47" s="281"/>
      <c r="EX47" s="281"/>
      <c r="EY47" s="281"/>
      <c r="EZ47" s="281"/>
      <c r="FA47" s="281"/>
      <c r="FB47" s="281"/>
      <c r="FC47" s="281"/>
      <c r="FD47" s="281"/>
      <c r="FE47" s="281"/>
      <c r="FF47" s="281"/>
      <c r="FG47" s="281"/>
      <c r="FH47" s="281"/>
      <c r="FI47" s="281"/>
      <c r="FJ47" s="281"/>
      <c r="FK47" s="281"/>
      <c r="FL47" s="281"/>
      <c r="FM47" s="281"/>
      <c r="FN47" s="281"/>
      <c r="FO47" s="281"/>
      <c r="FP47" s="281"/>
      <c r="FQ47" s="281"/>
      <c r="FR47" s="281"/>
      <c r="FS47" s="281"/>
      <c r="FT47" s="281"/>
      <c r="FU47" s="281"/>
      <c r="FV47" s="281"/>
      <c r="FW47" s="281"/>
      <c r="FX47" s="281"/>
      <c r="FY47" s="281"/>
      <c r="FZ47" s="281"/>
      <c r="GA47" s="281"/>
      <c r="GB47" s="281"/>
      <c r="GC47" s="281"/>
      <c r="GD47" s="281"/>
      <c r="GE47" s="281"/>
      <c r="GF47" s="281"/>
      <c r="GG47" s="281"/>
      <c r="GH47" s="281"/>
      <c r="GI47" s="281"/>
      <c r="GJ47" s="281"/>
      <c r="GK47" s="281"/>
      <c r="GL47" s="281"/>
      <c r="GM47" s="281"/>
      <c r="GN47" s="281"/>
      <c r="GO47" s="281"/>
      <c r="GP47" s="281"/>
      <c r="GQ47" s="281"/>
      <c r="GR47" s="281"/>
      <c r="GS47" s="281"/>
      <c r="GT47" s="281"/>
      <c r="GU47" s="281"/>
      <c r="GV47" s="281"/>
      <c r="GW47" s="281"/>
      <c r="GX47" s="281"/>
      <c r="GY47" s="281"/>
      <c r="GZ47" s="281"/>
      <c r="HA47" s="281"/>
      <c r="HB47" s="281"/>
      <c r="HC47" s="281"/>
      <c r="HD47" s="281"/>
      <c r="HE47" s="281"/>
      <c r="HF47" s="281"/>
      <c r="HG47" s="281"/>
      <c r="HH47" s="281"/>
      <c r="HI47" s="281"/>
      <c r="HJ47" s="281"/>
      <c r="HK47" s="281"/>
      <c r="HL47" s="281"/>
      <c r="HM47" s="281"/>
      <c r="HN47" s="281"/>
      <c r="HO47" s="281"/>
      <c r="HP47" s="281"/>
      <c r="HQ47" s="281"/>
      <c r="HR47" s="281"/>
      <c r="HS47" s="281"/>
      <c r="HT47" s="281"/>
      <c r="HU47" s="281"/>
      <c r="HV47" s="281"/>
      <c r="HW47" s="281"/>
      <c r="HX47" s="281"/>
      <c r="HY47" s="281"/>
      <c r="HZ47" s="281"/>
      <c r="IA47" s="281"/>
      <c r="IB47" s="281"/>
      <c r="IC47" s="281"/>
      <c r="ID47" s="281"/>
      <c r="IE47" s="281"/>
      <c r="IF47" s="281"/>
      <c r="IG47" s="281"/>
      <c r="IH47" s="281"/>
      <c r="II47" s="281"/>
      <c r="IJ47" s="281"/>
      <c r="IK47" s="281"/>
    </row>
    <row r="48" spans="1:245" ht="21" customHeight="1">
      <c r="A48" s="312" t="s">
        <v>197</v>
      </c>
      <c r="B48" s="297">
        <v>0</v>
      </c>
      <c r="C48" s="297">
        <v>0</v>
      </c>
      <c r="D48" s="298">
        <v>0</v>
      </c>
      <c r="E48" s="379">
        <v>0</v>
      </c>
      <c r="F48" s="308"/>
      <c r="G48" s="297">
        <v>0</v>
      </c>
      <c r="H48" s="297">
        <v>0</v>
      </c>
      <c r="I48" s="298">
        <v>0</v>
      </c>
      <c r="J48" s="379">
        <v>0</v>
      </c>
      <c r="K48" s="300"/>
      <c r="L48" s="298">
        <v>0</v>
      </c>
      <c r="M48" s="285"/>
      <c r="N48" s="285"/>
      <c r="O48" s="285"/>
      <c r="P48" s="285"/>
      <c r="Q48" s="285"/>
      <c r="R48" s="285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81"/>
      <c r="CY48" s="281"/>
      <c r="CZ48" s="281"/>
      <c r="DA48" s="281"/>
      <c r="DB48" s="281"/>
      <c r="DC48" s="281"/>
      <c r="DD48" s="281"/>
      <c r="DE48" s="281"/>
      <c r="DF48" s="281"/>
      <c r="DG48" s="281"/>
      <c r="DH48" s="281"/>
      <c r="DI48" s="281"/>
      <c r="DJ48" s="281"/>
      <c r="DK48" s="281"/>
      <c r="DL48" s="281"/>
      <c r="DM48" s="281"/>
      <c r="DN48" s="281"/>
      <c r="DO48" s="281"/>
      <c r="DP48" s="281"/>
      <c r="DQ48" s="281"/>
      <c r="DR48" s="281"/>
      <c r="DS48" s="281"/>
      <c r="DT48" s="281"/>
      <c r="DU48" s="281"/>
      <c r="DV48" s="281"/>
      <c r="DW48" s="281"/>
      <c r="DX48" s="281"/>
      <c r="DY48" s="281"/>
      <c r="DZ48" s="281"/>
      <c r="EA48" s="281"/>
      <c r="EB48" s="281"/>
      <c r="EC48" s="281"/>
      <c r="ED48" s="281"/>
      <c r="EE48" s="281"/>
      <c r="EF48" s="281"/>
      <c r="EG48" s="281"/>
      <c r="EH48" s="281"/>
      <c r="EI48" s="281"/>
      <c r="EJ48" s="281"/>
      <c r="EK48" s="281"/>
      <c r="EL48" s="281"/>
      <c r="EM48" s="281"/>
      <c r="EN48" s="281"/>
      <c r="EO48" s="281"/>
      <c r="EP48" s="281"/>
      <c r="EQ48" s="281"/>
      <c r="ER48" s="281"/>
      <c r="ES48" s="281"/>
      <c r="ET48" s="281"/>
      <c r="EU48" s="281"/>
      <c r="EV48" s="281"/>
      <c r="EW48" s="281"/>
      <c r="EX48" s="281"/>
      <c r="EY48" s="281"/>
      <c r="EZ48" s="281"/>
      <c r="FA48" s="281"/>
      <c r="FB48" s="281"/>
      <c r="FC48" s="281"/>
      <c r="FD48" s="281"/>
      <c r="FE48" s="281"/>
      <c r="FF48" s="281"/>
      <c r="FG48" s="281"/>
      <c r="FH48" s="281"/>
      <c r="FI48" s="281"/>
      <c r="FJ48" s="281"/>
      <c r="FK48" s="281"/>
      <c r="FL48" s="281"/>
      <c r="FM48" s="281"/>
      <c r="FN48" s="281"/>
      <c r="FO48" s="281"/>
      <c r="FP48" s="281"/>
      <c r="FQ48" s="281"/>
      <c r="FR48" s="281"/>
      <c r="FS48" s="281"/>
      <c r="FT48" s="281"/>
      <c r="FU48" s="281"/>
      <c r="FV48" s="281"/>
      <c r="FW48" s="281"/>
      <c r="FX48" s="281"/>
      <c r="FY48" s="281"/>
      <c r="FZ48" s="281"/>
      <c r="GA48" s="281"/>
      <c r="GB48" s="281"/>
      <c r="GC48" s="281"/>
      <c r="GD48" s="281"/>
      <c r="GE48" s="281"/>
      <c r="GF48" s="281"/>
      <c r="GG48" s="281"/>
      <c r="GH48" s="281"/>
      <c r="GI48" s="281"/>
      <c r="GJ48" s="281"/>
      <c r="GK48" s="281"/>
      <c r="GL48" s="281"/>
      <c r="GM48" s="281"/>
      <c r="GN48" s="281"/>
      <c r="GO48" s="281"/>
      <c r="GP48" s="281"/>
      <c r="GQ48" s="281"/>
      <c r="GR48" s="281"/>
      <c r="GS48" s="281"/>
      <c r="GT48" s="281"/>
      <c r="GU48" s="281"/>
      <c r="GV48" s="281"/>
      <c r="GW48" s="281"/>
      <c r="GX48" s="281"/>
      <c r="GY48" s="281"/>
      <c r="GZ48" s="281"/>
      <c r="HA48" s="281"/>
      <c r="HB48" s="281"/>
      <c r="HC48" s="281"/>
      <c r="HD48" s="281"/>
      <c r="HE48" s="281"/>
      <c r="HF48" s="281"/>
      <c r="HG48" s="281"/>
      <c r="HH48" s="281"/>
      <c r="HI48" s="281"/>
      <c r="HJ48" s="281"/>
      <c r="HK48" s="281"/>
      <c r="HL48" s="281"/>
      <c r="HM48" s="281"/>
      <c r="HN48" s="281"/>
      <c r="HO48" s="281"/>
      <c r="HP48" s="281"/>
      <c r="HQ48" s="281"/>
      <c r="HR48" s="281"/>
      <c r="HS48" s="281"/>
      <c r="HT48" s="281"/>
      <c r="HU48" s="281"/>
      <c r="HV48" s="281"/>
      <c r="HW48" s="281"/>
      <c r="HX48" s="281"/>
      <c r="HY48" s="281"/>
      <c r="HZ48" s="281"/>
      <c r="IA48" s="281"/>
      <c r="IB48" s="281"/>
      <c r="IC48" s="281"/>
      <c r="ID48" s="281"/>
      <c r="IE48" s="281"/>
      <c r="IF48" s="281"/>
      <c r="IG48" s="281"/>
      <c r="IH48" s="281"/>
      <c r="II48" s="281"/>
      <c r="IJ48" s="281"/>
      <c r="IK48" s="281"/>
    </row>
    <row r="49" spans="1:245" ht="21" customHeight="1">
      <c r="A49" s="312" t="s">
        <v>198</v>
      </c>
      <c r="B49" s="297">
        <v>0</v>
      </c>
      <c r="C49" s="297">
        <v>0</v>
      </c>
      <c r="D49" s="298">
        <v>0</v>
      </c>
      <c r="E49" s="379">
        <v>0</v>
      </c>
      <c r="F49" s="308"/>
      <c r="G49" s="297">
        <v>0</v>
      </c>
      <c r="H49" s="297">
        <v>0</v>
      </c>
      <c r="I49" s="298">
        <v>0</v>
      </c>
      <c r="J49" s="379">
        <v>0</v>
      </c>
      <c r="K49" s="300"/>
      <c r="L49" s="298">
        <v>0</v>
      </c>
      <c r="M49" s="285"/>
      <c r="N49" s="285"/>
      <c r="O49" s="285"/>
      <c r="P49" s="285"/>
      <c r="Q49" s="285"/>
      <c r="R49" s="285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1"/>
      <c r="BO49" s="281"/>
      <c r="BP49" s="281"/>
      <c r="BQ49" s="281"/>
      <c r="BR49" s="281"/>
      <c r="BS49" s="281"/>
      <c r="BT49" s="281"/>
      <c r="BU49" s="281"/>
      <c r="BV49" s="281"/>
      <c r="BW49" s="281"/>
      <c r="BX49" s="281"/>
      <c r="BY49" s="281"/>
      <c r="BZ49" s="281"/>
      <c r="CA49" s="281"/>
      <c r="CB49" s="281"/>
      <c r="CC49" s="281"/>
      <c r="CD49" s="281"/>
      <c r="CE49" s="281"/>
      <c r="CF49" s="281"/>
      <c r="CG49" s="281"/>
      <c r="CH49" s="281"/>
      <c r="CI49" s="281"/>
      <c r="CJ49" s="281"/>
      <c r="CK49" s="281"/>
      <c r="CL49" s="281"/>
      <c r="CM49" s="281"/>
      <c r="CN49" s="281"/>
      <c r="CO49" s="281"/>
      <c r="CP49" s="281"/>
      <c r="CQ49" s="281"/>
      <c r="CR49" s="281"/>
      <c r="CS49" s="281"/>
      <c r="CT49" s="281"/>
      <c r="CU49" s="281"/>
      <c r="CV49" s="281"/>
      <c r="CW49" s="281"/>
      <c r="CX49" s="281"/>
      <c r="CY49" s="281"/>
      <c r="CZ49" s="281"/>
      <c r="DA49" s="281"/>
      <c r="DB49" s="281"/>
      <c r="DC49" s="281"/>
      <c r="DD49" s="281"/>
      <c r="DE49" s="281"/>
      <c r="DF49" s="281"/>
      <c r="DG49" s="281"/>
      <c r="DH49" s="281"/>
      <c r="DI49" s="281"/>
      <c r="DJ49" s="281"/>
      <c r="DK49" s="281"/>
      <c r="DL49" s="281"/>
      <c r="DM49" s="281"/>
      <c r="DN49" s="281"/>
      <c r="DO49" s="281"/>
      <c r="DP49" s="281"/>
      <c r="DQ49" s="281"/>
      <c r="DR49" s="281"/>
      <c r="DS49" s="281"/>
      <c r="DT49" s="281"/>
      <c r="DU49" s="281"/>
      <c r="DV49" s="281"/>
      <c r="DW49" s="281"/>
      <c r="DX49" s="281"/>
      <c r="DY49" s="281"/>
      <c r="DZ49" s="281"/>
      <c r="EA49" s="281"/>
      <c r="EB49" s="281"/>
      <c r="EC49" s="281"/>
      <c r="ED49" s="281"/>
      <c r="EE49" s="281"/>
      <c r="EF49" s="281"/>
      <c r="EG49" s="281"/>
      <c r="EH49" s="281"/>
      <c r="EI49" s="281"/>
      <c r="EJ49" s="281"/>
      <c r="EK49" s="281"/>
      <c r="EL49" s="281"/>
      <c r="EM49" s="281"/>
      <c r="EN49" s="281"/>
      <c r="EO49" s="281"/>
      <c r="EP49" s="281"/>
      <c r="EQ49" s="281"/>
      <c r="ER49" s="281"/>
      <c r="ES49" s="281"/>
      <c r="ET49" s="281"/>
      <c r="EU49" s="281"/>
      <c r="EV49" s="281"/>
      <c r="EW49" s="281"/>
      <c r="EX49" s="281"/>
      <c r="EY49" s="281"/>
      <c r="EZ49" s="281"/>
      <c r="FA49" s="281"/>
      <c r="FB49" s="281"/>
      <c r="FC49" s="281"/>
      <c r="FD49" s="281"/>
      <c r="FE49" s="281"/>
      <c r="FF49" s="281"/>
      <c r="FG49" s="281"/>
      <c r="FH49" s="281"/>
      <c r="FI49" s="281"/>
      <c r="FJ49" s="281"/>
      <c r="FK49" s="281"/>
      <c r="FL49" s="281"/>
      <c r="FM49" s="281"/>
      <c r="FN49" s="281"/>
      <c r="FO49" s="281"/>
      <c r="FP49" s="281"/>
      <c r="FQ49" s="281"/>
      <c r="FR49" s="281"/>
      <c r="FS49" s="281"/>
      <c r="FT49" s="281"/>
      <c r="FU49" s="281"/>
      <c r="FV49" s="281"/>
      <c r="FW49" s="281"/>
      <c r="FX49" s="281"/>
      <c r="FY49" s="281"/>
      <c r="FZ49" s="281"/>
      <c r="GA49" s="281"/>
      <c r="GB49" s="281"/>
      <c r="GC49" s="281"/>
      <c r="GD49" s="281"/>
      <c r="GE49" s="281"/>
      <c r="GF49" s="281"/>
      <c r="GG49" s="281"/>
      <c r="GH49" s="281"/>
      <c r="GI49" s="281"/>
      <c r="GJ49" s="281"/>
      <c r="GK49" s="281"/>
      <c r="GL49" s="281"/>
      <c r="GM49" s="281"/>
      <c r="GN49" s="281"/>
      <c r="GO49" s="281"/>
      <c r="GP49" s="281"/>
      <c r="GQ49" s="281"/>
      <c r="GR49" s="281"/>
      <c r="GS49" s="281"/>
      <c r="GT49" s="281"/>
      <c r="GU49" s="281"/>
      <c r="GV49" s="281"/>
      <c r="GW49" s="281"/>
      <c r="GX49" s="281"/>
      <c r="GY49" s="281"/>
      <c r="GZ49" s="281"/>
      <c r="HA49" s="281"/>
      <c r="HB49" s="281"/>
      <c r="HC49" s="281"/>
      <c r="HD49" s="281"/>
      <c r="HE49" s="281"/>
      <c r="HF49" s="281"/>
      <c r="HG49" s="281"/>
      <c r="HH49" s="281"/>
      <c r="HI49" s="281"/>
      <c r="HJ49" s="281"/>
      <c r="HK49" s="281"/>
      <c r="HL49" s="281"/>
      <c r="HM49" s="281"/>
      <c r="HN49" s="281"/>
      <c r="HO49" s="281"/>
      <c r="HP49" s="281"/>
      <c r="HQ49" s="281"/>
      <c r="HR49" s="281"/>
      <c r="HS49" s="281"/>
      <c r="HT49" s="281"/>
      <c r="HU49" s="281"/>
      <c r="HV49" s="281"/>
      <c r="HW49" s="281"/>
      <c r="HX49" s="281"/>
      <c r="HY49" s="281"/>
      <c r="HZ49" s="281"/>
      <c r="IA49" s="281"/>
      <c r="IB49" s="281"/>
      <c r="IC49" s="281"/>
      <c r="ID49" s="281"/>
      <c r="IE49" s="281"/>
      <c r="IF49" s="281"/>
      <c r="IG49" s="281"/>
      <c r="IH49" s="281"/>
      <c r="II49" s="281"/>
      <c r="IJ49" s="281"/>
      <c r="IK49" s="281"/>
    </row>
    <row r="50" spans="1:245" ht="21" customHeight="1">
      <c r="A50" s="312" t="s">
        <v>199</v>
      </c>
      <c r="B50" s="297">
        <v>0</v>
      </c>
      <c r="C50" s="297">
        <v>0</v>
      </c>
      <c r="D50" s="298">
        <v>0</v>
      </c>
      <c r="E50" s="379">
        <v>0</v>
      </c>
      <c r="F50" s="308"/>
      <c r="G50" s="297">
        <v>0</v>
      </c>
      <c r="H50" s="297">
        <v>0</v>
      </c>
      <c r="I50" s="298">
        <v>0</v>
      </c>
      <c r="J50" s="379">
        <v>0</v>
      </c>
      <c r="K50" s="300"/>
      <c r="L50" s="298">
        <v>0</v>
      </c>
      <c r="M50" s="285"/>
      <c r="N50" s="285"/>
      <c r="O50" s="285"/>
      <c r="P50" s="285"/>
      <c r="Q50" s="285"/>
      <c r="R50" s="285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1"/>
      <c r="BO50" s="281"/>
      <c r="BP50" s="281"/>
      <c r="BQ50" s="281"/>
      <c r="BR50" s="281"/>
      <c r="BS50" s="281"/>
      <c r="BT50" s="281"/>
      <c r="BU50" s="281"/>
      <c r="BV50" s="281"/>
      <c r="BW50" s="281"/>
      <c r="BX50" s="281"/>
      <c r="BY50" s="281"/>
      <c r="BZ50" s="281"/>
      <c r="CA50" s="281"/>
      <c r="CB50" s="281"/>
      <c r="CC50" s="281"/>
      <c r="CD50" s="281"/>
      <c r="CE50" s="281"/>
      <c r="CF50" s="281"/>
      <c r="CG50" s="281"/>
      <c r="CH50" s="281"/>
      <c r="CI50" s="281"/>
      <c r="CJ50" s="281"/>
      <c r="CK50" s="281"/>
      <c r="CL50" s="281"/>
      <c r="CM50" s="281"/>
      <c r="CN50" s="281"/>
      <c r="CO50" s="281"/>
      <c r="CP50" s="281"/>
      <c r="CQ50" s="281"/>
      <c r="CR50" s="281"/>
      <c r="CS50" s="281"/>
      <c r="CT50" s="281"/>
      <c r="CU50" s="281"/>
      <c r="CV50" s="281"/>
      <c r="CW50" s="281"/>
      <c r="CX50" s="281"/>
      <c r="CY50" s="281"/>
      <c r="CZ50" s="281"/>
      <c r="DA50" s="281"/>
      <c r="DB50" s="281"/>
      <c r="DC50" s="281"/>
      <c r="DD50" s="281"/>
      <c r="DE50" s="281"/>
      <c r="DF50" s="281"/>
      <c r="DG50" s="281"/>
      <c r="DH50" s="281"/>
      <c r="DI50" s="281"/>
      <c r="DJ50" s="281"/>
      <c r="DK50" s="281"/>
      <c r="DL50" s="281"/>
      <c r="DM50" s="281"/>
      <c r="DN50" s="281"/>
      <c r="DO50" s="281"/>
      <c r="DP50" s="281"/>
      <c r="DQ50" s="281"/>
      <c r="DR50" s="281"/>
      <c r="DS50" s="281"/>
      <c r="DT50" s="281"/>
      <c r="DU50" s="281"/>
      <c r="DV50" s="281"/>
      <c r="DW50" s="281"/>
      <c r="DX50" s="281"/>
      <c r="DY50" s="281"/>
      <c r="DZ50" s="281"/>
      <c r="EA50" s="281"/>
      <c r="EB50" s="281"/>
      <c r="EC50" s="281"/>
      <c r="ED50" s="281"/>
      <c r="EE50" s="281"/>
      <c r="EF50" s="281"/>
      <c r="EG50" s="281"/>
      <c r="EH50" s="281"/>
      <c r="EI50" s="281"/>
      <c r="EJ50" s="281"/>
      <c r="EK50" s="281"/>
      <c r="EL50" s="281"/>
      <c r="EM50" s="281"/>
      <c r="EN50" s="281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1"/>
      <c r="FL50" s="281"/>
      <c r="FM50" s="281"/>
      <c r="FN50" s="281"/>
      <c r="FO50" s="281"/>
      <c r="FP50" s="281"/>
      <c r="FQ50" s="281"/>
      <c r="FR50" s="281"/>
      <c r="FS50" s="281"/>
      <c r="FT50" s="281"/>
      <c r="FU50" s="281"/>
      <c r="FV50" s="281"/>
      <c r="FW50" s="281"/>
      <c r="FX50" s="281"/>
      <c r="FY50" s="281"/>
      <c r="FZ50" s="281"/>
      <c r="GA50" s="281"/>
      <c r="GB50" s="281"/>
      <c r="GC50" s="281"/>
      <c r="GD50" s="281"/>
      <c r="GE50" s="281"/>
      <c r="GF50" s="281"/>
      <c r="GG50" s="281"/>
      <c r="GH50" s="281"/>
      <c r="GI50" s="281"/>
      <c r="GJ50" s="281"/>
      <c r="GK50" s="281"/>
      <c r="GL50" s="281"/>
      <c r="GM50" s="281"/>
      <c r="GN50" s="281"/>
      <c r="GO50" s="281"/>
      <c r="GP50" s="281"/>
      <c r="GQ50" s="281"/>
      <c r="GR50" s="281"/>
      <c r="GS50" s="281"/>
      <c r="GT50" s="281"/>
      <c r="GU50" s="281"/>
      <c r="GV50" s="281"/>
      <c r="GW50" s="281"/>
      <c r="GX50" s="281"/>
      <c r="GY50" s="281"/>
      <c r="GZ50" s="281"/>
      <c r="HA50" s="281"/>
      <c r="HB50" s="281"/>
      <c r="HC50" s="281"/>
      <c r="HD50" s="281"/>
      <c r="HE50" s="281"/>
      <c r="HF50" s="281"/>
      <c r="HG50" s="281"/>
      <c r="HH50" s="281"/>
      <c r="HI50" s="281"/>
      <c r="HJ50" s="281"/>
      <c r="HK50" s="281"/>
      <c r="HL50" s="281"/>
      <c r="HM50" s="281"/>
      <c r="HN50" s="281"/>
      <c r="HO50" s="281"/>
      <c r="HP50" s="281"/>
      <c r="HQ50" s="281"/>
      <c r="HR50" s="281"/>
      <c r="HS50" s="281"/>
      <c r="HT50" s="281"/>
      <c r="HU50" s="281"/>
      <c r="HV50" s="281"/>
      <c r="HW50" s="281"/>
      <c r="HX50" s="281"/>
      <c r="HY50" s="281"/>
      <c r="HZ50" s="281"/>
      <c r="IA50" s="281"/>
      <c r="IB50" s="281"/>
      <c r="IC50" s="281"/>
      <c r="ID50" s="281"/>
      <c r="IE50" s="281"/>
      <c r="IF50" s="281"/>
      <c r="IG50" s="281"/>
      <c r="IH50" s="281"/>
      <c r="II50" s="281"/>
      <c r="IJ50" s="281"/>
      <c r="IK50" s="281"/>
    </row>
    <row r="51" spans="1:245" ht="21" customHeight="1">
      <c r="A51" s="312" t="s">
        <v>200</v>
      </c>
      <c r="B51" s="297">
        <v>0</v>
      </c>
      <c r="C51" s="297">
        <v>0</v>
      </c>
      <c r="D51" s="298">
        <v>0</v>
      </c>
      <c r="E51" s="379">
        <v>0</v>
      </c>
      <c r="F51" s="308"/>
      <c r="G51" s="297">
        <v>0</v>
      </c>
      <c r="H51" s="297">
        <v>0</v>
      </c>
      <c r="I51" s="298">
        <v>0</v>
      </c>
      <c r="J51" s="379">
        <v>0</v>
      </c>
      <c r="K51" s="300"/>
      <c r="L51" s="298">
        <v>0</v>
      </c>
      <c r="M51" s="285"/>
      <c r="N51" s="285"/>
      <c r="O51" s="285"/>
      <c r="P51" s="285"/>
      <c r="Q51" s="285"/>
      <c r="R51" s="285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1"/>
      <c r="BE51" s="281"/>
      <c r="BF51" s="281"/>
      <c r="BG51" s="281"/>
      <c r="BH51" s="281"/>
      <c r="BI51" s="281"/>
      <c r="BJ51" s="281"/>
      <c r="BK51" s="281"/>
      <c r="BL51" s="281"/>
      <c r="BM51" s="281"/>
      <c r="BN51" s="281"/>
      <c r="BO51" s="281"/>
      <c r="BP51" s="281"/>
      <c r="BQ51" s="281"/>
      <c r="BR51" s="281"/>
      <c r="BS51" s="281"/>
      <c r="BT51" s="281"/>
      <c r="BU51" s="281"/>
      <c r="BV51" s="281"/>
      <c r="BW51" s="281"/>
      <c r="BX51" s="281"/>
      <c r="BY51" s="281"/>
      <c r="BZ51" s="281"/>
      <c r="CA51" s="281"/>
      <c r="CB51" s="281"/>
      <c r="CC51" s="281"/>
      <c r="CD51" s="281"/>
      <c r="CE51" s="281"/>
      <c r="CF51" s="281"/>
      <c r="CG51" s="281"/>
      <c r="CH51" s="281"/>
      <c r="CI51" s="281"/>
      <c r="CJ51" s="281"/>
      <c r="CK51" s="281"/>
      <c r="CL51" s="281"/>
      <c r="CM51" s="281"/>
      <c r="CN51" s="281"/>
      <c r="CO51" s="281"/>
      <c r="CP51" s="281"/>
      <c r="CQ51" s="281"/>
      <c r="CR51" s="281"/>
      <c r="CS51" s="281"/>
      <c r="CT51" s="281"/>
      <c r="CU51" s="281"/>
      <c r="CV51" s="281"/>
      <c r="CW51" s="281"/>
      <c r="CX51" s="281"/>
      <c r="CY51" s="281"/>
      <c r="CZ51" s="281"/>
      <c r="DA51" s="281"/>
      <c r="DB51" s="281"/>
      <c r="DC51" s="281"/>
      <c r="DD51" s="281"/>
      <c r="DE51" s="281"/>
      <c r="DF51" s="281"/>
      <c r="DG51" s="281"/>
      <c r="DH51" s="281"/>
      <c r="DI51" s="281"/>
      <c r="DJ51" s="281"/>
      <c r="DK51" s="281"/>
      <c r="DL51" s="281"/>
      <c r="DM51" s="281"/>
      <c r="DN51" s="281"/>
      <c r="DO51" s="281"/>
      <c r="DP51" s="281"/>
      <c r="DQ51" s="281"/>
      <c r="DR51" s="281"/>
      <c r="DS51" s="281"/>
      <c r="DT51" s="281"/>
      <c r="DU51" s="281"/>
      <c r="DV51" s="281"/>
      <c r="DW51" s="281"/>
      <c r="DX51" s="281"/>
      <c r="DY51" s="281"/>
      <c r="DZ51" s="281"/>
      <c r="EA51" s="281"/>
      <c r="EB51" s="281"/>
      <c r="EC51" s="281"/>
      <c r="ED51" s="281"/>
      <c r="EE51" s="281"/>
      <c r="EF51" s="281"/>
      <c r="EG51" s="281"/>
      <c r="EH51" s="281"/>
      <c r="EI51" s="281"/>
      <c r="EJ51" s="281"/>
      <c r="EK51" s="281"/>
      <c r="EL51" s="281"/>
      <c r="EM51" s="281"/>
      <c r="EN51" s="281"/>
      <c r="EO51" s="281"/>
      <c r="EP51" s="281"/>
      <c r="EQ51" s="281"/>
      <c r="ER51" s="281"/>
      <c r="ES51" s="281"/>
      <c r="ET51" s="281"/>
      <c r="EU51" s="281"/>
      <c r="EV51" s="281"/>
      <c r="EW51" s="281"/>
      <c r="EX51" s="281"/>
      <c r="EY51" s="281"/>
      <c r="EZ51" s="281"/>
      <c r="FA51" s="281"/>
      <c r="FB51" s="281"/>
      <c r="FC51" s="281"/>
      <c r="FD51" s="281"/>
      <c r="FE51" s="281"/>
      <c r="FF51" s="281"/>
      <c r="FG51" s="281"/>
      <c r="FH51" s="281"/>
      <c r="FI51" s="281"/>
      <c r="FJ51" s="281"/>
      <c r="FK51" s="281"/>
      <c r="FL51" s="281"/>
      <c r="FM51" s="281"/>
      <c r="FN51" s="281"/>
      <c r="FO51" s="281"/>
      <c r="FP51" s="281"/>
      <c r="FQ51" s="281"/>
      <c r="FR51" s="281"/>
      <c r="FS51" s="281"/>
      <c r="FT51" s="281"/>
      <c r="FU51" s="281"/>
      <c r="FV51" s="281"/>
      <c r="FW51" s="281"/>
      <c r="FX51" s="281"/>
      <c r="FY51" s="281"/>
      <c r="FZ51" s="281"/>
      <c r="GA51" s="281"/>
      <c r="GB51" s="281"/>
      <c r="GC51" s="281"/>
      <c r="GD51" s="281"/>
      <c r="GE51" s="281"/>
      <c r="GF51" s="281"/>
      <c r="GG51" s="281"/>
      <c r="GH51" s="281"/>
      <c r="GI51" s="281"/>
      <c r="GJ51" s="281"/>
      <c r="GK51" s="281"/>
      <c r="GL51" s="281"/>
      <c r="GM51" s="281"/>
      <c r="GN51" s="281"/>
      <c r="GO51" s="281"/>
      <c r="GP51" s="281"/>
      <c r="GQ51" s="281"/>
      <c r="GR51" s="281"/>
      <c r="GS51" s="281"/>
      <c r="GT51" s="281"/>
      <c r="GU51" s="281"/>
      <c r="GV51" s="281"/>
      <c r="GW51" s="281"/>
      <c r="GX51" s="281"/>
      <c r="GY51" s="281"/>
      <c r="GZ51" s="281"/>
      <c r="HA51" s="281"/>
      <c r="HB51" s="281"/>
      <c r="HC51" s="281"/>
      <c r="HD51" s="281"/>
      <c r="HE51" s="281"/>
      <c r="HF51" s="281"/>
      <c r="HG51" s="281"/>
      <c r="HH51" s="281"/>
      <c r="HI51" s="281"/>
      <c r="HJ51" s="281"/>
      <c r="HK51" s="281"/>
      <c r="HL51" s="281"/>
      <c r="HM51" s="281"/>
      <c r="HN51" s="281"/>
      <c r="HO51" s="281"/>
      <c r="HP51" s="281"/>
      <c r="HQ51" s="281"/>
      <c r="HR51" s="281"/>
      <c r="HS51" s="281"/>
      <c r="HT51" s="281"/>
      <c r="HU51" s="281"/>
      <c r="HV51" s="281"/>
      <c r="HW51" s="281"/>
      <c r="HX51" s="281"/>
      <c r="HY51" s="281"/>
      <c r="HZ51" s="281"/>
      <c r="IA51" s="281"/>
      <c r="IB51" s="281"/>
      <c r="IC51" s="281"/>
      <c r="ID51" s="281"/>
      <c r="IE51" s="281"/>
      <c r="IF51" s="281"/>
      <c r="IG51" s="281"/>
      <c r="IH51" s="281"/>
      <c r="II51" s="281"/>
      <c r="IJ51" s="281"/>
      <c r="IK51" s="281"/>
    </row>
    <row r="52" spans="1:245" ht="21" customHeight="1">
      <c r="A52" s="312" t="s">
        <v>201</v>
      </c>
      <c r="B52" s="297">
        <v>0</v>
      </c>
      <c r="C52" s="297">
        <v>0</v>
      </c>
      <c r="D52" s="298">
        <v>0</v>
      </c>
      <c r="E52" s="379">
        <v>0</v>
      </c>
      <c r="F52" s="308"/>
      <c r="G52" s="297">
        <v>0</v>
      </c>
      <c r="H52" s="297">
        <v>0</v>
      </c>
      <c r="I52" s="298">
        <v>0</v>
      </c>
      <c r="J52" s="379">
        <v>0</v>
      </c>
      <c r="K52" s="300"/>
      <c r="L52" s="298">
        <v>0</v>
      </c>
      <c r="M52" s="285"/>
      <c r="N52" s="285"/>
      <c r="O52" s="285"/>
      <c r="P52" s="285"/>
      <c r="Q52" s="285"/>
      <c r="R52" s="285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1"/>
      <c r="BM52" s="281"/>
      <c r="BN52" s="281"/>
      <c r="BO52" s="281"/>
      <c r="BP52" s="281"/>
      <c r="BQ52" s="281"/>
      <c r="BR52" s="281"/>
      <c r="BS52" s="281"/>
      <c r="BT52" s="281"/>
      <c r="BU52" s="281"/>
      <c r="BV52" s="281"/>
      <c r="BW52" s="281"/>
      <c r="BX52" s="281"/>
      <c r="BY52" s="281"/>
      <c r="BZ52" s="281"/>
      <c r="CA52" s="281"/>
      <c r="CB52" s="281"/>
      <c r="CC52" s="281"/>
      <c r="CD52" s="281"/>
      <c r="CE52" s="281"/>
      <c r="CF52" s="281"/>
      <c r="CG52" s="281"/>
      <c r="CH52" s="281"/>
      <c r="CI52" s="281"/>
      <c r="CJ52" s="281"/>
      <c r="CK52" s="281"/>
      <c r="CL52" s="281"/>
      <c r="CM52" s="281"/>
      <c r="CN52" s="281"/>
      <c r="CO52" s="281"/>
      <c r="CP52" s="281"/>
      <c r="CQ52" s="281"/>
      <c r="CR52" s="281"/>
      <c r="CS52" s="281"/>
      <c r="CT52" s="281"/>
      <c r="CU52" s="281"/>
      <c r="CV52" s="281"/>
      <c r="CW52" s="281"/>
      <c r="CX52" s="281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1"/>
      <c r="EJ52" s="281"/>
      <c r="EK52" s="281"/>
      <c r="EL52" s="281"/>
      <c r="EM52" s="281"/>
      <c r="EN52" s="281"/>
      <c r="EO52" s="281"/>
      <c r="EP52" s="281"/>
      <c r="EQ52" s="281"/>
      <c r="ER52" s="281"/>
      <c r="ES52" s="281"/>
      <c r="ET52" s="281"/>
      <c r="EU52" s="281"/>
      <c r="EV52" s="281"/>
      <c r="EW52" s="281"/>
      <c r="EX52" s="281"/>
      <c r="EY52" s="281"/>
      <c r="EZ52" s="281"/>
      <c r="FA52" s="281"/>
      <c r="FB52" s="281"/>
      <c r="FC52" s="281"/>
      <c r="FD52" s="281"/>
      <c r="FE52" s="281"/>
      <c r="FF52" s="281"/>
      <c r="FG52" s="281"/>
      <c r="FH52" s="281"/>
      <c r="FI52" s="281"/>
      <c r="FJ52" s="281"/>
      <c r="FK52" s="281"/>
      <c r="FL52" s="281"/>
      <c r="FM52" s="281"/>
      <c r="FN52" s="281"/>
      <c r="FO52" s="281"/>
      <c r="FP52" s="281"/>
      <c r="FQ52" s="281"/>
      <c r="FR52" s="281"/>
      <c r="FS52" s="281"/>
      <c r="FT52" s="281"/>
      <c r="FU52" s="281"/>
      <c r="FV52" s="281"/>
      <c r="FW52" s="281"/>
      <c r="FX52" s="281"/>
      <c r="FY52" s="281"/>
      <c r="FZ52" s="281"/>
      <c r="GA52" s="281"/>
      <c r="GB52" s="281"/>
      <c r="GC52" s="281"/>
      <c r="GD52" s="281"/>
      <c r="GE52" s="281"/>
      <c r="GF52" s="281"/>
      <c r="GG52" s="281"/>
      <c r="GH52" s="281"/>
      <c r="GI52" s="281"/>
      <c r="GJ52" s="281"/>
      <c r="GK52" s="281"/>
      <c r="GL52" s="281"/>
      <c r="GM52" s="281"/>
      <c r="GN52" s="281"/>
      <c r="GO52" s="281"/>
      <c r="GP52" s="281"/>
      <c r="GQ52" s="281"/>
      <c r="GR52" s="281"/>
      <c r="GS52" s="281"/>
      <c r="GT52" s="281"/>
      <c r="GU52" s="281"/>
      <c r="GV52" s="281"/>
      <c r="GW52" s="281"/>
      <c r="GX52" s="281"/>
      <c r="GY52" s="281"/>
      <c r="GZ52" s="281"/>
      <c r="HA52" s="281"/>
      <c r="HB52" s="281"/>
      <c r="HC52" s="281"/>
      <c r="HD52" s="281"/>
      <c r="HE52" s="281"/>
      <c r="HF52" s="281"/>
      <c r="HG52" s="281"/>
      <c r="HH52" s="281"/>
      <c r="HI52" s="281"/>
      <c r="HJ52" s="281"/>
      <c r="HK52" s="281"/>
      <c r="HL52" s="281"/>
      <c r="HM52" s="281"/>
      <c r="HN52" s="281"/>
      <c r="HO52" s="281"/>
      <c r="HP52" s="281"/>
      <c r="HQ52" s="281"/>
      <c r="HR52" s="281"/>
      <c r="HS52" s="281"/>
      <c r="HT52" s="281"/>
      <c r="HU52" s="281"/>
      <c r="HV52" s="281"/>
      <c r="HW52" s="281"/>
      <c r="HX52" s="281"/>
      <c r="HY52" s="281"/>
      <c r="HZ52" s="281"/>
      <c r="IA52" s="281"/>
      <c r="IB52" s="281"/>
      <c r="IC52" s="281"/>
      <c r="ID52" s="281"/>
      <c r="IE52" s="281"/>
      <c r="IF52" s="281"/>
      <c r="IG52" s="281"/>
      <c r="IH52" s="281"/>
      <c r="II52" s="281"/>
      <c r="IJ52" s="281"/>
      <c r="IK52" s="281"/>
    </row>
    <row r="53" spans="1:245" ht="21" customHeight="1">
      <c r="A53" s="312" t="s">
        <v>204</v>
      </c>
      <c r="B53" s="297">
        <v>0</v>
      </c>
      <c r="C53" s="297">
        <v>0</v>
      </c>
      <c r="D53" s="298">
        <v>0</v>
      </c>
      <c r="E53" s="379">
        <v>0</v>
      </c>
      <c r="F53" s="308"/>
      <c r="G53" s="297">
        <v>0</v>
      </c>
      <c r="H53" s="297">
        <v>0</v>
      </c>
      <c r="I53" s="298">
        <v>0</v>
      </c>
      <c r="J53" s="379">
        <v>0</v>
      </c>
      <c r="K53" s="300"/>
      <c r="L53" s="298">
        <v>0</v>
      </c>
      <c r="M53" s="285"/>
      <c r="N53" s="285"/>
      <c r="O53" s="285"/>
      <c r="P53" s="285"/>
      <c r="Q53" s="285"/>
      <c r="R53" s="285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  <c r="AW53" s="281"/>
      <c r="AX53" s="281"/>
      <c r="AY53" s="281"/>
      <c r="AZ53" s="281"/>
      <c r="BA53" s="281"/>
      <c r="BB53" s="281"/>
      <c r="BC53" s="281"/>
      <c r="BD53" s="281"/>
      <c r="BE53" s="281"/>
      <c r="BF53" s="281"/>
      <c r="BG53" s="281"/>
      <c r="BH53" s="281"/>
      <c r="BI53" s="281"/>
      <c r="BJ53" s="281"/>
      <c r="BK53" s="281"/>
      <c r="BL53" s="281"/>
      <c r="BM53" s="281"/>
      <c r="BN53" s="281"/>
      <c r="BO53" s="281"/>
      <c r="BP53" s="281"/>
      <c r="BQ53" s="281"/>
      <c r="BR53" s="281"/>
      <c r="BS53" s="281"/>
      <c r="BT53" s="281"/>
      <c r="BU53" s="281"/>
      <c r="BV53" s="281"/>
      <c r="BW53" s="281"/>
      <c r="BX53" s="281"/>
      <c r="BY53" s="281"/>
      <c r="BZ53" s="281"/>
      <c r="CA53" s="281"/>
      <c r="CB53" s="281"/>
      <c r="CC53" s="281"/>
      <c r="CD53" s="281"/>
      <c r="CE53" s="281"/>
      <c r="CF53" s="281"/>
      <c r="CG53" s="281"/>
      <c r="CH53" s="281"/>
      <c r="CI53" s="281"/>
      <c r="CJ53" s="281"/>
      <c r="CK53" s="281"/>
      <c r="CL53" s="281"/>
      <c r="CM53" s="281"/>
      <c r="CN53" s="281"/>
      <c r="CO53" s="281"/>
      <c r="CP53" s="281"/>
      <c r="CQ53" s="281"/>
      <c r="CR53" s="281"/>
      <c r="CS53" s="281"/>
      <c r="CT53" s="281"/>
      <c r="CU53" s="281"/>
      <c r="CV53" s="281"/>
      <c r="CW53" s="281"/>
      <c r="CX53" s="281"/>
      <c r="CY53" s="281"/>
      <c r="CZ53" s="281"/>
      <c r="DA53" s="281"/>
      <c r="DB53" s="281"/>
      <c r="DC53" s="281"/>
      <c r="DD53" s="281"/>
      <c r="DE53" s="281"/>
      <c r="DF53" s="281"/>
      <c r="DG53" s="281"/>
      <c r="DH53" s="281"/>
      <c r="DI53" s="281"/>
      <c r="DJ53" s="281"/>
      <c r="DK53" s="281"/>
      <c r="DL53" s="281"/>
      <c r="DM53" s="281"/>
      <c r="DN53" s="281"/>
      <c r="DO53" s="281"/>
      <c r="DP53" s="281"/>
      <c r="DQ53" s="281"/>
      <c r="DR53" s="281"/>
      <c r="DS53" s="281"/>
      <c r="DT53" s="281"/>
      <c r="DU53" s="281"/>
      <c r="DV53" s="281"/>
      <c r="DW53" s="281"/>
      <c r="DX53" s="281"/>
      <c r="DY53" s="281"/>
      <c r="DZ53" s="281"/>
      <c r="EA53" s="281"/>
      <c r="EB53" s="281"/>
      <c r="EC53" s="281"/>
      <c r="ED53" s="281"/>
      <c r="EE53" s="281"/>
      <c r="EF53" s="281"/>
      <c r="EG53" s="281"/>
      <c r="EH53" s="281"/>
      <c r="EI53" s="281"/>
      <c r="EJ53" s="281"/>
      <c r="EK53" s="281"/>
      <c r="EL53" s="281"/>
      <c r="EM53" s="281"/>
      <c r="EN53" s="281"/>
      <c r="EO53" s="281"/>
      <c r="EP53" s="281"/>
      <c r="EQ53" s="281"/>
      <c r="ER53" s="281"/>
      <c r="ES53" s="281"/>
      <c r="ET53" s="281"/>
      <c r="EU53" s="281"/>
      <c r="EV53" s="281"/>
      <c r="EW53" s="281"/>
      <c r="EX53" s="281"/>
      <c r="EY53" s="281"/>
      <c r="EZ53" s="281"/>
      <c r="FA53" s="281"/>
      <c r="FB53" s="281"/>
      <c r="FC53" s="281"/>
      <c r="FD53" s="281"/>
      <c r="FE53" s="281"/>
      <c r="FF53" s="281"/>
      <c r="FG53" s="281"/>
      <c r="FH53" s="281"/>
      <c r="FI53" s="281"/>
      <c r="FJ53" s="281"/>
      <c r="FK53" s="281"/>
      <c r="FL53" s="281"/>
      <c r="FM53" s="281"/>
      <c r="FN53" s="281"/>
      <c r="FO53" s="281"/>
      <c r="FP53" s="281"/>
      <c r="FQ53" s="281"/>
      <c r="FR53" s="281"/>
      <c r="FS53" s="281"/>
      <c r="FT53" s="281"/>
      <c r="FU53" s="281"/>
      <c r="FV53" s="281"/>
      <c r="FW53" s="281"/>
      <c r="FX53" s="281"/>
      <c r="FY53" s="281"/>
      <c r="FZ53" s="281"/>
      <c r="GA53" s="281"/>
      <c r="GB53" s="281"/>
      <c r="GC53" s="281"/>
      <c r="GD53" s="281"/>
      <c r="GE53" s="281"/>
      <c r="GF53" s="281"/>
      <c r="GG53" s="281"/>
      <c r="GH53" s="281"/>
      <c r="GI53" s="281"/>
      <c r="GJ53" s="281"/>
      <c r="GK53" s="281"/>
      <c r="GL53" s="281"/>
      <c r="GM53" s="281"/>
      <c r="GN53" s="281"/>
      <c r="GO53" s="281"/>
      <c r="GP53" s="281"/>
      <c r="GQ53" s="281"/>
      <c r="GR53" s="281"/>
      <c r="GS53" s="281"/>
      <c r="GT53" s="281"/>
      <c r="GU53" s="281"/>
      <c r="GV53" s="281"/>
      <c r="GW53" s="281"/>
      <c r="GX53" s="281"/>
      <c r="GY53" s="281"/>
      <c r="GZ53" s="281"/>
      <c r="HA53" s="281"/>
      <c r="HB53" s="281"/>
      <c r="HC53" s="281"/>
      <c r="HD53" s="281"/>
      <c r="HE53" s="281"/>
      <c r="HF53" s="281"/>
      <c r="HG53" s="281"/>
      <c r="HH53" s="281"/>
      <c r="HI53" s="281"/>
      <c r="HJ53" s="281"/>
      <c r="HK53" s="281"/>
      <c r="HL53" s="281"/>
      <c r="HM53" s="281"/>
      <c r="HN53" s="281"/>
      <c r="HO53" s="281"/>
      <c r="HP53" s="281"/>
      <c r="HQ53" s="281"/>
      <c r="HR53" s="281"/>
      <c r="HS53" s="281"/>
      <c r="HT53" s="281"/>
      <c r="HU53" s="281"/>
      <c r="HV53" s="281"/>
      <c r="HW53" s="281"/>
      <c r="HX53" s="281"/>
      <c r="HY53" s="281"/>
      <c r="HZ53" s="281"/>
      <c r="IA53" s="281"/>
      <c r="IB53" s="281"/>
      <c r="IC53" s="281"/>
      <c r="ID53" s="281"/>
      <c r="IE53" s="281"/>
      <c r="IF53" s="281"/>
      <c r="IG53" s="281"/>
      <c r="IH53" s="281"/>
      <c r="II53" s="281"/>
      <c r="IJ53" s="281"/>
      <c r="IK53" s="281"/>
    </row>
    <row r="54" spans="1:245" s="303" customFormat="1" ht="21" customHeight="1">
      <c r="A54" s="296" t="s">
        <v>205</v>
      </c>
      <c r="B54" s="297">
        <v>0</v>
      </c>
      <c r="C54" s="297">
        <v>1</v>
      </c>
      <c r="D54" s="298">
        <v>1</v>
      </c>
      <c r="E54" s="379">
        <v>20</v>
      </c>
      <c r="F54" s="286"/>
      <c r="G54" s="297">
        <v>2</v>
      </c>
      <c r="H54" s="297">
        <v>2</v>
      </c>
      <c r="I54" s="298">
        <v>4</v>
      </c>
      <c r="J54" s="379">
        <v>80</v>
      </c>
      <c r="K54" s="300"/>
      <c r="L54" s="298">
        <v>5</v>
      </c>
      <c r="M54" s="301"/>
      <c r="N54" s="301"/>
      <c r="O54" s="301"/>
      <c r="P54" s="301"/>
      <c r="Q54" s="301"/>
      <c r="R54" s="301"/>
    </row>
    <row r="55" spans="1:245" ht="21" customHeight="1">
      <c r="A55" s="312" t="s">
        <v>203</v>
      </c>
      <c r="B55" s="297">
        <v>0</v>
      </c>
      <c r="C55" s="297">
        <v>0</v>
      </c>
      <c r="D55" s="298">
        <v>0</v>
      </c>
      <c r="E55" s="379">
        <v>0</v>
      </c>
      <c r="F55" s="308"/>
      <c r="G55" s="297">
        <v>0</v>
      </c>
      <c r="H55" s="297">
        <v>0</v>
      </c>
      <c r="I55" s="298">
        <v>0</v>
      </c>
      <c r="J55" s="379">
        <v>0</v>
      </c>
      <c r="K55" s="300"/>
      <c r="L55" s="298">
        <v>0</v>
      </c>
      <c r="M55" s="285"/>
      <c r="N55" s="285"/>
      <c r="O55" s="285"/>
      <c r="P55" s="285"/>
      <c r="Q55" s="285"/>
      <c r="R55" s="285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1"/>
      <c r="BG55" s="281"/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1"/>
      <c r="BV55" s="281"/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81"/>
      <c r="CP55" s="281"/>
      <c r="CQ55" s="281"/>
      <c r="CR55" s="281"/>
      <c r="CS55" s="281"/>
      <c r="CT55" s="281"/>
      <c r="CU55" s="281"/>
      <c r="CV55" s="281"/>
      <c r="CW55" s="281"/>
      <c r="CX55" s="281"/>
      <c r="CY55" s="281"/>
      <c r="CZ55" s="281"/>
      <c r="DA55" s="281"/>
      <c r="DB55" s="281"/>
      <c r="DC55" s="281"/>
      <c r="DD55" s="281"/>
      <c r="DE55" s="281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1"/>
      <c r="DY55" s="281"/>
      <c r="DZ55" s="281"/>
      <c r="EA55" s="281"/>
      <c r="EB55" s="281"/>
      <c r="EC55" s="281"/>
      <c r="ED55" s="281"/>
      <c r="EE55" s="281"/>
      <c r="EF55" s="281"/>
      <c r="EG55" s="281"/>
      <c r="EH55" s="281"/>
      <c r="EI55" s="281"/>
      <c r="EJ55" s="281"/>
      <c r="EK55" s="281"/>
      <c r="EL55" s="281"/>
      <c r="EM55" s="281"/>
      <c r="EN55" s="281"/>
      <c r="EO55" s="281"/>
      <c r="EP55" s="281"/>
      <c r="EQ55" s="281"/>
      <c r="ER55" s="281"/>
      <c r="ES55" s="281"/>
      <c r="ET55" s="281"/>
      <c r="EU55" s="281"/>
      <c r="EV55" s="281"/>
      <c r="EW55" s="281"/>
      <c r="EX55" s="281"/>
      <c r="EY55" s="281"/>
      <c r="EZ55" s="281"/>
      <c r="FA55" s="281"/>
      <c r="FB55" s="281"/>
      <c r="FC55" s="281"/>
      <c r="FD55" s="281"/>
      <c r="FE55" s="281"/>
      <c r="FF55" s="281"/>
      <c r="FG55" s="281"/>
      <c r="FH55" s="281"/>
      <c r="FI55" s="281"/>
      <c r="FJ55" s="281"/>
      <c r="FK55" s="281"/>
      <c r="FL55" s="281"/>
      <c r="FM55" s="281"/>
      <c r="FN55" s="281"/>
      <c r="FO55" s="281"/>
      <c r="FP55" s="281"/>
      <c r="FQ55" s="281"/>
      <c r="FR55" s="281"/>
      <c r="FS55" s="281"/>
      <c r="FT55" s="281"/>
      <c r="FU55" s="281"/>
      <c r="FV55" s="281"/>
      <c r="FW55" s="281"/>
      <c r="FX55" s="281"/>
      <c r="FY55" s="281"/>
      <c r="FZ55" s="281"/>
      <c r="GA55" s="281"/>
      <c r="GB55" s="281"/>
      <c r="GC55" s="281"/>
      <c r="GD55" s="281"/>
      <c r="GE55" s="281"/>
      <c r="GF55" s="281"/>
      <c r="GG55" s="281"/>
      <c r="GH55" s="281"/>
      <c r="GI55" s="281"/>
      <c r="GJ55" s="281"/>
      <c r="GK55" s="281"/>
      <c r="GL55" s="281"/>
      <c r="GM55" s="281"/>
      <c r="GN55" s="281"/>
      <c r="GO55" s="281"/>
      <c r="GP55" s="281"/>
      <c r="GQ55" s="281"/>
      <c r="GR55" s="281"/>
      <c r="GS55" s="281"/>
      <c r="GT55" s="281"/>
      <c r="GU55" s="281"/>
      <c r="GV55" s="281"/>
      <c r="GW55" s="281"/>
      <c r="GX55" s="281"/>
      <c r="GY55" s="281"/>
      <c r="GZ55" s="281"/>
      <c r="HA55" s="281"/>
      <c r="HB55" s="281"/>
      <c r="HC55" s="281"/>
      <c r="HD55" s="281"/>
      <c r="HE55" s="281"/>
      <c r="HF55" s="281"/>
      <c r="HG55" s="281"/>
      <c r="HH55" s="281"/>
      <c r="HI55" s="281"/>
      <c r="HJ55" s="281"/>
      <c r="HK55" s="281"/>
      <c r="HL55" s="281"/>
      <c r="HM55" s="281"/>
      <c r="HN55" s="281"/>
      <c r="HO55" s="281"/>
      <c r="HP55" s="281"/>
      <c r="HQ55" s="281"/>
      <c r="HR55" s="281"/>
      <c r="HS55" s="281"/>
      <c r="HT55" s="281"/>
      <c r="HU55" s="281"/>
      <c r="HV55" s="281"/>
      <c r="HW55" s="281"/>
      <c r="HX55" s="281"/>
      <c r="HY55" s="281"/>
      <c r="HZ55" s="281"/>
      <c r="IA55" s="281"/>
      <c r="IB55" s="281"/>
      <c r="IC55" s="281"/>
      <c r="ID55" s="281"/>
      <c r="IE55" s="281"/>
      <c r="IF55" s="281"/>
      <c r="IG55" s="281"/>
      <c r="IH55" s="281"/>
      <c r="II55" s="281"/>
      <c r="IJ55" s="281"/>
      <c r="IK55" s="281"/>
    </row>
    <row r="56" spans="1:245" ht="21" customHeight="1">
      <c r="A56" s="312" t="s">
        <v>206</v>
      </c>
      <c r="B56" s="297">
        <v>0</v>
      </c>
      <c r="C56" s="297">
        <v>0</v>
      </c>
      <c r="D56" s="298">
        <v>0</v>
      </c>
      <c r="E56" s="379">
        <v>0</v>
      </c>
      <c r="F56" s="308"/>
      <c r="G56" s="297">
        <v>0</v>
      </c>
      <c r="H56" s="297">
        <v>0</v>
      </c>
      <c r="I56" s="298">
        <v>0</v>
      </c>
      <c r="J56" s="379">
        <v>0</v>
      </c>
      <c r="K56" s="300"/>
      <c r="L56" s="298">
        <v>0</v>
      </c>
      <c r="M56" s="285"/>
      <c r="N56" s="285"/>
      <c r="O56" s="285"/>
      <c r="P56" s="285"/>
      <c r="Q56" s="285"/>
      <c r="R56" s="285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  <c r="AW56" s="281"/>
      <c r="AX56" s="281"/>
      <c r="AY56" s="281"/>
      <c r="AZ56" s="281"/>
      <c r="BA56" s="281"/>
      <c r="BB56" s="281"/>
      <c r="BC56" s="281"/>
      <c r="BD56" s="281"/>
      <c r="BE56" s="281"/>
      <c r="BF56" s="281"/>
      <c r="BG56" s="281"/>
      <c r="BH56" s="281"/>
      <c r="BI56" s="281"/>
      <c r="BJ56" s="281"/>
      <c r="BK56" s="281"/>
      <c r="BL56" s="281"/>
      <c r="BM56" s="281"/>
      <c r="BN56" s="281"/>
      <c r="BO56" s="281"/>
      <c r="BP56" s="281"/>
      <c r="BQ56" s="281"/>
      <c r="BR56" s="281"/>
      <c r="BS56" s="281"/>
      <c r="BT56" s="281"/>
      <c r="BU56" s="281"/>
      <c r="BV56" s="281"/>
      <c r="BW56" s="281"/>
      <c r="BX56" s="281"/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1"/>
      <c r="CQ56" s="281"/>
      <c r="CR56" s="281"/>
      <c r="CS56" s="281"/>
      <c r="CT56" s="281"/>
      <c r="CU56" s="281"/>
      <c r="CV56" s="281"/>
      <c r="CW56" s="281"/>
      <c r="CX56" s="281"/>
      <c r="CY56" s="281"/>
      <c r="CZ56" s="281"/>
      <c r="DA56" s="281"/>
      <c r="DB56" s="281"/>
      <c r="DC56" s="281"/>
      <c r="DD56" s="281"/>
      <c r="DE56" s="281"/>
      <c r="DF56" s="281"/>
      <c r="DG56" s="281"/>
      <c r="DH56" s="281"/>
      <c r="DI56" s="281"/>
      <c r="DJ56" s="281"/>
      <c r="DK56" s="281"/>
      <c r="DL56" s="281"/>
      <c r="DM56" s="281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81"/>
      <c r="DY56" s="281"/>
      <c r="DZ56" s="281"/>
      <c r="EA56" s="281"/>
      <c r="EB56" s="281"/>
      <c r="EC56" s="281"/>
      <c r="ED56" s="281"/>
      <c r="EE56" s="281"/>
      <c r="EF56" s="281"/>
      <c r="EG56" s="281"/>
      <c r="EH56" s="281"/>
      <c r="EI56" s="281"/>
      <c r="EJ56" s="281"/>
      <c r="EK56" s="281"/>
      <c r="EL56" s="281"/>
      <c r="EM56" s="281"/>
      <c r="EN56" s="281"/>
      <c r="EO56" s="281"/>
      <c r="EP56" s="281"/>
      <c r="EQ56" s="281"/>
      <c r="ER56" s="281"/>
      <c r="ES56" s="281"/>
      <c r="ET56" s="281"/>
      <c r="EU56" s="281"/>
      <c r="EV56" s="281"/>
      <c r="EW56" s="281"/>
      <c r="EX56" s="281"/>
      <c r="EY56" s="281"/>
      <c r="EZ56" s="281"/>
      <c r="FA56" s="281"/>
      <c r="FB56" s="281"/>
      <c r="FC56" s="281"/>
      <c r="FD56" s="281"/>
      <c r="FE56" s="281"/>
      <c r="FF56" s="281"/>
      <c r="FG56" s="281"/>
      <c r="FH56" s="281"/>
      <c r="FI56" s="281"/>
      <c r="FJ56" s="281"/>
      <c r="FK56" s="281"/>
      <c r="FL56" s="281"/>
      <c r="FM56" s="281"/>
      <c r="FN56" s="281"/>
      <c r="FO56" s="281"/>
      <c r="FP56" s="281"/>
      <c r="FQ56" s="281"/>
      <c r="FR56" s="281"/>
      <c r="FS56" s="281"/>
      <c r="FT56" s="281"/>
      <c r="FU56" s="281"/>
      <c r="FV56" s="281"/>
      <c r="FW56" s="281"/>
      <c r="FX56" s="281"/>
      <c r="FY56" s="281"/>
      <c r="FZ56" s="281"/>
      <c r="GA56" s="281"/>
      <c r="GB56" s="281"/>
      <c r="GC56" s="281"/>
      <c r="GD56" s="281"/>
      <c r="GE56" s="281"/>
      <c r="GF56" s="281"/>
      <c r="GG56" s="281"/>
      <c r="GH56" s="281"/>
      <c r="GI56" s="281"/>
      <c r="GJ56" s="281"/>
      <c r="GK56" s="281"/>
      <c r="GL56" s="281"/>
      <c r="GM56" s="281"/>
      <c r="GN56" s="281"/>
      <c r="GO56" s="281"/>
      <c r="GP56" s="281"/>
      <c r="GQ56" s="281"/>
      <c r="GR56" s="281"/>
      <c r="GS56" s="281"/>
      <c r="GT56" s="281"/>
      <c r="GU56" s="281"/>
      <c r="GV56" s="281"/>
      <c r="GW56" s="281"/>
      <c r="GX56" s="281"/>
      <c r="GY56" s="281"/>
      <c r="GZ56" s="281"/>
      <c r="HA56" s="281"/>
      <c r="HB56" s="281"/>
      <c r="HC56" s="281"/>
      <c r="HD56" s="281"/>
      <c r="HE56" s="281"/>
      <c r="HF56" s="281"/>
      <c r="HG56" s="281"/>
      <c r="HH56" s="281"/>
      <c r="HI56" s="281"/>
      <c r="HJ56" s="281"/>
      <c r="HK56" s="281"/>
      <c r="HL56" s="281"/>
      <c r="HM56" s="281"/>
      <c r="HN56" s="281"/>
      <c r="HO56" s="281"/>
      <c r="HP56" s="281"/>
      <c r="HQ56" s="281"/>
      <c r="HR56" s="281"/>
      <c r="HS56" s="281"/>
      <c r="HT56" s="281"/>
      <c r="HU56" s="281"/>
      <c r="HV56" s="281"/>
      <c r="HW56" s="281"/>
      <c r="HX56" s="281"/>
      <c r="HY56" s="281"/>
      <c r="HZ56" s="281"/>
      <c r="IA56" s="281"/>
      <c r="IB56" s="281"/>
      <c r="IC56" s="281"/>
      <c r="ID56" s="281"/>
      <c r="IE56" s="281"/>
      <c r="IF56" s="281"/>
      <c r="IG56" s="281"/>
      <c r="IH56" s="281"/>
      <c r="II56" s="281"/>
      <c r="IJ56" s="281"/>
      <c r="IK56" s="281"/>
    </row>
    <row r="57" spans="1:245" ht="21" customHeight="1">
      <c r="A57" s="312" t="s">
        <v>202</v>
      </c>
      <c r="B57" s="297">
        <v>0</v>
      </c>
      <c r="C57" s="297">
        <v>0</v>
      </c>
      <c r="D57" s="298">
        <v>0</v>
      </c>
      <c r="E57" s="379">
        <v>0</v>
      </c>
      <c r="F57" s="308"/>
      <c r="G57" s="297">
        <v>0</v>
      </c>
      <c r="H57" s="297">
        <v>0</v>
      </c>
      <c r="I57" s="298">
        <v>0</v>
      </c>
      <c r="J57" s="379">
        <v>0</v>
      </c>
      <c r="K57" s="300"/>
      <c r="L57" s="298">
        <v>0</v>
      </c>
      <c r="M57" s="285"/>
      <c r="N57" s="285"/>
      <c r="O57" s="285"/>
      <c r="P57" s="285"/>
      <c r="Q57" s="285"/>
      <c r="R57" s="285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  <c r="BA57" s="281"/>
      <c r="BB57" s="281"/>
      <c r="BC57" s="281"/>
      <c r="BD57" s="281"/>
      <c r="BE57" s="281"/>
      <c r="BF57" s="281"/>
      <c r="BG57" s="281"/>
      <c r="BH57" s="281"/>
      <c r="BI57" s="281"/>
      <c r="BJ57" s="281"/>
      <c r="BK57" s="281"/>
      <c r="BL57" s="281"/>
      <c r="BM57" s="281"/>
      <c r="BN57" s="281"/>
      <c r="BO57" s="281"/>
      <c r="BP57" s="281"/>
      <c r="BQ57" s="281"/>
      <c r="BR57" s="281"/>
      <c r="BS57" s="281"/>
      <c r="BT57" s="281"/>
      <c r="BU57" s="281"/>
      <c r="BV57" s="281"/>
      <c r="BW57" s="281"/>
      <c r="BX57" s="281"/>
      <c r="BY57" s="281"/>
      <c r="BZ57" s="281"/>
      <c r="CA57" s="281"/>
      <c r="CB57" s="281"/>
      <c r="CC57" s="281"/>
      <c r="CD57" s="281"/>
      <c r="CE57" s="281"/>
      <c r="CF57" s="281"/>
      <c r="CG57" s="281"/>
      <c r="CH57" s="281"/>
      <c r="CI57" s="281"/>
      <c r="CJ57" s="281"/>
      <c r="CK57" s="281"/>
      <c r="CL57" s="281"/>
      <c r="CM57" s="281"/>
      <c r="CN57" s="281"/>
      <c r="CO57" s="281"/>
      <c r="CP57" s="281"/>
      <c r="CQ57" s="281"/>
      <c r="CR57" s="281"/>
      <c r="CS57" s="281"/>
      <c r="CT57" s="281"/>
      <c r="CU57" s="281"/>
      <c r="CV57" s="281"/>
      <c r="CW57" s="281"/>
      <c r="CX57" s="281"/>
      <c r="CY57" s="281"/>
      <c r="CZ57" s="281"/>
      <c r="DA57" s="281"/>
      <c r="DB57" s="281"/>
      <c r="DC57" s="281"/>
      <c r="DD57" s="281"/>
      <c r="DE57" s="281"/>
      <c r="DF57" s="281"/>
      <c r="DG57" s="281"/>
      <c r="DH57" s="281"/>
      <c r="DI57" s="281"/>
      <c r="DJ57" s="281"/>
      <c r="DK57" s="281"/>
      <c r="DL57" s="281"/>
      <c r="DM57" s="281"/>
      <c r="DN57" s="281"/>
      <c r="DO57" s="281"/>
      <c r="DP57" s="281"/>
      <c r="DQ57" s="281"/>
      <c r="DR57" s="281"/>
      <c r="DS57" s="281"/>
      <c r="DT57" s="281"/>
      <c r="DU57" s="281"/>
      <c r="DV57" s="281"/>
      <c r="DW57" s="281"/>
      <c r="DX57" s="281"/>
      <c r="DY57" s="281"/>
      <c r="DZ57" s="281"/>
      <c r="EA57" s="281"/>
      <c r="EB57" s="281"/>
      <c r="EC57" s="281"/>
      <c r="ED57" s="281"/>
      <c r="EE57" s="281"/>
      <c r="EF57" s="281"/>
      <c r="EG57" s="281"/>
      <c r="EH57" s="281"/>
      <c r="EI57" s="281"/>
      <c r="EJ57" s="281"/>
      <c r="EK57" s="281"/>
      <c r="EL57" s="281"/>
      <c r="EM57" s="281"/>
      <c r="EN57" s="281"/>
      <c r="EO57" s="281"/>
      <c r="EP57" s="281"/>
      <c r="EQ57" s="281"/>
      <c r="ER57" s="281"/>
      <c r="ES57" s="281"/>
      <c r="ET57" s="281"/>
      <c r="EU57" s="281"/>
      <c r="EV57" s="281"/>
      <c r="EW57" s="281"/>
      <c r="EX57" s="281"/>
      <c r="EY57" s="281"/>
      <c r="EZ57" s="281"/>
      <c r="FA57" s="281"/>
      <c r="FB57" s="281"/>
      <c r="FC57" s="281"/>
      <c r="FD57" s="281"/>
      <c r="FE57" s="281"/>
      <c r="FF57" s="281"/>
      <c r="FG57" s="281"/>
      <c r="FH57" s="281"/>
      <c r="FI57" s="281"/>
      <c r="FJ57" s="281"/>
      <c r="FK57" s="281"/>
      <c r="FL57" s="281"/>
      <c r="FM57" s="281"/>
      <c r="FN57" s="281"/>
      <c r="FO57" s="281"/>
      <c r="FP57" s="281"/>
      <c r="FQ57" s="281"/>
      <c r="FR57" s="281"/>
      <c r="FS57" s="281"/>
      <c r="FT57" s="281"/>
      <c r="FU57" s="281"/>
      <c r="FV57" s="281"/>
      <c r="FW57" s="281"/>
      <c r="FX57" s="281"/>
      <c r="FY57" s="281"/>
      <c r="FZ57" s="281"/>
      <c r="GA57" s="281"/>
      <c r="GB57" s="281"/>
      <c r="GC57" s="281"/>
      <c r="GD57" s="281"/>
      <c r="GE57" s="281"/>
      <c r="GF57" s="281"/>
      <c r="GG57" s="281"/>
      <c r="GH57" s="281"/>
      <c r="GI57" s="281"/>
      <c r="GJ57" s="281"/>
      <c r="GK57" s="281"/>
      <c r="GL57" s="281"/>
      <c r="GM57" s="281"/>
      <c r="GN57" s="281"/>
      <c r="GO57" s="281"/>
      <c r="GP57" s="281"/>
      <c r="GQ57" s="281"/>
      <c r="GR57" s="281"/>
      <c r="GS57" s="281"/>
      <c r="GT57" s="281"/>
      <c r="GU57" s="281"/>
      <c r="GV57" s="281"/>
      <c r="GW57" s="281"/>
      <c r="GX57" s="281"/>
      <c r="GY57" s="281"/>
      <c r="GZ57" s="281"/>
      <c r="HA57" s="281"/>
      <c r="HB57" s="281"/>
      <c r="HC57" s="281"/>
      <c r="HD57" s="281"/>
      <c r="HE57" s="281"/>
      <c r="HF57" s="281"/>
      <c r="HG57" s="281"/>
      <c r="HH57" s="281"/>
      <c r="HI57" s="281"/>
      <c r="HJ57" s="281"/>
      <c r="HK57" s="281"/>
      <c r="HL57" s="281"/>
      <c r="HM57" s="281"/>
      <c r="HN57" s="281"/>
      <c r="HO57" s="281"/>
      <c r="HP57" s="281"/>
      <c r="HQ57" s="281"/>
      <c r="HR57" s="281"/>
      <c r="HS57" s="281"/>
      <c r="HT57" s="281"/>
      <c r="HU57" s="281"/>
      <c r="HV57" s="281"/>
      <c r="HW57" s="281"/>
      <c r="HX57" s="281"/>
      <c r="HY57" s="281"/>
      <c r="HZ57" s="281"/>
      <c r="IA57" s="281"/>
      <c r="IB57" s="281"/>
      <c r="IC57" s="281"/>
      <c r="ID57" s="281"/>
      <c r="IE57" s="281"/>
      <c r="IF57" s="281"/>
      <c r="IG57" s="281"/>
      <c r="IH57" s="281"/>
      <c r="II57" s="281"/>
      <c r="IJ57" s="281"/>
      <c r="IK57" s="281"/>
    </row>
    <row r="58" spans="1:245" ht="6.95" customHeight="1">
      <c r="A58" s="305"/>
      <c r="B58" s="306"/>
      <c r="C58" s="306"/>
      <c r="D58" s="307"/>
      <c r="E58" s="306"/>
      <c r="F58" s="308"/>
      <c r="G58" s="306"/>
      <c r="H58" s="306"/>
      <c r="I58" s="307"/>
      <c r="J58" s="306"/>
      <c r="K58" s="300"/>
      <c r="L58" s="307"/>
      <c r="M58" s="285"/>
      <c r="N58" s="285"/>
      <c r="O58" s="285"/>
      <c r="P58" s="285"/>
      <c r="Q58" s="285"/>
      <c r="R58" s="285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  <c r="BA58" s="281"/>
      <c r="BB58" s="281"/>
      <c r="BC58" s="281"/>
      <c r="BD58" s="281"/>
      <c r="BE58" s="281"/>
      <c r="BF58" s="281"/>
      <c r="BG58" s="281"/>
      <c r="BH58" s="281"/>
      <c r="BI58" s="281"/>
      <c r="BJ58" s="281"/>
      <c r="BK58" s="281"/>
      <c r="BL58" s="281"/>
      <c r="BM58" s="281"/>
      <c r="BN58" s="281"/>
      <c r="BO58" s="281"/>
      <c r="BP58" s="281"/>
      <c r="BQ58" s="281"/>
      <c r="BR58" s="281"/>
      <c r="BS58" s="281"/>
      <c r="BT58" s="281"/>
      <c r="BU58" s="281"/>
      <c r="BV58" s="281"/>
      <c r="BW58" s="281"/>
      <c r="BX58" s="281"/>
      <c r="BY58" s="281"/>
      <c r="BZ58" s="281"/>
      <c r="CA58" s="281"/>
      <c r="CB58" s="281"/>
      <c r="CC58" s="281"/>
      <c r="CD58" s="281"/>
      <c r="CE58" s="281"/>
      <c r="CF58" s="281"/>
      <c r="CG58" s="281"/>
      <c r="CH58" s="281"/>
      <c r="CI58" s="281"/>
      <c r="CJ58" s="281"/>
      <c r="CK58" s="281"/>
      <c r="CL58" s="281"/>
      <c r="CM58" s="281"/>
      <c r="CN58" s="281"/>
      <c r="CO58" s="281"/>
      <c r="CP58" s="281"/>
      <c r="CQ58" s="281"/>
      <c r="CR58" s="281"/>
      <c r="CS58" s="281"/>
      <c r="CT58" s="281"/>
      <c r="CU58" s="281"/>
      <c r="CV58" s="281"/>
      <c r="CW58" s="281"/>
      <c r="CX58" s="281"/>
      <c r="CY58" s="281"/>
      <c r="CZ58" s="281"/>
      <c r="DA58" s="281"/>
      <c r="DB58" s="281"/>
      <c r="DC58" s="281"/>
      <c r="DD58" s="281"/>
      <c r="DE58" s="281"/>
      <c r="DF58" s="281"/>
      <c r="DG58" s="281"/>
      <c r="DH58" s="281"/>
      <c r="DI58" s="281"/>
      <c r="DJ58" s="281"/>
      <c r="DK58" s="281"/>
      <c r="DL58" s="281"/>
      <c r="DM58" s="281"/>
      <c r="DN58" s="281"/>
      <c r="DO58" s="281"/>
      <c r="DP58" s="281"/>
      <c r="DQ58" s="281"/>
      <c r="DR58" s="281"/>
      <c r="DS58" s="281"/>
      <c r="DT58" s="281"/>
      <c r="DU58" s="281"/>
      <c r="DV58" s="281"/>
      <c r="DW58" s="281"/>
      <c r="DX58" s="281"/>
      <c r="DY58" s="281"/>
      <c r="DZ58" s="281"/>
      <c r="EA58" s="281"/>
      <c r="EB58" s="281"/>
      <c r="EC58" s="281"/>
      <c r="ED58" s="281"/>
      <c r="EE58" s="281"/>
      <c r="EF58" s="281"/>
      <c r="EG58" s="281"/>
      <c r="EH58" s="281"/>
      <c r="EI58" s="281"/>
      <c r="EJ58" s="281"/>
      <c r="EK58" s="281"/>
      <c r="EL58" s="281"/>
      <c r="EM58" s="281"/>
      <c r="EN58" s="281"/>
      <c r="EO58" s="281"/>
      <c r="EP58" s="281"/>
      <c r="EQ58" s="281"/>
      <c r="ER58" s="281"/>
      <c r="ES58" s="281"/>
      <c r="ET58" s="281"/>
      <c r="EU58" s="281"/>
      <c r="EV58" s="281"/>
      <c r="EW58" s="281"/>
      <c r="EX58" s="281"/>
      <c r="EY58" s="281"/>
      <c r="EZ58" s="281"/>
      <c r="FA58" s="281"/>
      <c r="FB58" s="281"/>
      <c r="FC58" s="281"/>
      <c r="FD58" s="281"/>
      <c r="FE58" s="281"/>
      <c r="FF58" s="281"/>
      <c r="FG58" s="281"/>
      <c r="FH58" s="281"/>
      <c r="FI58" s="281"/>
      <c r="FJ58" s="281"/>
      <c r="FK58" s="281"/>
      <c r="FL58" s="281"/>
      <c r="FM58" s="281"/>
      <c r="FN58" s="281"/>
      <c r="FO58" s="281"/>
      <c r="FP58" s="281"/>
      <c r="FQ58" s="281"/>
      <c r="FR58" s="281"/>
      <c r="FS58" s="281"/>
      <c r="FT58" s="281"/>
      <c r="FU58" s="281"/>
      <c r="FV58" s="281"/>
      <c r="FW58" s="281"/>
      <c r="FX58" s="281"/>
      <c r="FY58" s="281"/>
      <c r="FZ58" s="281"/>
      <c r="GA58" s="281"/>
      <c r="GB58" s="281"/>
      <c r="GC58" s="281"/>
      <c r="GD58" s="281"/>
      <c r="GE58" s="281"/>
      <c r="GF58" s="281"/>
      <c r="GG58" s="281"/>
      <c r="GH58" s="281"/>
      <c r="GI58" s="281"/>
      <c r="GJ58" s="281"/>
      <c r="GK58" s="281"/>
      <c r="GL58" s="281"/>
      <c r="GM58" s="281"/>
      <c r="GN58" s="281"/>
      <c r="GO58" s="281"/>
      <c r="GP58" s="281"/>
      <c r="GQ58" s="281"/>
      <c r="GR58" s="281"/>
      <c r="GS58" s="281"/>
      <c r="GT58" s="281"/>
      <c r="GU58" s="281"/>
      <c r="GV58" s="281"/>
      <c r="GW58" s="281"/>
      <c r="GX58" s="281"/>
      <c r="GY58" s="281"/>
      <c r="GZ58" s="281"/>
      <c r="HA58" s="281"/>
      <c r="HB58" s="281"/>
      <c r="HC58" s="281"/>
      <c r="HD58" s="281"/>
      <c r="HE58" s="281"/>
      <c r="HF58" s="281"/>
      <c r="HG58" s="281"/>
      <c r="HH58" s="281"/>
      <c r="HI58" s="281"/>
      <c r="HJ58" s="281"/>
      <c r="HK58" s="281"/>
      <c r="HL58" s="281"/>
      <c r="HM58" s="281"/>
      <c r="HN58" s="281"/>
      <c r="HO58" s="281"/>
      <c r="HP58" s="281"/>
      <c r="HQ58" s="281"/>
      <c r="HR58" s="281"/>
      <c r="HS58" s="281"/>
      <c r="HT58" s="281"/>
      <c r="HU58" s="281"/>
      <c r="HV58" s="281"/>
      <c r="HW58" s="281"/>
      <c r="HX58" s="281"/>
      <c r="HY58" s="281"/>
      <c r="HZ58" s="281"/>
      <c r="IA58" s="281"/>
      <c r="IB58" s="281"/>
      <c r="IC58" s="281"/>
      <c r="ID58" s="281"/>
      <c r="IE58" s="281"/>
      <c r="IF58" s="281"/>
      <c r="IG58" s="281"/>
      <c r="IH58" s="281"/>
      <c r="II58" s="281"/>
      <c r="IJ58" s="281"/>
      <c r="IK58" s="281"/>
    </row>
    <row r="59" spans="1:245" ht="21" customHeight="1">
      <c r="A59" s="313" t="s">
        <v>193</v>
      </c>
      <c r="B59" s="310">
        <v>0</v>
      </c>
      <c r="C59" s="310">
        <v>1</v>
      </c>
      <c r="D59" s="310">
        <v>1</v>
      </c>
      <c r="E59" s="310">
        <v>20</v>
      </c>
      <c r="F59" s="286"/>
      <c r="G59" s="310">
        <v>2</v>
      </c>
      <c r="H59" s="310">
        <v>2</v>
      </c>
      <c r="I59" s="310">
        <v>4</v>
      </c>
      <c r="J59" s="310">
        <v>80</v>
      </c>
      <c r="K59" s="300"/>
      <c r="L59" s="310">
        <v>5</v>
      </c>
    </row>
    <row r="60" spans="1:245" ht="6.95" customHeight="1">
      <c r="A60" s="305"/>
      <c r="B60" s="306"/>
      <c r="C60" s="306"/>
      <c r="D60" s="307"/>
      <c r="E60" s="314"/>
      <c r="F60" s="286"/>
      <c r="G60" s="306"/>
      <c r="H60" s="306"/>
      <c r="I60" s="307"/>
      <c r="J60" s="306"/>
      <c r="K60" s="300"/>
      <c r="L60" s="307"/>
    </row>
    <row r="61" spans="1:245" ht="21" customHeight="1">
      <c r="A61" s="309" t="s">
        <v>68</v>
      </c>
      <c r="B61" s="310">
        <v>115</v>
      </c>
      <c r="C61" s="310">
        <v>166</v>
      </c>
      <c r="D61" s="310">
        <v>281</v>
      </c>
      <c r="E61" s="310">
        <v>87.8125</v>
      </c>
      <c r="F61" s="286"/>
      <c r="G61" s="310">
        <v>15</v>
      </c>
      <c r="H61" s="310">
        <v>24</v>
      </c>
      <c r="I61" s="310">
        <v>39</v>
      </c>
      <c r="J61" s="310">
        <v>12.1875</v>
      </c>
      <c r="K61" s="300"/>
      <c r="L61" s="310">
        <v>320</v>
      </c>
    </row>
    <row r="62" spans="1:245" ht="12" customHeight="1">
      <c r="A62" s="308"/>
      <c r="B62" s="308"/>
      <c r="C62" s="308"/>
      <c r="D62" s="286"/>
      <c r="E62" s="286"/>
      <c r="F62" s="286"/>
      <c r="G62" s="308"/>
      <c r="H62" s="308"/>
      <c r="I62" s="315"/>
      <c r="J62" s="286"/>
      <c r="K62" s="308"/>
      <c r="L62" s="308"/>
    </row>
    <row r="63" spans="1:245" ht="18.75" customHeight="1">
      <c r="A63" s="308"/>
      <c r="B63" s="308"/>
      <c r="C63" s="308"/>
      <c r="D63" s="286"/>
      <c r="E63" s="286"/>
      <c r="F63" s="286"/>
      <c r="G63" s="308"/>
      <c r="H63" s="308"/>
      <c r="I63" s="315"/>
      <c r="J63" s="286"/>
      <c r="K63" s="308"/>
      <c r="L63" s="308"/>
    </row>
    <row r="64" spans="1:245" ht="15" customHeight="1">
      <c r="A64" s="316" t="s">
        <v>589</v>
      </c>
      <c r="B64" s="308"/>
      <c r="C64" s="308"/>
      <c r="D64" s="286"/>
      <c r="E64" s="286"/>
      <c r="F64" s="286"/>
      <c r="G64" s="308"/>
      <c r="H64" s="308"/>
      <c r="I64" s="315"/>
      <c r="J64" s="286"/>
      <c r="K64" s="308"/>
      <c r="L64" s="308"/>
    </row>
    <row r="65" spans="1:12" ht="15" customHeight="1">
      <c r="A65" s="316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  <c r="B65" s="308"/>
      <c r="C65" s="308"/>
      <c r="D65" s="286"/>
      <c r="E65" s="286"/>
      <c r="F65" s="286"/>
      <c r="G65" s="308"/>
      <c r="H65" s="308"/>
      <c r="I65" s="315"/>
      <c r="J65" s="286"/>
      <c r="K65" s="308"/>
      <c r="L65" s="308"/>
    </row>
  </sheetData>
  <sheetProtection formatCells="0"/>
  <protectedRanges>
    <protectedRange sqref="I6:J9 A5:B8 K49:L61 F5:H9 C5:C40 F10:F27 B49:C61 D49:E61 B9:B40 G49:J61 G10:J48 D6:E48 B41:C48 K5:L48" name="Rango1"/>
  </protectedRanges>
  <mergeCells count="14">
    <mergeCell ref="G6:G7"/>
    <mergeCell ref="H6:H7"/>
    <mergeCell ref="I6:I7"/>
    <mergeCell ref="J6:J7"/>
    <mergeCell ref="A2:M2"/>
    <mergeCell ref="A3:M3"/>
    <mergeCell ref="A5:A7"/>
    <mergeCell ref="B5:E5"/>
    <mergeCell ref="G5:J5"/>
    <mergeCell ref="L5:L7"/>
    <mergeCell ref="B6:B7"/>
    <mergeCell ref="C6:C7"/>
    <mergeCell ref="D6:D7"/>
    <mergeCell ref="E6:E7"/>
  </mergeCells>
  <dataValidations count="1">
    <dataValidation type="whole" allowBlank="1" showInputMessage="1" showErrorMessage="1" sqref="G9:H61 B9:C61" xr:uid="{FA8E1434-2C12-468A-8498-88076CB5FA43}">
      <formula1>0</formula1>
      <formula2>1000</formula2>
    </dataValidation>
  </dataValidations>
  <printOptions horizontalCentered="1"/>
  <pageMargins left="0.23622047244094491" right="0.23622047244094491" top="0.94488188976377963" bottom="0.35433070866141736" header="0.19685039370078741" footer="0.31496062992125984"/>
  <pageSetup scale="41" orientation="landscape" useFirstPageNumber="1" r:id="rId1"/>
  <headerFooter scaleWithDoc="0">
    <oddHeader>&amp;L&amp;G&amp;R&amp;G</oddHeader>
    <oddFooter>&amp;R&amp;"Soberana Sans,Normal" &amp;"Montserrat,Normal"&amp;10 27</oddFoot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53192-86F1-4B8D-A766-45B91A849586}">
  <sheetPr>
    <tabColor theme="0"/>
    <pageSetUpPr fitToPage="1"/>
  </sheetPr>
  <dimension ref="A1:Q60"/>
  <sheetViews>
    <sheetView view="pageBreakPreview" zoomScale="90" zoomScaleNormal="100" zoomScaleSheetLayoutView="90" workbookViewId="0">
      <selection activeCell="T36" sqref="T35:T36"/>
    </sheetView>
  </sheetViews>
  <sheetFormatPr baseColWidth="10" defaultColWidth="11.42578125" defaultRowHeight="12.75"/>
  <cols>
    <col min="1" max="1" width="2.28515625" style="443" customWidth="1"/>
    <col min="2" max="2" width="3.28515625" style="443" customWidth="1"/>
    <col min="3" max="4" width="2.85546875" style="443" customWidth="1"/>
    <col min="5" max="16384" width="11.42578125" style="441"/>
  </cols>
  <sheetData>
    <row r="1" spans="1:17" ht="40.5" customHeight="1">
      <c r="A1" s="474" t="s">
        <v>637</v>
      </c>
      <c r="B1" s="475" t="s">
        <v>625</v>
      </c>
      <c r="E1" s="598" t="s">
        <v>638</v>
      </c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</row>
    <row r="2" spans="1:17" ht="20.100000000000001" customHeight="1">
      <c r="A2" s="472" t="s">
        <v>167</v>
      </c>
      <c r="B2" s="473">
        <v>40</v>
      </c>
      <c r="E2" s="598" t="s">
        <v>53</v>
      </c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</row>
    <row r="3" spans="1:17" ht="9" customHeight="1">
      <c r="A3" s="472" t="s">
        <v>165</v>
      </c>
      <c r="B3" s="473">
        <v>24</v>
      </c>
    </row>
    <row r="4" spans="1:17" ht="9" customHeight="1">
      <c r="A4" s="472" t="s">
        <v>176</v>
      </c>
      <c r="B4" s="473">
        <v>22</v>
      </c>
    </row>
    <row r="5" spans="1:17" ht="9" customHeight="1">
      <c r="A5" s="472" t="s">
        <v>188</v>
      </c>
      <c r="B5" s="473">
        <v>21</v>
      </c>
    </row>
    <row r="6" spans="1:17" ht="9" customHeight="1">
      <c r="A6" s="472" t="s">
        <v>190</v>
      </c>
      <c r="B6" s="473">
        <v>20</v>
      </c>
    </row>
    <row r="7" spans="1:17" ht="9" customHeight="1">
      <c r="A7" s="472" t="s">
        <v>175</v>
      </c>
      <c r="B7" s="473">
        <v>19</v>
      </c>
    </row>
    <row r="8" spans="1:17" ht="9" customHeight="1">
      <c r="A8" s="472" t="s">
        <v>171</v>
      </c>
      <c r="B8" s="473">
        <v>18</v>
      </c>
    </row>
    <row r="9" spans="1:17" ht="9" customHeight="1">
      <c r="A9" s="472" t="s">
        <v>166</v>
      </c>
      <c r="B9" s="473">
        <v>17</v>
      </c>
    </row>
    <row r="10" spans="1:17" ht="9" customHeight="1">
      <c r="A10" s="472" t="s">
        <v>173</v>
      </c>
      <c r="B10" s="473">
        <v>14</v>
      </c>
    </row>
    <row r="11" spans="1:17" ht="9" customHeight="1">
      <c r="A11" s="472" t="s">
        <v>174</v>
      </c>
      <c r="B11" s="473">
        <v>13</v>
      </c>
      <c r="N11" s="607" t="s">
        <v>221</v>
      </c>
      <c r="O11" s="608">
        <f>[4]MUJERESXEDAD!M62</f>
        <v>320</v>
      </c>
    </row>
    <row r="12" spans="1:17" ht="9" customHeight="1">
      <c r="A12" s="472" t="s">
        <v>181</v>
      </c>
      <c r="B12" s="473">
        <v>12</v>
      </c>
      <c r="N12" s="607"/>
      <c r="O12" s="608"/>
    </row>
    <row r="13" spans="1:17" ht="9" customHeight="1">
      <c r="A13" s="472" t="s">
        <v>183</v>
      </c>
      <c r="B13" s="473">
        <v>11</v>
      </c>
    </row>
    <row r="14" spans="1:17" ht="9" customHeight="1">
      <c r="A14" s="472" t="s">
        <v>187</v>
      </c>
      <c r="B14" s="473">
        <v>11</v>
      </c>
    </row>
    <row r="15" spans="1:17" ht="9" customHeight="1">
      <c r="A15" s="472" t="s">
        <v>185</v>
      </c>
      <c r="B15" s="473">
        <v>10</v>
      </c>
    </row>
    <row r="16" spans="1:17" ht="9" customHeight="1">
      <c r="A16" s="472" t="s">
        <v>186</v>
      </c>
      <c r="B16" s="473">
        <v>10</v>
      </c>
    </row>
    <row r="17" spans="1:5" ht="9" customHeight="1">
      <c r="A17" s="472" t="s">
        <v>177</v>
      </c>
      <c r="B17" s="473">
        <v>8</v>
      </c>
    </row>
    <row r="18" spans="1:5" ht="9" customHeight="1">
      <c r="A18" s="472" t="s">
        <v>180</v>
      </c>
      <c r="B18" s="473">
        <v>7</v>
      </c>
    </row>
    <row r="19" spans="1:5" ht="9" customHeight="1">
      <c r="A19" s="472" t="s">
        <v>170</v>
      </c>
      <c r="B19" s="473">
        <v>6</v>
      </c>
    </row>
    <row r="20" spans="1:5" ht="9" customHeight="1">
      <c r="A20" s="472" t="s">
        <v>178</v>
      </c>
      <c r="B20" s="473">
        <v>6</v>
      </c>
    </row>
    <row r="21" spans="1:5" ht="9" customHeight="1">
      <c r="A21" s="472" t="s">
        <v>205</v>
      </c>
      <c r="B21" s="473">
        <v>5</v>
      </c>
    </row>
    <row r="22" spans="1:5" ht="9" customHeight="1">
      <c r="A22" s="472" t="s">
        <v>172</v>
      </c>
      <c r="B22" s="473">
        <v>5</v>
      </c>
    </row>
    <row r="23" spans="1:5" ht="9" customHeight="1">
      <c r="A23" s="472" t="s">
        <v>184</v>
      </c>
      <c r="B23" s="473">
        <v>5</v>
      </c>
    </row>
    <row r="24" spans="1:5" ht="9" customHeight="1">
      <c r="A24" s="472" t="s">
        <v>179</v>
      </c>
      <c r="B24" s="473">
        <v>4</v>
      </c>
    </row>
    <row r="25" spans="1:5" ht="9" customHeight="1">
      <c r="A25" s="472" t="s">
        <v>168</v>
      </c>
      <c r="B25" s="473">
        <v>3</v>
      </c>
    </row>
    <row r="26" spans="1:5" ht="9" customHeight="1">
      <c r="A26" s="472" t="s">
        <v>192</v>
      </c>
      <c r="B26" s="473">
        <v>3</v>
      </c>
    </row>
    <row r="27" spans="1:5" ht="9" customHeight="1">
      <c r="A27" s="472" t="s">
        <v>182</v>
      </c>
      <c r="B27" s="473">
        <v>2</v>
      </c>
    </row>
    <row r="28" spans="1:5" ht="9" customHeight="1">
      <c r="A28" s="472" t="s">
        <v>189</v>
      </c>
      <c r="B28" s="473">
        <v>2</v>
      </c>
      <c r="E28" s="453"/>
    </row>
    <row r="29" spans="1:5" ht="9" customHeight="1">
      <c r="A29" s="472" t="s">
        <v>161</v>
      </c>
      <c r="B29" s="473">
        <v>1</v>
      </c>
      <c r="E29" s="453"/>
    </row>
    <row r="30" spans="1:5" ht="9" customHeight="1">
      <c r="A30" s="476" t="s">
        <v>169</v>
      </c>
      <c r="B30" s="477">
        <f>[4]MUJERESXEDAD!$M17</f>
        <v>1</v>
      </c>
    </row>
    <row r="31" spans="1:5" ht="9" customHeight="1">
      <c r="A31" s="476" t="s">
        <v>164</v>
      </c>
      <c r="B31" s="477">
        <f>[4]MUJERESXEDAD!$M12</f>
        <v>0</v>
      </c>
    </row>
    <row r="32" spans="1:5" ht="9" customHeight="1">
      <c r="A32" s="476" t="s">
        <v>162</v>
      </c>
      <c r="B32" s="477">
        <f>[4]MUJERESXEDAD!$M10</f>
        <v>0</v>
      </c>
    </row>
    <row r="33" spans="1:2" ht="9" customHeight="1">
      <c r="A33" s="476" t="s">
        <v>163</v>
      </c>
      <c r="B33" s="477">
        <f>[4]MUJERESXEDAD!$M11</f>
        <v>0</v>
      </c>
    </row>
    <row r="34" spans="1:2" ht="9" customHeight="1">
      <c r="A34" s="476" t="s">
        <v>191</v>
      </c>
      <c r="B34" s="477">
        <f>[4]MUJERESXEDAD!$M39</f>
        <v>0</v>
      </c>
    </row>
    <row r="35" spans="1:2" ht="9" customHeight="1">
      <c r="A35" s="476" t="s">
        <v>376</v>
      </c>
      <c r="B35" s="477">
        <f>[4]MUJERESXEDAD!$M44</f>
        <v>0</v>
      </c>
    </row>
    <row r="36" spans="1:2" ht="9" customHeight="1">
      <c r="A36" s="476" t="s">
        <v>194</v>
      </c>
      <c r="B36" s="477">
        <f>[4]MUJERESXEDAD!$M45</f>
        <v>0</v>
      </c>
    </row>
    <row r="37" spans="1:2" ht="9" customHeight="1">
      <c r="A37" s="476" t="s">
        <v>195</v>
      </c>
      <c r="B37" s="477">
        <f>[4]MUJERESXEDAD!$M46</f>
        <v>0</v>
      </c>
    </row>
    <row r="38" spans="1:2" ht="9" customHeight="1">
      <c r="A38" s="476" t="s">
        <v>196</v>
      </c>
      <c r="B38" s="477">
        <f>[4]MUJERESXEDAD!$M47</f>
        <v>0</v>
      </c>
    </row>
    <row r="39" spans="1:2" ht="9" customHeight="1">
      <c r="A39" s="476" t="s">
        <v>197</v>
      </c>
      <c r="B39" s="477">
        <f>[4]MUJERESXEDAD!$M48</f>
        <v>0</v>
      </c>
    </row>
    <row r="40" spans="1:2" ht="9" customHeight="1">
      <c r="A40" s="476" t="s">
        <v>588</v>
      </c>
      <c r="B40" s="477">
        <f>[4]MUJERESXEDAD!$M49</f>
        <v>0</v>
      </c>
    </row>
    <row r="41" spans="1:2" ht="9" customHeight="1">
      <c r="A41" s="476" t="s">
        <v>198</v>
      </c>
      <c r="B41" s="477">
        <f>[4]MUJERESXEDAD!$M50</f>
        <v>0</v>
      </c>
    </row>
    <row r="42" spans="1:2" ht="9" customHeight="1">
      <c r="A42" s="476" t="s">
        <v>199</v>
      </c>
      <c r="B42" s="477">
        <f>[4]MUJERESXEDAD!$M51</f>
        <v>0</v>
      </c>
    </row>
    <row r="43" spans="1:2" ht="9" customHeight="1">
      <c r="A43" s="476" t="s">
        <v>200</v>
      </c>
      <c r="B43" s="477">
        <f>[4]MUJERESXEDAD!$M52</f>
        <v>0</v>
      </c>
    </row>
    <row r="44" spans="1:2" ht="9" customHeight="1">
      <c r="A44" s="476" t="s">
        <v>201</v>
      </c>
      <c r="B44" s="477">
        <f>[4]MUJERESXEDAD!$M53</f>
        <v>0</v>
      </c>
    </row>
    <row r="45" spans="1:2" ht="9" customHeight="1">
      <c r="A45" s="476" t="s">
        <v>204</v>
      </c>
      <c r="B45" s="477">
        <f>[4]MUJERESXEDAD!$M54</f>
        <v>0</v>
      </c>
    </row>
    <row r="46" spans="1:2" ht="9" customHeight="1">
      <c r="A46" s="476" t="s">
        <v>203</v>
      </c>
      <c r="B46" s="477">
        <f>[4]MUJERESXEDAD!$M56</f>
        <v>0</v>
      </c>
    </row>
    <row r="47" spans="1:2" ht="9" customHeight="1">
      <c r="A47" s="476" t="s">
        <v>206</v>
      </c>
      <c r="B47" s="477">
        <f>[4]MUJERESXEDAD!$M57</f>
        <v>0</v>
      </c>
    </row>
    <row r="48" spans="1:2" ht="9" customHeight="1">
      <c r="A48" s="476" t="s">
        <v>202</v>
      </c>
      <c r="B48" s="477">
        <f>[4]MUJERESXEDAD!$M58</f>
        <v>0</v>
      </c>
    </row>
    <row r="49" spans="1:5">
      <c r="A49" s="476"/>
      <c r="B49" s="476"/>
    </row>
    <row r="50" spans="1:5" ht="9" customHeight="1"/>
    <row r="51" spans="1:5" ht="9" customHeight="1"/>
    <row r="56" spans="1:5" ht="9" customHeight="1"/>
    <row r="57" spans="1:5" ht="9" customHeight="1"/>
    <row r="58" spans="1:5" ht="9" customHeight="1"/>
    <row r="59" spans="1:5">
      <c r="E59" s="450" t="s">
        <v>589</v>
      </c>
    </row>
    <row r="60" spans="1:5">
      <c r="E60" s="450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</row>
  </sheetData>
  <sheetProtection autoFilter="0"/>
  <protectedRanges>
    <protectedRange sqref="A1:B1048576" name="Rango1"/>
  </protectedRanges>
  <mergeCells count="4">
    <mergeCell ref="E1:Q1"/>
    <mergeCell ref="E2:Q2"/>
    <mergeCell ref="N11:N12"/>
    <mergeCell ref="O11:O12"/>
  </mergeCells>
  <printOptions horizontalCentered="1"/>
  <pageMargins left="0.23622047244094491" right="0.23622047244094491" top="0.94488188976377963" bottom="0.35433070866141736" header="0.19685039370078741" footer="0.31496062992125984"/>
  <pageSetup scale="84" firstPageNumber="28" orientation="landscape" useFirstPageNumber="1" r:id="rId1"/>
  <headerFooter scaleWithDoc="0">
    <oddHeader>&amp;L&amp;G&amp;R&amp;G</oddHeader>
    <oddFooter>&amp;R&amp;"Soberana Sans,Normal" &amp;"Montserrat,Normal"&amp;10 28</oddFooter>
  </headerFooter>
  <drawing r:id="rId2"/>
  <legacyDrawingHF r:id="rId3"/>
  <tableParts count="1"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0D68-204F-4AE2-A1FA-F0C6AFFA5BA9}">
  <sheetPr>
    <tabColor theme="0" tint="-4.9989318521683403E-2"/>
  </sheetPr>
  <dimension ref="A1:L71"/>
  <sheetViews>
    <sheetView view="pageBreakPreview" zoomScale="25" zoomScaleNormal="60" zoomScaleSheetLayoutView="25" workbookViewId="0">
      <selection activeCell="A2" sqref="A2:L2"/>
    </sheetView>
  </sheetViews>
  <sheetFormatPr baseColWidth="10" defaultColWidth="11.42578125" defaultRowHeight="15"/>
  <cols>
    <col min="1" max="1" width="100.85546875" style="348" customWidth="1"/>
    <col min="2" max="2" width="1.85546875" style="348" customWidth="1"/>
    <col min="3" max="10" width="30.85546875" style="348" customWidth="1"/>
    <col min="11" max="11" width="1.85546875" style="348" customWidth="1"/>
    <col min="12" max="12" width="30.85546875" style="348" customWidth="1"/>
    <col min="13" max="13" width="11.42578125" style="348" customWidth="1"/>
    <col min="14" max="16384" width="11.42578125" style="348"/>
  </cols>
  <sheetData>
    <row r="1" spans="1:12" ht="36.75" customHeight="1">
      <c r="A1" s="609" t="s">
        <v>601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 ht="30.75" customHeight="1">
      <c r="A2" s="609" t="s">
        <v>53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  <c r="L2" s="609"/>
    </row>
    <row r="3" spans="1:12" ht="30.75" hidden="1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</row>
    <row r="4" spans="1:12" ht="19.5" customHeight="1">
      <c r="A4" s="349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s="351" customFormat="1" ht="36" customHeight="1">
      <c r="A5" s="610" t="s">
        <v>277</v>
      </c>
      <c r="B5" s="611"/>
      <c r="C5" s="610" t="s">
        <v>602</v>
      </c>
      <c r="D5" s="610"/>
      <c r="E5" s="610"/>
      <c r="F5" s="610"/>
      <c r="G5" s="610"/>
      <c r="H5" s="610"/>
      <c r="I5" s="610"/>
      <c r="J5" s="610"/>
      <c r="K5" s="350"/>
      <c r="L5" s="612" t="s">
        <v>68</v>
      </c>
    </row>
    <row r="6" spans="1:12" s="351" customFormat="1" ht="162" customHeight="1">
      <c r="A6" s="610"/>
      <c r="B6" s="611"/>
      <c r="C6" s="352" t="s">
        <v>603</v>
      </c>
      <c r="D6" s="352" t="s">
        <v>604</v>
      </c>
      <c r="E6" s="352" t="s">
        <v>605</v>
      </c>
      <c r="F6" s="352" t="s">
        <v>606</v>
      </c>
      <c r="G6" s="352" t="s">
        <v>607</v>
      </c>
      <c r="H6" s="352" t="s">
        <v>608</v>
      </c>
      <c r="I6" s="352" t="s">
        <v>609</v>
      </c>
      <c r="J6" s="352" t="s">
        <v>610</v>
      </c>
      <c r="K6" s="350"/>
      <c r="L6" s="612"/>
    </row>
    <row r="7" spans="1:12" ht="8.1" customHeight="1">
      <c r="A7" s="353"/>
      <c r="B7" s="354"/>
      <c r="C7" s="354"/>
      <c r="D7" s="354"/>
      <c r="E7" s="354"/>
      <c r="F7" s="353"/>
      <c r="K7" s="354"/>
      <c r="L7" s="354"/>
    </row>
    <row r="8" spans="1:12" ht="23.25" customHeight="1">
      <c r="A8" s="355" t="s">
        <v>161</v>
      </c>
      <c r="B8" s="356"/>
      <c r="C8" s="357">
        <v>21</v>
      </c>
      <c r="D8" s="357">
        <v>6</v>
      </c>
      <c r="E8" s="357">
        <v>24</v>
      </c>
      <c r="F8" s="357">
        <v>2</v>
      </c>
      <c r="G8" s="357">
        <v>1</v>
      </c>
      <c r="H8" s="357">
        <v>0</v>
      </c>
      <c r="I8" s="357">
        <v>0</v>
      </c>
      <c r="J8" s="357">
        <v>0</v>
      </c>
      <c r="K8" s="358">
        <v>0</v>
      </c>
      <c r="L8" s="359">
        <v>54</v>
      </c>
    </row>
    <row r="9" spans="1:12" ht="23.25" customHeight="1">
      <c r="A9" s="355" t="s">
        <v>162</v>
      </c>
      <c r="B9" s="356"/>
      <c r="C9" s="357">
        <v>24</v>
      </c>
      <c r="D9" s="357">
        <v>90</v>
      </c>
      <c r="E9" s="357">
        <v>27</v>
      </c>
      <c r="F9" s="357">
        <v>2</v>
      </c>
      <c r="G9" s="357">
        <v>0</v>
      </c>
      <c r="H9" s="357">
        <v>0</v>
      </c>
      <c r="I9" s="357">
        <v>0</v>
      </c>
      <c r="J9" s="357">
        <v>0</v>
      </c>
      <c r="K9" s="360"/>
      <c r="L9" s="359">
        <v>143</v>
      </c>
    </row>
    <row r="10" spans="1:12" ht="23.25" customHeight="1">
      <c r="A10" s="355" t="s">
        <v>163</v>
      </c>
      <c r="B10" s="356"/>
      <c r="C10" s="357">
        <v>1</v>
      </c>
      <c r="D10" s="357">
        <v>2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60"/>
      <c r="L10" s="359">
        <v>3</v>
      </c>
    </row>
    <row r="11" spans="1:12" ht="23.25" customHeight="1">
      <c r="A11" s="355" t="s">
        <v>164</v>
      </c>
      <c r="B11" s="356"/>
      <c r="C11" s="357">
        <v>5</v>
      </c>
      <c r="D11" s="357">
        <v>19</v>
      </c>
      <c r="E11" s="357">
        <v>0</v>
      </c>
      <c r="F11" s="357">
        <v>0</v>
      </c>
      <c r="G11" s="357">
        <v>0</v>
      </c>
      <c r="H11" s="357">
        <v>0</v>
      </c>
      <c r="I11" s="357">
        <v>0</v>
      </c>
      <c r="J11" s="357">
        <v>0</v>
      </c>
      <c r="K11" s="360"/>
      <c r="L11" s="359">
        <v>24</v>
      </c>
    </row>
    <row r="12" spans="1:12" ht="23.25" customHeight="1">
      <c r="A12" s="355" t="s">
        <v>165</v>
      </c>
      <c r="B12" s="356"/>
      <c r="C12" s="357">
        <v>9</v>
      </c>
      <c r="D12" s="357">
        <v>19</v>
      </c>
      <c r="E12" s="357">
        <v>18</v>
      </c>
      <c r="F12" s="357">
        <v>0</v>
      </c>
      <c r="G12" s="357">
        <v>0</v>
      </c>
      <c r="H12" s="357">
        <v>2</v>
      </c>
      <c r="I12" s="357">
        <v>0</v>
      </c>
      <c r="J12" s="357">
        <v>0</v>
      </c>
      <c r="K12" s="360"/>
      <c r="L12" s="359">
        <v>48</v>
      </c>
    </row>
    <row r="13" spans="1:12" ht="23.25" customHeight="1">
      <c r="A13" s="355" t="s">
        <v>166</v>
      </c>
      <c r="B13" s="356"/>
      <c r="C13" s="357">
        <v>22</v>
      </c>
      <c r="D13" s="357">
        <v>25</v>
      </c>
      <c r="E13" s="357">
        <v>18</v>
      </c>
      <c r="F13" s="357">
        <v>4</v>
      </c>
      <c r="G13" s="357">
        <v>1</v>
      </c>
      <c r="H13" s="357">
        <v>0</v>
      </c>
      <c r="I13" s="357">
        <v>0</v>
      </c>
      <c r="J13" s="357">
        <v>0</v>
      </c>
      <c r="K13" s="360"/>
      <c r="L13" s="359">
        <v>70</v>
      </c>
    </row>
    <row r="14" spans="1:12" ht="23.25" customHeight="1">
      <c r="A14" s="355" t="s">
        <v>167</v>
      </c>
      <c r="B14" s="356"/>
      <c r="C14" s="357">
        <v>71</v>
      </c>
      <c r="D14" s="357">
        <v>144</v>
      </c>
      <c r="E14" s="357">
        <v>328</v>
      </c>
      <c r="F14" s="357">
        <v>54</v>
      </c>
      <c r="G14" s="357">
        <v>6</v>
      </c>
      <c r="H14" s="357">
        <v>0</v>
      </c>
      <c r="I14" s="357">
        <v>0</v>
      </c>
      <c r="J14" s="357">
        <v>0</v>
      </c>
      <c r="K14" s="360"/>
      <c r="L14" s="359">
        <v>603</v>
      </c>
    </row>
    <row r="15" spans="1:12" ht="23.25" customHeight="1">
      <c r="A15" s="355" t="s">
        <v>168</v>
      </c>
      <c r="B15" s="356"/>
      <c r="C15" s="357">
        <v>8</v>
      </c>
      <c r="D15" s="357">
        <v>14</v>
      </c>
      <c r="E15" s="357">
        <v>49</v>
      </c>
      <c r="F15" s="357">
        <v>0</v>
      </c>
      <c r="G15" s="357">
        <v>0</v>
      </c>
      <c r="H15" s="357">
        <v>0</v>
      </c>
      <c r="I15" s="357">
        <v>0</v>
      </c>
      <c r="J15" s="357">
        <v>0</v>
      </c>
      <c r="K15" s="360"/>
      <c r="L15" s="359">
        <v>71</v>
      </c>
    </row>
    <row r="16" spans="1:12" ht="23.25" customHeight="1">
      <c r="A16" s="355" t="s">
        <v>169</v>
      </c>
      <c r="B16" s="356"/>
      <c r="C16" s="357">
        <v>2</v>
      </c>
      <c r="D16" s="357">
        <v>86</v>
      </c>
      <c r="E16" s="357">
        <v>29</v>
      </c>
      <c r="F16" s="357">
        <v>0</v>
      </c>
      <c r="G16" s="357">
        <v>0</v>
      </c>
      <c r="H16" s="357">
        <v>0</v>
      </c>
      <c r="I16" s="357">
        <v>0</v>
      </c>
      <c r="J16" s="357">
        <v>0</v>
      </c>
      <c r="K16" s="360"/>
      <c r="L16" s="359">
        <v>117</v>
      </c>
    </row>
    <row r="17" spans="1:12" ht="23.25" customHeight="1">
      <c r="A17" s="355" t="s">
        <v>170</v>
      </c>
      <c r="B17" s="356"/>
      <c r="C17" s="357">
        <v>0</v>
      </c>
      <c r="D17" s="357">
        <v>1</v>
      </c>
      <c r="E17" s="357">
        <v>0</v>
      </c>
      <c r="F17" s="357">
        <v>0</v>
      </c>
      <c r="G17" s="357">
        <v>0</v>
      </c>
      <c r="H17" s="357">
        <v>0</v>
      </c>
      <c r="I17" s="357">
        <v>0</v>
      </c>
      <c r="J17" s="357">
        <v>0</v>
      </c>
      <c r="K17" s="360"/>
      <c r="L17" s="359">
        <v>1</v>
      </c>
    </row>
    <row r="18" spans="1:12" ht="23.25" customHeight="1">
      <c r="A18" s="355" t="s">
        <v>171</v>
      </c>
      <c r="B18" s="356"/>
      <c r="C18" s="357">
        <v>65</v>
      </c>
      <c r="D18" s="357">
        <v>116</v>
      </c>
      <c r="E18" s="357">
        <v>243</v>
      </c>
      <c r="F18" s="357">
        <v>3</v>
      </c>
      <c r="G18" s="357">
        <v>9</v>
      </c>
      <c r="H18" s="357">
        <v>1</v>
      </c>
      <c r="I18" s="357">
        <v>0</v>
      </c>
      <c r="J18" s="357">
        <v>0</v>
      </c>
      <c r="K18" s="360"/>
      <c r="L18" s="359">
        <v>437</v>
      </c>
    </row>
    <row r="19" spans="1:12" ht="23.25" customHeight="1">
      <c r="A19" s="355" t="s">
        <v>172</v>
      </c>
      <c r="B19" s="356"/>
      <c r="C19" s="357">
        <v>6</v>
      </c>
      <c r="D19" s="357">
        <v>10</v>
      </c>
      <c r="E19" s="357">
        <v>20</v>
      </c>
      <c r="F19" s="357">
        <v>1</v>
      </c>
      <c r="G19" s="357">
        <v>1</v>
      </c>
      <c r="H19" s="357">
        <v>0</v>
      </c>
      <c r="I19" s="357">
        <v>0</v>
      </c>
      <c r="J19" s="357">
        <v>0</v>
      </c>
      <c r="K19" s="360"/>
      <c r="L19" s="359">
        <v>38</v>
      </c>
    </row>
    <row r="20" spans="1:12" ht="23.25" customHeight="1">
      <c r="A20" s="355" t="s">
        <v>173</v>
      </c>
      <c r="B20" s="356"/>
      <c r="C20" s="357">
        <v>5</v>
      </c>
      <c r="D20" s="357">
        <v>23</v>
      </c>
      <c r="E20" s="357">
        <v>26</v>
      </c>
      <c r="F20" s="357">
        <v>0</v>
      </c>
      <c r="G20" s="357">
        <v>7</v>
      </c>
      <c r="H20" s="357">
        <v>0</v>
      </c>
      <c r="I20" s="357">
        <v>3</v>
      </c>
      <c r="J20" s="357">
        <v>0</v>
      </c>
      <c r="K20" s="360"/>
      <c r="L20" s="359">
        <v>64</v>
      </c>
    </row>
    <row r="21" spans="1:12" ht="23.25" customHeight="1">
      <c r="A21" s="355" t="s">
        <v>174</v>
      </c>
      <c r="B21" s="356"/>
      <c r="C21" s="357">
        <v>18</v>
      </c>
      <c r="D21" s="357">
        <v>19</v>
      </c>
      <c r="E21" s="357">
        <v>18</v>
      </c>
      <c r="F21" s="357">
        <v>0</v>
      </c>
      <c r="G21" s="357">
        <v>1</v>
      </c>
      <c r="H21" s="357">
        <v>0</v>
      </c>
      <c r="I21" s="357">
        <v>0</v>
      </c>
      <c r="J21" s="357">
        <v>0</v>
      </c>
      <c r="K21" s="360"/>
      <c r="L21" s="359">
        <v>56</v>
      </c>
    </row>
    <row r="22" spans="1:12" ht="23.25" customHeight="1">
      <c r="A22" s="355" t="s">
        <v>175</v>
      </c>
      <c r="B22" s="356"/>
      <c r="C22" s="357">
        <v>25</v>
      </c>
      <c r="D22" s="357">
        <v>71</v>
      </c>
      <c r="E22" s="357">
        <v>157</v>
      </c>
      <c r="F22" s="357">
        <v>0</v>
      </c>
      <c r="G22" s="357">
        <v>0</v>
      </c>
      <c r="H22" s="357">
        <v>0</v>
      </c>
      <c r="I22" s="357">
        <v>0</v>
      </c>
      <c r="J22" s="357">
        <v>0</v>
      </c>
      <c r="K22" s="360"/>
      <c r="L22" s="359">
        <v>253</v>
      </c>
    </row>
    <row r="23" spans="1:12" ht="23.25" customHeight="1">
      <c r="A23" s="355" t="s">
        <v>176</v>
      </c>
      <c r="B23" s="356"/>
      <c r="C23" s="357">
        <v>25</v>
      </c>
      <c r="D23" s="357">
        <v>20</v>
      </c>
      <c r="E23" s="357">
        <v>19</v>
      </c>
      <c r="F23" s="357">
        <v>0</v>
      </c>
      <c r="G23" s="357">
        <v>1</v>
      </c>
      <c r="H23" s="357">
        <v>0</v>
      </c>
      <c r="I23" s="357">
        <v>0</v>
      </c>
      <c r="J23" s="357">
        <v>0</v>
      </c>
      <c r="K23" s="360"/>
      <c r="L23" s="359">
        <v>65</v>
      </c>
    </row>
    <row r="24" spans="1:12" ht="23.25" customHeight="1">
      <c r="A24" s="355" t="s">
        <v>177</v>
      </c>
      <c r="B24" s="356"/>
      <c r="C24" s="357">
        <v>11</v>
      </c>
      <c r="D24" s="357">
        <v>18</v>
      </c>
      <c r="E24" s="357">
        <v>63</v>
      </c>
      <c r="F24" s="357">
        <v>1</v>
      </c>
      <c r="G24" s="357">
        <v>0</v>
      </c>
      <c r="H24" s="357">
        <v>0</v>
      </c>
      <c r="I24" s="357">
        <v>0</v>
      </c>
      <c r="J24" s="357">
        <v>0</v>
      </c>
      <c r="K24" s="360"/>
      <c r="L24" s="359">
        <v>93</v>
      </c>
    </row>
    <row r="25" spans="1:12" ht="23.25" customHeight="1">
      <c r="A25" s="355" t="s">
        <v>178</v>
      </c>
      <c r="B25" s="356"/>
      <c r="C25" s="357">
        <v>5</v>
      </c>
      <c r="D25" s="357">
        <v>13</v>
      </c>
      <c r="E25" s="357">
        <v>13</v>
      </c>
      <c r="F25" s="357">
        <v>2</v>
      </c>
      <c r="G25" s="357">
        <v>0</v>
      </c>
      <c r="H25" s="357">
        <v>0</v>
      </c>
      <c r="I25" s="357">
        <v>0</v>
      </c>
      <c r="J25" s="357">
        <v>0</v>
      </c>
      <c r="K25" s="360"/>
      <c r="L25" s="359">
        <v>33</v>
      </c>
    </row>
    <row r="26" spans="1:12" ht="23.25" customHeight="1">
      <c r="A26" s="355" t="s">
        <v>179</v>
      </c>
      <c r="B26" s="356"/>
      <c r="C26" s="357">
        <v>39</v>
      </c>
      <c r="D26" s="357">
        <v>42</v>
      </c>
      <c r="E26" s="357">
        <v>115</v>
      </c>
      <c r="F26" s="357">
        <v>5</v>
      </c>
      <c r="G26" s="357">
        <v>1</v>
      </c>
      <c r="H26" s="357">
        <v>0</v>
      </c>
      <c r="I26" s="357">
        <v>0</v>
      </c>
      <c r="J26" s="357">
        <v>0</v>
      </c>
      <c r="K26" s="360"/>
      <c r="L26" s="359">
        <v>202</v>
      </c>
    </row>
    <row r="27" spans="1:12" ht="23.25" customHeight="1">
      <c r="A27" s="355" t="s">
        <v>180</v>
      </c>
      <c r="B27" s="356"/>
      <c r="C27" s="357">
        <v>20</v>
      </c>
      <c r="D27" s="357">
        <v>8</v>
      </c>
      <c r="E27" s="357">
        <v>13</v>
      </c>
      <c r="F27" s="357">
        <v>1</v>
      </c>
      <c r="G27" s="357">
        <v>0</v>
      </c>
      <c r="H27" s="357">
        <v>0</v>
      </c>
      <c r="I27" s="357">
        <v>0</v>
      </c>
      <c r="J27" s="357">
        <v>0</v>
      </c>
      <c r="K27" s="360"/>
      <c r="L27" s="359">
        <v>42</v>
      </c>
    </row>
    <row r="28" spans="1:12" ht="23.25" customHeight="1">
      <c r="A28" s="355" t="s">
        <v>181</v>
      </c>
      <c r="B28" s="356"/>
      <c r="C28" s="357">
        <v>11</v>
      </c>
      <c r="D28" s="357">
        <v>43</v>
      </c>
      <c r="E28" s="357">
        <v>57</v>
      </c>
      <c r="F28" s="357">
        <v>3</v>
      </c>
      <c r="G28" s="357">
        <v>1</v>
      </c>
      <c r="H28" s="357">
        <v>0</v>
      </c>
      <c r="I28" s="357">
        <v>0</v>
      </c>
      <c r="J28" s="357">
        <v>0</v>
      </c>
      <c r="K28" s="360"/>
      <c r="L28" s="359">
        <v>115</v>
      </c>
    </row>
    <row r="29" spans="1:12" ht="23.25" customHeight="1">
      <c r="A29" s="355" t="s">
        <v>182</v>
      </c>
      <c r="B29" s="356"/>
      <c r="C29" s="357">
        <v>2</v>
      </c>
      <c r="D29" s="357">
        <v>36</v>
      </c>
      <c r="E29" s="357">
        <v>11</v>
      </c>
      <c r="F29" s="357">
        <v>0</v>
      </c>
      <c r="G29" s="357">
        <v>0</v>
      </c>
      <c r="H29" s="357">
        <v>0</v>
      </c>
      <c r="I29" s="357">
        <v>0</v>
      </c>
      <c r="J29" s="357">
        <v>0</v>
      </c>
      <c r="K29" s="360"/>
      <c r="L29" s="359">
        <v>49</v>
      </c>
    </row>
    <row r="30" spans="1:12" ht="23.25" customHeight="1">
      <c r="A30" s="355" t="s">
        <v>183</v>
      </c>
      <c r="B30" s="356"/>
      <c r="C30" s="357">
        <v>11</v>
      </c>
      <c r="D30" s="357">
        <v>24</v>
      </c>
      <c r="E30" s="357">
        <v>10</v>
      </c>
      <c r="F30" s="357">
        <v>1</v>
      </c>
      <c r="G30" s="357">
        <v>0</v>
      </c>
      <c r="H30" s="357">
        <v>1</v>
      </c>
      <c r="I30" s="357">
        <v>0</v>
      </c>
      <c r="J30" s="357">
        <v>0</v>
      </c>
      <c r="K30" s="361"/>
      <c r="L30" s="359">
        <v>47</v>
      </c>
    </row>
    <row r="31" spans="1:12" ht="23.25" customHeight="1">
      <c r="A31" s="355" t="s">
        <v>184</v>
      </c>
      <c r="B31" s="356"/>
      <c r="C31" s="357">
        <v>0</v>
      </c>
      <c r="D31" s="357">
        <v>4</v>
      </c>
      <c r="E31" s="357">
        <v>5</v>
      </c>
      <c r="F31" s="357">
        <v>0</v>
      </c>
      <c r="G31" s="357">
        <v>0</v>
      </c>
      <c r="H31" s="357">
        <v>0</v>
      </c>
      <c r="I31" s="357">
        <v>0</v>
      </c>
      <c r="J31" s="357">
        <v>0</v>
      </c>
      <c r="K31" s="360"/>
      <c r="L31" s="359">
        <v>9</v>
      </c>
    </row>
    <row r="32" spans="1:12" ht="23.25" customHeight="1">
      <c r="A32" s="355" t="s">
        <v>185</v>
      </c>
      <c r="B32" s="356"/>
      <c r="C32" s="357">
        <v>6</v>
      </c>
      <c r="D32" s="357">
        <v>18</v>
      </c>
      <c r="E32" s="357">
        <v>3</v>
      </c>
      <c r="F32" s="357">
        <v>0</v>
      </c>
      <c r="G32" s="357">
        <v>0</v>
      </c>
      <c r="H32" s="357">
        <v>0</v>
      </c>
      <c r="I32" s="357">
        <v>0</v>
      </c>
      <c r="J32" s="357">
        <v>0</v>
      </c>
      <c r="K32" s="360"/>
      <c r="L32" s="359">
        <v>27</v>
      </c>
    </row>
    <row r="33" spans="1:12" ht="23.25" customHeight="1">
      <c r="A33" s="355" t="s">
        <v>186</v>
      </c>
      <c r="B33" s="356"/>
      <c r="C33" s="357">
        <v>12</v>
      </c>
      <c r="D33" s="357">
        <v>19</v>
      </c>
      <c r="E33" s="357">
        <v>4</v>
      </c>
      <c r="F33" s="357">
        <v>0</v>
      </c>
      <c r="G33" s="357">
        <v>0</v>
      </c>
      <c r="H33" s="357">
        <v>0</v>
      </c>
      <c r="I33" s="357">
        <v>0</v>
      </c>
      <c r="J33" s="357">
        <v>0</v>
      </c>
      <c r="K33" s="360"/>
      <c r="L33" s="359">
        <v>35</v>
      </c>
    </row>
    <row r="34" spans="1:12" ht="23.25" customHeight="1">
      <c r="A34" s="355" t="s">
        <v>187</v>
      </c>
      <c r="B34" s="356"/>
      <c r="C34" s="357">
        <v>6</v>
      </c>
      <c r="D34" s="357">
        <v>6</v>
      </c>
      <c r="E34" s="357">
        <v>3</v>
      </c>
      <c r="F34" s="357">
        <v>0</v>
      </c>
      <c r="G34" s="357">
        <v>0</v>
      </c>
      <c r="H34" s="357">
        <v>0</v>
      </c>
      <c r="I34" s="357">
        <v>0</v>
      </c>
      <c r="J34" s="357">
        <v>0</v>
      </c>
      <c r="K34" s="360"/>
      <c r="L34" s="359">
        <v>15</v>
      </c>
    </row>
    <row r="35" spans="1:12" ht="23.25" customHeight="1">
      <c r="A35" s="355" t="s">
        <v>188</v>
      </c>
      <c r="B35" s="356"/>
      <c r="C35" s="357">
        <v>5</v>
      </c>
      <c r="D35" s="357">
        <v>19</v>
      </c>
      <c r="E35" s="357">
        <v>11</v>
      </c>
      <c r="F35" s="357">
        <v>2</v>
      </c>
      <c r="G35" s="357">
        <v>0</v>
      </c>
      <c r="H35" s="357">
        <v>0</v>
      </c>
      <c r="I35" s="357">
        <v>0</v>
      </c>
      <c r="J35" s="357">
        <v>0</v>
      </c>
      <c r="K35" s="360"/>
      <c r="L35" s="359">
        <v>37</v>
      </c>
    </row>
    <row r="36" spans="1:12" ht="23.25" customHeight="1">
      <c r="A36" s="355" t="s">
        <v>189</v>
      </c>
      <c r="B36" s="356"/>
      <c r="C36" s="357">
        <v>0</v>
      </c>
      <c r="D36" s="357">
        <v>1</v>
      </c>
      <c r="E36" s="357">
        <v>14</v>
      </c>
      <c r="F36" s="357">
        <v>0</v>
      </c>
      <c r="G36" s="357">
        <v>2</v>
      </c>
      <c r="H36" s="357">
        <v>0</v>
      </c>
      <c r="I36" s="357">
        <v>0</v>
      </c>
      <c r="J36" s="357">
        <v>0</v>
      </c>
      <c r="K36" s="360"/>
      <c r="L36" s="359">
        <v>17</v>
      </c>
    </row>
    <row r="37" spans="1:12" ht="23.25" customHeight="1">
      <c r="A37" s="355" t="s">
        <v>190</v>
      </c>
      <c r="B37" s="356"/>
      <c r="C37" s="357">
        <v>36</v>
      </c>
      <c r="D37" s="357">
        <v>69</v>
      </c>
      <c r="E37" s="357">
        <v>11</v>
      </c>
      <c r="F37" s="357">
        <v>1</v>
      </c>
      <c r="G37" s="357">
        <v>0</v>
      </c>
      <c r="H37" s="357">
        <v>0</v>
      </c>
      <c r="I37" s="357">
        <v>1</v>
      </c>
      <c r="J37" s="357">
        <v>0</v>
      </c>
      <c r="K37" s="360"/>
      <c r="L37" s="359">
        <v>118</v>
      </c>
    </row>
    <row r="38" spans="1:12" ht="23.25" customHeight="1">
      <c r="A38" s="355" t="s">
        <v>191</v>
      </c>
      <c r="B38" s="356"/>
      <c r="C38" s="357">
        <v>5</v>
      </c>
      <c r="D38" s="357">
        <v>12</v>
      </c>
      <c r="E38" s="357">
        <v>19</v>
      </c>
      <c r="F38" s="357">
        <v>3</v>
      </c>
      <c r="G38" s="357">
        <v>0</v>
      </c>
      <c r="H38" s="357">
        <v>0</v>
      </c>
      <c r="I38" s="357">
        <v>0</v>
      </c>
      <c r="J38" s="357">
        <v>1</v>
      </c>
      <c r="K38" s="360"/>
      <c r="L38" s="359">
        <v>40</v>
      </c>
    </row>
    <row r="39" spans="1:12" ht="23.25" customHeight="1">
      <c r="A39" s="355" t="s">
        <v>192</v>
      </c>
      <c r="B39" s="356"/>
      <c r="C39" s="357">
        <v>28</v>
      </c>
      <c r="D39" s="357">
        <v>5</v>
      </c>
      <c r="E39" s="357">
        <v>0</v>
      </c>
      <c r="F39" s="357">
        <v>0</v>
      </c>
      <c r="G39" s="357">
        <v>1</v>
      </c>
      <c r="H39" s="357">
        <v>0</v>
      </c>
      <c r="I39" s="357">
        <v>0</v>
      </c>
      <c r="J39" s="357">
        <v>0</v>
      </c>
      <c r="K39" s="360"/>
      <c r="L39" s="359">
        <v>34</v>
      </c>
    </row>
    <row r="40" spans="1:12" ht="8.1" customHeight="1">
      <c r="A40" s="356"/>
      <c r="B40" s="356"/>
      <c r="C40" s="362"/>
      <c r="D40" s="363"/>
      <c r="E40" s="357"/>
      <c r="F40" s="357"/>
      <c r="G40" s="357"/>
      <c r="H40" s="357"/>
      <c r="I40" s="357"/>
      <c r="J40" s="357"/>
      <c r="K40" s="364"/>
      <c r="L40" s="365"/>
    </row>
    <row r="41" spans="1:12" ht="27" customHeight="1">
      <c r="A41" s="366" t="s">
        <v>193</v>
      </c>
      <c r="B41" s="354"/>
      <c r="C41" s="367">
        <v>504</v>
      </c>
      <c r="D41" s="367">
        <v>1002</v>
      </c>
      <c r="E41" s="367">
        <v>1328</v>
      </c>
      <c r="F41" s="367">
        <v>85</v>
      </c>
      <c r="G41" s="367">
        <v>32</v>
      </c>
      <c r="H41" s="367">
        <v>4</v>
      </c>
      <c r="I41" s="367">
        <v>4</v>
      </c>
      <c r="J41" s="367">
        <v>1</v>
      </c>
      <c r="K41" s="360"/>
      <c r="L41" s="367">
        <v>2960</v>
      </c>
    </row>
    <row r="42" spans="1:12" ht="8.1" customHeight="1">
      <c r="A42" s="356"/>
      <c r="B42" s="356"/>
      <c r="C42" s="360"/>
      <c r="D42" s="360"/>
      <c r="E42" s="360"/>
      <c r="F42" s="360"/>
      <c r="G42" s="364"/>
      <c r="H42" s="364"/>
      <c r="I42" s="364"/>
      <c r="J42" s="364"/>
      <c r="K42" s="364"/>
      <c r="L42" s="365"/>
    </row>
    <row r="43" spans="1:12" ht="23.25" customHeight="1">
      <c r="A43" s="355" t="s">
        <v>376</v>
      </c>
      <c r="B43" s="353"/>
      <c r="C43" s="357">
        <v>0</v>
      </c>
      <c r="D43" s="357">
        <v>2</v>
      </c>
      <c r="E43" s="357">
        <v>0</v>
      </c>
      <c r="F43" s="357">
        <v>0</v>
      </c>
      <c r="G43" s="357">
        <v>0</v>
      </c>
      <c r="H43" s="357">
        <v>0</v>
      </c>
      <c r="I43" s="357">
        <v>0</v>
      </c>
      <c r="J43" s="357">
        <v>0</v>
      </c>
      <c r="K43" s="368"/>
      <c r="L43" s="359">
        <v>2</v>
      </c>
    </row>
    <row r="44" spans="1:12" ht="23.25" customHeight="1">
      <c r="A44" s="355" t="s">
        <v>194</v>
      </c>
      <c r="B44" s="353"/>
      <c r="C44" s="357">
        <v>0</v>
      </c>
      <c r="D44" s="357">
        <v>2</v>
      </c>
      <c r="E44" s="357">
        <v>0</v>
      </c>
      <c r="F44" s="357">
        <v>0</v>
      </c>
      <c r="G44" s="357">
        <v>0</v>
      </c>
      <c r="H44" s="357">
        <v>0</v>
      </c>
      <c r="I44" s="357">
        <v>0</v>
      </c>
      <c r="J44" s="357">
        <v>0</v>
      </c>
      <c r="K44" s="368"/>
      <c r="L44" s="359">
        <v>2</v>
      </c>
    </row>
    <row r="45" spans="1:12" ht="23.25" customHeight="1">
      <c r="A45" s="355" t="s">
        <v>195</v>
      </c>
      <c r="B45" s="353"/>
      <c r="C45" s="357">
        <v>0</v>
      </c>
      <c r="D45" s="357">
        <v>14</v>
      </c>
      <c r="E45" s="357">
        <v>7</v>
      </c>
      <c r="F45" s="357">
        <v>2</v>
      </c>
      <c r="G45" s="357">
        <v>0</v>
      </c>
      <c r="H45" s="357">
        <v>0</v>
      </c>
      <c r="I45" s="357">
        <v>0</v>
      </c>
      <c r="J45" s="357">
        <v>0</v>
      </c>
      <c r="K45" s="368"/>
      <c r="L45" s="359">
        <v>23</v>
      </c>
    </row>
    <row r="46" spans="1:12" ht="23.25" customHeight="1">
      <c r="A46" s="355" t="s">
        <v>196</v>
      </c>
      <c r="B46" s="353"/>
      <c r="C46" s="357">
        <v>0</v>
      </c>
      <c r="D46" s="357">
        <v>1</v>
      </c>
      <c r="E46" s="357">
        <v>1</v>
      </c>
      <c r="F46" s="357">
        <v>0</v>
      </c>
      <c r="G46" s="357">
        <v>0</v>
      </c>
      <c r="H46" s="357">
        <v>0</v>
      </c>
      <c r="I46" s="357">
        <v>0</v>
      </c>
      <c r="J46" s="357">
        <v>0</v>
      </c>
      <c r="K46" s="368"/>
      <c r="L46" s="359">
        <v>2</v>
      </c>
    </row>
    <row r="47" spans="1:12" ht="23.25" customHeight="1">
      <c r="A47" s="355" t="s">
        <v>197</v>
      </c>
      <c r="B47" s="353"/>
      <c r="C47" s="357">
        <v>0</v>
      </c>
      <c r="D47" s="357">
        <v>1</v>
      </c>
      <c r="E47" s="357">
        <v>1</v>
      </c>
      <c r="F47" s="357">
        <v>0</v>
      </c>
      <c r="G47" s="357">
        <v>0</v>
      </c>
      <c r="H47" s="357">
        <v>0</v>
      </c>
      <c r="I47" s="357">
        <v>0</v>
      </c>
      <c r="J47" s="357">
        <v>0</v>
      </c>
      <c r="K47" s="368"/>
      <c r="L47" s="359">
        <v>2</v>
      </c>
    </row>
    <row r="48" spans="1:12" ht="23.25" customHeight="1">
      <c r="A48" s="355" t="s">
        <v>198</v>
      </c>
      <c r="B48" s="353"/>
      <c r="C48" s="357">
        <v>0</v>
      </c>
      <c r="D48" s="357">
        <v>5</v>
      </c>
      <c r="E48" s="357">
        <v>13</v>
      </c>
      <c r="F48" s="357">
        <v>1</v>
      </c>
      <c r="G48" s="357">
        <v>0</v>
      </c>
      <c r="H48" s="357">
        <v>0</v>
      </c>
      <c r="I48" s="357">
        <v>0</v>
      </c>
      <c r="J48" s="357">
        <v>0</v>
      </c>
      <c r="K48" s="368"/>
      <c r="L48" s="359">
        <v>19</v>
      </c>
    </row>
    <row r="49" spans="1:12" ht="23.25" customHeight="1">
      <c r="A49" s="355" t="s">
        <v>199</v>
      </c>
      <c r="B49" s="353"/>
      <c r="C49" s="357">
        <v>0</v>
      </c>
      <c r="D49" s="357">
        <v>6</v>
      </c>
      <c r="E49" s="357">
        <v>1</v>
      </c>
      <c r="F49" s="357">
        <v>1</v>
      </c>
      <c r="G49" s="357">
        <v>0</v>
      </c>
      <c r="H49" s="357">
        <v>0</v>
      </c>
      <c r="I49" s="357">
        <v>0</v>
      </c>
      <c r="J49" s="357">
        <v>0</v>
      </c>
      <c r="K49" s="368"/>
      <c r="L49" s="359">
        <v>8</v>
      </c>
    </row>
    <row r="50" spans="1:12" ht="23.25" customHeight="1">
      <c r="A50" s="355" t="s">
        <v>200</v>
      </c>
      <c r="B50" s="353"/>
      <c r="C50" s="357">
        <v>0</v>
      </c>
      <c r="D50" s="357">
        <v>7</v>
      </c>
      <c r="E50" s="357">
        <v>27</v>
      </c>
      <c r="F50" s="357">
        <v>0</v>
      </c>
      <c r="G50" s="357">
        <v>1</v>
      </c>
      <c r="H50" s="357">
        <v>0</v>
      </c>
      <c r="I50" s="357">
        <v>0</v>
      </c>
      <c r="J50" s="357">
        <v>0</v>
      </c>
      <c r="K50" s="368"/>
      <c r="L50" s="359">
        <v>35</v>
      </c>
    </row>
    <row r="51" spans="1:12" ht="23.25" customHeight="1">
      <c r="A51" s="355" t="s">
        <v>201</v>
      </c>
      <c r="B51" s="353"/>
      <c r="C51" s="357">
        <v>0</v>
      </c>
      <c r="D51" s="357">
        <v>12</v>
      </c>
      <c r="E51" s="357">
        <v>4</v>
      </c>
      <c r="F51" s="357">
        <v>0</v>
      </c>
      <c r="G51" s="357">
        <v>0</v>
      </c>
      <c r="H51" s="357">
        <v>0</v>
      </c>
      <c r="I51" s="357">
        <v>0</v>
      </c>
      <c r="J51" s="357">
        <v>0</v>
      </c>
      <c r="K51" s="368"/>
      <c r="L51" s="359">
        <v>16</v>
      </c>
    </row>
    <row r="52" spans="1:12" ht="23.25" customHeight="1">
      <c r="A52" s="355" t="s">
        <v>204</v>
      </c>
      <c r="B52" s="353"/>
      <c r="C52" s="357">
        <v>0</v>
      </c>
      <c r="D52" s="357">
        <v>8</v>
      </c>
      <c r="E52" s="357">
        <v>4</v>
      </c>
      <c r="F52" s="357">
        <v>0</v>
      </c>
      <c r="G52" s="357">
        <v>0</v>
      </c>
      <c r="H52" s="357">
        <v>0</v>
      </c>
      <c r="I52" s="357">
        <v>0</v>
      </c>
      <c r="J52" s="357">
        <v>0</v>
      </c>
      <c r="K52" s="368"/>
      <c r="L52" s="359">
        <v>12</v>
      </c>
    </row>
    <row r="53" spans="1:12" ht="23.25" customHeight="1">
      <c r="A53" s="355" t="s">
        <v>205</v>
      </c>
      <c r="B53" s="353"/>
      <c r="C53" s="357">
        <v>71</v>
      </c>
      <c r="D53" s="357">
        <v>0</v>
      </c>
      <c r="E53" s="357">
        <v>147</v>
      </c>
      <c r="F53" s="357">
        <v>1</v>
      </c>
      <c r="G53" s="357">
        <v>0</v>
      </c>
      <c r="H53" s="357">
        <v>0</v>
      </c>
      <c r="I53" s="357">
        <v>0</v>
      </c>
      <c r="J53" s="357">
        <v>0</v>
      </c>
      <c r="K53" s="368"/>
      <c r="L53" s="359">
        <v>219</v>
      </c>
    </row>
    <row r="54" spans="1:12" ht="23.25" customHeight="1">
      <c r="A54" s="355" t="s">
        <v>203</v>
      </c>
      <c r="B54" s="353"/>
      <c r="C54" s="357">
        <v>0</v>
      </c>
      <c r="D54" s="357">
        <v>3</v>
      </c>
      <c r="E54" s="357">
        <v>4</v>
      </c>
      <c r="F54" s="357">
        <v>0</v>
      </c>
      <c r="G54" s="357">
        <v>1</v>
      </c>
      <c r="H54" s="357">
        <v>0</v>
      </c>
      <c r="I54" s="357">
        <v>0</v>
      </c>
      <c r="J54" s="357">
        <v>0</v>
      </c>
      <c r="K54" s="368"/>
      <c r="L54" s="359">
        <v>8</v>
      </c>
    </row>
    <row r="55" spans="1:12" ht="23.25" customHeight="1">
      <c r="A55" s="355" t="s">
        <v>206</v>
      </c>
      <c r="B55" s="353"/>
      <c r="C55" s="357">
        <v>0</v>
      </c>
      <c r="D55" s="357">
        <v>13</v>
      </c>
      <c r="E55" s="357">
        <v>6</v>
      </c>
      <c r="F55" s="357">
        <v>1</v>
      </c>
      <c r="G55" s="357">
        <v>0</v>
      </c>
      <c r="H55" s="357">
        <v>0</v>
      </c>
      <c r="I55" s="357">
        <v>0</v>
      </c>
      <c r="J55" s="357">
        <v>0</v>
      </c>
      <c r="K55" s="368"/>
      <c r="L55" s="359">
        <v>20</v>
      </c>
    </row>
    <row r="56" spans="1:12" ht="23.25" customHeight="1">
      <c r="A56" s="355" t="s">
        <v>202</v>
      </c>
      <c r="B56" s="353"/>
      <c r="C56" s="357">
        <v>0</v>
      </c>
      <c r="D56" s="357">
        <v>2</v>
      </c>
      <c r="E56" s="357">
        <v>4</v>
      </c>
      <c r="F56" s="357">
        <v>0</v>
      </c>
      <c r="G56" s="357">
        <v>1</v>
      </c>
      <c r="H56" s="357">
        <v>0</v>
      </c>
      <c r="I56" s="357">
        <v>0</v>
      </c>
      <c r="J56" s="357">
        <v>0</v>
      </c>
      <c r="K56" s="368"/>
      <c r="L56" s="359">
        <v>7</v>
      </c>
    </row>
    <row r="57" spans="1:12" ht="8.1" customHeight="1">
      <c r="A57" s="356"/>
      <c r="B57" s="356"/>
      <c r="C57" s="360"/>
      <c r="D57" s="360"/>
      <c r="E57" s="360"/>
      <c r="F57" s="360"/>
      <c r="G57" s="364"/>
      <c r="H57" s="364"/>
      <c r="I57" s="364"/>
      <c r="J57" s="364"/>
      <c r="K57" s="364"/>
      <c r="L57" s="365"/>
    </row>
    <row r="58" spans="1:12" ht="23.25" customHeight="1">
      <c r="A58" s="366" t="s">
        <v>193</v>
      </c>
      <c r="B58" s="354"/>
      <c r="C58" s="367">
        <v>71</v>
      </c>
      <c r="D58" s="367">
        <v>76</v>
      </c>
      <c r="E58" s="367">
        <v>219</v>
      </c>
      <c r="F58" s="367">
        <v>6</v>
      </c>
      <c r="G58" s="367">
        <v>3</v>
      </c>
      <c r="H58" s="367">
        <v>0</v>
      </c>
      <c r="I58" s="367">
        <v>0</v>
      </c>
      <c r="J58" s="367">
        <v>0</v>
      </c>
      <c r="K58" s="360"/>
      <c r="L58" s="367">
        <v>375</v>
      </c>
    </row>
    <row r="59" spans="1:12" ht="8.1" customHeight="1">
      <c r="A59" s="369"/>
      <c r="B59" s="356"/>
      <c r="C59" s="360"/>
      <c r="D59" s="360"/>
      <c r="E59" s="360"/>
      <c r="F59" s="360"/>
      <c r="G59" s="364"/>
      <c r="H59" s="364"/>
      <c r="I59" s="364"/>
      <c r="J59" s="364"/>
      <c r="K59" s="364"/>
      <c r="L59" s="365"/>
    </row>
    <row r="60" spans="1:12" ht="31.5" customHeight="1">
      <c r="A60" s="366" t="s">
        <v>68</v>
      </c>
      <c r="B60" s="354"/>
      <c r="C60" s="367">
        <v>575</v>
      </c>
      <c r="D60" s="367">
        <v>1078</v>
      </c>
      <c r="E60" s="367">
        <v>1547</v>
      </c>
      <c r="F60" s="367">
        <v>91</v>
      </c>
      <c r="G60" s="367">
        <v>35</v>
      </c>
      <c r="H60" s="367">
        <v>4</v>
      </c>
      <c r="I60" s="367">
        <v>4</v>
      </c>
      <c r="J60" s="367">
        <v>1</v>
      </c>
      <c r="K60" s="360"/>
      <c r="L60" s="367">
        <v>3335</v>
      </c>
    </row>
    <row r="61" spans="1:12">
      <c r="A61" s="356"/>
    </row>
    <row r="62" spans="1:12" s="370" customFormat="1" ht="18" customHeight="1">
      <c r="A62" s="370" t="s">
        <v>611</v>
      </c>
      <c r="F62" s="370" t="s">
        <v>612</v>
      </c>
    </row>
    <row r="63" spans="1:12" s="370" customFormat="1" ht="18" customHeight="1">
      <c r="A63" s="370" t="s">
        <v>613</v>
      </c>
      <c r="F63" s="370" t="s">
        <v>614</v>
      </c>
    </row>
    <row r="64" spans="1:12" s="370" customFormat="1" ht="18" customHeight="1">
      <c r="A64" s="371" t="s">
        <v>615</v>
      </c>
      <c r="F64" s="370" t="s">
        <v>616</v>
      </c>
    </row>
    <row r="65" spans="1:6" s="370" customFormat="1" ht="18" customHeight="1">
      <c r="A65" s="370" t="s">
        <v>617</v>
      </c>
      <c r="F65" s="370" t="s">
        <v>618</v>
      </c>
    </row>
    <row r="66" spans="1:6" s="370" customFormat="1" ht="15.75" customHeight="1"/>
    <row r="67" spans="1:6" s="370" customFormat="1" ht="15.75" customHeight="1"/>
    <row r="68" spans="1:6" s="370" customFormat="1" ht="18" customHeight="1">
      <c r="A68" s="371" t="s">
        <v>285</v>
      </c>
    </row>
    <row r="69" spans="1:6" s="370" customFormat="1" ht="18" customHeight="1">
      <c r="A69" s="371" t="s">
        <v>619</v>
      </c>
    </row>
    <row r="70" spans="1:6" s="370" customFormat="1" ht="18" customHeight="1">
      <c r="A70" s="371" t="s">
        <v>620</v>
      </c>
    </row>
    <row r="71" spans="1:6" s="370" customFormat="1" ht="18" customHeight="1">
      <c r="A71" s="371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</row>
  </sheetData>
  <protectedRanges>
    <protectedRange sqref="L5 C6:J6" name="Rango1_4"/>
  </protectedRanges>
  <mergeCells count="6">
    <mergeCell ref="A1:L1"/>
    <mergeCell ref="A2:L2"/>
    <mergeCell ref="A5:A6"/>
    <mergeCell ref="B5:B6"/>
    <mergeCell ref="C5:J5"/>
    <mergeCell ref="L5:L6"/>
  </mergeCells>
  <printOptions horizontalCentered="1"/>
  <pageMargins left="0.23622047244094491" right="0.23622047244094491" top="0.94488188976377963" bottom="0.35433070866141736" header="0.19685039370078741" footer="0.31496062992125984"/>
  <pageSetup scale="31" fitToWidth="0" fitToHeight="0" orientation="landscape" useFirstPageNumber="1" r:id="rId1"/>
  <headerFooter scaleWithDoc="0">
    <oddHeader>&amp;L&amp;G&amp;R&amp;G</oddHeader>
    <oddFooter>&amp;R&amp;"Montserrat,Normal"&amp;10 29</oddFoot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BD0F9-1351-44F5-9CC9-2F0C7916CD15}">
  <sheetPr>
    <tabColor theme="0" tint="-4.9989318521683403E-2"/>
    <pageSetUpPr fitToPage="1"/>
  </sheetPr>
  <dimension ref="A1:IO53"/>
  <sheetViews>
    <sheetView view="pageBreakPreview" zoomScale="50" zoomScaleNormal="55" zoomScaleSheetLayoutView="50" workbookViewId="0">
      <selection activeCell="A2" sqref="A2:P2"/>
    </sheetView>
  </sheetViews>
  <sheetFormatPr baseColWidth="10" defaultColWidth="11.42578125" defaultRowHeight="12.75"/>
  <cols>
    <col min="1" max="1" width="45.140625" style="277" customWidth="1"/>
    <col min="2" max="5" width="16.140625" style="277" customWidth="1"/>
    <col min="6" max="6" width="17.85546875" style="279" customWidth="1"/>
    <col min="7" max="7" width="14.85546875" style="279" customWidth="1"/>
    <col min="8" max="8" width="1.140625" style="279" customWidth="1"/>
    <col min="9" max="11" width="16.140625" style="277" customWidth="1"/>
    <col min="12" max="12" width="16.140625" style="278" customWidth="1"/>
    <col min="13" max="13" width="17.85546875" style="278" customWidth="1"/>
    <col min="14" max="14" width="14.85546875" style="279" customWidth="1"/>
    <col min="15" max="15" width="1.140625" style="277" customWidth="1"/>
    <col min="16" max="16" width="25.85546875" style="277" customWidth="1"/>
    <col min="17" max="17" width="12.85546875" style="280" hidden="1" customWidth="1"/>
    <col min="18" max="16384" width="11.42578125" style="280"/>
  </cols>
  <sheetData>
    <row r="1" spans="1:244" ht="28.5" customHeight="1">
      <c r="A1" s="616" t="s">
        <v>621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  <c r="P1" s="616"/>
    </row>
    <row r="2" spans="1:244" ht="42" customHeight="1">
      <c r="A2" s="617" t="s">
        <v>53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</row>
    <row r="3" spans="1:244" ht="50.1" customHeight="1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4"/>
      <c r="M3" s="284"/>
      <c r="N3" s="283"/>
      <c r="O3" s="283"/>
      <c r="P3" s="283"/>
      <c r="Q3" s="285"/>
      <c r="R3" s="285"/>
      <c r="S3" s="285"/>
      <c r="T3" s="285"/>
      <c r="U3" s="285"/>
      <c r="V3" s="285"/>
    </row>
    <row r="4" spans="1:244" s="376" customFormat="1" ht="21.75" customHeight="1">
      <c r="A4" s="615" t="s">
        <v>602</v>
      </c>
      <c r="B4" s="615" t="s">
        <v>278</v>
      </c>
      <c r="C4" s="615"/>
      <c r="D4" s="615"/>
      <c r="E4" s="615"/>
      <c r="F4" s="615"/>
      <c r="G4" s="615"/>
      <c r="H4" s="373"/>
      <c r="I4" s="615" t="s">
        <v>279</v>
      </c>
      <c r="J4" s="615"/>
      <c r="K4" s="615"/>
      <c r="L4" s="615"/>
      <c r="M4" s="615"/>
      <c r="N4" s="615"/>
      <c r="O4" s="374"/>
      <c r="P4" s="615" t="s">
        <v>68</v>
      </c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5"/>
      <c r="CG4" s="375"/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375"/>
      <c r="DI4" s="375"/>
      <c r="DJ4" s="375"/>
      <c r="DK4" s="375"/>
      <c r="DL4" s="375"/>
      <c r="DM4" s="375"/>
      <c r="DN4" s="375"/>
      <c r="DO4" s="375"/>
      <c r="DP4" s="375"/>
      <c r="DQ4" s="375"/>
      <c r="DR4" s="375"/>
      <c r="DS4" s="375"/>
      <c r="DT4" s="375"/>
      <c r="DU4" s="375"/>
      <c r="DV4" s="375"/>
      <c r="DW4" s="375"/>
      <c r="DX4" s="375"/>
      <c r="DY4" s="375"/>
      <c r="DZ4" s="375"/>
      <c r="EA4" s="375"/>
      <c r="EB4" s="375"/>
      <c r="EC4" s="375"/>
      <c r="ED4" s="375"/>
      <c r="EE4" s="375"/>
      <c r="EF4" s="375"/>
      <c r="EG4" s="375"/>
      <c r="EH4" s="375"/>
      <c r="EI4" s="375"/>
      <c r="EJ4" s="375"/>
      <c r="EK4" s="375"/>
      <c r="EL4" s="375"/>
      <c r="EM4" s="375"/>
      <c r="EN4" s="375"/>
      <c r="EO4" s="375"/>
      <c r="EP4" s="375"/>
      <c r="EQ4" s="375"/>
      <c r="ER4" s="375"/>
      <c r="ES4" s="375"/>
      <c r="ET4" s="375"/>
      <c r="EU4" s="375"/>
      <c r="EV4" s="375"/>
      <c r="EW4" s="375"/>
      <c r="EX4" s="375"/>
      <c r="EY4" s="375"/>
      <c r="EZ4" s="375"/>
      <c r="FA4" s="375"/>
      <c r="FB4" s="375"/>
      <c r="FC4" s="375"/>
      <c r="FD4" s="375"/>
      <c r="FE4" s="375"/>
      <c r="FF4" s="375"/>
      <c r="FG4" s="375"/>
      <c r="FH4" s="375"/>
      <c r="FI4" s="375"/>
      <c r="FJ4" s="375"/>
      <c r="FK4" s="375"/>
      <c r="FL4" s="375"/>
      <c r="FM4" s="375"/>
      <c r="FN4" s="375"/>
      <c r="FO4" s="375"/>
      <c r="FP4" s="375"/>
      <c r="FQ4" s="375"/>
      <c r="FR4" s="375"/>
      <c r="FS4" s="375"/>
      <c r="FT4" s="375"/>
      <c r="FU4" s="375"/>
      <c r="FV4" s="375"/>
      <c r="FW4" s="375"/>
      <c r="FX4" s="375"/>
      <c r="FY4" s="375"/>
      <c r="FZ4" s="375"/>
      <c r="GA4" s="375"/>
      <c r="GB4" s="375"/>
      <c r="GC4" s="375"/>
      <c r="GD4" s="375"/>
      <c r="GE4" s="375"/>
      <c r="GF4" s="375"/>
      <c r="GG4" s="375"/>
      <c r="GH4" s="375"/>
      <c r="GI4" s="375"/>
      <c r="GJ4" s="375"/>
      <c r="GK4" s="375"/>
      <c r="GL4" s="375"/>
      <c r="GM4" s="375"/>
      <c r="GN4" s="375"/>
      <c r="GO4" s="375"/>
      <c r="GP4" s="375"/>
      <c r="GQ4" s="375"/>
      <c r="GR4" s="375"/>
      <c r="GS4" s="375"/>
      <c r="GT4" s="375"/>
      <c r="GU4" s="375"/>
      <c r="GV4" s="375"/>
      <c r="GW4" s="375"/>
      <c r="GX4" s="375"/>
      <c r="GY4" s="375"/>
      <c r="GZ4" s="375"/>
      <c r="HA4" s="375"/>
      <c r="HB4" s="375"/>
      <c r="HC4" s="375"/>
      <c r="HD4" s="375"/>
      <c r="HE4" s="375"/>
      <c r="HF4" s="375"/>
      <c r="HG4" s="375"/>
      <c r="HH4" s="375"/>
      <c r="HI4" s="375"/>
      <c r="HJ4" s="375"/>
      <c r="HK4" s="375"/>
      <c r="HL4" s="375"/>
      <c r="HM4" s="375"/>
      <c r="HN4" s="375"/>
      <c r="HO4" s="375"/>
      <c r="HP4" s="375"/>
      <c r="HQ4" s="375"/>
      <c r="HR4" s="375"/>
      <c r="HS4" s="375"/>
      <c r="HT4" s="375"/>
      <c r="HU4" s="375"/>
      <c r="HV4" s="375"/>
      <c r="HW4" s="375"/>
      <c r="HX4" s="375"/>
      <c r="HY4" s="375"/>
      <c r="HZ4" s="375"/>
      <c r="IA4" s="375"/>
      <c r="IB4" s="375"/>
      <c r="IC4" s="375"/>
      <c r="ID4" s="375"/>
      <c r="IE4" s="375"/>
      <c r="IF4" s="375"/>
      <c r="IG4" s="375"/>
      <c r="IH4" s="375"/>
      <c r="II4" s="375"/>
      <c r="IJ4" s="375"/>
    </row>
    <row r="5" spans="1:244" s="376" customFormat="1" ht="40.35" customHeight="1">
      <c r="A5" s="618"/>
      <c r="B5" s="613" t="s">
        <v>280</v>
      </c>
      <c r="C5" s="614"/>
      <c r="D5" s="613" t="s">
        <v>281</v>
      </c>
      <c r="E5" s="614"/>
      <c r="F5" s="615" t="s">
        <v>193</v>
      </c>
      <c r="G5" s="615" t="s">
        <v>587</v>
      </c>
      <c r="H5" s="373"/>
      <c r="I5" s="613" t="s">
        <v>280</v>
      </c>
      <c r="J5" s="614"/>
      <c r="K5" s="613" t="s">
        <v>281</v>
      </c>
      <c r="L5" s="614"/>
      <c r="M5" s="615" t="s">
        <v>193</v>
      </c>
      <c r="N5" s="615" t="s">
        <v>587</v>
      </c>
      <c r="O5" s="374"/>
      <c r="P5" s="618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/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375"/>
      <c r="EB5" s="375"/>
      <c r="EC5" s="375"/>
      <c r="ED5" s="375"/>
      <c r="EE5" s="375"/>
      <c r="EF5" s="375"/>
      <c r="EG5" s="375"/>
      <c r="EH5" s="375"/>
      <c r="EI5" s="375"/>
      <c r="EJ5" s="375"/>
      <c r="EK5" s="375"/>
      <c r="EL5" s="375"/>
      <c r="EM5" s="375"/>
      <c r="EN5" s="375"/>
      <c r="EO5" s="375"/>
      <c r="EP5" s="375"/>
      <c r="EQ5" s="375"/>
      <c r="ER5" s="375"/>
      <c r="ES5" s="375"/>
      <c r="ET5" s="375"/>
      <c r="EU5" s="375"/>
      <c r="EV5" s="375"/>
      <c r="EW5" s="375"/>
      <c r="EX5" s="375"/>
      <c r="EY5" s="375"/>
      <c r="EZ5" s="375"/>
      <c r="FA5" s="375"/>
      <c r="FB5" s="375"/>
      <c r="FC5" s="375"/>
      <c r="FD5" s="375"/>
      <c r="FE5" s="375"/>
      <c r="FF5" s="375"/>
      <c r="FG5" s="375"/>
      <c r="FH5" s="375"/>
      <c r="FI5" s="375"/>
      <c r="FJ5" s="375"/>
      <c r="FK5" s="375"/>
      <c r="FL5" s="375"/>
      <c r="FM5" s="375"/>
      <c r="FN5" s="375"/>
      <c r="FO5" s="375"/>
      <c r="FP5" s="375"/>
      <c r="FQ5" s="375"/>
      <c r="FR5" s="375"/>
      <c r="FS5" s="375"/>
      <c r="FT5" s="375"/>
      <c r="FU5" s="375"/>
      <c r="FV5" s="375"/>
      <c r="FW5" s="375"/>
      <c r="FX5" s="375"/>
      <c r="FY5" s="375"/>
      <c r="FZ5" s="375"/>
      <c r="GA5" s="375"/>
      <c r="GB5" s="375"/>
      <c r="GC5" s="375"/>
      <c r="GD5" s="375"/>
      <c r="GE5" s="375"/>
      <c r="GF5" s="375"/>
      <c r="GG5" s="375"/>
      <c r="GH5" s="375"/>
      <c r="GI5" s="375"/>
      <c r="GJ5" s="375"/>
      <c r="GK5" s="375"/>
      <c r="GL5" s="375"/>
      <c r="GM5" s="375"/>
      <c r="GN5" s="375"/>
      <c r="GO5" s="375"/>
      <c r="GP5" s="375"/>
      <c r="GQ5" s="375"/>
      <c r="GR5" s="375"/>
      <c r="GS5" s="375"/>
      <c r="GT5" s="375"/>
      <c r="GU5" s="375"/>
      <c r="GV5" s="375"/>
      <c r="GW5" s="375"/>
      <c r="GX5" s="375"/>
      <c r="GY5" s="375"/>
      <c r="GZ5" s="375"/>
      <c r="HA5" s="375"/>
      <c r="HB5" s="375"/>
      <c r="HC5" s="375"/>
      <c r="HD5" s="375"/>
      <c r="HE5" s="375"/>
      <c r="HF5" s="375"/>
      <c r="HG5" s="375"/>
      <c r="HH5" s="375"/>
      <c r="HI5" s="375"/>
      <c r="HJ5" s="375"/>
      <c r="HK5" s="375"/>
      <c r="HL5" s="375"/>
      <c r="HM5" s="375"/>
      <c r="HN5" s="375"/>
      <c r="HO5" s="375"/>
      <c r="HP5" s="375"/>
      <c r="HQ5" s="375"/>
      <c r="HR5" s="375"/>
      <c r="HS5" s="375"/>
      <c r="HT5" s="375"/>
      <c r="HU5" s="375"/>
      <c r="HV5" s="375"/>
      <c r="HW5" s="375"/>
      <c r="HX5" s="375"/>
      <c r="HY5" s="375"/>
      <c r="HZ5" s="375"/>
      <c r="IA5" s="375"/>
      <c r="IB5" s="375"/>
      <c r="IC5" s="375"/>
      <c r="ID5" s="375"/>
      <c r="IE5" s="375"/>
      <c r="IF5" s="375"/>
      <c r="IG5" s="375"/>
      <c r="IH5" s="375"/>
      <c r="II5" s="375"/>
      <c r="IJ5" s="375"/>
    </row>
    <row r="6" spans="1:244" s="376" customFormat="1" ht="21.75" customHeight="1">
      <c r="A6" s="618"/>
      <c r="B6" s="372" t="s">
        <v>283</v>
      </c>
      <c r="C6" s="372" t="s">
        <v>284</v>
      </c>
      <c r="D6" s="372" t="s">
        <v>283</v>
      </c>
      <c r="E6" s="372" t="s">
        <v>284</v>
      </c>
      <c r="F6" s="615"/>
      <c r="G6" s="615"/>
      <c r="H6" s="373"/>
      <c r="I6" s="372" t="s">
        <v>283</v>
      </c>
      <c r="J6" s="372" t="s">
        <v>284</v>
      </c>
      <c r="K6" s="372" t="s">
        <v>283</v>
      </c>
      <c r="L6" s="372" t="s">
        <v>284</v>
      </c>
      <c r="M6" s="615"/>
      <c r="N6" s="615"/>
      <c r="O6" s="377"/>
      <c r="P6" s="618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75"/>
      <c r="AX6" s="375"/>
      <c r="AY6" s="375"/>
      <c r="AZ6" s="375"/>
      <c r="BA6" s="375"/>
      <c r="BB6" s="375"/>
      <c r="BC6" s="375"/>
      <c r="BD6" s="375"/>
      <c r="BE6" s="375"/>
      <c r="BF6" s="375"/>
      <c r="BG6" s="375"/>
      <c r="BH6" s="375"/>
      <c r="BI6" s="375"/>
      <c r="BJ6" s="375"/>
      <c r="BK6" s="375"/>
      <c r="BL6" s="375"/>
      <c r="BM6" s="375"/>
      <c r="BN6" s="375"/>
      <c r="BO6" s="375"/>
      <c r="BP6" s="375"/>
      <c r="BQ6" s="375"/>
      <c r="BR6" s="375"/>
      <c r="BS6" s="375"/>
      <c r="BT6" s="375"/>
      <c r="BU6" s="375"/>
      <c r="BV6" s="375"/>
      <c r="BW6" s="375"/>
      <c r="BX6" s="375"/>
      <c r="BY6" s="375"/>
      <c r="BZ6" s="375"/>
      <c r="CA6" s="375"/>
      <c r="CB6" s="375"/>
      <c r="CC6" s="375"/>
      <c r="CD6" s="375"/>
      <c r="CE6" s="375"/>
      <c r="CF6" s="375"/>
      <c r="CG6" s="375"/>
      <c r="CH6" s="375"/>
      <c r="CI6" s="375"/>
      <c r="CJ6" s="375"/>
      <c r="CK6" s="375"/>
      <c r="CL6" s="375"/>
      <c r="CM6" s="375"/>
      <c r="CN6" s="375"/>
      <c r="CO6" s="375"/>
      <c r="CP6" s="375"/>
      <c r="CQ6" s="375"/>
      <c r="CR6" s="375"/>
      <c r="CS6" s="375"/>
      <c r="CT6" s="375"/>
      <c r="CU6" s="375"/>
      <c r="CV6" s="375"/>
      <c r="CW6" s="375"/>
      <c r="CX6" s="375"/>
      <c r="CY6" s="375"/>
      <c r="CZ6" s="375"/>
      <c r="DA6" s="375"/>
      <c r="DB6" s="375"/>
      <c r="DC6" s="375"/>
      <c r="DD6" s="375"/>
      <c r="DE6" s="375"/>
      <c r="DF6" s="375"/>
      <c r="DG6" s="375"/>
      <c r="DH6" s="375"/>
      <c r="DI6" s="375"/>
      <c r="DJ6" s="375"/>
      <c r="DK6" s="375"/>
      <c r="DL6" s="375"/>
      <c r="DM6" s="375"/>
      <c r="DN6" s="375"/>
      <c r="DO6" s="375"/>
      <c r="DP6" s="375"/>
      <c r="DQ6" s="375"/>
      <c r="DR6" s="375"/>
      <c r="DS6" s="375"/>
      <c r="DT6" s="375"/>
      <c r="DU6" s="375"/>
      <c r="DV6" s="375"/>
      <c r="DW6" s="375"/>
      <c r="DX6" s="375"/>
      <c r="DY6" s="375"/>
      <c r="DZ6" s="375"/>
      <c r="EA6" s="375"/>
      <c r="EB6" s="375"/>
      <c r="EC6" s="375"/>
      <c r="ED6" s="375"/>
      <c r="EE6" s="375"/>
      <c r="EF6" s="375"/>
      <c r="EG6" s="375"/>
      <c r="EH6" s="375"/>
      <c r="EI6" s="375"/>
      <c r="EJ6" s="375"/>
      <c r="EK6" s="375"/>
      <c r="EL6" s="375"/>
      <c r="EM6" s="375"/>
      <c r="EN6" s="375"/>
      <c r="EO6" s="375"/>
      <c r="EP6" s="375"/>
      <c r="EQ6" s="375"/>
      <c r="ER6" s="375"/>
      <c r="ES6" s="375"/>
      <c r="ET6" s="375"/>
      <c r="EU6" s="375"/>
      <c r="EV6" s="375"/>
      <c r="EW6" s="375"/>
      <c r="EX6" s="375"/>
      <c r="EY6" s="375"/>
      <c r="EZ6" s="375"/>
      <c r="FA6" s="375"/>
      <c r="FB6" s="375"/>
      <c r="FC6" s="375"/>
      <c r="FD6" s="375"/>
      <c r="FE6" s="375"/>
      <c r="FF6" s="375"/>
      <c r="FG6" s="375"/>
      <c r="FH6" s="375"/>
      <c r="FI6" s="375"/>
      <c r="FJ6" s="375"/>
      <c r="FK6" s="375"/>
      <c r="FL6" s="375"/>
      <c r="FM6" s="375"/>
      <c r="FN6" s="375"/>
      <c r="FO6" s="375"/>
      <c r="FP6" s="375"/>
      <c r="FQ6" s="375"/>
      <c r="FR6" s="375"/>
      <c r="FS6" s="375"/>
      <c r="FT6" s="375"/>
      <c r="FU6" s="375"/>
      <c r="FV6" s="375"/>
      <c r="FW6" s="375"/>
      <c r="FX6" s="375"/>
      <c r="FY6" s="375"/>
      <c r="FZ6" s="375"/>
      <c r="GA6" s="375"/>
      <c r="GB6" s="375"/>
      <c r="GC6" s="375"/>
      <c r="GD6" s="375"/>
      <c r="GE6" s="375"/>
      <c r="GF6" s="375"/>
      <c r="GG6" s="375"/>
      <c r="GH6" s="375"/>
      <c r="GI6" s="375"/>
      <c r="GJ6" s="375"/>
      <c r="GK6" s="375"/>
      <c r="GL6" s="375"/>
      <c r="GM6" s="375"/>
      <c r="GN6" s="375"/>
      <c r="GO6" s="375"/>
      <c r="GP6" s="375"/>
      <c r="GQ6" s="375"/>
      <c r="GR6" s="375"/>
      <c r="GS6" s="375"/>
      <c r="GT6" s="375"/>
      <c r="GU6" s="375"/>
      <c r="GV6" s="375"/>
      <c r="GW6" s="375"/>
      <c r="GX6" s="375"/>
      <c r="GY6" s="375"/>
      <c r="GZ6" s="375"/>
      <c r="HA6" s="375"/>
      <c r="HB6" s="375"/>
      <c r="HC6" s="375"/>
      <c r="HD6" s="375"/>
      <c r="HE6" s="375"/>
      <c r="HF6" s="375"/>
      <c r="HG6" s="375"/>
      <c r="HH6" s="375"/>
      <c r="HI6" s="375"/>
      <c r="HJ6" s="375"/>
      <c r="HK6" s="375"/>
      <c r="HL6" s="375"/>
      <c r="HM6" s="375"/>
      <c r="HN6" s="375"/>
      <c r="HO6" s="375"/>
      <c r="HP6" s="375"/>
      <c r="HQ6" s="375"/>
      <c r="HR6" s="375"/>
      <c r="HS6" s="375"/>
      <c r="HT6" s="375"/>
      <c r="HU6" s="375"/>
      <c r="HV6" s="375"/>
      <c r="HW6" s="375"/>
      <c r="HX6" s="375"/>
      <c r="HY6" s="375"/>
      <c r="HZ6" s="375"/>
      <c r="IA6" s="375"/>
      <c r="IB6" s="375"/>
      <c r="IC6" s="375"/>
      <c r="ID6" s="375"/>
      <c r="IE6" s="375"/>
      <c r="IF6" s="375"/>
      <c r="IG6" s="375"/>
      <c r="IH6" s="375"/>
      <c r="II6" s="375"/>
      <c r="IJ6" s="375"/>
    </row>
    <row r="7" spans="1:244" ht="8.25" customHeight="1">
      <c r="A7" s="291"/>
      <c r="B7" s="291"/>
      <c r="C7" s="292"/>
      <c r="D7" s="292"/>
      <c r="E7" s="292"/>
      <c r="F7" s="292"/>
      <c r="G7" s="292"/>
      <c r="H7" s="293"/>
      <c r="I7" s="292"/>
      <c r="J7" s="292"/>
      <c r="K7" s="292"/>
      <c r="L7" s="292"/>
      <c r="M7" s="292"/>
      <c r="N7" s="292"/>
      <c r="O7" s="292"/>
      <c r="P7" s="292"/>
      <c r="Q7" s="294"/>
      <c r="R7" s="294"/>
      <c r="S7" s="294"/>
      <c r="T7" s="294"/>
      <c r="U7" s="294"/>
      <c r="V7" s="294"/>
      <c r="W7" s="295"/>
      <c r="X7" s="295"/>
      <c r="Y7" s="295"/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295"/>
      <c r="EP7" s="295"/>
      <c r="EQ7" s="295"/>
      <c r="ER7" s="295"/>
      <c r="ES7" s="295"/>
      <c r="ET7" s="295"/>
      <c r="EU7" s="295"/>
      <c r="EV7" s="295"/>
      <c r="EW7" s="295"/>
      <c r="EX7" s="295"/>
      <c r="EY7" s="295"/>
      <c r="EZ7" s="295"/>
      <c r="FA7" s="295"/>
      <c r="FB7" s="295"/>
      <c r="FC7" s="295"/>
      <c r="FD7" s="295"/>
      <c r="FE7" s="295"/>
      <c r="FF7" s="295"/>
      <c r="FG7" s="295"/>
      <c r="FH7" s="295"/>
      <c r="FI7" s="295"/>
      <c r="FJ7" s="295"/>
      <c r="FK7" s="295"/>
      <c r="FL7" s="295"/>
      <c r="FM7" s="295"/>
      <c r="FN7" s="295"/>
      <c r="FO7" s="295"/>
      <c r="FP7" s="295"/>
      <c r="FQ7" s="295"/>
      <c r="FR7" s="295"/>
      <c r="FS7" s="295"/>
      <c r="FT7" s="295"/>
      <c r="FU7" s="295"/>
      <c r="FV7" s="295"/>
      <c r="FW7" s="295"/>
      <c r="FX7" s="295"/>
      <c r="FY7" s="295"/>
      <c r="FZ7" s="295"/>
      <c r="GA7" s="295"/>
      <c r="GB7" s="295"/>
      <c r="GC7" s="295"/>
      <c r="GD7" s="295"/>
      <c r="GE7" s="295"/>
      <c r="GF7" s="295"/>
      <c r="GG7" s="295"/>
      <c r="GH7" s="295"/>
      <c r="GI7" s="295"/>
      <c r="GJ7" s="295"/>
      <c r="GK7" s="295"/>
      <c r="GL7" s="295"/>
      <c r="GM7" s="295"/>
      <c r="GN7" s="295"/>
      <c r="GO7" s="295"/>
      <c r="GP7" s="295"/>
      <c r="GQ7" s="295"/>
      <c r="GR7" s="295"/>
      <c r="GS7" s="295"/>
      <c r="GT7" s="295"/>
      <c r="GU7" s="295"/>
      <c r="GV7" s="295"/>
      <c r="GW7" s="295"/>
      <c r="GX7" s="295"/>
      <c r="GY7" s="295"/>
      <c r="GZ7" s="295"/>
      <c r="HA7" s="295"/>
      <c r="HB7" s="295"/>
      <c r="HC7" s="295"/>
      <c r="HD7" s="295"/>
      <c r="HE7" s="295"/>
      <c r="HF7" s="295"/>
      <c r="HG7" s="295"/>
      <c r="HH7" s="295"/>
      <c r="HI7" s="295"/>
      <c r="HJ7" s="295"/>
      <c r="HK7" s="295"/>
      <c r="HL7" s="295"/>
      <c r="HM7" s="295"/>
      <c r="HN7" s="295"/>
      <c r="HO7" s="295"/>
      <c r="HP7" s="295"/>
      <c r="HQ7" s="295"/>
      <c r="HR7" s="295"/>
      <c r="HS7" s="295"/>
      <c r="HT7" s="295"/>
      <c r="HU7" s="295"/>
      <c r="HV7" s="295"/>
      <c r="HW7" s="295"/>
      <c r="HX7" s="295"/>
      <c r="HY7" s="295"/>
      <c r="HZ7" s="295"/>
      <c r="IA7" s="295"/>
      <c r="IB7" s="295"/>
      <c r="IC7" s="295"/>
      <c r="ID7" s="295"/>
      <c r="IE7" s="295"/>
      <c r="IF7" s="295"/>
      <c r="IG7" s="295"/>
      <c r="IH7" s="295"/>
      <c r="II7" s="295"/>
      <c r="IJ7" s="295"/>
    </row>
    <row r="8" spans="1:244" s="380" customFormat="1" ht="50.1" customHeight="1">
      <c r="A8" s="378" t="s">
        <v>603</v>
      </c>
      <c r="B8" s="297">
        <v>0</v>
      </c>
      <c r="C8" s="297">
        <v>179</v>
      </c>
      <c r="D8" s="297">
        <v>0</v>
      </c>
      <c r="E8" s="297">
        <v>319</v>
      </c>
      <c r="F8" s="298">
        <v>498</v>
      </c>
      <c r="G8" s="379">
        <v>86.608695652173907</v>
      </c>
      <c r="H8" s="299"/>
      <c r="I8" s="297">
        <v>0</v>
      </c>
      <c r="J8" s="297">
        <v>27</v>
      </c>
      <c r="K8" s="297">
        <v>0</v>
      </c>
      <c r="L8" s="297">
        <v>50</v>
      </c>
      <c r="M8" s="298">
        <v>77</v>
      </c>
      <c r="N8" s="379">
        <v>13.391304347826088</v>
      </c>
      <c r="O8" s="300"/>
      <c r="P8" s="298">
        <v>575</v>
      </c>
    </row>
    <row r="9" spans="1:244" s="380" customFormat="1" ht="50.1" customHeight="1">
      <c r="A9" s="378" t="s">
        <v>604</v>
      </c>
      <c r="B9" s="297">
        <v>348</v>
      </c>
      <c r="C9" s="297">
        <v>0</v>
      </c>
      <c r="D9" s="297">
        <v>622</v>
      </c>
      <c r="E9" s="297">
        <v>0</v>
      </c>
      <c r="F9" s="298">
        <v>970</v>
      </c>
      <c r="G9" s="379">
        <v>89.981447124304268</v>
      </c>
      <c r="H9" s="299"/>
      <c r="I9" s="297">
        <v>54</v>
      </c>
      <c r="J9" s="297">
        <v>0</v>
      </c>
      <c r="K9" s="297">
        <v>54</v>
      </c>
      <c r="L9" s="297">
        <v>0</v>
      </c>
      <c r="M9" s="298">
        <v>108</v>
      </c>
      <c r="N9" s="379">
        <v>10.018552875695732</v>
      </c>
      <c r="O9" s="300"/>
      <c r="P9" s="298">
        <v>1078</v>
      </c>
    </row>
    <row r="10" spans="1:244" s="380" customFormat="1" ht="50.1" customHeight="1">
      <c r="A10" s="378" t="s">
        <v>605</v>
      </c>
      <c r="B10" s="297">
        <v>153</v>
      </c>
      <c r="C10" s="297">
        <v>200</v>
      </c>
      <c r="D10" s="297">
        <v>429</v>
      </c>
      <c r="E10" s="297">
        <v>604</v>
      </c>
      <c r="F10" s="298">
        <v>1386</v>
      </c>
      <c r="G10" s="379">
        <v>89.592760180995469</v>
      </c>
      <c r="H10" s="299"/>
      <c r="I10" s="297">
        <v>31</v>
      </c>
      <c r="J10" s="297">
        <v>39</v>
      </c>
      <c r="K10" s="297">
        <v>34</v>
      </c>
      <c r="L10" s="297">
        <v>57</v>
      </c>
      <c r="M10" s="298">
        <v>161</v>
      </c>
      <c r="N10" s="379">
        <v>10.407239819004525</v>
      </c>
      <c r="O10" s="300"/>
      <c r="P10" s="298">
        <v>1547</v>
      </c>
    </row>
    <row r="11" spans="1:244" s="380" customFormat="1" ht="50.1" customHeight="1">
      <c r="A11" s="378" t="s">
        <v>606</v>
      </c>
      <c r="B11" s="297">
        <v>14</v>
      </c>
      <c r="C11" s="297">
        <v>2</v>
      </c>
      <c r="D11" s="297">
        <v>51</v>
      </c>
      <c r="E11" s="297">
        <v>15</v>
      </c>
      <c r="F11" s="298">
        <v>82</v>
      </c>
      <c r="G11" s="379">
        <v>90.109890109890117</v>
      </c>
      <c r="H11" s="299"/>
      <c r="I11" s="297">
        <v>2</v>
      </c>
      <c r="J11" s="297">
        <v>0</v>
      </c>
      <c r="K11" s="297">
        <v>4</v>
      </c>
      <c r="L11" s="297">
        <v>3</v>
      </c>
      <c r="M11" s="298">
        <v>9</v>
      </c>
      <c r="N11" s="379">
        <v>9.8901098901098905</v>
      </c>
      <c r="O11" s="300"/>
      <c r="P11" s="298">
        <v>91</v>
      </c>
    </row>
    <row r="12" spans="1:244" s="380" customFormat="1" ht="50.1" customHeight="1">
      <c r="A12" s="378" t="s">
        <v>607</v>
      </c>
      <c r="B12" s="297">
        <v>10</v>
      </c>
      <c r="C12" s="297">
        <v>2</v>
      </c>
      <c r="D12" s="297">
        <v>18</v>
      </c>
      <c r="E12" s="297">
        <v>1</v>
      </c>
      <c r="F12" s="298">
        <v>31</v>
      </c>
      <c r="G12" s="379">
        <v>88.571428571428569</v>
      </c>
      <c r="H12" s="299"/>
      <c r="I12" s="297">
        <v>2</v>
      </c>
      <c r="J12" s="297">
        <v>0</v>
      </c>
      <c r="K12" s="297">
        <v>1</v>
      </c>
      <c r="L12" s="297">
        <v>1</v>
      </c>
      <c r="M12" s="298">
        <v>4</v>
      </c>
      <c r="N12" s="379">
        <v>11.428571428571429</v>
      </c>
      <c r="O12" s="300"/>
      <c r="P12" s="298">
        <v>35</v>
      </c>
    </row>
    <row r="13" spans="1:244" s="380" customFormat="1" ht="50.1" customHeight="1">
      <c r="A13" s="378" t="s">
        <v>608</v>
      </c>
      <c r="B13" s="297">
        <v>2</v>
      </c>
      <c r="C13" s="297">
        <v>0</v>
      </c>
      <c r="D13" s="297">
        <v>2</v>
      </c>
      <c r="E13" s="297">
        <v>0</v>
      </c>
      <c r="F13" s="298">
        <v>4</v>
      </c>
      <c r="G13" s="379">
        <v>100</v>
      </c>
      <c r="H13" s="299"/>
      <c r="I13" s="297">
        <v>0</v>
      </c>
      <c r="J13" s="297">
        <v>0</v>
      </c>
      <c r="K13" s="297">
        <v>0</v>
      </c>
      <c r="L13" s="297">
        <v>0</v>
      </c>
      <c r="M13" s="298">
        <v>0</v>
      </c>
      <c r="N13" s="379">
        <v>0</v>
      </c>
      <c r="O13" s="300"/>
      <c r="P13" s="298">
        <v>4</v>
      </c>
    </row>
    <row r="14" spans="1:244" s="380" customFormat="1" ht="50.1" customHeight="1">
      <c r="A14" s="378" t="s">
        <v>609</v>
      </c>
      <c r="B14" s="297">
        <v>2</v>
      </c>
      <c r="C14" s="297">
        <v>0</v>
      </c>
      <c r="D14" s="297">
        <v>2</v>
      </c>
      <c r="E14" s="297">
        <v>0</v>
      </c>
      <c r="F14" s="298">
        <v>4</v>
      </c>
      <c r="G14" s="379">
        <v>100</v>
      </c>
      <c r="H14" s="299"/>
      <c r="I14" s="297">
        <v>0</v>
      </c>
      <c r="J14" s="297">
        <v>0</v>
      </c>
      <c r="K14" s="297">
        <v>0</v>
      </c>
      <c r="L14" s="297">
        <v>0</v>
      </c>
      <c r="M14" s="298">
        <v>0</v>
      </c>
      <c r="N14" s="379">
        <v>0</v>
      </c>
      <c r="O14" s="300"/>
      <c r="P14" s="298">
        <v>4</v>
      </c>
    </row>
    <row r="15" spans="1:244" s="380" customFormat="1" ht="50.1" customHeight="1">
      <c r="A15" s="378" t="s">
        <v>610</v>
      </c>
      <c r="B15" s="297">
        <v>0</v>
      </c>
      <c r="C15" s="297">
        <v>0</v>
      </c>
      <c r="D15" s="297">
        <v>1</v>
      </c>
      <c r="E15" s="297">
        <v>0</v>
      </c>
      <c r="F15" s="298">
        <v>1</v>
      </c>
      <c r="G15" s="379">
        <v>100</v>
      </c>
      <c r="H15" s="299"/>
      <c r="I15" s="297">
        <v>0</v>
      </c>
      <c r="J15" s="297">
        <v>0</v>
      </c>
      <c r="K15" s="297">
        <v>0</v>
      </c>
      <c r="L15" s="297">
        <v>0</v>
      </c>
      <c r="M15" s="298">
        <v>0</v>
      </c>
      <c r="N15" s="379">
        <v>0</v>
      </c>
      <c r="O15" s="300"/>
      <c r="P15" s="298">
        <v>1</v>
      </c>
    </row>
    <row r="16" spans="1:244" ht="6" customHeight="1">
      <c r="A16" s="381"/>
      <c r="B16" s="382"/>
      <c r="C16" s="382"/>
      <c r="D16" s="382"/>
      <c r="E16" s="383"/>
      <c r="F16" s="383"/>
      <c r="G16" s="383"/>
      <c r="H16" s="384"/>
      <c r="I16" s="382"/>
      <c r="J16" s="382"/>
      <c r="K16" s="382"/>
      <c r="L16" s="383"/>
      <c r="M16" s="383"/>
      <c r="N16" s="383"/>
      <c r="O16" s="382"/>
      <c r="P16" s="385"/>
      <c r="Q16" s="285"/>
      <c r="R16" s="285"/>
      <c r="S16" s="285"/>
      <c r="T16" s="285"/>
      <c r="U16" s="285"/>
      <c r="V16" s="285"/>
    </row>
    <row r="17" spans="1:249" s="380" customFormat="1" ht="68.25" customHeight="1">
      <c r="A17" s="386" t="s">
        <v>68</v>
      </c>
      <c r="B17" s="387">
        <v>529</v>
      </c>
      <c r="C17" s="387">
        <v>383</v>
      </c>
      <c r="D17" s="387">
        <v>1125</v>
      </c>
      <c r="E17" s="387">
        <v>939</v>
      </c>
      <c r="F17" s="387">
        <v>2976</v>
      </c>
      <c r="G17" s="387">
        <v>89.235382308845573</v>
      </c>
      <c r="H17" s="388"/>
      <c r="I17" s="387">
        <v>89</v>
      </c>
      <c r="J17" s="387">
        <v>66</v>
      </c>
      <c r="K17" s="387">
        <v>93</v>
      </c>
      <c r="L17" s="387">
        <v>111</v>
      </c>
      <c r="M17" s="387">
        <v>359</v>
      </c>
      <c r="N17" s="310">
        <v>10.764617691154422</v>
      </c>
      <c r="O17" s="389"/>
      <c r="P17" s="310">
        <v>3335</v>
      </c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  <c r="BB17" s="390"/>
      <c r="BC17" s="390"/>
      <c r="BD17" s="390"/>
      <c r="BE17" s="390"/>
      <c r="BF17" s="390"/>
      <c r="BG17" s="390"/>
      <c r="BH17" s="390"/>
      <c r="BI17" s="390"/>
      <c r="BJ17" s="390"/>
      <c r="BK17" s="390"/>
      <c r="BL17" s="390"/>
      <c r="BM17" s="390"/>
      <c r="BN17" s="390"/>
      <c r="BO17" s="390"/>
      <c r="BP17" s="390"/>
      <c r="BQ17" s="390"/>
      <c r="BR17" s="390"/>
      <c r="BS17" s="390"/>
      <c r="BT17" s="390"/>
      <c r="BU17" s="390"/>
      <c r="BV17" s="390"/>
      <c r="BW17" s="390"/>
      <c r="BX17" s="390"/>
      <c r="BY17" s="390"/>
      <c r="BZ17" s="390"/>
      <c r="CA17" s="390"/>
      <c r="CB17" s="390"/>
      <c r="CC17" s="390"/>
      <c r="CD17" s="390"/>
      <c r="CE17" s="390"/>
      <c r="CF17" s="390"/>
      <c r="CG17" s="390"/>
      <c r="CH17" s="390"/>
      <c r="CI17" s="390"/>
      <c r="CJ17" s="390"/>
      <c r="CK17" s="390"/>
      <c r="CL17" s="390"/>
      <c r="CM17" s="390"/>
      <c r="CN17" s="390"/>
      <c r="CO17" s="390"/>
      <c r="CP17" s="390"/>
      <c r="CQ17" s="390"/>
      <c r="CR17" s="390"/>
      <c r="CS17" s="390"/>
      <c r="CT17" s="390"/>
      <c r="CU17" s="390"/>
      <c r="CV17" s="390"/>
      <c r="CW17" s="390"/>
      <c r="CX17" s="390"/>
      <c r="CY17" s="390"/>
      <c r="CZ17" s="390"/>
      <c r="DA17" s="390"/>
      <c r="DB17" s="390"/>
      <c r="DC17" s="390"/>
      <c r="DD17" s="390"/>
      <c r="DE17" s="390"/>
      <c r="DF17" s="390"/>
      <c r="DG17" s="390"/>
      <c r="DH17" s="390"/>
      <c r="DI17" s="390"/>
      <c r="DJ17" s="390"/>
      <c r="DK17" s="390"/>
      <c r="DL17" s="390"/>
      <c r="DM17" s="390"/>
      <c r="DN17" s="390"/>
      <c r="DO17" s="390"/>
      <c r="DP17" s="390"/>
      <c r="DQ17" s="390"/>
      <c r="DR17" s="390"/>
      <c r="DS17" s="390"/>
      <c r="DT17" s="390"/>
      <c r="DU17" s="390"/>
      <c r="DV17" s="390"/>
      <c r="DW17" s="390"/>
      <c r="DX17" s="390"/>
      <c r="DY17" s="390"/>
      <c r="DZ17" s="390"/>
      <c r="EA17" s="390"/>
      <c r="EB17" s="390"/>
      <c r="EC17" s="390"/>
      <c r="ED17" s="390"/>
      <c r="EE17" s="390"/>
      <c r="EF17" s="390"/>
      <c r="EG17" s="390"/>
      <c r="EH17" s="390"/>
      <c r="EI17" s="390"/>
      <c r="EJ17" s="390"/>
      <c r="EK17" s="390"/>
      <c r="EL17" s="390"/>
      <c r="EM17" s="390"/>
      <c r="EN17" s="390"/>
      <c r="EO17" s="390"/>
      <c r="EP17" s="390"/>
      <c r="EQ17" s="390"/>
      <c r="ER17" s="390"/>
      <c r="ES17" s="390"/>
      <c r="ET17" s="390"/>
      <c r="EU17" s="390"/>
      <c r="EV17" s="390"/>
      <c r="EW17" s="390"/>
      <c r="EX17" s="390"/>
      <c r="EY17" s="390"/>
      <c r="EZ17" s="390"/>
      <c r="FA17" s="390"/>
      <c r="FB17" s="390"/>
      <c r="FC17" s="390"/>
      <c r="FD17" s="390"/>
      <c r="FE17" s="390"/>
      <c r="FF17" s="390"/>
      <c r="FG17" s="390"/>
      <c r="FH17" s="390"/>
      <c r="FI17" s="390"/>
      <c r="FJ17" s="390"/>
      <c r="FK17" s="390"/>
      <c r="FL17" s="390"/>
      <c r="FM17" s="390"/>
      <c r="FN17" s="390"/>
      <c r="FO17" s="390"/>
      <c r="FP17" s="390"/>
      <c r="FQ17" s="390"/>
      <c r="FR17" s="390"/>
      <c r="FS17" s="390"/>
      <c r="FT17" s="390"/>
      <c r="FU17" s="390"/>
      <c r="FV17" s="390"/>
      <c r="FW17" s="390"/>
      <c r="FX17" s="390"/>
      <c r="FY17" s="390"/>
      <c r="FZ17" s="390"/>
      <c r="GA17" s="390"/>
      <c r="GB17" s="390"/>
      <c r="GC17" s="390"/>
      <c r="GD17" s="390"/>
      <c r="GE17" s="390"/>
      <c r="GF17" s="390"/>
      <c r="GG17" s="390"/>
      <c r="GH17" s="390"/>
      <c r="GI17" s="390"/>
      <c r="GJ17" s="390"/>
      <c r="GK17" s="390"/>
      <c r="GL17" s="390"/>
      <c r="GM17" s="390"/>
      <c r="GN17" s="390"/>
      <c r="GO17" s="390"/>
      <c r="GP17" s="390"/>
      <c r="GQ17" s="390"/>
      <c r="GR17" s="390"/>
      <c r="GS17" s="390"/>
      <c r="GT17" s="390"/>
      <c r="GU17" s="390"/>
      <c r="GV17" s="390"/>
      <c r="GW17" s="390"/>
      <c r="GX17" s="390"/>
      <c r="GY17" s="390"/>
      <c r="GZ17" s="390"/>
      <c r="HA17" s="390"/>
      <c r="HB17" s="390"/>
      <c r="HC17" s="390"/>
      <c r="HD17" s="390"/>
      <c r="HE17" s="390"/>
      <c r="HF17" s="390"/>
      <c r="HG17" s="390"/>
      <c r="HH17" s="390"/>
      <c r="HI17" s="390"/>
      <c r="HJ17" s="390"/>
      <c r="HK17" s="390"/>
      <c r="HL17" s="390"/>
      <c r="HM17" s="390"/>
      <c r="HN17" s="390"/>
      <c r="HO17" s="390"/>
      <c r="HP17" s="390"/>
      <c r="HQ17" s="390"/>
      <c r="HR17" s="390"/>
      <c r="HS17" s="390"/>
      <c r="HT17" s="390"/>
      <c r="HU17" s="390"/>
      <c r="HV17" s="390"/>
      <c r="HW17" s="390"/>
      <c r="HX17" s="390"/>
      <c r="HY17" s="390"/>
      <c r="HZ17" s="390"/>
      <c r="IA17" s="390"/>
      <c r="IB17" s="390"/>
      <c r="IC17" s="390"/>
      <c r="ID17" s="390"/>
      <c r="IE17" s="390"/>
      <c r="IF17" s="390"/>
      <c r="IG17" s="390"/>
      <c r="IH17" s="390"/>
      <c r="II17" s="390"/>
      <c r="IJ17" s="390"/>
    </row>
    <row r="18" spans="1:249" ht="38.25" customHeight="1">
      <c r="A18" s="391"/>
      <c r="B18" s="392"/>
      <c r="C18" s="393"/>
      <c r="D18" s="393"/>
      <c r="E18" s="393"/>
      <c r="F18" s="393"/>
      <c r="G18" s="393"/>
      <c r="H18" s="283"/>
      <c r="I18" s="393"/>
      <c r="J18" s="393"/>
      <c r="K18" s="393"/>
      <c r="L18" s="393"/>
      <c r="M18" s="393"/>
      <c r="N18" s="393"/>
      <c r="O18" s="393"/>
      <c r="P18" s="393"/>
      <c r="Q18" s="285"/>
      <c r="R18" s="285"/>
      <c r="S18" s="285"/>
      <c r="T18" s="285"/>
      <c r="U18" s="285"/>
      <c r="V18" s="285"/>
    </row>
    <row r="19" spans="1:249" ht="15" customHeight="1">
      <c r="A19" s="391" t="s">
        <v>285</v>
      </c>
      <c r="B19" s="392"/>
      <c r="C19" s="393"/>
      <c r="D19" s="393"/>
      <c r="E19" s="393"/>
      <c r="F19" s="393"/>
      <c r="G19" s="393"/>
      <c r="H19" s="283"/>
      <c r="I19" s="393"/>
      <c r="J19" s="393"/>
      <c r="K19" s="393"/>
      <c r="L19" s="393"/>
      <c r="M19" s="393"/>
      <c r="N19" s="393"/>
      <c r="O19" s="393"/>
      <c r="P19" s="393"/>
      <c r="Q19" s="285"/>
      <c r="R19" s="285"/>
      <c r="S19" s="285"/>
      <c r="T19" s="285"/>
      <c r="U19" s="285"/>
      <c r="V19" s="285"/>
    </row>
    <row r="20" spans="1:249" ht="15" customHeight="1">
      <c r="A20" s="391" t="s">
        <v>622</v>
      </c>
      <c r="B20" s="392"/>
      <c r="C20" s="393"/>
      <c r="D20" s="393"/>
      <c r="E20" s="393"/>
      <c r="F20" s="393"/>
      <c r="G20" s="393"/>
      <c r="H20" s="283"/>
      <c r="I20" s="393"/>
      <c r="J20" s="393"/>
      <c r="K20" s="393"/>
      <c r="L20" s="393"/>
      <c r="M20" s="393"/>
      <c r="N20" s="393"/>
      <c r="O20" s="393"/>
      <c r="P20" s="393"/>
      <c r="Q20" s="285"/>
      <c r="R20" s="285"/>
      <c r="S20" s="285"/>
      <c r="T20" s="285"/>
      <c r="U20" s="285"/>
      <c r="V20" s="285"/>
    </row>
    <row r="21" spans="1:249" ht="15" customHeight="1">
      <c r="A21" s="391" t="s">
        <v>623</v>
      </c>
      <c r="B21" s="392"/>
      <c r="C21" s="393"/>
      <c r="D21" s="393"/>
      <c r="E21" s="393"/>
      <c r="F21" s="393"/>
      <c r="G21" s="393"/>
      <c r="H21" s="283"/>
      <c r="I21" s="393"/>
      <c r="J21" s="393"/>
      <c r="K21" s="393"/>
      <c r="L21" s="393"/>
      <c r="M21" s="393"/>
      <c r="N21" s="393"/>
      <c r="O21" s="393"/>
      <c r="P21" s="393"/>
      <c r="Q21" s="285"/>
      <c r="R21" s="285"/>
      <c r="S21" s="285"/>
      <c r="T21" s="285"/>
      <c r="U21" s="285"/>
      <c r="V21" s="285"/>
    </row>
    <row r="22" spans="1:249" ht="15" customHeight="1">
      <c r="A22" s="394"/>
      <c r="C22" s="283"/>
      <c r="D22" s="283"/>
      <c r="E22" s="283"/>
      <c r="F22" s="283"/>
      <c r="G22" s="283"/>
      <c r="H22" s="283"/>
      <c r="I22" s="283"/>
      <c r="J22" s="283"/>
      <c r="K22" s="283"/>
      <c r="L22" s="284"/>
      <c r="M22" s="284"/>
      <c r="N22" s="283"/>
      <c r="O22" s="283"/>
      <c r="P22" s="283"/>
      <c r="Q22" s="285"/>
      <c r="R22" s="285"/>
      <c r="S22" s="285"/>
      <c r="T22" s="285"/>
      <c r="U22" s="285"/>
      <c r="V22" s="285"/>
    </row>
    <row r="23" spans="1:249" s="277" customFormat="1" ht="15" customHeight="1">
      <c r="A23" s="395" t="s">
        <v>589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84"/>
      <c r="M23" s="284"/>
      <c r="N23" s="283"/>
      <c r="O23" s="283"/>
      <c r="P23" s="283"/>
      <c r="Q23" s="285"/>
      <c r="R23" s="285"/>
      <c r="S23" s="285"/>
      <c r="T23" s="285"/>
      <c r="U23" s="285"/>
      <c r="V23" s="285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0"/>
      <c r="BT23" s="280"/>
      <c r="BU23" s="280"/>
      <c r="BV23" s="280"/>
      <c r="BW23" s="280"/>
      <c r="BX23" s="280"/>
      <c r="BY23" s="280"/>
      <c r="BZ23" s="280"/>
      <c r="CA23" s="280"/>
      <c r="CB23" s="280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280"/>
      <c r="CX23" s="280"/>
      <c r="CY23" s="280"/>
      <c r="CZ23" s="280"/>
      <c r="DA23" s="280"/>
      <c r="DB23" s="280"/>
      <c r="DC23" s="280"/>
      <c r="DD23" s="280"/>
      <c r="DE23" s="280"/>
      <c r="DF23" s="280"/>
      <c r="DG23" s="280"/>
      <c r="DH23" s="280"/>
      <c r="DI23" s="280"/>
      <c r="DJ23" s="280"/>
      <c r="DK23" s="280"/>
      <c r="DL23" s="280"/>
      <c r="DM23" s="280"/>
      <c r="DN23" s="280"/>
      <c r="DO23" s="280"/>
      <c r="DP23" s="280"/>
      <c r="DQ23" s="280"/>
      <c r="DR23" s="280"/>
      <c r="DS23" s="280"/>
      <c r="DT23" s="280"/>
      <c r="DU23" s="28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280"/>
      <c r="GA23" s="280"/>
      <c r="GB23" s="280"/>
      <c r="GC23" s="280"/>
      <c r="GD23" s="280"/>
      <c r="GE23" s="280"/>
      <c r="GF23" s="280"/>
      <c r="GG23" s="280"/>
      <c r="GH23" s="280"/>
      <c r="GI23" s="280"/>
      <c r="GJ23" s="280"/>
      <c r="GK23" s="280"/>
      <c r="GL23" s="280"/>
      <c r="GM23" s="280"/>
      <c r="GN23" s="280"/>
      <c r="GO23" s="280"/>
      <c r="GP23" s="280"/>
      <c r="GQ23" s="280"/>
      <c r="GR23" s="280"/>
      <c r="GS23" s="280"/>
      <c r="GT23" s="280"/>
      <c r="GU23" s="280"/>
      <c r="GV23" s="280"/>
      <c r="GW23" s="280"/>
      <c r="GX23" s="280"/>
      <c r="GY23" s="280"/>
      <c r="GZ23" s="280"/>
      <c r="HA23" s="280"/>
      <c r="HB23" s="280"/>
      <c r="HC23" s="280"/>
      <c r="HD23" s="280"/>
      <c r="HE23" s="280"/>
      <c r="HF23" s="280"/>
      <c r="HG23" s="280"/>
      <c r="HH23" s="280"/>
      <c r="HI23" s="280"/>
      <c r="HJ23" s="280"/>
      <c r="HK23" s="280"/>
      <c r="HL23" s="280"/>
      <c r="HM23" s="280"/>
      <c r="HN23" s="280"/>
      <c r="HO23" s="280"/>
      <c r="HP23" s="280"/>
      <c r="HQ23" s="280"/>
      <c r="HR23" s="280"/>
      <c r="HS23" s="280"/>
      <c r="HT23" s="280"/>
      <c r="HU23" s="280"/>
      <c r="HV23" s="280"/>
      <c r="HW23" s="280"/>
      <c r="HX23" s="280"/>
      <c r="HY23" s="280"/>
      <c r="HZ23" s="280"/>
      <c r="IA23" s="280"/>
      <c r="IB23" s="280"/>
      <c r="IC23" s="280"/>
      <c r="ID23" s="280"/>
      <c r="IE23" s="280"/>
      <c r="IF23" s="280"/>
      <c r="IG23" s="280"/>
      <c r="IH23" s="280"/>
      <c r="II23" s="280"/>
      <c r="IJ23" s="280"/>
      <c r="IK23" s="280"/>
      <c r="IL23" s="280"/>
      <c r="IM23" s="280"/>
      <c r="IN23" s="280"/>
      <c r="IO23" s="280"/>
    </row>
    <row r="24" spans="1:249" s="277" customFormat="1" ht="15" customHeight="1">
      <c r="A24" s="395" t="s">
        <v>275</v>
      </c>
      <c r="C24" s="283"/>
      <c r="D24" s="283"/>
      <c r="E24" s="283"/>
      <c r="F24" s="283"/>
      <c r="G24" s="283"/>
      <c r="H24" s="283"/>
      <c r="I24" s="283"/>
      <c r="J24" s="283"/>
      <c r="K24" s="283"/>
      <c r="L24" s="284"/>
      <c r="M24" s="284"/>
      <c r="N24" s="283"/>
      <c r="O24" s="283"/>
      <c r="P24" s="283"/>
      <c r="Q24" s="285"/>
      <c r="R24" s="285"/>
      <c r="S24" s="285"/>
      <c r="T24" s="285"/>
      <c r="U24" s="285"/>
      <c r="V24" s="285"/>
      <c r="W24" s="280"/>
      <c r="X24" s="280"/>
      <c r="Y24" s="280"/>
      <c r="Z24" s="280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K24" s="280"/>
      <c r="BL24" s="280"/>
      <c r="BM24" s="280"/>
      <c r="BN24" s="280"/>
      <c r="BO24" s="280"/>
      <c r="BP24" s="280"/>
      <c r="BQ24" s="280"/>
      <c r="BR24" s="280"/>
      <c r="BS24" s="280"/>
      <c r="BT24" s="280"/>
      <c r="BU24" s="280"/>
      <c r="BV24" s="280"/>
      <c r="BW24" s="280"/>
      <c r="BX24" s="280"/>
      <c r="BY24" s="280"/>
      <c r="BZ24" s="280"/>
      <c r="CA24" s="280"/>
      <c r="CB24" s="280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280"/>
      <c r="CX24" s="280"/>
      <c r="CY24" s="280"/>
      <c r="CZ24" s="280"/>
      <c r="DA24" s="280"/>
      <c r="DB24" s="280"/>
      <c r="DC24" s="280"/>
      <c r="DD24" s="280"/>
      <c r="DE24" s="280"/>
      <c r="DF24" s="280"/>
      <c r="DG24" s="280"/>
      <c r="DH24" s="280"/>
      <c r="DI24" s="280"/>
      <c r="DJ24" s="280"/>
      <c r="DK24" s="280"/>
      <c r="DL24" s="280"/>
      <c r="DM24" s="280"/>
      <c r="DN24" s="280"/>
      <c r="DO24" s="280"/>
      <c r="DP24" s="280"/>
      <c r="DQ24" s="280"/>
      <c r="DR24" s="280"/>
      <c r="DS24" s="280"/>
      <c r="DT24" s="280"/>
      <c r="DU24" s="280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280"/>
      <c r="GA24" s="280"/>
      <c r="GB24" s="280"/>
      <c r="GC24" s="280"/>
      <c r="GD24" s="280"/>
      <c r="GE24" s="280"/>
      <c r="GF24" s="280"/>
      <c r="GG24" s="280"/>
      <c r="GH24" s="280"/>
      <c r="GI24" s="280"/>
      <c r="GJ24" s="280"/>
      <c r="GK24" s="280"/>
      <c r="GL24" s="280"/>
      <c r="GM24" s="280"/>
      <c r="GN24" s="280"/>
      <c r="GO24" s="280"/>
      <c r="GP24" s="280"/>
      <c r="GQ24" s="280"/>
      <c r="GR24" s="280"/>
      <c r="GS24" s="280"/>
      <c r="GT24" s="280"/>
      <c r="GU24" s="280"/>
      <c r="GV24" s="280"/>
      <c r="GW24" s="280"/>
      <c r="GX24" s="280"/>
      <c r="GY24" s="280"/>
      <c r="GZ24" s="280"/>
      <c r="HA24" s="280"/>
      <c r="HB24" s="280"/>
      <c r="HC24" s="280"/>
      <c r="HD24" s="280"/>
      <c r="HE24" s="280"/>
      <c r="HF24" s="280"/>
      <c r="HG24" s="280"/>
      <c r="HH24" s="280"/>
      <c r="HI24" s="280"/>
      <c r="HJ24" s="280"/>
      <c r="HK24" s="280"/>
      <c r="HL24" s="280"/>
      <c r="HM24" s="280"/>
      <c r="HN24" s="280"/>
      <c r="HO24" s="280"/>
      <c r="HP24" s="280"/>
      <c r="HQ24" s="280"/>
      <c r="HR24" s="280"/>
      <c r="HS24" s="280"/>
      <c r="HT24" s="280"/>
      <c r="HU24" s="280"/>
      <c r="HV24" s="280"/>
      <c r="HW24" s="280"/>
      <c r="HX24" s="280"/>
      <c r="HY24" s="280"/>
      <c r="HZ24" s="280"/>
      <c r="IA24" s="280"/>
      <c r="IB24" s="280"/>
      <c r="IC24" s="280"/>
      <c r="ID24" s="280"/>
      <c r="IE24" s="280"/>
      <c r="IF24" s="280"/>
      <c r="IG24" s="280"/>
      <c r="IH24" s="280"/>
      <c r="II24" s="280"/>
      <c r="IJ24" s="280"/>
      <c r="IK24" s="280"/>
      <c r="IL24" s="280"/>
      <c r="IM24" s="280"/>
      <c r="IN24" s="280"/>
      <c r="IO24" s="280"/>
    </row>
    <row r="25" spans="1:249" ht="15.75">
      <c r="C25" s="283"/>
      <c r="D25" s="283"/>
      <c r="E25" s="283"/>
      <c r="F25" s="283"/>
      <c r="G25" s="283"/>
      <c r="H25" s="283"/>
      <c r="I25" s="283"/>
      <c r="J25" s="283"/>
      <c r="K25" s="283"/>
      <c r="L25" s="284"/>
      <c r="M25" s="284"/>
      <c r="N25" s="283"/>
      <c r="O25" s="283"/>
      <c r="P25" s="283"/>
      <c r="Q25" s="285"/>
      <c r="R25" s="285"/>
      <c r="S25" s="285"/>
      <c r="T25" s="285"/>
      <c r="U25" s="285"/>
      <c r="V25" s="285"/>
    </row>
    <row r="26" spans="1:249" ht="15.75">
      <c r="C26" s="283"/>
      <c r="D26" s="283"/>
      <c r="E26" s="283"/>
      <c r="F26" s="283"/>
      <c r="G26" s="283"/>
      <c r="H26" s="283"/>
      <c r="I26" s="283"/>
      <c r="J26" s="283"/>
      <c r="K26" s="283"/>
      <c r="L26" s="284"/>
      <c r="M26" s="284"/>
      <c r="N26" s="283"/>
      <c r="O26" s="283"/>
      <c r="P26" s="283"/>
      <c r="Q26" s="285"/>
      <c r="R26" s="285"/>
      <c r="S26" s="285"/>
      <c r="T26" s="285"/>
      <c r="U26" s="285"/>
      <c r="V26" s="285"/>
    </row>
    <row r="27" spans="1:249" ht="15.75">
      <c r="C27" s="283"/>
      <c r="D27" s="283"/>
      <c r="E27" s="283"/>
      <c r="F27" s="283"/>
      <c r="G27" s="283"/>
      <c r="H27" s="283"/>
      <c r="I27" s="283"/>
      <c r="J27" s="283"/>
      <c r="K27" s="283"/>
      <c r="L27" s="284"/>
      <c r="M27" s="284"/>
      <c r="N27" s="283"/>
      <c r="O27" s="283"/>
      <c r="P27" s="283"/>
      <c r="Q27" s="285"/>
      <c r="R27" s="285"/>
      <c r="S27" s="285"/>
      <c r="T27" s="285"/>
      <c r="U27" s="285"/>
      <c r="V27" s="285"/>
    </row>
    <row r="28" spans="1:249" ht="15.75">
      <c r="C28" s="283"/>
      <c r="D28" s="283"/>
      <c r="E28" s="283"/>
      <c r="F28" s="283"/>
      <c r="G28" s="283"/>
      <c r="H28" s="283"/>
      <c r="I28" s="283"/>
      <c r="J28" s="283"/>
      <c r="K28" s="283"/>
      <c r="L28" s="284"/>
      <c r="M28" s="284"/>
      <c r="N28" s="283"/>
      <c r="O28" s="283"/>
      <c r="P28" s="283"/>
      <c r="Q28" s="285"/>
      <c r="R28" s="285"/>
      <c r="S28" s="285"/>
      <c r="T28" s="285"/>
      <c r="U28" s="285"/>
      <c r="V28" s="285"/>
    </row>
    <row r="29" spans="1:249" ht="15.75">
      <c r="C29" s="283"/>
      <c r="D29" s="283"/>
      <c r="E29" s="283"/>
      <c r="F29" s="283"/>
      <c r="G29" s="283"/>
      <c r="H29" s="283"/>
      <c r="I29" s="283"/>
      <c r="J29" s="283"/>
      <c r="K29" s="283"/>
      <c r="L29" s="284"/>
      <c r="M29" s="284"/>
      <c r="N29" s="283"/>
      <c r="O29" s="283"/>
      <c r="P29" s="283"/>
      <c r="Q29" s="285"/>
      <c r="R29" s="285"/>
      <c r="S29" s="285"/>
      <c r="T29" s="285"/>
      <c r="U29" s="285"/>
      <c r="V29" s="285"/>
    </row>
    <row r="30" spans="1:249" ht="15.75">
      <c r="C30" s="283"/>
      <c r="D30" s="283"/>
      <c r="E30" s="283"/>
      <c r="F30" s="283"/>
      <c r="G30" s="283"/>
      <c r="H30" s="283"/>
      <c r="I30" s="283"/>
      <c r="J30" s="283"/>
      <c r="K30" s="283"/>
      <c r="L30" s="284"/>
      <c r="M30" s="284"/>
      <c r="N30" s="283"/>
      <c r="O30" s="283"/>
      <c r="P30" s="283"/>
      <c r="Q30" s="285"/>
      <c r="R30" s="285"/>
      <c r="S30" s="285"/>
      <c r="T30" s="285"/>
      <c r="U30" s="285"/>
      <c r="V30" s="285"/>
    </row>
    <row r="31" spans="1:249" ht="15.75">
      <c r="C31" s="283"/>
      <c r="D31" s="283"/>
      <c r="E31" s="283"/>
      <c r="F31" s="283"/>
      <c r="G31" s="283"/>
      <c r="H31" s="283"/>
      <c r="I31" s="283"/>
      <c r="J31" s="283"/>
      <c r="K31" s="283"/>
      <c r="L31" s="284"/>
      <c r="M31" s="284"/>
      <c r="N31" s="283"/>
      <c r="O31" s="283"/>
      <c r="P31" s="283"/>
      <c r="Q31" s="285"/>
      <c r="R31" s="285"/>
      <c r="S31" s="285"/>
      <c r="T31" s="285"/>
      <c r="U31" s="285"/>
      <c r="V31" s="285"/>
    </row>
    <row r="32" spans="1:249" ht="15.75">
      <c r="C32" s="283"/>
      <c r="D32" s="283"/>
      <c r="E32" s="283"/>
      <c r="F32" s="283"/>
      <c r="G32" s="283"/>
      <c r="H32" s="283"/>
      <c r="I32" s="283"/>
      <c r="J32" s="283"/>
      <c r="K32" s="283"/>
      <c r="L32" s="284"/>
      <c r="M32" s="284"/>
      <c r="N32" s="283"/>
      <c r="O32" s="283"/>
      <c r="P32" s="283"/>
      <c r="Q32" s="285"/>
      <c r="R32" s="285"/>
      <c r="S32" s="285"/>
      <c r="T32" s="285"/>
      <c r="U32" s="285"/>
      <c r="V32" s="285"/>
    </row>
    <row r="33" spans="3:22" ht="15.75">
      <c r="C33" s="283"/>
      <c r="D33" s="283"/>
      <c r="E33" s="283"/>
      <c r="F33" s="283"/>
      <c r="G33" s="283"/>
      <c r="H33" s="283"/>
      <c r="I33" s="283"/>
      <c r="J33" s="283"/>
      <c r="K33" s="283"/>
      <c r="L33" s="284"/>
      <c r="M33" s="284"/>
      <c r="N33" s="283"/>
      <c r="O33" s="283"/>
      <c r="P33" s="283"/>
      <c r="Q33" s="285"/>
      <c r="R33" s="285"/>
      <c r="S33" s="285"/>
      <c r="T33" s="285"/>
      <c r="U33" s="285"/>
      <c r="V33" s="285"/>
    </row>
    <row r="34" spans="3:22" ht="15.75">
      <c r="C34" s="283"/>
      <c r="D34" s="283"/>
      <c r="E34" s="283"/>
      <c r="F34" s="283"/>
      <c r="G34" s="283"/>
      <c r="H34" s="283"/>
      <c r="I34" s="283"/>
      <c r="J34" s="283"/>
      <c r="K34" s="283"/>
      <c r="L34" s="284"/>
      <c r="M34" s="284"/>
      <c r="N34" s="283"/>
      <c r="O34" s="283"/>
      <c r="P34" s="283"/>
      <c r="Q34" s="285"/>
      <c r="R34" s="285"/>
      <c r="S34" s="285"/>
      <c r="T34" s="285"/>
      <c r="U34" s="285"/>
      <c r="V34" s="285"/>
    </row>
    <row r="35" spans="3:22" ht="15.75">
      <c r="C35" s="283"/>
      <c r="D35" s="283"/>
      <c r="E35" s="283"/>
      <c r="F35" s="283"/>
      <c r="G35" s="283"/>
      <c r="H35" s="283"/>
      <c r="I35" s="283"/>
      <c r="J35" s="283"/>
      <c r="K35" s="283"/>
      <c r="L35" s="284"/>
      <c r="M35" s="284"/>
      <c r="N35" s="283"/>
      <c r="O35" s="283"/>
      <c r="P35" s="283"/>
      <c r="Q35" s="285"/>
      <c r="R35" s="285"/>
      <c r="S35" s="285"/>
      <c r="T35" s="285"/>
      <c r="U35" s="285"/>
      <c r="V35" s="285"/>
    </row>
    <row r="36" spans="3:22" ht="15.75">
      <c r="C36" s="283"/>
      <c r="D36" s="283"/>
      <c r="E36" s="283"/>
      <c r="F36" s="283"/>
      <c r="G36" s="283"/>
      <c r="H36" s="283"/>
      <c r="I36" s="283"/>
      <c r="J36" s="283"/>
      <c r="K36" s="283"/>
      <c r="L36" s="284"/>
      <c r="M36" s="284"/>
      <c r="N36" s="283"/>
      <c r="O36" s="283"/>
      <c r="P36" s="283"/>
      <c r="Q36" s="285"/>
      <c r="R36" s="285"/>
      <c r="S36" s="285"/>
      <c r="T36" s="285"/>
      <c r="U36" s="285"/>
      <c r="V36" s="285"/>
    </row>
    <row r="37" spans="3:22" ht="15.75">
      <c r="C37" s="283"/>
      <c r="D37" s="283"/>
      <c r="E37" s="283"/>
      <c r="F37" s="283"/>
      <c r="G37" s="283"/>
      <c r="H37" s="283"/>
      <c r="I37" s="283"/>
      <c r="J37" s="283"/>
      <c r="K37" s="283"/>
      <c r="L37" s="284"/>
      <c r="M37" s="284"/>
      <c r="N37" s="283"/>
      <c r="O37" s="283"/>
      <c r="P37" s="283"/>
      <c r="Q37" s="285"/>
      <c r="R37" s="285"/>
      <c r="S37" s="285"/>
      <c r="T37" s="285"/>
      <c r="U37" s="285"/>
      <c r="V37" s="285"/>
    </row>
    <row r="38" spans="3:22" ht="15.75">
      <c r="C38" s="283"/>
      <c r="D38" s="283"/>
      <c r="E38" s="283"/>
      <c r="F38" s="283"/>
      <c r="G38" s="283"/>
      <c r="H38" s="283"/>
      <c r="I38" s="283"/>
      <c r="J38" s="283"/>
      <c r="K38" s="283"/>
      <c r="L38" s="284"/>
      <c r="M38" s="284"/>
      <c r="N38" s="283"/>
      <c r="O38" s="283"/>
      <c r="P38" s="283"/>
      <c r="Q38" s="285"/>
      <c r="R38" s="285"/>
      <c r="S38" s="285"/>
      <c r="T38" s="285"/>
      <c r="U38" s="285"/>
      <c r="V38" s="285"/>
    </row>
    <row r="39" spans="3:22" ht="15.75">
      <c r="C39" s="283"/>
      <c r="D39" s="283"/>
      <c r="E39" s="283"/>
      <c r="F39" s="283"/>
      <c r="G39" s="283"/>
      <c r="H39" s="283"/>
      <c r="I39" s="283"/>
      <c r="J39" s="283"/>
      <c r="K39" s="283"/>
      <c r="L39" s="284"/>
      <c r="M39" s="284"/>
      <c r="N39" s="283"/>
      <c r="O39" s="283"/>
      <c r="P39" s="283"/>
      <c r="Q39" s="285"/>
      <c r="R39" s="285"/>
      <c r="S39" s="285"/>
      <c r="T39" s="285"/>
      <c r="U39" s="285"/>
      <c r="V39" s="285"/>
    </row>
    <row r="40" spans="3:22" ht="15.75">
      <c r="C40" s="283"/>
      <c r="D40" s="283"/>
      <c r="E40" s="283"/>
      <c r="F40" s="283"/>
      <c r="G40" s="283"/>
      <c r="H40" s="283"/>
      <c r="I40" s="283"/>
      <c r="J40" s="283"/>
      <c r="K40" s="283"/>
      <c r="L40" s="284"/>
      <c r="M40" s="284"/>
      <c r="N40" s="283"/>
      <c r="O40" s="283"/>
      <c r="P40" s="283"/>
      <c r="Q40" s="285"/>
      <c r="R40" s="285"/>
      <c r="S40" s="285"/>
      <c r="T40" s="285"/>
      <c r="U40" s="285"/>
      <c r="V40" s="285"/>
    </row>
    <row r="41" spans="3:22" ht="15.75">
      <c r="C41" s="283"/>
      <c r="D41" s="283"/>
      <c r="E41" s="283"/>
      <c r="F41" s="283"/>
      <c r="G41" s="283"/>
      <c r="H41" s="283"/>
      <c r="I41" s="283"/>
      <c r="J41" s="283"/>
      <c r="K41" s="283"/>
      <c r="L41" s="284"/>
      <c r="M41" s="284"/>
      <c r="N41" s="283"/>
      <c r="O41" s="283"/>
      <c r="P41" s="283"/>
      <c r="Q41" s="285"/>
      <c r="R41" s="285"/>
      <c r="S41" s="285"/>
      <c r="T41" s="285"/>
      <c r="U41" s="285"/>
      <c r="V41" s="285"/>
    </row>
    <row r="42" spans="3:22" ht="15.75">
      <c r="C42" s="283"/>
      <c r="D42" s="283"/>
      <c r="E42" s="283"/>
      <c r="F42" s="283"/>
      <c r="G42" s="283"/>
      <c r="H42" s="283"/>
      <c r="I42" s="283"/>
      <c r="J42" s="283"/>
      <c r="K42" s="283"/>
      <c r="L42" s="284"/>
      <c r="M42" s="284"/>
      <c r="N42" s="283"/>
      <c r="O42" s="283"/>
      <c r="P42" s="283"/>
      <c r="Q42" s="285"/>
      <c r="R42" s="285"/>
      <c r="S42" s="285"/>
      <c r="T42" s="285"/>
      <c r="U42" s="285"/>
      <c r="V42" s="285"/>
    </row>
    <row r="43" spans="3:22" ht="15.75">
      <c r="C43" s="283"/>
      <c r="D43" s="283"/>
      <c r="E43" s="283"/>
      <c r="F43" s="283"/>
      <c r="G43" s="283"/>
      <c r="H43" s="283"/>
      <c r="I43" s="283"/>
      <c r="J43" s="283"/>
      <c r="K43" s="283"/>
      <c r="L43" s="284"/>
      <c r="M43" s="284"/>
      <c r="N43" s="283"/>
      <c r="O43" s="283"/>
      <c r="P43" s="283"/>
      <c r="Q43" s="285"/>
      <c r="R43" s="285"/>
      <c r="S43" s="285"/>
      <c r="T43" s="285"/>
      <c r="U43" s="285"/>
      <c r="V43" s="285"/>
    </row>
    <row r="44" spans="3:22" ht="15.75">
      <c r="C44" s="283"/>
      <c r="D44" s="283"/>
      <c r="E44" s="283"/>
      <c r="F44" s="283"/>
      <c r="G44" s="283"/>
      <c r="H44" s="283"/>
      <c r="I44" s="283"/>
      <c r="J44" s="283"/>
      <c r="K44" s="283"/>
      <c r="L44" s="284"/>
      <c r="M44" s="284"/>
      <c r="N44" s="283"/>
      <c r="O44" s="283"/>
      <c r="P44" s="283"/>
      <c r="Q44" s="285"/>
      <c r="R44" s="285"/>
      <c r="S44" s="285"/>
      <c r="T44" s="285"/>
      <c r="U44" s="285"/>
      <c r="V44" s="285"/>
    </row>
    <row r="45" spans="3:22" ht="15.75">
      <c r="C45" s="283"/>
      <c r="D45" s="283"/>
      <c r="E45" s="283"/>
      <c r="F45" s="283"/>
      <c r="G45" s="283"/>
      <c r="H45" s="283"/>
      <c r="I45" s="283"/>
      <c r="J45" s="283"/>
      <c r="K45" s="283"/>
      <c r="L45" s="284"/>
      <c r="M45" s="284"/>
      <c r="N45" s="283"/>
      <c r="O45" s="283"/>
      <c r="P45" s="283"/>
      <c r="Q45" s="285"/>
      <c r="R45" s="285"/>
      <c r="S45" s="285"/>
      <c r="T45" s="285"/>
      <c r="U45" s="285"/>
      <c r="V45" s="285"/>
    </row>
    <row r="46" spans="3:22" ht="15.75">
      <c r="C46" s="283"/>
      <c r="D46" s="283"/>
      <c r="E46" s="283"/>
      <c r="F46" s="283"/>
      <c r="G46" s="283"/>
      <c r="H46" s="283"/>
      <c r="I46" s="283"/>
      <c r="J46" s="283"/>
      <c r="K46" s="283"/>
      <c r="L46" s="284"/>
      <c r="M46" s="284"/>
      <c r="N46" s="283"/>
      <c r="O46" s="283"/>
      <c r="P46" s="283"/>
      <c r="Q46" s="285"/>
      <c r="R46" s="285"/>
      <c r="S46" s="285"/>
      <c r="T46" s="285"/>
      <c r="U46" s="285"/>
      <c r="V46" s="285"/>
    </row>
    <row r="47" spans="3:22" ht="15.75">
      <c r="C47" s="283"/>
      <c r="D47" s="283"/>
      <c r="E47" s="283"/>
      <c r="F47" s="283"/>
      <c r="G47" s="283"/>
      <c r="H47" s="283"/>
      <c r="I47" s="283"/>
      <c r="J47" s="283"/>
      <c r="K47" s="283"/>
      <c r="L47" s="284"/>
      <c r="M47" s="284"/>
      <c r="N47" s="283"/>
      <c r="O47" s="283"/>
      <c r="P47" s="283"/>
      <c r="Q47" s="285"/>
      <c r="R47" s="285"/>
      <c r="S47" s="285"/>
      <c r="T47" s="285"/>
      <c r="U47" s="285"/>
      <c r="V47" s="285"/>
    </row>
    <row r="48" spans="3:22" ht="15.75">
      <c r="C48" s="283"/>
      <c r="D48" s="283"/>
      <c r="E48" s="283"/>
      <c r="F48" s="283"/>
      <c r="G48" s="283"/>
      <c r="H48" s="283"/>
      <c r="I48" s="283"/>
      <c r="J48" s="283"/>
      <c r="K48" s="283"/>
      <c r="L48" s="284"/>
      <c r="M48" s="284"/>
      <c r="N48" s="283"/>
      <c r="O48" s="283"/>
      <c r="P48" s="283"/>
      <c r="Q48" s="285"/>
      <c r="R48" s="285"/>
      <c r="S48" s="285"/>
      <c r="T48" s="285"/>
      <c r="U48" s="285"/>
      <c r="V48" s="285"/>
    </row>
    <row r="49" spans="3:22" ht="15.75">
      <c r="C49" s="283"/>
      <c r="D49" s="283"/>
      <c r="E49" s="283"/>
      <c r="F49" s="283"/>
      <c r="G49" s="283"/>
      <c r="H49" s="283"/>
      <c r="I49" s="283"/>
      <c r="J49" s="283"/>
      <c r="K49" s="283"/>
      <c r="L49" s="284"/>
      <c r="M49" s="284"/>
      <c r="N49" s="283"/>
      <c r="O49" s="283"/>
      <c r="P49" s="283"/>
      <c r="Q49" s="285"/>
      <c r="R49" s="285"/>
      <c r="S49" s="285"/>
      <c r="T49" s="285"/>
      <c r="U49" s="285"/>
      <c r="V49" s="285"/>
    </row>
    <row r="50" spans="3:22" ht="15.75">
      <c r="C50" s="283"/>
      <c r="D50" s="283"/>
      <c r="E50" s="283"/>
      <c r="F50" s="283"/>
      <c r="G50" s="283"/>
      <c r="H50" s="283"/>
      <c r="I50" s="283"/>
      <c r="J50" s="283"/>
      <c r="K50" s="283"/>
      <c r="L50" s="284"/>
      <c r="M50" s="284"/>
      <c r="N50" s="283"/>
      <c r="O50" s="283"/>
      <c r="P50" s="283"/>
      <c r="Q50" s="285"/>
      <c r="R50" s="285"/>
      <c r="S50" s="285"/>
      <c r="T50" s="285"/>
      <c r="U50" s="285"/>
      <c r="V50" s="285"/>
    </row>
    <row r="51" spans="3:22" ht="15.75">
      <c r="C51" s="283"/>
      <c r="D51" s="283"/>
      <c r="E51" s="283"/>
      <c r="F51" s="283"/>
      <c r="G51" s="283"/>
      <c r="H51" s="283"/>
      <c r="I51" s="283"/>
      <c r="J51" s="283"/>
      <c r="K51" s="283"/>
      <c r="L51" s="284"/>
      <c r="M51" s="284"/>
      <c r="N51" s="283"/>
      <c r="O51" s="283"/>
      <c r="P51" s="283"/>
      <c r="Q51" s="285"/>
      <c r="R51" s="285"/>
      <c r="S51" s="285"/>
      <c r="T51" s="285"/>
      <c r="U51" s="285"/>
      <c r="V51" s="285"/>
    </row>
    <row r="52" spans="3:22" ht="15.75">
      <c r="C52" s="283"/>
      <c r="D52" s="283"/>
      <c r="E52" s="283"/>
      <c r="F52" s="283"/>
      <c r="G52" s="283"/>
      <c r="H52" s="283"/>
      <c r="I52" s="283"/>
      <c r="J52" s="283"/>
      <c r="K52" s="283"/>
      <c r="L52" s="284"/>
      <c r="M52" s="284"/>
      <c r="N52" s="283"/>
      <c r="O52" s="283"/>
      <c r="P52" s="283"/>
      <c r="Q52" s="285"/>
      <c r="R52" s="285"/>
      <c r="S52" s="285"/>
      <c r="T52" s="285"/>
      <c r="U52" s="285"/>
      <c r="V52" s="285"/>
    </row>
    <row r="53" spans="3:22" ht="15.75">
      <c r="C53" s="283"/>
      <c r="D53" s="283"/>
      <c r="E53" s="283"/>
      <c r="F53" s="283"/>
      <c r="G53" s="283"/>
      <c r="H53" s="283"/>
      <c r="I53" s="283"/>
      <c r="J53" s="283"/>
      <c r="K53" s="283"/>
      <c r="L53" s="284"/>
      <c r="M53" s="284"/>
      <c r="N53" s="283"/>
      <c r="O53" s="283"/>
      <c r="P53" s="283"/>
      <c r="Q53" s="285"/>
      <c r="R53" s="285"/>
      <c r="S53" s="285"/>
      <c r="T53" s="285"/>
      <c r="U53" s="285"/>
      <c r="V53" s="285"/>
    </row>
  </sheetData>
  <sheetProtection formatCells="0" formatColumns="0" formatRows="0" autoFilter="0"/>
  <protectedRanges>
    <protectedRange sqref="A17:N21 M5:N15 F5:G15 O4:P21 H4:L16 A4:E16" name="Rango1"/>
  </protectedRanges>
  <mergeCells count="14">
    <mergeCell ref="I5:J5"/>
    <mergeCell ref="K5:L5"/>
    <mergeCell ref="M5:M6"/>
    <mergeCell ref="N5:N6"/>
    <mergeCell ref="A1:P1"/>
    <mergeCell ref="A2:P2"/>
    <mergeCell ref="A4:A6"/>
    <mergeCell ref="B4:G4"/>
    <mergeCell ref="I4:N4"/>
    <mergeCell ref="P4:P6"/>
    <mergeCell ref="B5:C5"/>
    <mergeCell ref="D5:E5"/>
    <mergeCell ref="F5:F6"/>
    <mergeCell ref="G5:G6"/>
  </mergeCells>
  <conditionalFormatting sqref="B8 D8 I8 K8">
    <cfRule type="cellIs" dxfId="1" priority="2" operator="greaterThan">
      <formula>0</formula>
    </cfRule>
  </conditionalFormatting>
  <conditionalFormatting sqref="C9 E9 J9 L9">
    <cfRule type="cellIs" dxfId="0" priority="1" operator="greaterThan">
      <formula>0</formula>
    </cfRule>
  </conditionalFormatting>
  <dataValidations count="1">
    <dataValidation type="whole" allowBlank="1" showInputMessage="1" showErrorMessage="1" sqref="B8:E15 I8:L15" xr:uid="{744C1BAA-E26F-446C-9A54-0EDDF73C605A}">
      <formula1>0</formula1>
      <formula2>1000</formula2>
    </dataValidation>
  </dataValidations>
  <printOptions horizontalCentered="1"/>
  <pageMargins left="0.23622047244094491" right="0.23622047244094491" top="0.94488188976377963" bottom="0.35433070866141736" header="0.19685039370078741" footer="0.31496062992125984"/>
  <pageSetup scale="50" firstPageNumber="2" orientation="landscape" useFirstPageNumber="1" r:id="rId1"/>
  <headerFooter scaleWithDoc="0">
    <oddHeader>&amp;L&amp;G&amp;R&amp;G</oddHeader>
    <oddFooter>&amp;R&amp;"Montserrat,Normal"&amp;10 30</oddFooter>
  </headerFooter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86FC-4862-4606-84E4-56148E6914C1}">
  <sheetPr>
    <tabColor theme="0" tint="-4.9989318521683403E-2"/>
    <pageSetUpPr fitToPage="1"/>
  </sheetPr>
  <dimension ref="A1:Y63"/>
  <sheetViews>
    <sheetView view="pageBreakPreview" topLeftCell="A10" zoomScaleNormal="100" zoomScaleSheetLayoutView="100" workbookViewId="0">
      <selection activeCell="K33" sqref="K33"/>
    </sheetView>
  </sheetViews>
  <sheetFormatPr baseColWidth="10" defaultColWidth="11.42578125" defaultRowHeight="15"/>
  <cols>
    <col min="1" max="1" width="1.7109375" style="404" customWidth="1"/>
    <col min="2" max="2" width="2.28515625" style="404" customWidth="1"/>
    <col min="3" max="3" width="3.28515625" style="397" customWidth="1"/>
    <col min="4" max="4" width="10.85546875" style="348" customWidth="1"/>
    <col min="5" max="5" width="8.85546875" style="348" customWidth="1"/>
    <col min="6" max="10" width="11.42578125" style="348"/>
    <col min="11" max="11" width="14.140625" style="348" customWidth="1"/>
    <col min="12" max="12" width="11.42578125" style="348"/>
    <col min="13" max="13" width="13.5703125" style="348" bestFit="1" customWidth="1"/>
    <col min="14" max="15" width="11.42578125" style="348"/>
    <col min="16" max="16" width="4.140625" style="348" customWidth="1"/>
    <col min="17" max="16384" width="11.42578125" style="348"/>
  </cols>
  <sheetData>
    <row r="1" spans="1:25" s="494" customFormat="1">
      <c r="A1" s="482" t="s">
        <v>624</v>
      </c>
      <c r="B1" s="483" t="s">
        <v>625</v>
      </c>
      <c r="C1" s="491"/>
      <c r="D1" s="493" t="s">
        <v>64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25" s="494" customFormat="1" ht="20.100000000000001" customHeight="1">
      <c r="A2" s="472" t="s">
        <v>610</v>
      </c>
      <c r="B2" s="485">
        <v>1</v>
      </c>
      <c r="C2" s="492"/>
      <c r="D2" s="619" t="s">
        <v>626</v>
      </c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</row>
    <row r="3" spans="1:25" s="494" customFormat="1" ht="20.100000000000001" customHeight="1">
      <c r="A3" s="484" t="s">
        <v>609</v>
      </c>
      <c r="B3" s="485">
        <v>4</v>
      </c>
      <c r="C3" s="492"/>
      <c r="D3" s="619" t="s">
        <v>53</v>
      </c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  <c r="P3" s="619"/>
      <c r="Q3" s="495"/>
      <c r="R3" s="495"/>
      <c r="S3" s="495"/>
      <c r="T3" s="495"/>
      <c r="U3" s="495"/>
      <c r="V3" s="495"/>
      <c r="W3" s="495"/>
      <c r="X3" s="495"/>
      <c r="Y3" s="495"/>
    </row>
    <row r="4" spans="1:25" s="494" customFormat="1" ht="16.5" customHeight="1">
      <c r="A4" s="484" t="s">
        <v>608</v>
      </c>
      <c r="B4" s="485">
        <v>4</v>
      </c>
      <c r="C4" s="492"/>
      <c r="D4" s="496"/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</row>
    <row r="5" spans="1:25" s="494" customFormat="1" ht="10.5" customHeight="1">
      <c r="A5" s="484" t="s">
        <v>607</v>
      </c>
      <c r="B5" s="485">
        <v>35</v>
      </c>
      <c r="C5" s="492"/>
      <c r="D5" s="497"/>
      <c r="E5" s="497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9"/>
      <c r="R5" s="499"/>
      <c r="S5" s="499"/>
      <c r="T5" s="499"/>
      <c r="U5" s="499"/>
      <c r="V5" s="499"/>
      <c r="W5" s="499"/>
      <c r="X5" s="499"/>
      <c r="Y5" s="499"/>
    </row>
    <row r="6" spans="1:25" s="494" customFormat="1" ht="13.5" customHeight="1">
      <c r="A6" s="484" t="s">
        <v>606</v>
      </c>
      <c r="B6" s="485">
        <v>91</v>
      </c>
      <c r="C6" s="492"/>
      <c r="D6" s="500"/>
      <c r="E6" s="501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9"/>
      <c r="R6" s="499"/>
      <c r="S6" s="499"/>
      <c r="T6" s="499"/>
      <c r="U6" s="499"/>
      <c r="V6" s="499"/>
      <c r="W6" s="499"/>
      <c r="X6" s="499"/>
      <c r="Y6" s="499"/>
    </row>
    <row r="7" spans="1:25" s="494" customFormat="1" ht="13.5" customHeight="1">
      <c r="A7" s="484" t="s">
        <v>603</v>
      </c>
      <c r="B7" s="485">
        <v>575</v>
      </c>
      <c r="C7" s="492"/>
      <c r="D7" s="500"/>
      <c r="E7" s="501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</row>
    <row r="8" spans="1:25" s="494" customFormat="1" ht="13.5" customHeight="1">
      <c r="A8" s="484" t="s">
        <v>604</v>
      </c>
      <c r="B8" s="485">
        <v>1078</v>
      </c>
      <c r="C8" s="492"/>
      <c r="D8" s="500"/>
      <c r="E8" s="501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9"/>
      <c r="R8" s="499"/>
      <c r="S8" s="499"/>
      <c r="T8" s="499"/>
      <c r="U8" s="499"/>
      <c r="V8" s="499"/>
      <c r="W8" s="499"/>
      <c r="X8" s="499"/>
      <c r="Y8" s="499"/>
    </row>
    <row r="9" spans="1:25" s="494" customFormat="1" ht="13.5" customHeight="1">
      <c r="A9" s="486" t="s">
        <v>605</v>
      </c>
      <c r="B9" s="487">
        <v>1547</v>
      </c>
      <c r="C9" s="492"/>
      <c r="D9" s="500"/>
      <c r="E9" s="501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9"/>
      <c r="R9" s="499"/>
      <c r="S9" s="499"/>
      <c r="T9" s="499"/>
      <c r="U9" s="499"/>
      <c r="V9" s="499"/>
      <c r="W9" s="499"/>
      <c r="X9" s="499"/>
      <c r="Y9" s="499"/>
    </row>
    <row r="10" spans="1:25" s="494" customFormat="1" ht="13.5" customHeight="1">
      <c r="A10" s="404"/>
      <c r="B10" s="404"/>
      <c r="C10" s="404"/>
      <c r="D10" s="500"/>
      <c r="E10" s="501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9"/>
      <c r="R10" s="499"/>
      <c r="S10" s="499"/>
      <c r="T10" s="499"/>
      <c r="U10" s="499"/>
      <c r="V10" s="499"/>
      <c r="W10" s="499"/>
      <c r="X10" s="499"/>
      <c r="Y10" s="499"/>
    </row>
    <row r="11" spans="1:25" ht="13.5" customHeight="1">
      <c r="D11" s="400"/>
      <c r="E11" s="401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9"/>
      <c r="R11" s="399"/>
      <c r="S11" s="399"/>
      <c r="T11" s="399"/>
      <c r="U11" s="399"/>
      <c r="V11" s="399"/>
      <c r="W11" s="399"/>
      <c r="X11" s="399"/>
      <c r="Y11" s="399"/>
    </row>
    <row r="12" spans="1:25" ht="13.5" customHeight="1">
      <c r="D12" s="400"/>
      <c r="E12" s="401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9"/>
      <c r="R12" s="399"/>
      <c r="S12" s="399"/>
      <c r="T12" s="399"/>
      <c r="U12" s="399"/>
      <c r="V12" s="399"/>
      <c r="W12" s="399"/>
      <c r="X12" s="399"/>
      <c r="Y12" s="399"/>
    </row>
    <row r="13" spans="1:25" ht="13.5" customHeight="1">
      <c r="D13" s="400"/>
      <c r="E13" s="401"/>
      <c r="F13" s="398"/>
      <c r="G13" s="398"/>
      <c r="H13" s="398"/>
      <c r="I13" s="398"/>
      <c r="J13" s="398"/>
      <c r="K13" s="398"/>
      <c r="L13" s="398"/>
      <c r="M13" s="398"/>
      <c r="N13" s="398"/>
      <c r="O13" s="398"/>
      <c r="P13" s="398"/>
      <c r="Q13" s="399"/>
      <c r="R13" s="399"/>
      <c r="S13" s="399"/>
      <c r="T13" s="399"/>
      <c r="U13" s="399"/>
      <c r="V13" s="399"/>
      <c r="W13" s="399"/>
      <c r="X13" s="399"/>
      <c r="Y13" s="399"/>
    </row>
    <row r="14" spans="1:25" ht="13.5" customHeight="1">
      <c r="D14" s="400"/>
      <c r="E14" s="401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  <c r="Q14" s="399"/>
      <c r="R14" s="399"/>
      <c r="S14" s="399"/>
      <c r="T14" s="399"/>
      <c r="U14" s="399"/>
      <c r="V14" s="399"/>
      <c r="W14" s="399"/>
      <c r="X14" s="399"/>
      <c r="Y14" s="399"/>
    </row>
    <row r="15" spans="1:25" ht="13.5" customHeight="1">
      <c r="D15" s="400"/>
      <c r="E15" s="401"/>
      <c r="F15" s="398"/>
      <c r="G15" s="398"/>
      <c r="H15" s="398"/>
      <c r="I15" s="398"/>
      <c r="J15" s="398"/>
      <c r="K15" s="398"/>
      <c r="L15" s="398"/>
      <c r="M15" s="398"/>
      <c r="N15" s="398"/>
      <c r="O15" s="398"/>
      <c r="P15" s="398"/>
      <c r="Q15" s="399"/>
      <c r="R15" s="399"/>
      <c r="S15" s="399"/>
      <c r="T15" s="399"/>
      <c r="U15" s="399"/>
      <c r="V15" s="399"/>
      <c r="W15" s="399"/>
      <c r="X15" s="399"/>
      <c r="Y15" s="399"/>
    </row>
    <row r="16" spans="1:25" ht="13.5" customHeight="1">
      <c r="D16" s="400"/>
      <c r="E16" s="401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9"/>
      <c r="R16" s="399"/>
      <c r="S16" s="399"/>
      <c r="T16" s="399"/>
      <c r="U16" s="399"/>
      <c r="V16" s="399"/>
      <c r="W16" s="399"/>
      <c r="X16" s="399"/>
      <c r="Y16" s="399"/>
    </row>
    <row r="17" spans="1:25" ht="13.5" customHeight="1">
      <c r="D17" s="400"/>
      <c r="E17" s="401"/>
      <c r="F17" s="398"/>
      <c r="G17" s="398"/>
      <c r="H17" s="398"/>
      <c r="I17" s="398"/>
      <c r="J17" s="398"/>
      <c r="K17" s="398"/>
      <c r="L17" s="398"/>
      <c r="M17" s="398"/>
      <c r="N17" s="398"/>
      <c r="O17" s="398"/>
      <c r="P17" s="398"/>
      <c r="Q17" s="399"/>
      <c r="R17" s="399"/>
      <c r="S17" s="399"/>
      <c r="T17" s="399"/>
      <c r="U17" s="399"/>
      <c r="V17" s="399"/>
      <c r="W17" s="399"/>
      <c r="X17" s="399"/>
      <c r="Y17" s="399"/>
    </row>
    <row r="18" spans="1:25" ht="13.5" customHeight="1">
      <c r="D18" s="400"/>
      <c r="E18" s="401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9"/>
      <c r="R18" s="399"/>
      <c r="S18" s="399"/>
      <c r="T18" s="399"/>
      <c r="U18" s="399"/>
      <c r="V18" s="399"/>
      <c r="W18" s="399"/>
      <c r="X18" s="399"/>
      <c r="Y18" s="399"/>
    </row>
    <row r="19" spans="1:25" ht="13.5" customHeight="1">
      <c r="D19" s="400"/>
      <c r="E19" s="401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9"/>
      <c r="R19" s="399"/>
      <c r="S19" s="399"/>
      <c r="T19" s="399"/>
      <c r="U19" s="399"/>
      <c r="V19" s="399"/>
      <c r="W19" s="399"/>
      <c r="X19" s="399"/>
      <c r="Y19" s="399"/>
    </row>
    <row r="20" spans="1:25" ht="13.5" customHeight="1">
      <c r="D20" s="400"/>
      <c r="E20" s="401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9"/>
      <c r="R20" s="399"/>
      <c r="S20" s="399"/>
      <c r="T20" s="399"/>
      <c r="U20" s="399"/>
      <c r="V20" s="399"/>
      <c r="W20" s="399"/>
      <c r="X20" s="399"/>
      <c r="Y20" s="399"/>
    </row>
    <row r="21" spans="1:25" ht="13.5" customHeight="1">
      <c r="D21" s="400"/>
      <c r="E21" s="401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9"/>
      <c r="R21" s="399"/>
      <c r="S21" s="399"/>
      <c r="T21" s="399"/>
      <c r="U21" s="399"/>
      <c r="V21" s="399"/>
      <c r="W21" s="399"/>
      <c r="X21" s="399"/>
      <c r="Y21" s="399"/>
    </row>
    <row r="22" spans="1:25" ht="13.5" customHeight="1">
      <c r="D22" s="400"/>
      <c r="E22" s="401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9"/>
      <c r="R22" s="399"/>
      <c r="S22" s="399"/>
      <c r="T22" s="399"/>
      <c r="U22" s="399"/>
      <c r="V22" s="399"/>
      <c r="W22" s="399"/>
      <c r="X22" s="399"/>
      <c r="Y22" s="399"/>
    </row>
    <row r="23" spans="1:25" ht="13.5" customHeight="1">
      <c r="D23" s="400"/>
      <c r="E23" s="401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9"/>
      <c r="R23" s="399"/>
      <c r="S23" s="399"/>
      <c r="T23" s="399"/>
      <c r="U23" s="399"/>
      <c r="V23" s="399"/>
      <c r="W23" s="399"/>
      <c r="X23" s="399"/>
      <c r="Y23" s="399"/>
    </row>
    <row r="24" spans="1:25" ht="13.5" customHeight="1">
      <c r="D24" s="402"/>
      <c r="E24" s="403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9"/>
      <c r="R24" s="399"/>
      <c r="S24" s="399"/>
      <c r="T24" s="399"/>
      <c r="U24" s="399"/>
      <c r="V24" s="399"/>
      <c r="W24" s="399"/>
      <c r="X24" s="399"/>
      <c r="Y24" s="399"/>
    </row>
    <row r="25" spans="1:25" ht="13.5" customHeight="1">
      <c r="A25" s="481"/>
      <c r="D25" s="404"/>
      <c r="E25" s="404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9"/>
      <c r="R25" s="399"/>
      <c r="S25" s="399"/>
      <c r="T25" s="399"/>
      <c r="U25" s="399"/>
      <c r="V25" s="399"/>
      <c r="W25" s="399"/>
      <c r="X25" s="399"/>
      <c r="Y25" s="399"/>
    </row>
    <row r="26" spans="1:25" ht="13.5" customHeight="1">
      <c r="A26" s="481"/>
      <c r="D26" s="404"/>
      <c r="E26" s="404"/>
      <c r="F26" s="405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9"/>
      <c r="R26" s="399"/>
      <c r="S26" s="399"/>
      <c r="T26" s="399"/>
      <c r="U26" s="399"/>
      <c r="V26" s="399"/>
      <c r="W26" s="399"/>
      <c r="X26" s="399"/>
      <c r="Y26" s="399"/>
    </row>
    <row r="27" spans="1:25" ht="16.5" customHeight="1">
      <c r="A27" s="481"/>
      <c r="D27" s="404"/>
      <c r="E27" s="404"/>
      <c r="F27" s="405"/>
      <c r="G27" s="398"/>
      <c r="H27" s="398"/>
      <c r="I27" s="398"/>
      <c r="J27" s="398"/>
      <c r="K27" s="398"/>
      <c r="L27" s="398"/>
      <c r="M27" s="398"/>
      <c r="N27" s="398"/>
      <c r="O27" s="398"/>
      <c r="P27" s="398"/>
      <c r="Q27" s="399"/>
      <c r="R27" s="399"/>
      <c r="S27" s="399"/>
      <c r="T27" s="399"/>
      <c r="U27" s="399"/>
      <c r="V27" s="399"/>
      <c r="W27" s="399"/>
      <c r="X27" s="399"/>
      <c r="Y27" s="399"/>
    </row>
    <row r="28" spans="1:25" ht="16.5" customHeight="1">
      <c r="D28" s="404"/>
      <c r="E28" s="404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9"/>
      <c r="R28" s="399"/>
      <c r="S28" s="399"/>
      <c r="T28" s="399"/>
      <c r="U28" s="399"/>
      <c r="V28" s="399"/>
      <c r="W28" s="399"/>
      <c r="X28" s="399"/>
      <c r="Y28" s="399"/>
    </row>
    <row r="29" spans="1:25" ht="16.5" customHeight="1">
      <c r="D29" s="397"/>
      <c r="E29" s="397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9"/>
      <c r="R29" s="399"/>
      <c r="S29" s="399"/>
      <c r="T29" s="399"/>
      <c r="U29" s="399"/>
      <c r="V29" s="399"/>
      <c r="W29" s="399"/>
      <c r="X29" s="399"/>
      <c r="Y29" s="399"/>
    </row>
    <row r="30" spans="1:25" ht="16.5" customHeight="1">
      <c r="D30" s="397"/>
      <c r="E30" s="397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9"/>
      <c r="R30" s="399"/>
      <c r="S30" s="399"/>
      <c r="T30" s="399"/>
      <c r="U30" s="399"/>
      <c r="V30" s="399"/>
      <c r="W30" s="399"/>
      <c r="X30" s="399"/>
      <c r="Y30" s="399"/>
    </row>
    <row r="31" spans="1:25" ht="29.25" customHeight="1">
      <c r="D31" s="397"/>
      <c r="E31" s="397"/>
      <c r="F31" s="398"/>
      <c r="G31" s="398"/>
      <c r="H31" s="398"/>
      <c r="I31" s="398"/>
      <c r="J31" s="406" t="s">
        <v>221</v>
      </c>
      <c r="K31" s="407">
        <v>3335</v>
      </c>
      <c r="L31" s="398"/>
      <c r="M31" s="398"/>
      <c r="N31" s="398"/>
      <c r="O31" s="398"/>
      <c r="P31" s="398"/>
      <c r="Q31" s="399"/>
      <c r="R31" s="399"/>
      <c r="S31" s="399"/>
      <c r="T31" s="399"/>
      <c r="U31" s="399"/>
      <c r="V31" s="399"/>
      <c r="W31" s="399"/>
      <c r="X31" s="399"/>
      <c r="Y31" s="399"/>
    </row>
    <row r="32" spans="1:25" ht="34.5" customHeight="1">
      <c r="D32" s="397"/>
      <c r="E32" s="397"/>
      <c r="F32" s="398"/>
      <c r="G32" s="398"/>
      <c r="H32" s="398"/>
      <c r="I32" s="398"/>
      <c r="L32" s="398"/>
      <c r="M32" s="398"/>
      <c r="N32" s="398"/>
      <c r="O32" s="398"/>
      <c r="P32" s="398"/>
      <c r="Q32" s="399"/>
      <c r="R32" s="399"/>
      <c r="S32" s="399"/>
      <c r="T32" s="399"/>
      <c r="U32" s="399"/>
      <c r="V32" s="399"/>
      <c r="W32" s="399"/>
      <c r="X32" s="399"/>
      <c r="Y32" s="399"/>
    </row>
    <row r="33" spans="1:25" ht="34.5" customHeight="1">
      <c r="D33" s="397"/>
      <c r="E33" s="397"/>
      <c r="F33" s="398"/>
      <c r="G33" s="398"/>
      <c r="H33" s="398"/>
      <c r="I33" s="398"/>
      <c r="J33" s="398"/>
      <c r="K33" s="398"/>
      <c r="L33" s="398"/>
      <c r="M33" s="398"/>
      <c r="N33" s="398"/>
      <c r="O33" s="398"/>
      <c r="P33" s="398"/>
      <c r="Q33" s="399"/>
      <c r="R33" s="399"/>
      <c r="S33" s="399"/>
      <c r="T33" s="399"/>
      <c r="U33" s="399"/>
      <c r="V33" s="399"/>
      <c r="W33" s="399"/>
      <c r="X33" s="399"/>
      <c r="Y33" s="399"/>
    </row>
    <row r="34" spans="1:25" ht="10.5" customHeight="1">
      <c r="A34" s="479" t="s">
        <v>285</v>
      </c>
      <c r="E34" s="397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9"/>
      <c r="R34" s="399"/>
      <c r="S34" s="399"/>
      <c r="T34" s="399"/>
      <c r="U34" s="399"/>
      <c r="V34" s="399"/>
      <c r="W34" s="399"/>
      <c r="X34" s="399"/>
      <c r="Y34" s="399"/>
    </row>
    <row r="35" spans="1:25" ht="10.5" customHeight="1">
      <c r="A35" s="480" t="s">
        <v>627</v>
      </c>
      <c r="E35" s="397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9"/>
      <c r="R35" s="399"/>
      <c r="S35" s="399"/>
      <c r="T35" s="399"/>
      <c r="U35" s="399"/>
      <c r="V35" s="399"/>
      <c r="W35" s="399"/>
      <c r="X35" s="399"/>
      <c r="Y35" s="399"/>
    </row>
    <row r="36" spans="1:25" ht="10.5" customHeight="1">
      <c r="A36" s="480" t="s">
        <v>275</v>
      </c>
      <c r="E36" s="397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9"/>
      <c r="R36" s="399"/>
      <c r="S36" s="399"/>
      <c r="T36" s="399"/>
      <c r="U36" s="399"/>
      <c r="V36" s="399"/>
      <c r="W36" s="399"/>
      <c r="X36" s="399"/>
      <c r="Y36" s="399"/>
    </row>
    <row r="37" spans="1:25" ht="15.75">
      <c r="F37" s="399"/>
      <c r="G37" s="399"/>
      <c r="H37" s="399"/>
      <c r="I37" s="399"/>
      <c r="J37" s="399"/>
      <c r="K37" s="399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</row>
    <row r="38" spans="1:25" ht="15.75"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</row>
    <row r="39" spans="1:25" ht="15.75"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</row>
    <row r="40" spans="1:25" ht="15.75"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</row>
    <row r="41" spans="1:25" ht="15.75"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</row>
    <row r="42" spans="1:25" ht="15.75"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</row>
    <row r="43" spans="1:25" ht="15.75"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</row>
    <row r="44" spans="1:25" ht="15.75"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</row>
    <row r="45" spans="1:25" ht="15.75"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</row>
    <row r="46" spans="1:25" ht="15.75"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</row>
    <row r="47" spans="1:25" ht="15.75"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</row>
    <row r="48" spans="1:25" ht="15.75"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</row>
    <row r="49" spans="6:25" ht="15.75"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</row>
    <row r="50" spans="6:25" ht="15.75"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</row>
    <row r="51" spans="6:25" ht="15.75"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</row>
    <row r="52" spans="6:25" ht="15.75"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</row>
    <row r="53" spans="6:25" ht="15.75"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</row>
    <row r="54" spans="6:25" ht="15.75"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</row>
    <row r="55" spans="6:25" ht="15.75"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</row>
    <row r="56" spans="6:25" ht="15.75"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</row>
    <row r="57" spans="6:25" ht="15.75"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</row>
    <row r="58" spans="6:25" ht="15.75"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</row>
    <row r="59" spans="6:25" ht="15.75"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</row>
    <row r="60" spans="6:25" ht="15.75"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</row>
    <row r="61" spans="6:25" ht="15.75"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</row>
    <row r="62" spans="6:25" ht="15.75"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</row>
    <row r="63" spans="6:25" ht="15.75"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</row>
  </sheetData>
  <sheetProtection autoFilter="0"/>
  <mergeCells count="2">
    <mergeCell ref="D2:P2"/>
    <mergeCell ref="D3:P3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3" orientation="landscape" useFirstPageNumber="1" r:id="rId1"/>
  <headerFooter scaleWithDoc="0">
    <oddHeader>&amp;L&amp;G&amp;R&amp;G</oddHeader>
    <oddFooter>&amp;R&amp;"Montserrat,Normal"&amp;10 31</oddFooter>
  </headerFooter>
  <drawing r:id="rId2"/>
  <legacyDrawingHF r:id="rId3"/>
  <tableParts count="1"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3CD4-93B6-419D-BC74-3B09C39B0B95}">
  <sheetPr>
    <pageSetUpPr fitToPage="1"/>
  </sheetPr>
  <dimension ref="A1:Q67"/>
  <sheetViews>
    <sheetView view="pageBreakPreview" topLeftCell="A12" zoomScale="70" zoomScaleNormal="100" zoomScaleSheetLayoutView="70" workbookViewId="0">
      <selection activeCell="T50" sqref="T50"/>
    </sheetView>
  </sheetViews>
  <sheetFormatPr baseColWidth="10" defaultColWidth="11.42578125" defaultRowHeight="15"/>
  <cols>
    <col min="1" max="1" width="55.85546875" style="409" customWidth="1"/>
    <col min="2" max="2" width="1.85546875" style="409" customWidth="1"/>
    <col min="3" max="8" width="14.85546875" style="409" customWidth="1"/>
    <col min="9" max="9" width="1.85546875" style="409" customWidth="1"/>
    <col min="10" max="15" width="14.85546875" style="409" customWidth="1"/>
    <col min="16" max="16" width="1.85546875" style="409" customWidth="1"/>
    <col min="17" max="17" width="14.85546875" style="409" customWidth="1"/>
    <col min="18" max="16384" width="11.42578125" style="409"/>
  </cols>
  <sheetData>
    <row r="1" spans="1:17">
      <c r="A1" s="408" t="s">
        <v>64</v>
      </c>
    </row>
    <row r="2" spans="1:17" ht="20.100000000000001" customHeight="1">
      <c r="A2" s="620" t="s">
        <v>628</v>
      </c>
      <c r="B2" s="620"/>
      <c r="C2" s="620"/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620"/>
      <c r="P2" s="620"/>
      <c r="Q2" s="620"/>
    </row>
    <row r="3" spans="1:17" ht="20.100000000000001" customHeight="1">
      <c r="A3" s="620" t="s">
        <v>53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</row>
    <row r="4" spans="1:17">
      <c r="A4" s="410"/>
    </row>
    <row r="5" spans="1:17">
      <c r="A5" s="621" t="s">
        <v>629</v>
      </c>
      <c r="B5" s="412"/>
      <c r="C5" s="621" t="s">
        <v>278</v>
      </c>
      <c r="D5" s="621"/>
      <c r="E5" s="621"/>
      <c r="F5" s="621"/>
      <c r="G5" s="621"/>
      <c r="H5" s="621"/>
      <c r="I5" s="412"/>
      <c r="J5" s="621" t="s">
        <v>279</v>
      </c>
      <c r="K5" s="621"/>
      <c r="L5" s="621"/>
      <c r="M5" s="621"/>
      <c r="N5" s="621"/>
      <c r="O5" s="622"/>
      <c r="P5" s="623"/>
      <c r="Q5" s="621" t="s">
        <v>68</v>
      </c>
    </row>
    <row r="6" spans="1:17">
      <c r="A6" s="621"/>
      <c r="B6" s="412"/>
      <c r="C6" s="621" t="s">
        <v>280</v>
      </c>
      <c r="D6" s="621"/>
      <c r="E6" s="621" t="s">
        <v>281</v>
      </c>
      <c r="F6" s="621"/>
      <c r="G6" s="621" t="s">
        <v>193</v>
      </c>
      <c r="H6" s="621" t="s">
        <v>282</v>
      </c>
      <c r="I6" s="412"/>
      <c r="J6" s="621" t="s">
        <v>280</v>
      </c>
      <c r="K6" s="621"/>
      <c r="L6" s="621" t="s">
        <v>281</v>
      </c>
      <c r="M6" s="621"/>
      <c r="N6" s="621" t="s">
        <v>193</v>
      </c>
      <c r="O6" s="622" t="s">
        <v>282</v>
      </c>
      <c r="P6" s="623"/>
      <c r="Q6" s="621"/>
    </row>
    <row r="7" spans="1:17">
      <c r="A7" s="621"/>
      <c r="B7" s="412"/>
      <c r="C7" s="413" t="s">
        <v>283</v>
      </c>
      <c r="D7" s="413" t="s">
        <v>284</v>
      </c>
      <c r="E7" s="413" t="s">
        <v>283</v>
      </c>
      <c r="F7" s="413" t="s">
        <v>284</v>
      </c>
      <c r="G7" s="624"/>
      <c r="H7" s="624"/>
      <c r="I7" s="412"/>
      <c r="J7" s="411" t="s">
        <v>283</v>
      </c>
      <c r="K7" s="411" t="s">
        <v>284</v>
      </c>
      <c r="L7" s="411" t="s">
        <v>283</v>
      </c>
      <c r="M7" s="411" t="s">
        <v>284</v>
      </c>
      <c r="N7" s="621"/>
      <c r="O7" s="622"/>
      <c r="P7" s="623"/>
      <c r="Q7" s="621"/>
    </row>
    <row r="8" spans="1:17" ht="8.1" customHeight="1">
      <c r="A8" s="410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</row>
    <row r="9" spans="1:17">
      <c r="A9" s="414" t="s">
        <v>161</v>
      </c>
      <c r="B9" s="415"/>
      <c r="C9" s="416">
        <v>18</v>
      </c>
      <c r="D9" s="416">
        <v>14</v>
      </c>
      <c r="E9" s="416">
        <v>1</v>
      </c>
      <c r="F9" s="416">
        <v>13</v>
      </c>
      <c r="G9" s="417">
        <v>46</v>
      </c>
      <c r="H9" s="418">
        <v>85.18518518518519</v>
      </c>
      <c r="I9" s="419"/>
      <c r="J9" s="416">
        <v>0</v>
      </c>
      <c r="K9" s="416">
        <v>6</v>
      </c>
      <c r="L9" s="416">
        <v>1</v>
      </c>
      <c r="M9" s="416">
        <v>1</v>
      </c>
      <c r="N9" s="417">
        <v>8</v>
      </c>
      <c r="O9" s="418">
        <v>14.814814814814815</v>
      </c>
      <c r="P9" s="420"/>
      <c r="Q9" s="417">
        <v>54</v>
      </c>
    </row>
    <row r="10" spans="1:17">
      <c r="A10" s="414" t="s">
        <v>162</v>
      </c>
      <c r="B10" s="415"/>
      <c r="C10" s="416">
        <v>54</v>
      </c>
      <c r="D10" s="416">
        <v>11</v>
      </c>
      <c r="E10" s="416">
        <v>51</v>
      </c>
      <c r="F10" s="416">
        <v>12</v>
      </c>
      <c r="G10" s="417">
        <v>128</v>
      </c>
      <c r="H10" s="418">
        <v>89.510489510489506</v>
      </c>
      <c r="I10" s="419"/>
      <c r="J10" s="416">
        <v>4</v>
      </c>
      <c r="K10" s="416">
        <v>2</v>
      </c>
      <c r="L10" s="416">
        <v>5</v>
      </c>
      <c r="M10" s="416">
        <v>4</v>
      </c>
      <c r="N10" s="417">
        <v>15</v>
      </c>
      <c r="O10" s="418">
        <v>10.48951048951049</v>
      </c>
      <c r="P10" s="420"/>
      <c r="Q10" s="417">
        <v>143</v>
      </c>
    </row>
    <row r="11" spans="1:17">
      <c r="A11" s="414" t="s">
        <v>163</v>
      </c>
      <c r="B11" s="415"/>
      <c r="C11" s="416">
        <v>1</v>
      </c>
      <c r="D11" s="416">
        <v>1</v>
      </c>
      <c r="E11" s="416">
        <v>1</v>
      </c>
      <c r="F11" s="416">
        <v>0</v>
      </c>
      <c r="G11" s="417">
        <v>3</v>
      </c>
      <c r="H11" s="418">
        <v>100</v>
      </c>
      <c r="I11" s="419"/>
      <c r="J11" s="416">
        <v>0</v>
      </c>
      <c r="K11" s="416">
        <v>0</v>
      </c>
      <c r="L11" s="416">
        <v>0</v>
      </c>
      <c r="M11" s="416">
        <v>0</v>
      </c>
      <c r="N11" s="417">
        <v>0</v>
      </c>
      <c r="O11" s="418">
        <v>0</v>
      </c>
      <c r="P11" s="420"/>
      <c r="Q11" s="417">
        <v>3</v>
      </c>
    </row>
    <row r="12" spans="1:17">
      <c r="A12" s="414" t="s">
        <v>164</v>
      </c>
      <c r="B12" s="415"/>
      <c r="C12" s="416">
        <v>0</v>
      </c>
      <c r="D12" s="416">
        <v>0</v>
      </c>
      <c r="E12" s="416">
        <v>19</v>
      </c>
      <c r="F12" s="416">
        <v>5</v>
      </c>
      <c r="G12" s="417">
        <v>24</v>
      </c>
      <c r="H12" s="418">
        <v>100</v>
      </c>
      <c r="I12" s="419"/>
      <c r="J12" s="416">
        <v>0</v>
      </c>
      <c r="K12" s="416">
        <v>0</v>
      </c>
      <c r="L12" s="416">
        <v>0</v>
      </c>
      <c r="M12" s="416">
        <v>0</v>
      </c>
      <c r="N12" s="417">
        <v>0</v>
      </c>
      <c r="O12" s="418">
        <v>0</v>
      </c>
      <c r="P12" s="420"/>
      <c r="Q12" s="417">
        <v>24</v>
      </c>
    </row>
    <row r="13" spans="1:17">
      <c r="A13" s="414" t="s">
        <v>165</v>
      </c>
      <c r="B13" s="415"/>
      <c r="C13" s="416">
        <v>19</v>
      </c>
      <c r="D13" s="416">
        <v>6</v>
      </c>
      <c r="E13" s="416">
        <v>9</v>
      </c>
      <c r="F13" s="416">
        <v>12</v>
      </c>
      <c r="G13" s="417">
        <v>46</v>
      </c>
      <c r="H13" s="418">
        <v>95.833333333333329</v>
      </c>
      <c r="I13" s="419"/>
      <c r="J13" s="416">
        <v>0</v>
      </c>
      <c r="K13" s="416">
        <v>0</v>
      </c>
      <c r="L13" s="416">
        <v>0</v>
      </c>
      <c r="M13" s="416">
        <v>2</v>
      </c>
      <c r="N13" s="417">
        <v>2</v>
      </c>
      <c r="O13" s="418">
        <v>4.166666666666667</v>
      </c>
      <c r="P13" s="420"/>
      <c r="Q13" s="417">
        <v>48</v>
      </c>
    </row>
    <row r="14" spans="1:17">
      <c r="A14" s="414" t="s">
        <v>166</v>
      </c>
      <c r="B14" s="415"/>
      <c r="C14" s="416">
        <v>10</v>
      </c>
      <c r="D14" s="416">
        <v>17</v>
      </c>
      <c r="E14" s="416">
        <v>22</v>
      </c>
      <c r="F14" s="416">
        <v>18</v>
      </c>
      <c r="G14" s="417">
        <v>67</v>
      </c>
      <c r="H14" s="418">
        <v>95.714285714285708</v>
      </c>
      <c r="I14" s="419"/>
      <c r="J14" s="416">
        <v>0</v>
      </c>
      <c r="K14" s="416">
        <v>1</v>
      </c>
      <c r="L14" s="416">
        <v>0</v>
      </c>
      <c r="M14" s="416">
        <v>2</v>
      </c>
      <c r="N14" s="417">
        <v>3</v>
      </c>
      <c r="O14" s="418">
        <v>4.2857142857142856</v>
      </c>
      <c r="P14" s="420"/>
      <c r="Q14" s="417">
        <v>70</v>
      </c>
    </row>
    <row r="15" spans="1:17">
      <c r="A15" s="414" t="s">
        <v>167</v>
      </c>
      <c r="B15" s="415"/>
      <c r="C15" s="416">
        <v>43</v>
      </c>
      <c r="D15" s="416">
        <v>18</v>
      </c>
      <c r="E15" s="416">
        <v>312</v>
      </c>
      <c r="F15" s="416">
        <v>183</v>
      </c>
      <c r="G15" s="417">
        <v>556</v>
      </c>
      <c r="H15" s="418">
        <v>92.205638474295185</v>
      </c>
      <c r="I15" s="419"/>
      <c r="J15" s="416">
        <v>3</v>
      </c>
      <c r="K15" s="416">
        <v>6</v>
      </c>
      <c r="L15" s="416">
        <v>13</v>
      </c>
      <c r="M15" s="416">
        <v>25</v>
      </c>
      <c r="N15" s="417">
        <v>47</v>
      </c>
      <c r="O15" s="418">
        <v>7.7943615257048089</v>
      </c>
      <c r="P15" s="420"/>
      <c r="Q15" s="417">
        <v>603</v>
      </c>
    </row>
    <row r="16" spans="1:17">
      <c r="A16" s="414" t="s">
        <v>168</v>
      </c>
      <c r="B16" s="415"/>
      <c r="C16" s="416">
        <v>5</v>
      </c>
      <c r="D16" s="416">
        <v>16</v>
      </c>
      <c r="E16" s="416">
        <v>18</v>
      </c>
      <c r="F16" s="416">
        <v>32</v>
      </c>
      <c r="G16" s="417">
        <v>71</v>
      </c>
      <c r="H16" s="418">
        <v>100</v>
      </c>
      <c r="I16" s="419"/>
      <c r="J16" s="416">
        <v>0</v>
      </c>
      <c r="K16" s="416">
        <v>0</v>
      </c>
      <c r="L16" s="416">
        <v>0</v>
      </c>
      <c r="M16" s="416">
        <v>0</v>
      </c>
      <c r="N16" s="417">
        <v>0</v>
      </c>
      <c r="O16" s="418">
        <v>0</v>
      </c>
      <c r="P16" s="420"/>
      <c r="Q16" s="417">
        <v>71</v>
      </c>
    </row>
    <row r="17" spans="1:17">
      <c r="A17" s="414" t="s">
        <v>169</v>
      </c>
      <c r="B17" s="415"/>
      <c r="C17" s="416">
        <v>52</v>
      </c>
      <c r="D17" s="416">
        <v>1</v>
      </c>
      <c r="E17" s="416">
        <v>26</v>
      </c>
      <c r="F17" s="416">
        <v>4</v>
      </c>
      <c r="G17" s="417">
        <v>83</v>
      </c>
      <c r="H17" s="418">
        <v>70.940170940170944</v>
      </c>
      <c r="I17" s="419"/>
      <c r="J17" s="416">
        <v>28</v>
      </c>
      <c r="K17" s="416">
        <v>0</v>
      </c>
      <c r="L17" s="416">
        <v>3</v>
      </c>
      <c r="M17" s="416">
        <v>3</v>
      </c>
      <c r="N17" s="417">
        <v>34</v>
      </c>
      <c r="O17" s="418">
        <v>29.05982905982906</v>
      </c>
      <c r="P17" s="420"/>
      <c r="Q17" s="417">
        <v>117</v>
      </c>
    </row>
    <row r="18" spans="1:17">
      <c r="A18" s="414" t="s">
        <v>170</v>
      </c>
      <c r="B18" s="415"/>
      <c r="C18" s="416">
        <v>0</v>
      </c>
      <c r="D18" s="416">
        <v>0</v>
      </c>
      <c r="E18" s="416">
        <v>1</v>
      </c>
      <c r="F18" s="416">
        <v>0</v>
      </c>
      <c r="G18" s="417">
        <v>1</v>
      </c>
      <c r="H18" s="418">
        <v>100</v>
      </c>
      <c r="I18" s="419"/>
      <c r="J18" s="416">
        <v>0</v>
      </c>
      <c r="K18" s="416">
        <v>0</v>
      </c>
      <c r="L18" s="416">
        <v>0</v>
      </c>
      <c r="M18" s="416">
        <v>0</v>
      </c>
      <c r="N18" s="417">
        <v>0</v>
      </c>
      <c r="O18" s="418">
        <v>0</v>
      </c>
      <c r="P18" s="420"/>
      <c r="Q18" s="417">
        <v>1</v>
      </c>
    </row>
    <row r="19" spans="1:17">
      <c r="A19" s="414" t="s">
        <v>171</v>
      </c>
      <c r="B19" s="415"/>
      <c r="C19" s="416">
        <v>42</v>
      </c>
      <c r="D19" s="416">
        <v>40</v>
      </c>
      <c r="E19" s="416">
        <v>163</v>
      </c>
      <c r="F19" s="416">
        <v>179</v>
      </c>
      <c r="G19" s="417">
        <v>424</v>
      </c>
      <c r="H19" s="418">
        <v>97.025171624713963</v>
      </c>
      <c r="I19" s="419"/>
      <c r="J19" s="416">
        <v>3</v>
      </c>
      <c r="K19" s="416">
        <v>4</v>
      </c>
      <c r="L19" s="416">
        <v>4</v>
      </c>
      <c r="M19" s="416">
        <v>2</v>
      </c>
      <c r="N19" s="417">
        <v>13</v>
      </c>
      <c r="O19" s="418">
        <v>2.9748283752860414</v>
      </c>
      <c r="P19" s="420"/>
      <c r="Q19" s="417">
        <v>437</v>
      </c>
    </row>
    <row r="20" spans="1:17">
      <c r="A20" s="414" t="s">
        <v>172</v>
      </c>
      <c r="B20" s="415"/>
      <c r="C20" s="416">
        <v>6</v>
      </c>
      <c r="D20" s="416">
        <v>7</v>
      </c>
      <c r="E20" s="416">
        <v>11</v>
      </c>
      <c r="F20" s="416">
        <v>10</v>
      </c>
      <c r="G20" s="417">
        <v>34</v>
      </c>
      <c r="H20" s="418">
        <v>89.473684210526315</v>
      </c>
      <c r="I20" s="419"/>
      <c r="J20" s="416">
        <v>2</v>
      </c>
      <c r="K20" s="416">
        <v>0</v>
      </c>
      <c r="L20" s="416">
        <v>0</v>
      </c>
      <c r="M20" s="416">
        <v>2</v>
      </c>
      <c r="N20" s="417">
        <v>4</v>
      </c>
      <c r="O20" s="418">
        <v>10.526315789473685</v>
      </c>
      <c r="P20" s="420"/>
      <c r="Q20" s="417">
        <v>38</v>
      </c>
    </row>
    <row r="21" spans="1:17">
      <c r="A21" s="414" t="s">
        <v>173</v>
      </c>
      <c r="B21" s="415"/>
      <c r="C21" s="416">
        <v>23</v>
      </c>
      <c r="D21" s="416">
        <v>10</v>
      </c>
      <c r="E21" s="416">
        <v>22</v>
      </c>
      <c r="F21" s="416">
        <v>1</v>
      </c>
      <c r="G21" s="417">
        <v>56</v>
      </c>
      <c r="H21" s="418">
        <v>87.5</v>
      </c>
      <c r="I21" s="419"/>
      <c r="J21" s="416">
        <v>0</v>
      </c>
      <c r="K21" s="416">
        <v>3</v>
      </c>
      <c r="L21" s="416">
        <v>4</v>
      </c>
      <c r="M21" s="416">
        <v>1</v>
      </c>
      <c r="N21" s="417">
        <v>8</v>
      </c>
      <c r="O21" s="418">
        <v>12.5</v>
      </c>
      <c r="P21" s="420"/>
      <c r="Q21" s="417">
        <v>64</v>
      </c>
    </row>
    <row r="22" spans="1:17">
      <c r="A22" s="414" t="s">
        <v>174</v>
      </c>
      <c r="B22" s="415"/>
      <c r="C22" s="416">
        <v>3</v>
      </c>
      <c r="D22" s="416">
        <v>8</v>
      </c>
      <c r="E22" s="416">
        <v>22</v>
      </c>
      <c r="F22" s="416">
        <v>21</v>
      </c>
      <c r="G22" s="417">
        <v>54</v>
      </c>
      <c r="H22" s="418">
        <v>96.428571428571431</v>
      </c>
      <c r="I22" s="419"/>
      <c r="J22" s="416">
        <v>0</v>
      </c>
      <c r="K22" s="416">
        <v>1</v>
      </c>
      <c r="L22" s="416">
        <v>0</v>
      </c>
      <c r="M22" s="416">
        <v>1</v>
      </c>
      <c r="N22" s="417">
        <v>2</v>
      </c>
      <c r="O22" s="418">
        <v>3.5714285714285716</v>
      </c>
      <c r="P22" s="420"/>
      <c r="Q22" s="417">
        <v>56</v>
      </c>
    </row>
    <row r="23" spans="1:17">
      <c r="A23" s="414" t="s">
        <v>175</v>
      </c>
      <c r="B23" s="415"/>
      <c r="C23" s="416">
        <v>71</v>
      </c>
      <c r="D23" s="416">
        <v>38</v>
      </c>
      <c r="E23" s="416">
        <v>87</v>
      </c>
      <c r="F23" s="416">
        <v>34</v>
      </c>
      <c r="G23" s="417">
        <v>230</v>
      </c>
      <c r="H23" s="418">
        <v>90.909090909090907</v>
      </c>
      <c r="I23" s="419"/>
      <c r="J23" s="416">
        <v>6</v>
      </c>
      <c r="K23" s="416">
        <v>4</v>
      </c>
      <c r="L23" s="416">
        <v>10</v>
      </c>
      <c r="M23" s="416">
        <v>3</v>
      </c>
      <c r="N23" s="417">
        <v>23</v>
      </c>
      <c r="O23" s="418">
        <v>9.0909090909090917</v>
      </c>
      <c r="P23" s="420"/>
      <c r="Q23" s="417">
        <v>253</v>
      </c>
    </row>
    <row r="24" spans="1:17">
      <c r="A24" s="414" t="s">
        <v>176</v>
      </c>
      <c r="B24" s="415"/>
      <c r="C24" s="416">
        <v>4</v>
      </c>
      <c r="D24" s="416">
        <v>16</v>
      </c>
      <c r="E24" s="416">
        <v>23</v>
      </c>
      <c r="F24" s="416">
        <v>13</v>
      </c>
      <c r="G24" s="417">
        <v>56</v>
      </c>
      <c r="H24" s="418">
        <v>86.15384615384616</v>
      </c>
      <c r="I24" s="419"/>
      <c r="J24" s="416">
        <v>0</v>
      </c>
      <c r="K24" s="416">
        <v>0</v>
      </c>
      <c r="L24" s="416">
        <v>1</v>
      </c>
      <c r="M24" s="416">
        <v>8</v>
      </c>
      <c r="N24" s="417">
        <v>9</v>
      </c>
      <c r="O24" s="418">
        <v>13.846153846153847</v>
      </c>
      <c r="P24" s="420"/>
      <c r="Q24" s="417">
        <v>65</v>
      </c>
    </row>
    <row r="25" spans="1:17">
      <c r="A25" s="414" t="s">
        <v>177</v>
      </c>
      <c r="B25" s="415"/>
      <c r="C25" s="416">
        <v>5</v>
      </c>
      <c r="D25" s="416">
        <v>9</v>
      </c>
      <c r="E25" s="416">
        <v>27</v>
      </c>
      <c r="F25" s="416">
        <v>49</v>
      </c>
      <c r="G25" s="417">
        <v>90</v>
      </c>
      <c r="H25" s="418">
        <v>96.774193548387103</v>
      </c>
      <c r="I25" s="419"/>
      <c r="J25" s="416">
        <v>0</v>
      </c>
      <c r="K25" s="416">
        <v>1</v>
      </c>
      <c r="L25" s="416">
        <v>1</v>
      </c>
      <c r="M25" s="416">
        <v>1</v>
      </c>
      <c r="N25" s="417">
        <v>3</v>
      </c>
      <c r="O25" s="418">
        <v>3.225806451612903</v>
      </c>
      <c r="P25" s="420"/>
      <c r="Q25" s="417">
        <v>93</v>
      </c>
    </row>
    <row r="26" spans="1:17">
      <c r="A26" s="414" t="s">
        <v>178</v>
      </c>
      <c r="B26" s="415"/>
      <c r="C26" s="416">
        <v>6</v>
      </c>
      <c r="D26" s="416">
        <v>6</v>
      </c>
      <c r="E26" s="416">
        <v>8</v>
      </c>
      <c r="F26" s="416">
        <v>13</v>
      </c>
      <c r="G26" s="417">
        <v>33</v>
      </c>
      <c r="H26" s="418">
        <v>100</v>
      </c>
      <c r="I26" s="419"/>
      <c r="J26" s="416">
        <v>0</v>
      </c>
      <c r="K26" s="416">
        <v>0</v>
      </c>
      <c r="L26" s="416">
        <v>0</v>
      </c>
      <c r="M26" s="416">
        <v>0</v>
      </c>
      <c r="N26" s="417">
        <v>0</v>
      </c>
      <c r="O26" s="418">
        <v>0</v>
      </c>
      <c r="P26" s="420"/>
      <c r="Q26" s="417">
        <v>33</v>
      </c>
    </row>
    <row r="27" spans="1:17">
      <c r="A27" s="414" t="s">
        <v>179</v>
      </c>
      <c r="B27" s="415"/>
      <c r="C27" s="416">
        <v>11</v>
      </c>
      <c r="D27" s="416">
        <v>30</v>
      </c>
      <c r="E27" s="416">
        <v>44</v>
      </c>
      <c r="F27" s="416">
        <v>110</v>
      </c>
      <c r="G27" s="417">
        <v>195</v>
      </c>
      <c r="H27" s="418">
        <v>96.534653465346537</v>
      </c>
      <c r="I27" s="419"/>
      <c r="J27" s="416">
        <v>1</v>
      </c>
      <c r="K27" s="416">
        <v>4</v>
      </c>
      <c r="L27" s="416">
        <v>0</v>
      </c>
      <c r="M27" s="416">
        <v>2</v>
      </c>
      <c r="N27" s="417">
        <v>7</v>
      </c>
      <c r="O27" s="418">
        <v>3.4653465346534653</v>
      </c>
      <c r="P27" s="420"/>
      <c r="Q27" s="417">
        <v>202</v>
      </c>
    </row>
    <row r="28" spans="1:17">
      <c r="A28" s="414" t="s">
        <v>180</v>
      </c>
      <c r="B28" s="415"/>
      <c r="C28" s="416">
        <v>6</v>
      </c>
      <c r="D28" s="416">
        <v>12</v>
      </c>
      <c r="E28" s="416">
        <v>6</v>
      </c>
      <c r="F28" s="416">
        <v>16</v>
      </c>
      <c r="G28" s="417">
        <v>40</v>
      </c>
      <c r="H28" s="418">
        <v>95.238095238095241</v>
      </c>
      <c r="I28" s="419"/>
      <c r="J28" s="416">
        <v>0</v>
      </c>
      <c r="K28" s="416">
        <v>0</v>
      </c>
      <c r="L28" s="416">
        <v>0</v>
      </c>
      <c r="M28" s="416">
        <v>2</v>
      </c>
      <c r="N28" s="417">
        <v>2</v>
      </c>
      <c r="O28" s="418">
        <v>4.7619047619047619</v>
      </c>
      <c r="P28" s="420"/>
      <c r="Q28" s="417">
        <v>42</v>
      </c>
    </row>
    <row r="29" spans="1:17">
      <c r="A29" s="414" t="s">
        <v>181</v>
      </c>
      <c r="B29" s="415"/>
      <c r="C29" s="416">
        <v>18</v>
      </c>
      <c r="D29" s="416">
        <v>36</v>
      </c>
      <c r="E29" s="416">
        <v>39</v>
      </c>
      <c r="F29" s="416">
        <v>18</v>
      </c>
      <c r="G29" s="417">
        <v>111</v>
      </c>
      <c r="H29" s="418">
        <v>96.521739130434781</v>
      </c>
      <c r="I29" s="419"/>
      <c r="J29" s="416">
        <v>1</v>
      </c>
      <c r="K29" s="416">
        <v>0</v>
      </c>
      <c r="L29" s="416">
        <v>2</v>
      </c>
      <c r="M29" s="416">
        <v>1</v>
      </c>
      <c r="N29" s="417">
        <v>4</v>
      </c>
      <c r="O29" s="418">
        <v>3.4782608695652173</v>
      </c>
      <c r="P29" s="420"/>
      <c r="Q29" s="417">
        <v>115</v>
      </c>
    </row>
    <row r="30" spans="1:17">
      <c r="A30" s="414" t="s">
        <v>182</v>
      </c>
      <c r="B30" s="415"/>
      <c r="C30" s="416">
        <v>10</v>
      </c>
      <c r="D30" s="416">
        <v>1</v>
      </c>
      <c r="E30" s="416">
        <v>36</v>
      </c>
      <c r="F30" s="416">
        <v>2</v>
      </c>
      <c r="G30" s="417">
        <v>49</v>
      </c>
      <c r="H30" s="418">
        <v>100</v>
      </c>
      <c r="I30" s="419"/>
      <c r="J30" s="416">
        <v>0</v>
      </c>
      <c r="K30" s="416">
        <v>0</v>
      </c>
      <c r="L30" s="416">
        <v>0</v>
      </c>
      <c r="M30" s="416">
        <v>0</v>
      </c>
      <c r="N30" s="417">
        <v>0</v>
      </c>
      <c r="O30" s="418">
        <v>0</v>
      </c>
      <c r="P30" s="420"/>
      <c r="Q30" s="417">
        <v>49</v>
      </c>
    </row>
    <row r="31" spans="1:17">
      <c r="A31" s="414" t="s">
        <v>183</v>
      </c>
      <c r="B31" s="415"/>
      <c r="C31" s="416">
        <v>22</v>
      </c>
      <c r="D31" s="416">
        <v>8</v>
      </c>
      <c r="E31" s="416">
        <v>7</v>
      </c>
      <c r="F31" s="416">
        <v>3</v>
      </c>
      <c r="G31" s="417">
        <v>40</v>
      </c>
      <c r="H31" s="418">
        <v>85.106382978723403</v>
      </c>
      <c r="I31" s="419"/>
      <c r="J31" s="416">
        <v>5</v>
      </c>
      <c r="K31" s="416">
        <v>1</v>
      </c>
      <c r="L31" s="416">
        <v>1</v>
      </c>
      <c r="M31" s="416">
        <v>0</v>
      </c>
      <c r="N31" s="417">
        <v>7</v>
      </c>
      <c r="O31" s="418">
        <v>14.893617021276595</v>
      </c>
      <c r="P31" s="420"/>
      <c r="Q31" s="417">
        <v>47</v>
      </c>
    </row>
    <row r="32" spans="1:17">
      <c r="A32" s="414" t="s">
        <v>184</v>
      </c>
      <c r="B32" s="415"/>
      <c r="C32" s="416">
        <v>3</v>
      </c>
      <c r="D32" s="416">
        <v>0</v>
      </c>
      <c r="E32" s="416">
        <v>5</v>
      </c>
      <c r="F32" s="416">
        <v>0</v>
      </c>
      <c r="G32" s="417">
        <v>8</v>
      </c>
      <c r="H32" s="418">
        <v>88.888888888888886</v>
      </c>
      <c r="I32" s="419"/>
      <c r="J32" s="416">
        <v>1</v>
      </c>
      <c r="K32" s="416">
        <v>0</v>
      </c>
      <c r="L32" s="416">
        <v>0</v>
      </c>
      <c r="M32" s="416">
        <v>0</v>
      </c>
      <c r="N32" s="417">
        <v>1</v>
      </c>
      <c r="O32" s="418">
        <v>11.111111111111111</v>
      </c>
      <c r="P32" s="420"/>
      <c r="Q32" s="417">
        <v>9</v>
      </c>
    </row>
    <row r="33" spans="1:17">
      <c r="A33" s="414" t="s">
        <v>185</v>
      </c>
      <c r="B33" s="415"/>
      <c r="C33" s="416">
        <v>5</v>
      </c>
      <c r="D33" s="416">
        <v>2</v>
      </c>
      <c r="E33" s="416">
        <v>12</v>
      </c>
      <c r="F33" s="416">
        <v>1</v>
      </c>
      <c r="G33" s="417">
        <v>20</v>
      </c>
      <c r="H33" s="418">
        <v>74.074074074074076</v>
      </c>
      <c r="I33" s="419"/>
      <c r="J33" s="416">
        <v>1</v>
      </c>
      <c r="K33" s="416">
        <v>1</v>
      </c>
      <c r="L33" s="416">
        <v>1</v>
      </c>
      <c r="M33" s="416">
        <v>4</v>
      </c>
      <c r="N33" s="417">
        <v>7</v>
      </c>
      <c r="O33" s="418">
        <v>25.925925925925927</v>
      </c>
      <c r="P33" s="420"/>
      <c r="Q33" s="417">
        <v>27</v>
      </c>
    </row>
    <row r="34" spans="1:17">
      <c r="A34" s="414" t="s">
        <v>186</v>
      </c>
      <c r="B34" s="415"/>
      <c r="C34" s="416">
        <v>1</v>
      </c>
      <c r="D34" s="416">
        <v>6</v>
      </c>
      <c r="E34" s="416">
        <v>16</v>
      </c>
      <c r="F34" s="416">
        <v>8</v>
      </c>
      <c r="G34" s="417">
        <v>31</v>
      </c>
      <c r="H34" s="418">
        <v>88.571428571428569</v>
      </c>
      <c r="I34" s="419"/>
      <c r="J34" s="416">
        <v>0</v>
      </c>
      <c r="K34" s="416">
        <v>0</v>
      </c>
      <c r="L34" s="416">
        <v>2</v>
      </c>
      <c r="M34" s="416">
        <v>2</v>
      </c>
      <c r="N34" s="417">
        <v>4</v>
      </c>
      <c r="O34" s="418">
        <v>11.428571428571429</v>
      </c>
      <c r="P34" s="420"/>
      <c r="Q34" s="417">
        <v>35</v>
      </c>
    </row>
    <row r="35" spans="1:17">
      <c r="A35" s="414" t="s">
        <v>187</v>
      </c>
      <c r="B35" s="415"/>
      <c r="C35" s="416">
        <v>2</v>
      </c>
      <c r="D35" s="416">
        <v>0</v>
      </c>
      <c r="E35" s="416">
        <v>5</v>
      </c>
      <c r="F35" s="416">
        <v>8</v>
      </c>
      <c r="G35" s="417">
        <v>15</v>
      </c>
      <c r="H35" s="418">
        <v>100</v>
      </c>
      <c r="I35" s="419"/>
      <c r="J35" s="416">
        <v>0</v>
      </c>
      <c r="K35" s="416">
        <v>0</v>
      </c>
      <c r="L35" s="416">
        <v>0</v>
      </c>
      <c r="M35" s="416">
        <v>0</v>
      </c>
      <c r="N35" s="417">
        <v>0</v>
      </c>
      <c r="O35" s="418">
        <v>0</v>
      </c>
      <c r="P35" s="420"/>
      <c r="Q35" s="417">
        <v>15</v>
      </c>
    </row>
    <row r="36" spans="1:17">
      <c r="A36" s="414" t="s">
        <v>188</v>
      </c>
      <c r="B36" s="415"/>
      <c r="C36" s="416">
        <v>3</v>
      </c>
      <c r="D36" s="416">
        <v>4</v>
      </c>
      <c r="E36" s="416">
        <v>22</v>
      </c>
      <c r="F36" s="416">
        <v>6</v>
      </c>
      <c r="G36" s="417">
        <v>35</v>
      </c>
      <c r="H36" s="418">
        <v>0</v>
      </c>
      <c r="I36" s="419"/>
      <c r="J36" s="416">
        <v>0</v>
      </c>
      <c r="K36" s="416">
        <v>0</v>
      </c>
      <c r="L36" s="416">
        <v>2</v>
      </c>
      <c r="M36" s="416">
        <v>0</v>
      </c>
      <c r="N36" s="417">
        <v>2</v>
      </c>
      <c r="O36" s="418">
        <v>0</v>
      </c>
      <c r="P36" s="420"/>
      <c r="Q36" s="417">
        <v>37</v>
      </c>
    </row>
    <row r="37" spans="1:17">
      <c r="A37" s="414" t="s">
        <v>189</v>
      </c>
      <c r="B37" s="415"/>
      <c r="C37" s="416">
        <v>0</v>
      </c>
      <c r="D37" s="416">
        <v>11</v>
      </c>
      <c r="E37" s="416">
        <v>1</v>
      </c>
      <c r="F37" s="416">
        <v>4</v>
      </c>
      <c r="G37" s="417">
        <v>16</v>
      </c>
      <c r="H37" s="418">
        <v>94.117647058823536</v>
      </c>
      <c r="I37" s="419"/>
      <c r="J37" s="416">
        <v>0</v>
      </c>
      <c r="K37" s="416">
        <v>0</v>
      </c>
      <c r="L37" s="416">
        <v>0</v>
      </c>
      <c r="M37" s="416">
        <v>1</v>
      </c>
      <c r="N37" s="417">
        <v>1</v>
      </c>
      <c r="O37" s="418">
        <v>5.882352941176471</v>
      </c>
      <c r="P37" s="420"/>
      <c r="Q37" s="417">
        <v>17</v>
      </c>
    </row>
    <row r="38" spans="1:17">
      <c r="A38" s="414" t="s">
        <v>190</v>
      </c>
      <c r="B38" s="415"/>
      <c r="C38" s="416">
        <v>68</v>
      </c>
      <c r="D38" s="416">
        <v>35</v>
      </c>
      <c r="E38" s="416">
        <v>9</v>
      </c>
      <c r="F38" s="416">
        <v>6</v>
      </c>
      <c r="G38" s="417">
        <v>118</v>
      </c>
      <c r="H38" s="418">
        <v>100</v>
      </c>
      <c r="I38" s="419"/>
      <c r="J38" s="416">
        <v>0</v>
      </c>
      <c r="K38" s="416">
        <v>0</v>
      </c>
      <c r="L38" s="416">
        <v>0</v>
      </c>
      <c r="M38" s="416">
        <v>0</v>
      </c>
      <c r="N38" s="417">
        <v>0</v>
      </c>
      <c r="O38" s="418">
        <v>0</v>
      </c>
      <c r="P38" s="420"/>
      <c r="Q38" s="417">
        <v>118</v>
      </c>
    </row>
    <row r="39" spans="1:17">
      <c r="A39" s="414" t="s">
        <v>191</v>
      </c>
      <c r="B39" s="415"/>
      <c r="C39" s="416">
        <v>5</v>
      </c>
      <c r="D39" s="416">
        <v>0</v>
      </c>
      <c r="E39" s="416">
        <v>28</v>
      </c>
      <c r="F39" s="416">
        <v>7</v>
      </c>
      <c r="G39" s="417">
        <v>40</v>
      </c>
      <c r="H39" s="418">
        <v>100</v>
      </c>
      <c r="I39" s="419"/>
      <c r="J39" s="416">
        <v>0</v>
      </c>
      <c r="K39" s="416">
        <v>0</v>
      </c>
      <c r="L39" s="416">
        <v>0</v>
      </c>
      <c r="M39" s="416">
        <v>0</v>
      </c>
      <c r="N39" s="417">
        <v>0</v>
      </c>
      <c r="O39" s="418">
        <v>0</v>
      </c>
      <c r="P39" s="420"/>
      <c r="Q39" s="417">
        <v>40</v>
      </c>
    </row>
    <row r="40" spans="1:17">
      <c r="A40" s="414" t="s">
        <v>192</v>
      </c>
      <c r="B40" s="415"/>
      <c r="C40" s="416">
        <v>5</v>
      </c>
      <c r="D40" s="416">
        <v>0</v>
      </c>
      <c r="E40" s="416">
        <v>1</v>
      </c>
      <c r="F40" s="416">
        <v>24</v>
      </c>
      <c r="G40" s="417">
        <v>30</v>
      </c>
      <c r="H40" s="418">
        <v>88.235294117647058</v>
      </c>
      <c r="I40" s="419"/>
      <c r="J40" s="416">
        <v>0</v>
      </c>
      <c r="K40" s="416">
        <v>2</v>
      </c>
      <c r="L40" s="416">
        <v>0</v>
      </c>
      <c r="M40" s="416">
        <v>2</v>
      </c>
      <c r="N40" s="417">
        <v>4</v>
      </c>
      <c r="O40" s="418">
        <v>11.764705882352942</v>
      </c>
      <c r="P40" s="420"/>
      <c r="Q40" s="417">
        <v>34</v>
      </c>
    </row>
    <row r="41" spans="1:17" ht="8.1" customHeight="1">
      <c r="A41" s="410"/>
      <c r="B41" s="410"/>
      <c r="C41" s="416"/>
      <c r="D41" s="416"/>
      <c r="E41" s="416"/>
      <c r="F41" s="416"/>
      <c r="G41" s="421"/>
      <c r="H41" s="422"/>
      <c r="I41" s="423"/>
      <c r="J41" s="416"/>
      <c r="K41" s="416"/>
      <c r="L41" s="416"/>
      <c r="M41" s="416"/>
      <c r="N41" s="421"/>
      <c r="O41" s="422"/>
      <c r="P41" s="423"/>
      <c r="Q41" s="421"/>
    </row>
    <row r="42" spans="1:17">
      <c r="A42" s="424" t="s">
        <v>193</v>
      </c>
      <c r="B42" s="425"/>
      <c r="C42" s="426">
        <v>521</v>
      </c>
      <c r="D42" s="426">
        <v>363</v>
      </c>
      <c r="E42" s="426">
        <v>1054</v>
      </c>
      <c r="F42" s="426">
        <v>812</v>
      </c>
      <c r="G42" s="426">
        <v>2750</v>
      </c>
      <c r="H42" s="427">
        <v>92.905405405405403</v>
      </c>
      <c r="I42" s="420"/>
      <c r="J42" s="426">
        <v>55</v>
      </c>
      <c r="K42" s="426">
        <v>36</v>
      </c>
      <c r="L42" s="426">
        <v>50</v>
      </c>
      <c r="M42" s="426">
        <v>69</v>
      </c>
      <c r="N42" s="426">
        <v>210</v>
      </c>
      <c r="O42" s="427">
        <v>7.0945945945945947</v>
      </c>
      <c r="P42" s="420"/>
      <c r="Q42" s="426">
        <v>2960</v>
      </c>
    </row>
    <row r="43" spans="1:17" ht="8.1" customHeight="1">
      <c r="A43" s="410"/>
      <c r="B43" s="410"/>
      <c r="C43" s="421"/>
      <c r="D43" s="421"/>
      <c r="E43" s="421"/>
      <c r="F43" s="421"/>
      <c r="G43" s="421"/>
      <c r="H43" s="422"/>
      <c r="I43" s="423"/>
      <c r="J43" s="421"/>
      <c r="K43" s="421"/>
      <c r="L43" s="421"/>
      <c r="M43" s="421"/>
      <c r="N43" s="421"/>
      <c r="O43" s="422"/>
      <c r="P43" s="423"/>
      <c r="Q43" s="421"/>
    </row>
    <row r="44" spans="1:17">
      <c r="A44" s="414" t="s">
        <v>376</v>
      </c>
      <c r="B44" s="425"/>
      <c r="C44" s="416">
        <v>0</v>
      </c>
      <c r="D44" s="416">
        <v>0</v>
      </c>
      <c r="E44" s="416">
        <v>0</v>
      </c>
      <c r="F44" s="416">
        <v>0</v>
      </c>
      <c r="G44" s="417">
        <v>0</v>
      </c>
      <c r="H44" s="418">
        <v>0</v>
      </c>
      <c r="I44" s="420"/>
      <c r="J44" s="416">
        <v>2</v>
      </c>
      <c r="K44" s="416">
        <v>0</v>
      </c>
      <c r="L44" s="416">
        <v>0</v>
      </c>
      <c r="M44" s="416">
        <v>0</v>
      </c>
      <c r="N44" s="417">
        <v>2</v>
      </c>
      <c r="O44" s="418">
        <v>100</v>
      </c>
      <c r="P44" s="420"/>
      <c r="Q44" s="417">
        <v>2</v>
      </c>
    </row>
    <row r="45" spans="1:17">
      <c r="A45" s="414" t="s">
        <v>194</v>
      </c>
      <c r="B45" s="425"/>
      <c r="C45" s="416">
        <v>0</v>
      </c>
      <c r="D45" s="416">
        <v>0</v>
      </c>
      <c r="E45" s="416">
        <v>0</v>
      </c>
      <c r="F45" s="416">
        <v>0</v>
      </c>
      <c r="G45" s="417">
        <v>0</v>
      </c>
      <c r="H45" s="418">
        <v>0</v>
      </c>
      <c r="I45" s="420"/>
      <c r="J45" s="416">
        <v>1</v>
      </c>
      <c r="K45" s="416">
        <v>0</v>
      </c>
      <c r="L45" s="416">
        <v>1</v>
      </c>
      <c r="M45" s="416">
        <v>0</v>
      </c>
      <c r="N45" s="417">
        <v>2</v>
      </c>
      <c r="O45" s="418">
        <v>100</v>
      </c>
      <c r="P45" s="420"/>
      <c r="Q45" s="417">
        <v>2</v>
      </c>
    </row>
    <row r="46" spans="1:17">
      <c r="A46" s="414" t="s">
        <v>195</v>
      </c>
      <c r="B46" s="425"/>
      <c r="C46" s="416">
        <v>0</v>
      </c>
      <c r="D46" s="416">
        <v>0</v>
      </c>
      <c r="E46" s="416">
        <v>10</v>
      </c>
      <c r="F46" s="416">
        <v>0</v>
      </c>
      <c r="G46" s="417">
        <v>10</v>
      </c>
      <c r="H46" s="418">
        <v>43.478260869565219</v>
      </c>
      <c r="I46" s="420"/>
      <c r="J46" s="416">
        <v>3</v>
      </c>
      <c r="K46" s="416">
        <v>0</v>
      </c>
      <c r="L46" s="416">
        <v>10</v>
      </c>
      <c r="M46" s="416">
        <v>0</v>
      </c>
      <c r="N46" s="417">
        <v>13</v>
      </c>
      <c r="O46" s="418">
        <v>56.521739130434781</v>
      </c>
      <c r="P46" s="420"/>
      <c r="Q46" s="417">
        <v>23</v>
      </c>
    </row>
    <row r="47" spans="1:17">
      <c r="A47" s="414" t="s">
        <v>196</v>
      </c>
      <c r="B47" s="425"/>
      <c r="C47" s="416">
        <v>0</v>
      </c>
      <c r="D47" s="416">
        <v>0</v>
      </c>
      <c r="E47" s="416">
        <v>0</v>
      </c>
      <c r="F47" s="416">
        <v>0</v>
      </c>
      <c r="G47" s="417">
        <v>0</v>
      </c>
      <c r="H47" s="418">
        <v>0</v>
      </c>
      <c r="I47" s="420"/>
      <c r="J47" s="416">
        <v>0</v>
      </c>
      <c r="K47" s="416">
        <v>0</v>
      </c>
      <c r="L47" s="416">
        <v>2</v>
      </c>
      <c r="M47" s="416">
        <v>0</v>
      </c>
      <c r="N47" s="417">
        <v>2</v>
      </c>
      <c r="O47" s="418">
        <v>100</v>
      </c>
      <c r="P47" s="420"/>
      <c r="Q47" s="417">
        <v>2</v>
      </c>
    </row>
    <row r="48" spans="1:17">
      <c r="A48" s="414" t="s">
        <v>197</v>
      </c>
      <c r="B48" s="425"/>
      <c r="C48" s="416">
        <v>0</v>
      </c>
      <c r="D48" s="416">
        <v>0</v>
      </c>
      <c r="E48" s="416">
        <v>1</v>
      </c>
      <c r="F48" s="416">
        <v>0</v>
      </c>
      <c r="G48" s="417">
        <v>1</v>
      </c>
      <c r="H48" s="418">
        <v>50</v>
      </c>
      <c r="I48" s="420"/>
      <c r="J48" s="416">
        <v>0</v>
      </c>
      <c r="K48" s="416">
        <v>0</v>
      </c>
      <c r="L48" s="416">
        <v>1</v>
      </c>
      <c r="M48" s="416">
        <v>0</v>
      </c>
      <c r="N48" s="417">
        <v>1</v>
      </c>
      <c r="O48" s="418">
        <v>50</v>
      </c>
      <c r="P48" s="420"/>
      <c r="Q48" s="417">
        <v>2</v>
      </c>
    </row>
    <row r="49" spans="1:17">
      <c r="A49" s="414" t="s">
        <v>198</v>
      </c>
      <c r="B49" s="425"/>
      <c r="C49" s="416">
        <v>1</v>
      </c>
      <c r="D49" s="416">
        <v>0</v>
      </c>
      <c r="E49" s="416">
        <v>1</v>
      </c>
      <c r="F49" s="416">
        <v>0</v>
      </c>
      <c r="G49" s="417">
        <v>2</v>
      </c>
      <c r="H49" s="418">
        <v>10.526315789473685</v>
      </c>
      <c r="I49" s="420"/>
      <c r="J49" s="416">
        <v>10</v>
      </c>
      <c r="K49" s="416">
        <v>0</v>
      </c>
      <c r="L49" s="416">
        <v>7</v>
      </c>
      <c r="M49" s="416">
        <v>0</v>
      </c>
      <c r="N49" s="417">
        <v>17</v>
      </c>
      <c r="O49" s="418">
        <v>89.473684210526315</v>
      </c>
      <c r="P49" s="420"/>
      <c r="Q49" s="417">
        <v>19</v>
      </c>
    </row>
    <row r="50" spans="1:17">
      <c r="A50" s="414" t="s">
        <v>199</v>
      </c>
      <c r="B50" s="425"/>
      <c r="C50" s="416">
        <v>0</v>
      </c>
      <c r="D50" s="416">
        <v>0</v>
      </c>
      <c r="E50" s="416">
        <v>1</v>
      </c>
      <c r="F50" s="416">
        <v>0</v>
      </c>
      <c r="G50" s="417">
        <v>1</v>
      </c>
      <c r="H50" s="418">
        <v>12.5</v>
      </c>
      <c r="I50" s="420"/>
      <c r="J50" s="416">
        <v>3</v>
      </c>
      <c r="K50" s="416">
        <v>0</v>
      </c>
      <c r="L50" s="416">
        <v>4</v>
      </c>
      <c r="M50" s="416">
        <v>0</v>
      </c>
      <c r="N50" s="417">
        <v>7</v>
      </c>
      <c r="O50" s="418">
        <v>87.5</v>
      </c>
      <c r="P50" s="420"/>
      <c r="Q50" s="417">
        <v>8</v>
      </c>
    </row>
    <row r="51" spans="1:17">
      <c r="A51" s="414" t="s">
        <v>200</v>
      </c>
      <c r="B51" s="425"/>
      <c r="C51" s="416">
        <v>3</v>
      </c>
      <c r="D51" s="416">
        <v>0</v>
      </c>
      <c r="E51" s="416">
        <v>25</v>
      </c>
      <c r="F51" s="416">
        <v>0</v>
      </c>
      <c r="G51" s="417">
        <v>28</v>
      </c>
      <c r="H51" s="418">
        <v>80</v>
      </c>
      <c r="I51" s="420"/>
      <c r="J51" s="416">
        <v>2</v>
      </c>
      <c r="K51" s="416">
        <v>0</v>
      </c>
      <c r="L51" s="416">
        <v>5</v>
      </c>
      <c r="M51" s="416">
        <v>0</v>
      </c>
      <c r="N51" s="417">
        <v>7</v>
      </c>
      <c r="O51" s="418">
        <v>20</v>
      </c>
      <c r="P51" s="420"/>
      <c r="Q51" s="417">
        <v>35</v>
      </c>
    </row>
    <row r="52" spans="1:17">
      <c r="A52" s="414" t="s">
        <v>201</v>
      </c>
      <c r="B52" s="425"/>
      <c r="C52" s="416">
        <v>3</v>
      </c>
      <c r="D52" s="416">
        <v>0</v>
      </c>
      <c r="E52" s="416">
        <v>8</v>
      </c>
      <c r="F52" s="416">
        <v>0</v>
      </c>
      <c r="G52" s="417">
        <v>11</v>
      </c>
      <c r="H52" s="418">
        <v>68.75</v>
      </c>
      <c r="I52" s="420"/>
      <c r="J52" s="416">
        <v>1</v>
      </c>
      <c r="K52" s="416">
        <v>0</v>
      </c>
      <c r="L52" s="416">
        <v>4</v>
      </c>
      <c r="M52" s="416">
        <v>0</v>
      </c>
      <c r="N52" s="417">
        <v>5</v>
      </c>
      <c r="O52" s="418">
        <v>31.25</v>
      </c>
      <c r="P52" s="420"/>
      <c r="Q52" s="417">
        <v>16</v>
      </c>
    </row>
    <row r="53" spans="1:17">
      <c r="A53" s="414" t="s">
        <v>204</v>
      </c>
      <c r="B53" s="425"/>
      <c r="C53" s="416">
        <v>0</v>
      </c>
      <c r="D53" s="416">
        <v>0</v>
      </c>
      <c r="E53" s="416">
        <v>7</v>
      </c>
      <c r="F53" s="416">
        <v>0</v>
      </c>
      <c r="G53" s="417">
        <v>7</v>
      </c>
      <c r="H53" s="418">
        <v>58.333333333333336</v>
      </c>
      <c r="I53" s="420"/>
      <c r="J53" s="416">
        <v>3</v>
      </c>
      <c r="K53" s="416">
        <v>0</v>
      </c>
      <c r="L53" s="416">
        <v>2</v>
      </c>
      <c r="M53" s="416">
        <v>0</v>
      </c>
      <c r="N53" s="417">
        <v>5</v>
      </c>
      <c r="O53" s="418">
        <v>41.666666666666664</v>
      </c>
      <c r="P53" s="420"/>
      <c r="Q53" s="417">
        <v>12</v>
      </c>
    </row>
    <row r="54" spans="1:17">
      <c r="A54" s="414" t="s">
        <v>205</v>
      </c>
      <c r="B54" s="425"/>
      <c r="C54" s="416">
        <v>0</v>
      </c>
      <c r="D54" s="416">
        <v>20</v>
      </c>
      <c r="E54" s="416">
        <v>0</v>
      </c>
      <c r="F54" s="416">
        <v>127</v>
      </c>
      <c r="G54" s="417">
        <v>147</v>
      </c>
      <c r="H54" s="418">
        <v>67.123287671232873</v>
      </c>
      <c r="I54" s="420"/>
      <c r="J54" s="416">
        <v>0</v>
      </c>
      <c r="K54" s="416">
        <v>30</v>
      </c>
      <c r="L54" s="416">
        <v>0</v>
      </c>
      <c r="M54" s="416">
        <v>42</v>
      </c>
      <c r="N54" s="417">
        <v>72</v>
      </c>
      <c r="O54" s="418">
        <v>32.876712328767127</v>
      </c>
      <c r="P54" s="420"/>
      <c r="Q54" s="417">
        <v>219</v>
      </c>
    </row>
    <row r="55" spans="1:17">
      <c r="A55" s="414" t="s">
        <v>203</v>
      </c>
      <c r="B55" s="425"/>
      <c r="C55" s="416">
        <v>0</v>
      </c>
      <c r="D55" s="416">
        <v>0</v>
      </c>
      <c r="E55" s="416">
        <v>5</v>
      </c>
      <c r="F55" s="416">
        <v>0</v>
      </c>
      <c r="G55" s="417">
        <v>5</v>
      </c>
      <c r="H55" s="418">
        <v>62.5</v>
      </c>
      <c r="I55" s="420"/>
      <c r="J55" s="416">
        <v>0</v>
      </c>
      <c r="K55" s="416">
        <v>0</v>
      </c>
      <c r="L55" s="416">
        <v>3</v>
      </c>
      <c r="M55" s="416">
        <v>0</v>
      </c>
      <c r="N55" s="417">
        <v>3</v>
      </c>
      <c r="O55" s="418">
        <v>37.5</v>
      </c>
      <c r="P55" s="420"/>
      <c r="Q55" s="417">
        <v>8</v>
      </c>
    </row>
    <row r="56" spans="1:17">
      <c r="A56" s="414" t="s">
        <v>206</v>
      </c>
      <c r="B56" s="425"/>
      <c r="C56" s="416">
        <v>1</v>
      </c>
      <c r="D56" s="416">
        <v>0</v>
      </c>
      <c r="E56" s="416">
        <v>9</v>
      </c>
      <c r="F56" s="416">
        <v>0</v>
      </c>
      <c r="G56" s="417">
        <v>10</v>
      </c>
      <c r="H56" s="418">
        <v>50</v>
      </c>
      <c r="I56" s="420"/>
      <c r="J56" s="416">
        <v>6</v>
      </c>
      <c r="K56" s="416">
        <v>0</v>
      </c>
      <c r="L56" s="416">
        <v>4</v>
      </c>
      <c r="M56" s="416">
        <v>0</v>
      </c>
      <c r="N56" s="417">
        <v>10</v>
      </c>
      <c r="O56" s="418">
        <v>50</v>
      </c>
      <c r="P56" s="420"/>
      <c r="Q56" s="417">
        <v>20</v>
      </c>
    </row>
    <row r="57" spans="1:17">
      <c r="A57" s="414" t="s">
        <v>202</v>
      </c>
      <c r="B57" s="425"/>
      <c r="C57" s="416">
        <v>0</v>
      </c>
      <c r="D57" s="416">
        <v>0</v>
      </c>
      <c r="E57" s="416">
        <v>4</v>
      </c>
      <c r="F57" s="416">
        <v>0</v>
      </c>
      <c r="G57" s="417">
        <v>4</v>
      </c>
      <c r="H57" s="418">
        <v>57.142857142857146</v>
      </c>
      <c r="I57" s="420"/>
      <c r="J57" s="416">
        <v>3</v>
      </c>
      <c r="K57" s="416">
        <v>0</v>
      </c>
      <c r="L57" s="416">
        <v>0</v>
      </c>
      <c r="M57" s="416">
        <v>0</v>
      </c>
      <c r="N57" s="417">
        <v>3</v>
      </c>
      <c r="O57" s="418">
        <v>42.857142857142854</v>
      </c>
      <c r="P57" s="420"/>
      <c r="Q57" s="417">
        <v>7</v>
      </c>
    </row>
    <row r="58" spans="1:17" ht="8.1" customHeight="1">
      <c r="A58" s="428"/>
      <c r="B58" s="425"/>
      <c r="C58" s="429"/>
      <c r="D58" s="429"/>
      <c r="E58" s="429"/>
      <c r="F58" s="429"/>
      <c r="G58" s="430"/>
      <c r="H58" s="431"/>
      <c r="I58" s="420"/>
      <c r="J58" s="429"/>
      <c r="K58" s="429"/>
      <c r="L58" s="429"/>
      <c r="M58" s="429"/>
      <c r="N58" s="430"/>
      <c r="O58" s="431"/>
      <c r="P58" s="420"/>
      <c r="Q58" s="430"/>
    </row>
    <row r="59" spans="1:17">
      <c r="A59" s="424" t="s">
        <v>193</v>
      </c>
      <c r="B59" s="425"/>
      <c r="C59" s="426">
        <v>8</v>
      </c>
      <c r="D59" s="426">
        <v>20</v>
      </c>
      <c r="E59" s="426">
        <v>71</v>
      </c>
      <c r="F59" s="426">
        <v>127</v>
      </c>
      <c r="G59" s="426">
        <v>226</v>
      </c>
      <c r="H59" s="427">
        <v>60.266666666666666</v>
      </c>
      <c r="I59" s="420"/>
      <c r="J59" s="426">
        <v>34</v>
      </c>
      <c r="K59" s="426">
        <v>30</v>
      </c>
      <c r="L59" s="426">
        <v>43</v>
      </c>
      <c r="M59" s="426">
        <v>42</v>
      </c>
      <c r="N59" s="426">
        <v>149</v>
      </c>
      <c r="O59" s="427">
        <v>39.733333333333334</v>
      </c>
      <c r="P59" s="420"/>
      <c r="Q59" s="426">
        <v>375</v>
      </c>
    </row>
    <row r="60" spans="1:17" ht="8.1" customHeight="1">
      <c r="A60" s="410"/>
      <c r="B60" s="410"/>
      <c r="C60" s="421"/>
      <c r="D60" s="421"/>
      <c r="E60" s="421"/>
      <c r="F60" s="421"/>
      <c r="G60" s="421"/>
      <c r="H60" s="422"/>
      <c r="I60" s="423"/>
      <c r="J60" s="421"/>
      <c r="K60" s="421"/>
      <c r="L60" s="421"/>
      <c r="M60" s="421"/>
      <c r="N60" s="421"/>
      <c r="O60" s="422"/>
      <c r="P60" s="423"/>
      <c r="Q60" s="421"/>
    </row>
    <row r="61" spans="1:17">
      <c r="A61" s="432" t="s">
        <v>68</v>
      </c>
      <c r="B61" s="433"/>
      <c r="C61" s="434">
        <v>529</v>
      </c>
      <c r="D61" s="434">
        <v>383</v>
      </c>
      <c r="E61" s="434">
        <v>1125</v>
      </c>
      <c r="F61" s="434">
        <v>939</v>
      </c>
      <c r="G61" s="434">
        <v>2976</v>
      </c>
      <c r="H61" s="435">
        <v>89.235382308845573</v>
      </c>
      <c r="I61" s="436"/>
      <c r="J61" s="434">
        <v>89</v>
      </c>
      <c r="K61" s="434">
        <v>66</v>
      </c>
      <c r="L61" s="434">
        <v>93</v>
      </c>
      <c r="M61" s="434">
        <v>111</v>
      </c>
      <c r="N61" s="434">
        <v>359</v>
      </c>
      <c r="O61" s="435">
        <v>10.764617691154422</v>
      </c>
      <c r="P61" s="436"/>
      <c r="Q61" s="434">
        <v>3335</v>
      </c>
    </row>
    <row r="62" spans="1:17">
      <c r="A62" s="410"/>
    </row>
    <row r="63" spans="1:17" s="438" customFormat="1" ht="13.35" customHeight="1">
      <c r="A63" s="437" t="s">
        <v>285</v>
      </c>
    </row>
    <row r="64" spans="1:17" s="438" customFormat="1" ht="13.35" customHeight="1">
      <c r="A64" s="437" t="s">
        <v>630</v>
      </c>
    </row>
    <row r="65" spans="1:12" s="441" customFormat="1" ht="13.35" customHeight="1">
      <c r="A65" s="437" t="s">
        <v>631</v>
      </c>
      <c r="B65" s="439"/>
      <c r="C65" s="439"/>
      <c r="D65" s="439"/>
      <c r="E65" s="439"/>
      <c r="F65" s="439"/>
      <c r="G65" s="439"/>
      <c r="H65" s="439"/>
      <c r="I65" s="439"/>
      <c r="J65" s="439"/>
      <c r="K65" s="440"/>
      <c r="L65" s="440"/>
    </row>
    <row r="66" spans="1:12" s="441" customFormat="1" ht="13.35" customHeight="1">
      <c r="A66" s="442" t="s">
        <v>274</v>
      </c>
      <c r="B66" s="443"/>
    </row>
    <row r="67" spans="1:12" s="441" customFormat="1" ht="13.35" customHeight="1">
      <c r="A67" s="442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  <c r="B67" s="443"/>
    </row>
  </sheetData>
  <sheetProtection formatCells="0" formatColumns="0" formatRows="0"/>
  <protectedRanges>
    <protectedRange sqref="A63:Q67" name="Rango1"/>
  </protectedRanges>
  <mergeCells count="15">
    <mergeCell ref="A2:Q2"/>
    <mergeCell ref="A3:Q3"/>
    <mergeCell ref="A5:A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</mergeCells>
  <printOptions horizontalCentered="1"/>
  <pageMargins left="0.23622047244094491" right="0.23622047244094491" top="0.94488188976377963" bottom="0.35433070866141736" header="0.19685039370078741" footer="0.31496062992125984"/>
  <pageSetup scale="52" orientation="landscape" r:id="rId1"/>
  <headerFooter scaleWithDoc="0">
    <oddHeader>&amp;L&amp;G&amp;R&amp;G</oddHeader>
    <oddFooter>&amp;R&amp;"Montserrat,Normal"&amp;10 32</oddFoot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05452-21FA-488E-AD3C-A69EB0F5CA90}">
  <dimension ref="A1:U65"/>
  <sheetViews>
    <sheetView view="pageBreakPreview" topLeftCell="A16" zoomScale="70" zoomScaleNormal="100" zoomScaleSheetLayoutView="70" workbookViewId="0">
      <selection activeCell="AA40" sqref="AA40"/>
    </sheetView>
  </sheetViews>
  <sheetFormatPr baseColWidth="10" defaultColWidth="11.42578125" defaultRowHeight="12.75"/>
  <cols>
    <col min="1" max="1" width="3.5703125" style="441" customWidth="1"/>
    <col min="2" max="2" width="2.28515625" style="441" customWidth="1"/>
    <col min="3" max="3" width="2.85546875" style="441" customWidth="1"/>
    <col min="4" max="16384" width="11.42578125" style="441"/>
  </cols>
  <sheetData>
    <row r="1" spans="1:21" ht="37.5" customHeight="1">
      <c r="A1" s="444" t="s">
        <v>632</v>
      </c>
      <c r="B1" s="444" t="s">
        <v>633</v>
      </c>
      <c r="C1" s="445"/>
      <c r="D1" s="625" t="s">
        <v>642</v>
      </c>
      <c r="E1" s="625"/>
      <c r="F1" s="625"/>
      <c r="G1" s="625"/>
      <c r="H1" s="625"/>
      <c r="I1" s="625"/>
      <c r="J1" s="625"/>
      <c r="K1" s="625"/>
      <c r="L1" s="625"/>
      <c r="M1" s="625"/>
      <c r="N1" s="625"/>
      <c r="O1" s="625"/>
      <c r="P1" s="625"/>
      <c r="Q1" s="625"/>
      <c r="R1" s="625"/>
      <c r="S1" s="625"/>
      <c r="T1" s="625"/>
      <c r="U1" s="625"/>
    </row>
    <row r="2" spans="1:21" ht="19.5" customHeight="1">
      <c r="A2" s="444" t="s">
        <v>167</v>
      </c>
      <c r="B2" s="446">
        <v>603</v>
      </c>
      <c r="D2" s="625" t="s">
        <v>53</v>
      </c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</row>
    <row r="3" spans="1:21" ht="6.75" customHeight="1">
      <c r="A3" s="444" t="s">
        <v>171</v>
      </c>
      <c r="B3" s="446">
        <v>437</v>
      </c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</row>
    <row r="4" spans="1:21">
      <c r="A4" s="444" t="s">
        <v>175</v>
      </c>
      <c r="B4" s="446">
        <v>253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</row>
    <row r="5" spans="1:21">
      <c r="A5" s="444" t="s">
        <v>205</v>
      </c>
      <c r="B5" s="446">
        <v>219</v>
      </c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</row>
    <row r="6" spans="1:21">
      <c r="A6" s="444" t="s">
        <v>179</v>
      </c>
      <c r="B6" s="446">
        <v>202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</row>
    <row r="7" spans="1:21">
      <c r="A7" s="444" t="s">
        <v>162</v>
      </c>
      <c r="B7" s="446">
        <v>143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</row>
    <row r="8" spans="1:21">
      <c r="A8" s="444" t="s">
        <v>190</v>
      </c>
      <c r="B8" s="446">
        <v>118</v>
      </c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</row>
    <row r="9" spans="1:21">
      <c r="A9" s="444" t="s">
        <v>169</v>
      </c>
      <c r="B9" s="446">
        <v>117</v>
      </c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</row>
    <row r="10" spans="1:21">
      <c r="A10" s="444" t="s">
        <v>181</v>
      </c>
      <c r="B10" s="446">
        <v>115</v>
      </c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</row>
    <row r="11" spans="1:21">
      <c r="A11" s="444" t="s">
        <v>177</v>
      </c>
      <c r="B11" s="446">
        <v>93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</row>
    <row r="12" spans="1:21">
      <c r="A12" s="444" t="s">
        <v>168</v>
      </c>
      <c r="B12" s="446">
        <v>71</v>
      </c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</row>
    <row r="13" spans="1:21">
      <c r="A13" s="444" t="s">
        <v>166</v>
      </c>
      <c r="B13" s="446">
        <v>70</v>
      </c>
      <c r="D13" s="396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</row>
    <row r="14" spans="1:21">
      <c r="A14" s="444" t="s">
        <v>176</v>
      </c>
      <c r="B14" s="446">
        <v>65</v>
      </c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</row>
    <row r="15" spans="1:21" ht="23.25" customHeight="1">
      <c r="A15" s="444" t="s">
        <v>173</v>
      </c>
      <c r="B15" s="446">
        <v>64</v>
      </c>
      <c r="D15" s="396"/>
      <c r="E15" s="396"/>
      <c r="F15" s="396"/>
      <c r="G15" s="396"/>
      <c r="H15" s="396"/>
      <c r="I15" s="396"/>
      <c r="J15" s="396"/>
      <c r="K15" s="396"/>
      <c r="L15" s="396"/>
      <c r="M15" s="462" t="s">
        <v>221</v>
      </c>
      <c r="N15" s="462"/>
      <c r="O15" s="488">
        <v>3335</v>
      </c>
      <c r="P15" s="489"/>
      <c r="S15" s="396"/>
      <c r="T15" s="396"/>
    </row>
    <row r="16" spans="1:21" ht="12.75" customHeight="1">
      <c r="A16" s="444" t="s">
        <v>174</v>
      </c>
      <c r="B16" s="446">
        <v>56</v>
      </c>
      <c r="D16" s="396"/>
      <c r="E16" s="396"/>
      <c r="F16" s="396"/>
      <c r="G16" s="396"/>
      <c r="H16" s="396"/>
      <c r="I16" s="396"/>
      <c r="J16" s="396"/>
      <c r="K16" s="396"/>
      <c r="L16" s="396"/>
      <c r="M16" s="462"/>
      <c r="N16" s="462"/>
      <c r="O16" s="489"/>
      <c r="P16" s="489"/>
      <c r="S16" s="396"/>
      <c r="T16" s="396"/>
    </row>
    <row r="17" spans="1:20">
      <c r="A17" s="444" t="s">
        <v>161</v>
      </c>
      <c r="B17" s="446">
        <v>54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</row>
    <row r="18" spans="1:20">
      <c r="A18" s="444" t="s">
        <v>182</v>
      </c>
      <c r="B18" s="446">
        <v>49</v>
      </c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</row>
    <row r="19" spans="1:20">
      <c r="A19" s="444" t="s">
        <v>165</v>
      </c>
      <c r="B19" s="446">
        <v>48</v>
      </c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</row>
    <row r="20" spans="1:20">
      <c r="A20" s="444" t="s">
        <v>183</v>
      </c>
      <c r="B20" s="446">
        <v>47</v>
      </c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</row>
    <row r="21" spans="1:20">
      <c r="A21" s="444" t="s">
        <v>180</v>
      </c>
      <c r="B21" s="446">
        <v>42</v>
      </c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</row>
    <row r="22" spans="1:20">
      <c r="A22" s="444" t="s">
        <v>191</v>
      </c>
      <c r="B22" s="446">
        <v>40</v>
      </c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</row>
    <row r="23" spans="1:20">
      <c r="A23" s="444" t="s">
        <v>172</v>
      </c>
      <c r="B23" s="446">
        <v>38</v>
      </c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</row>
    <row r="24" spans="1:20">
      <c r="A24" s="444" t="s">
        <v>188</v>
      </c>
      <c r="B24" s="446">
        <v>37</v>
      </c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</row>
    <row r="25" spans="1:20">
      <c r="A25" s="444" t="s">
        <v>186</v>
      </c>
      <c r="B25" s="446">
        <v>35</v>
      </c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</row>
    <row r="26" spans="1:20">
      <c r="A26" s="444" t="s">
        <v>200</v>
      </c>
      <c r="B26" s="446">
        <v>35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</row>
    <row r="27" spans="1:20">
      <c r="A27" s="444" t="s">
        <v>192</v>
      </c>
      <c r="B27" s="446">
        <v>34</v>
      </c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</row>
    <row r="28" spans="1:20">
      <c r="A28" s="444" t="s">
        <v>178</v>
      </c>
      <c r="B28" s="446">
        <v>33</v>
      </c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</row>
    <row r="29" spans="1:20">
      <c r="A29" s="444" t="s">
        <v>185</v>
      </c>
      <c r="B29" s="446">
        <v>27</v>
      </c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</row>
    <row r="30" spans="1:20">
      <c r="A30" s="444" t="s">
        <v>164</v>
      </c>
      <c r="B30" s="446">
        <v>24</v>
      </c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</row>
    <row r="31" spans="1:20">
      <c r="A31" s="444" t="s">
        <v>195</v>
      </c>
      <c r="B31" s="446">
        <v>23</v>
      </c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</row>
    <row r="32" spans="1:20">
      <c r="A32" s="444" t="s">
        <v>206</v>
      </c>
      <c r="B32" s="446">
        <v>20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</row>
    <row r="33" spans="1:20">
      <c r="A33" s="444" t="s">
        <v>198</v>
      </c>
      <c r="B33" s="446">
        <v>19</v>
      </c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</row>
    <row r="34" spans="1:20">
      <c r="A34" s="444" t="s">
        <v>189</v>
      </c>
      <c r="B34" s="446">
        <v>17</v>
      </c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</row>
    <row r="35" spans="1:20">
      <c r="A35" s="444" t="s">
        <v>201</v>
      </c>
      <c r="B35" s="446">
        <v>16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</row>
    <row r="36" spans="1:20">
      <c r="A36" s="444" t="s">
        <v>187</v>
      </c>
      <c r="B36" s="446">
        <v>15</v>
      </c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</row>
    <row r="37" spans="1:20">
      <c r="A37" s="444" t="s">
        <v>204</v>
      </c>
      <c r="B37" s="446">
        <v>12</v>
      </c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</row>
    <row r="38" spans="1:20">
      <c r="A38" s="444" t="s">
        <v>184</v>
      </c>
      <c r="B38" s="446">
        <v>9</v>
      </c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</row>
    <row r="39" spans="1:20">
      <c r="A39" s="444" t="s">
        <v>199</v>
      </c>
      <c r="B39" s="446">
        <v>8</v>
      </c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</row>
    <row r="40" spans="1:20">
      <c r="A40" s="444" t="s">
        <v>203</v>
      </c>
      <c r="B40" s="446">
        <v>8</v>
      </c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</row>
    <row r="41" spans="1:20">
      <c r="A41" s="444" t="s">
        <v>202</v>
      </c>
      <c r="B41" s="446">
        <v>7</v>
      </c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</row>
    <row r="42" spans="1:20">
      <c r="A42" s="444" t="s">
        <v>163</v>
      </c>
      <c r="B42" s="446">
        <v>3</v>
      </c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</row>
    <row r="43" spans="1:20">
      <c r="A43" s="444" t="s">
        <v>196</v>
      </c>
      <c r="B43" s="446">
        <v>2</v>
      </c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</row>
    <row r="44" spans="1:20">
      <c r="A44" s="444" t="s">
        <v>194</v>
      </c>
      <c r="B44" s="446">
        <v>2</v>
      </c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</row>
    <row r="45" spans="1:20">
      <c r="A45" s="444" t="s">
        <v>376</v>
      </c>
      <c r="B45" s="446">
        <v>2</v>
      </c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</row>
    <row r="46" spans="1:20">
      <c r="A46" s="444" t="s">
        <v>197</v>
      </c>
      <c r="B46" s="446">
        <v>2</v>
      </c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</row>
    <row r="47" spans="1:20">
      <c r="A47" s="444" t="s">
        <v>170</v>
      </c>
      <c r="B47" s="446">
        <v>1</v>
      </c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</row>
    <row r="48" spans="1:20">
      <c r="A48" s="444" t="s">
        <v>634</v>
      </c>
      <c r="B48" s="446">
        <v>0</v>
      </c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</row>
    <row r="49" spans="1:20">
      <c r="A49" s="445"/>
      <c r="B49" s="445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</row>
    <row r="50" spans="1:20">
      <c r="A50" s="445"/>
      <c r="B50" s="445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</row>
    <row r="51" spans="1:20"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</row>
    <row r="52" spans="1:20"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</row>
    <row r="53" spans="1:20"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</row>
    <row r="54" spans="1:20"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</row>
    <row r="55" spans="1:20">
      <c r="D55" s="396"/>
      <c r="E55" s="396"/>
      <c r="F55" s="396"/>
      <c r="G55" s="396"/>
      <c r="H55" s="396"/>
      <c r="I55" s="396"/>
      <c r="J55" s="396"/>
      <c r="O55" s="396"/>
      <c r="P55" s="396"/>
      <c r="Q55" s="396"/>
      <c r="R55" s="396"/>
      <c r="S55" s="396"/>
      <c r="T55" s="396"/>
    </row>
    <row r="56" spans="1:20">
      <c r="D56" s="396"/>
      <c r="E56" s="396"/>
      <c r="F56" s="396"/>
      <c r="G56" s="396"/>
      <c r="H56" s="396"/>
      <c r="I56" s="396"/>
      <c r="J56" s="396"/>
      <c r="O56" s="396"/>
      <c r="P56" s="396"/>
      <c r="Q56" s="396"/>
      <c r="R56" s="396"/>
      <c r="S56" s="396"/>
      <c r="T56" s="396"/>
    </row>
    <row r="57" spans="1:20"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</row>
    <row r="58" spans="1:20"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</row>
    <row r="59" spans="1:20"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</row>
    <row r="60" spans="1:20"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</row>
    <row r="61" spans="1:20"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</row>
    <row r="62" spans="1:20">
      <c r="A62" s="447" t="s">
        <v>285</v>
      </c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</row>
    <row r="63" spans="1:20">
      <c r="A63" s="447" t="s">
        <v>274</v>
      </c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</row>
    <row r="64" spans="1:20">
      <c r="A64" s="447" t="str">
        <f>CONCATENATE("Elaboró: SSPC, Prevención y Readaptación Social; Ciudad de México, " &amp; LOWER(NextMes) &amp; " de " &amp;  CAnio &amp; ".")</f>
        <v>Elaboró: SSPC, Prevención y Readaptación Social; Ciudad de México, julio de 2024.</v>
      </c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</row>
    <row r="65" spans="4:20"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</row>
  </sheetData>
  <mergeCells count="2">
    <mergeCell ref="D1:U1"/>
    <mergeCell ref="D2:U2"/>
  </mergeCells>
  <printOptions horizontalCentered="1"/>
  <pageMargins left="0.23622047244094491" right="0.23622047244094491" top="0.94488188976377963" bottom="0.35433070866141736" header="0.19685039370078741" footer="0.31496062992125984"/>
  <pageSetup scale="62" orientation="landscape" r:id="rId1"/>
  <headerFooter scaleWithDoc="0">
    <oddHeader>&amp;L&amp;G&amp;R&amp;G</oddHeader>
    <oddFooter>&amp;R&amp;"Montserrat,Normal"&amp;10 33</oddFooter>
  </headerFooter>
  <drawing r:id="rId2"/>
  <legacyDrawingHF r:id="rId3"/>
  <tableParts count="1"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DA77-C7F4-44A7-B158-B7AB3EC3243F}">
  <dimension ref="A1:BI65"/>
  <sheetViews>
    <sheetView view="pageBreakPreview" zoomScale="40" zoomScaleNormal="85" zoomScaleSheetLayoutView="40" workbookViewId="0">
      <selection activeCell="BJ3" sqref="BJ3"/>
    </sheetView>
  </sheetViews>
  <sheetFormatPr baseColWidth="10" defaultColWidth="11.42578125" defaultRowHeight="15"/>
  <cols>
    <col min="1" max="1" width="71.42578125" style="54" customWidth="1"/>
    <col min="2" max="2" width="1.7109375" style="54" customWidth="1"/>
    <col min="3" max="16" width="7.28515625" style="54" customWidth="1"/>
    <col min="17" max="17" width="9.42578125" style="54" customWidth="1"/>
    <col min="18" max="22" width="7.28515625" style="54" customWidth="1"/>
    <col min="23" max="23" width="10.140625" style="54" customWidth="1"/>
    <col min="24" max="24" width="7.28515625" style="54" customWidth="1"/>
    <col min="25" max="25" width="10.28515625" style="54" customWidth="1"/>
    <col min="26" max="26" width="7.28515625" style="54" customWidth="1"/>
    <col min="27" max="27" width="11.28515625" style="54" customWidth="1"/>
    <col min="28" max="58" width="7.28515625" style="54" customWidth="1"/>
    <col min="59" max="59" width="8.7109375" style="54" customWidth="1"/>
    <col min="60" max="60" width="1.7109375" style="54" customWidth="1"/>
    <col min="61" max="61" width="20.140625" style="54" customWidth="1"/>
    <col min="62" max="16384" width="11.42578125" style="54"/>
  </cols>
  <sheetData>
    <row r="1" spans="1:61">
      <c r="A1" s="53" t="s">
        <v>64</v>
      </c>
    </row>
    <row r="2" spans="1:61" ht="35.1" customHeight="1">
      <c r="A2" s="626" t="s">
        <v>462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AQ2" s="626"/>
      <c r="AR2" s="626"/>
      <c r="AS2" s="626"/>
      <c r="AT2" s="626"/>
      <c r="AU2" s="626"/>
      <c r="AV2" s="626"/>
      <c r="AW2" s="626"/>
      <c r="AX2" s="626"/>
      <c r="AY2" s="626"/>
      <c r="AZ2" s="626"/>
      <c r="BA2" s="626"/>
      <c r="BB2" s="626"/>
      <c r="BC2" s="626"/>
      <c r="BD2" s="626"/>
      <c r="BE2" s="626"/>
      <c r="BF2" s="626"/>
      <c r="BG2" s="626"/>
      <c r="BH2" s="626"/>
      <c r="BI2" s="626"/>
    </row>
    <row r="3" spans="1:61" ht="35.1" customHeight="1">
      <c r="A3" s="627" t="s">
        <v>53</v>
      </c>
      <c r="B3" s="627"/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627"/>
      <c r="AS3" s="627"/>
      <c r="AT3" s="627"/>
      <c r="AU3" s="627"/>
      <c r="AV3" s="627"/>
      <c r="AW3" s="627"/>
      <c r="AX3" s="627"/>
      <c r="AY3" s="627"/>
      <c r="AZ3" s="627"/>
      <c r="BA3" s="627"/>
      <c r="BB3" s="627"/>
      <c r="BC3" s="627"/>
      <c r="BD3" s="627"/>
      <c r="BE3" s="627"/>
      <c r="BF3" s="627"/>
      <c r="BG3" s="627"/>
      <c r="BH3" s="627"/>
      <c r="BI3" s="627"/>
    </row>
    <row r="4" spans="1:61">
      <c r="A4" s="55"/>
    </row>
    <row r="5" spans="1:61" ht="24.95" customHeight="1">
      <c r="A5" s="628" t="s">
        <v>277</v>
      </c>
      <c r="B5" s="162"/>
      <c r="C5" s="628" t="s">
        <v>463</v>
      </c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/>
      <c r="AQ5" s="628"/>
      <c r="AR5" s="628"/>
      <c r="AS5" s="628"/>
      <c r="AT5" s="628"/>
      <c r="AU5" s="628"/>
      <c r="AV5" s="628"/>
      <c r="AW5" s="628"/>
      <c r="AX5" s="628"/>
      <c r="AY5" s="628"/>
      <c r="AZ5" s="628"/>
      <c r="BA5" s="628"/>
      <c r="BB5" s="628"/>
      <c r="BC5" s="628"/>
      <c r="BD5" s="628"/>
      <c r="BE5" s="628"/>
      <c r="BF5" s="628"/>
      <c r="BG5" s="628"/>
      <c r="BH5" s="162"/>
      <c r="BI5" s="628" t="s">
        <v>68</v>
      </c>
    </row>
    <row r="6" spans="1:61" ht="279.95" customHeight="1">
      <c r="A6" s="628"/>
      <c r="B6" s="162"/>
      <c r="C6" s="244" t="s">
        <v>464</v>
      </c>
      <c r="D6" s="244" t="s">
        <v>465</v>
      </c>
      <c r="E6" s="244" t="s">
        <v>466</v>
      </c>
      <c r="F6" s="244" t="s">
        <v>467</v>
      </c>
      <c r="G6" s="244" t="s">
        <v>468</v>
      </c>
      <c r="H6" s="244" t="s">
        <v>469</v>
      </c>
      <c r="I6" s="244" t="s">
        <v>470</v>
      </c>
      <c r="J6" s="244" t="s">
        <v>471</v>
      </c>
      <c r="K6" s="244" t="s">
        <v>472</v>
      </c>
      <c r="L6" s="244" t="s">
        <v>473</v>
      </c>
      <c r="M6" s="244" t="s">
        <v>474</v>
      </c>
      <c r="N6" s="244" t="s">
        <v>475</v>
      </c>
      <c r="O6" s="244" t="s">
        <v>476</v>
      </c>
      <c r="P6" s="244" t="s">
        <v>477</v>
      </c>
      <c r="Q6" s="244" t="s">
        <v>478</v>
      </c>
      <c r="R6" s="244" t="s">
        <v>479</v>
      </c>
      <c r="S6" s="244" t="s">
        <v>480</v>
      </c>
      <c r="T6" s="244" t="s">
        <v>481</v>
      </c>
      <c r="U6" s="244" t="s">
        <v>482</v>
      </c>
      <c r="V6" s="244" t="s">
        <v>483</v>
      </c>
      <c r="W6" s="244" t="s">
        <v>484</v>
      </c>
      <c r="X6" s="244" t="s">
        <v>485</v>
      </c>
      <c r="Y6" s="244" t="s">
        <v>486</v>
      </c>
      <c r="Z6" s="244" t="s">
        <v>487</v>
      </c>
      <c r="AA6" s="244" t="s">
        <v>488</v>
      </c>
      <c r="AB6" s="244" t="s">
        <v>489</v>
      </c>
      <c r="AC6" s="244" t="s">
        <v>490</v>
      </c>
      <c r="AD6" s="244" t="s">
        <v>491</v>
      </c>
      <c r="AE6" s="244" t="s">
        <v>492</v>
      </c>
      <c r="AF6" s="244" t="s">
        <v>493</v>
      </c>
      <c r="AG6" s="244" t="s">
        <v>494</v>
      </c>
      <c r="AH6" s="244" t="s">
        <v>495</v>
      </c>
      <c r="AI6" s="244" t="s">
        <v>496</v>
      </c>
      <c r="AJ6" s="244" t="s">
        <v>497</v>
      </c>
      <c r="AK6" s="244" t="s">
        <v>498</v>
      </c>
      <c r="AL6" s="244" t="s">
        <v>499</v>
      </c>
      <c r="AM6" s="244" t="s">
        <v>500</v>
      </c>
      <c r="AN6" s="244" t="s">
        <v>501</v>
      </c>
      <c r="AO6" s="244" t="s">
        <v>502</v>
      </c>
      <c r="AP6" s="244" t="s">
        <v>503</v>
      </c>
      <c r="AQ6" s="244" t="s">
        <v>504</v>
      </c>
      <c r="AR6" s="244" t="s">
        <v>505</v>
      </c>
      <c r="AS6" s="244" t="s">
        <v>506</v>
      </c>
      <c r="AT6" s="244" t="s">
        <v>507</v>
      </c>
      <c r="AU6" s="244" t="s">
        <v>508</v>
      </c>
      <c r="AV6" s="244" t="s">
        <v>509</v>
      </c>
      <c r="AW6" s="244" t="s">
        <v>510</v>
      </c>
      <c r="AX6" s="244" t="s">
        <v>511</v>
      </c>
      <c r="AY6" s="244" t="s">
        <v>512</v>
      </c>
      <c r="AZ6" s="244" t="s">
        <v>513</v>
      </c>
      <c r="BA6" s="244" t="s">
        <v>514</v>
      </c>
      <c r="BB6" s="244" t="s">
        <v>515</v>
      </c>
      <c r="BC6" s="244" t="s">
        <v>516</v>
      </c>
      <c r="BD6" s="244" t="s">
        <v>517</v>
      </c>
      <c r="BE6" s="244" t="s">
        <v>518</v>
      </c>
      <c r="BF6" s="244" t="s">
        <v>519</v>
      </c>
      <c r="BG6" s="244" t="s">
        <v>520</v>
      </c>
      <c r="BH6" s="162"/>
      <c r="BI6" s="628"/>
    </row>
    <row r="7" spans="1:61" ht="8.1" customHeight="1">
      <c r="A7" s="55"/>
      <c r="B7" s="55"/>
      <c r="C7" s="55"/>
      <c r="D7" s="55"/>
      <c r="E7" s="55"/>
      <c r="F7" s="55"/>
    </row>
    <row r="8" spans="1:61" ht="27.95" customHeight="1">
      <c r="A8" s="163" t="s">
        <v>161</v>
      </c>
      <c r="B8" s="129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64">
        <v>9</v>
      </c>
      <c r="R8" s="111"/>
      <c r="S8" s="111"/>
      <c r="T8" s="111"/>
      <c r="U8" s="111"/>
      <c r="V8" s="111"/>
      <c r="W8" s="164">
        <v>1</v>
      </c>
      <c r="X8" s="111"/>
      <c r="Y8" s="164">
        <v>7</v>
      </c>
      <c r="Z8" s="111"/>
      <c r="AA8" s="164">
        <v>8</v>
      </c>
      <c r="AB8" s="111"/>
      <c r="AC8" s="111"/>
      <c r="AD8" s="111"/>
      <c r="AE8" s="164">
        <v>3</v>
      </c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64">
        <v>2</v>
      </c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64">
        <v>2</v>
      </c>
      <c r="BH8" s="55"/>
      <c r="BI8" s="165">
        <v>32</v>
      </c>
    </row>
    <row r="9" spans="1:61" ht="27.95" customHeight="1">
      <c r="A9" s="163" t="s">
        <v>162</v>
      </c>
      <c r="B9" s="129"/>
      <c r="C9" s="111"/>
      <c r="D9" s="164">
        <v>1</v>
      </c>
      <c r="E9" s="111"/>
      <c r="F9" s="111"/>
      <c r="G9" s="111"/>
      <c r="H9" s="111"/>
      <c r="I9" s="111"/>
      <c r="J9" s="111"/>
      <c r="K9" s="164">
        <v>2</v>
      </c>
      <c r="L9" s="111"/>
      <c r="M9" s="164">
        <v>2</v>
      </c>
      <c r="N9" s="111"/>
      <c r="O9" s="164">
        <v>3</v>
      </c>
      <c r="P9" s="111"/>
      <c r="Q9" s="111"/>
      <c r="R9" s="111"/>
      <c r="S9" s="164">
        <v>1</v>
      </c>
      <c r="T9" s="164">
        <v>2</v>
      </c>
      <c r="U9" s="111"/>
      <c r="V9" s="111"/>
      <c r="W9" s="164">
        <v>18</v>
      </c>
      <c r="X9" s="164">
        <v>3</v>
      </c>
      <c r="Y9" s="164">
        <v>359</v>
      </c>
      <c r="Z9" s="111"/>
      <c r="AA9" s="164">
        <v>14</v>
      </c>
      <c r="AB9" s="111"/>
      <c r="AC9" s="164">
        <v>2</v>
      </c>
      <c r="AD9" s="111"/>
      <c r="AE9" s="164">
        <v>31</v>
      </c>
      <c r="AF9" s="111"/>
      <c r="AG9" s="111"/>
      <c r="AH9" s="111"/>
      <c r="AI9" s="164">
        <v>1</v>
      </c>
      <c r="AJ9" s="111"/>
      <c r="AK9" s="111"/>
      <c r="AL9" s="111"/>
      <c r="AM9" s="111"/>
      <c r="AN9" s="111"/>
      <c r="AO9" s="111"/>
      <c r="AP9" s="111"/>
      <c r="AQ9" s="164">
        <v>1</v>
      </c>
      <c r="AR9" s="111"/>
      <c r="AS9" s="164">
        <v>1</v>
      </c>
      <c r="AT9" s="111"/>
      <c r="AU9" s="111"/>
      <c r="AV9" s="111"/>
      <c r="AW9" s="111"/>
      <c r="AX9" s="164">
        <v>1</v>
      </c>
      <c r="AY9" s="111"/>
      <c r="AZ9" s="111"/>
      <c r="BA9" s="111"/>
      <c r="BB9" s="111"/>
      <c r="BC9" s="111"/>
      <c r="BD9" s="111"/>
      <c r="BE9" s="111"/>
      <c r="BF9" s="111"/>
      <c r="BG9" s="164">
        <v>2</v>
      </c>
      <c r="BH9" s="55"/>
      <c r="BI9" s="165">
        <v>444</v>
      </c>
    </row>
    <row r="10" spans="1:61" ht="27.95" customHeight="1">
      <c r="A10" s="163" t="s">
        <v>163</v>
      </c>
      <c r="B10" s="129"/>
      <c r="C10" s="111"/>
      <c r="D10" s="111"/>
      <c r="E10" s="111"/>
      <c r="F10" s="111"/>
      <c r="G10" s="111"/>
      <c r="H10" s="111"/>
      <c r="I10" s="164">
        <v>1</v>
      </c>
      <c r="J10" s="111"/>
      <c r="K10" s="111"/>
      <c r="L10" s="111"/>
      <c r="M10" s="111"/>
      <c r="N10" s="111"/>
      <c r="O10" s="111"/>
      <c r="P10" s="111"/>
      <c r="Q10" s="164">
        <v>1</v>
      </c>
      <c r="R10" s="111"/>
      <c r="S10" s="111"/>
      <c r="T10" s="164">
        <v>1</v>
      </c>
      <c r="U10" s="111"/>
      <c r="V10" s="164">
        <v>2</v>
      </c>
      <c r="W10" s="111"/>
      <c r="X10" s="111"/>
      <c r="Y10" s="164">
        <v>4</v>
      </c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64">
        <v>1</v>
      </c>
      <c r="AZ10" s="111"/>
      <c r="BA10" s="111"/>
      <c r="BB10" s="111"/>
      <c r="BC10" s="111"/>
      <c r="BD10" s="111"/>
      <c r="BE10" s="111"/>
      <c r="BF10" s="111"/>
      <c r="BG10" s="164">
        <v>1</v>
      </c>
      <c r="BH10" s="55"/>
      <c r="BI10" s="165">
        <v>11</v>
      </c>
    </row>
    <row r="11" spans="1:61" ht="27.95" customHeight="1">
      <c r="A11" s="163" t="s">
        <v>164</v>
      </c>
      <c r="B11" s="129"/>
      <c r="C11" s="111"/>
      <c r="D11" s="111"/>
      <c r="E11" s="111"/>
      <c r="F11" s="111"/>
      <c r="G11" s="111"/>
      <c r="H11" s="164">
        <v>1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64">
        <v>2</v>
      </c>
      <c r="Z11" s="111"/>
      <c r="AA11" s="164">
        <v>7</v>
      </c>
      <c r="AB11" s="111"/>
      <c r="AC11" s="111"/>
      <c r="AD11" s="111"/>
      <c r="AE11" s="164">
        <v>2</v>
      </c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55"/>
      <c r="BI11" s="165">
        <v>12</v>
      </c>
    </row>
    <row r="12" spans="1:61" ht="27.95" customHeight="1">
      <c r="A12" s="163" t="s">
        <v>165</v>
      </c>
      <c r="B12" s="129"/>
      <c r="C12" s="111"/>
      <c r="D12" s="111"/>
      <c r="E12" s="111"/>
      <c r="F12" s="111"/>
      <c r="G12" s="111"/>
      <c r="H12" s="164">
        <v>1</v>
      </c>
      <c r="I12" s="111"/>
      <c r="J12" s="111"/>
      <c r="K12" s="111"/>
      <c r="L12" s="111"/>
      <c r="M12" s="111"/>
      <c r="N12" s="164">
        <v>1</v>
      </c>
      <c r="O12" s="111"/>
      <c r="P12" s="111"/>
      <c r="Q12" s="164">
        <v>4</v>
      </c>
      <c r="R12" s="111"/>
      <c r="S12" s="111"/>
      <c r="T12" s="164">
        <v>4</v>
      </c>
      <c r="U12" s="111"/>
      <c r="V12" s="164">
        <v>21</v>
      </c>
      <c r="W12" s="164">
        <v>65</v>
      </c>
      <c r="X12" s="111"/>
      <c r="Y12" s="164">
        <v>2</v>
      </c>
      <c r="Z12" s="111"/>
      <c r="AA12" s="164">
        <v>181</v>
      </c>
      <c r="AB12" s="111"/>
      <c r="AC12" s="111"/>
      <c r="AD12" s="111"/>
      <c r="AE12" s="164">
        <v>128</v>
      </c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64">
        <v>14</v>
      </c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64">
        <v>5</v>
      </c>
      <c r="BH12" s="55"/>
      <c r="BI12" s="165">
        <v>426</v>
      </c>
    </row>
    <row r="13" spans="1:61" ht="27.95" customHeight="1">
      <c r="A13" s="163" t="s">
        <v>166</v>
      </c>
      <c r="B13" s="129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64">
        <v>1</v>
      </c>
      <c r="P13" s="111"/>
      <c r="Q13" s="164">
        <v>3</v>
      </c>
      <c r="R13" s="111"/>
      <c r="S13" s="111"/>
      <c r="T13" s="164">
        <v>2</v>
      </c>
      <c r="U13" s="111"/>
      <c r="V13" s="111"/>
      <c r="W13" s="164">
        <v>8</v>
      </c>
      <c r="X13" s="111"/>
      <c r="Y13" s="164">
        <v>134</v>
      </c>
      <c r="Z13" s="164">
        <v>1</v>
      </c>
      <c r="AA13" s="164">
        <v>3</v>
      </c>
      <c r="AB13" s="111"/>
      <c r="AC13" s="111"/>
      <c r="AD13" s="111"/>
      <c r="AE13" s="164">
        <v>14</v>
      </c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64">
        <v>2</v>
      </c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64">
        <v>7</v>
      </c>
      <c r="BH13" s="55"/>
      <c r="BI13" s="165">
        <v>175</v>
      </c>
    </row>
    <row r="14" spans="1:61" ht="27.95" customHeight="1">
      <c r="A14" s="163" t="s">
        <v>167</v>
      </c>
      <c r="B14" s="129"/>
      <c r="C14" s="164">
        <v>1</v>
      </c>
      <c r="D14" s="111"/>
      <c r="E14" s="164">
        <v>5</v>
      </c>
      <c r="F14" s="111"/>
      <c r="G14" s="164">
        <v>1</v>
      </c>
      <c r="H14" s="111"/>
      <c r="I14" s="111"/>
      <c r="J14" s="164">
        <v>1</v>
      </c>
      <c r="K14" s="111"/>
      <c r="L14" s="164">
        <v>1</v>
      </c>
      <c r="M14" s="164">
        <v>1</v>
      </c>
      <c r="N14" s="164">
        <v>2</v>
      </c>
      <c r="O14" s="164">
        <v>13</v>
      </c>
      <c r="P14" s="111"/>
      <c r="Q14" s="164">
        <v>90</v>
      </c>
      <c r="R14" s="111"/>
      <c r="S14" s="164">
        <v>1</v>
      </c>
      <c r="T14" s="164">
        <v>8</v>
      </c>
      <c r="U14" s="164">
        <v>1</v>
      </c>
      <c r="V14" s="164">
        <v>3</v>
      </c>
      <c r="W14" s="164">
        <v>11</v>
      </c>
      <c r="X14" s="164">
        <v>4</v>
      </c>
      <c r="Y14" s="164">
        <v>31</v>
      </c>
      <c r="Z14" s="111"/>
      <c r="AA14" s="164">
        <v>7</v>
      </c>
      <c r="AB14" s="111"/>
      <c r="AC14" s="164">
        <v>2</v>
      </c>
      <c r="AD14" s="164">
        <v>1</v>
      </c>
      <c r="AE14" s="164">
        <v>20</v>
      </c>
      <c r="AF14" s="164">
        <v>2</v>
      </c>
      <c r="AG14" s="111"/>
      <c r="AH14" s="164">
        <v>1</v>
      </c>
      <c r="AI14" s="111"/>
      <c r="AJ14" s="164">
        <v>3</v>
      </c>
      <c r="AK14" s="164">
        <v>1</v>
      </c>
      <c r="AL14" s="111"/>
      <c r="AM14" s="164">
        <v>1</v>
      </c>
      <c r="AN14" s="111"/>
      <c r="AO14" s="111"/>
      <c r="AP14" s="164">
        <v>1</v>
      </c>
      <c r="AQ14" s="164">
        <v>1</v>
      </c>
      <c r="AR14" s="164">
        <v>1</v>
      </c>
      <c r="AS14" s="111"/>
      <c r="AT14" s="164">
        <v>2</v>
      </c>
      <c r="AU14" s="164">
        <v>26</v>
      </c>
      <c r="AV14" s="164">
        <v>1</v>
      </c>
      <c r="AW14" s="164">
        <v>1</v>
      </c>
      <c r="AX14" s="164">
        <v>1</v>
      </c>
      <c r="AY14" s="164">
        <v>2</v>
      </c>
      <c r="AZ14" s="164">
        <v>2</v>
      </c>
      <c r="BA14" s="111"/>
      <c r="BB14" s="111"/>
      <c r="BC14" s="164">
        <v>1</v>
      </c>
      <c r="BD14" s="164">
        <v>1</v>
      </c>
      <c r="BE14" s="164">
        <v>2</v>
      </c>
      <c r="BF14" s="111"/>
      <c r="BG14" s="164">
        <v>45</v>
      </c>
      <c r="BH14" s="55"/>
      <c r="BI14" s="165">
        <v>299</v>
      </c>
    </row>
    <row r="15" spans="1:61" ht="27.95" customHeight="1">
      <c r="A15" s="163" t="s">
        <v>168</v>
      </c>
      <c r="B15" s="129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64">
        <v>1</v>
      </c>
      <c r="N15" s="111"/>
      <c r="O15" s="111"/>
      <c r="P15" s="111"/>
      <c r="Q15" s="164">
        <v>3</v>
      </c>
      <c r="R15" s="111"/>
      <c r="S15" s="111"/>
      <c r="T15" s="111"/>
      <c r="U15" s="111"/>
      <c r="V15" s="111"/>
      <c r="W15" s="164">
        <v>10</v>
      </c>
      <c r="X15" s="164">
        <v>1</v>
      </c>
      <c r="Y15" s="164">
        <v>35</v>
      </c>
      <c r="Z15" s="111"/>
      <c r="AA15" s="164">
        <v>4</v>
      </c>
      <c r="AB15" s="111"/>
      <c r="AC15" s="111"/>
      <c r="AD15" s="111"/>
      <c r="AE15" s="164">
        <v>25</v>
      </c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64">
        <v>1</v>
      </c>
      <c r="AY15" s="111"/>
      <c r="AZ15" s="111"/>
      <c r="BA15" s="111"/>
      <c r="BB15" s="111"/>
      <c r="BC15" s="111"/>
      <c r="BD15" s="111"/>
      <c r="BE15" s="111"/>
      <c r="BF15" s="111"/>
      <c r="BG15" s="164">
        <v>2</v>
      </c>
      <c r="BH15" s="55"/>
      <c r="BI15" s="165">
        <v>82</v>
      </c>
    </row>
    <row r="16" spans="1:61" ht="27.95" customHeight="1">
      <c r="A16" s="163" t="s">
        <v>169</v>
      </c>
      <c r="B16" s="129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64">
        <v>2</v>
      </c>
      <c r="R16" s="111"/>
      <c r="S16" s="111"/>
      <c r="T16" s="111"/>
      <c r="U16" s="111"/>
      <c r="V16" s="164">
        <v>5</v>
      </c>
      <c r="W16" s="164">
        <v>2</v>
      </c>
      <c r="X16" s="111"/>
      <c r="Y16" s="164">
        <v>8</v>
      </c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64">
        <v>1</v>
      </c>
      <c r="BC16" s="111"/>
      <c r="BD16" s="111"/>
      <c r="BE16" s="111"/>
      <c r="BF16" s="111"/>
      <c r="BG16" s="111"/>
      <c r="BH16" s="55"/>
      <c r="BI16" s="165">
        <v>18</v>
      </c>
    </row>
    <row r="17" spans="1:61" ht="27.95" customHeight="1">
      <c r="A17" s="163" t="s">
        <v>170</v>
      </c>
      <c r="B17" s="129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64">
        <v>3</v>
      </c>
      <c r="R17" s="111"/>
      <c r="S17" s="111"/>
      <c r="T17" s="111"/>
      <c r="U17" s="111"/>
      <c r="V17" s="111"/>
      <c r="W17" s="164">
        <v>1</v>
      </c>
      <c r="X17" s="111"/>
      <c r="Y17" s="164">
        <v>16</v>
      </c>
      <c r="Z17" s="111"/>
      <c r="AA17" s="111"/>
      <c r="AB17" s="111"/>
      <c r="AC17" s="111"/>
      <c r="AD17" s="111"/>
      <c r="AE17" s="164">
        <v>1</v>
      </c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64">
        <v>1</v>
      </c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55"/>
      <c r="BI17" s="165">
        <v>22</v>
      </c>
    </row>
    <row r="18" spans="1:61" ht="27.95" customHeight="1">
      <c r="A18" s="163" t="s">
        <v>171</v>
      </c>
      <c r="B18" s="129"/>
      <c r="C18" s="111"/>
      <c r="D18" s="111"/>
      <c r="E18" s="164">
        <v>2</v>
      </c>
      <c r="F18" s="111"/>
      <c r="G18" s="111"/>
      <c r="H18" s="111"/>
      <c r="I18" s="111"/>
      <c r="J18" s="164">
        <v>2</v>
      </c>
      <c r="K18" s="111"/>
      <c r="L18" s="111"/>
      <c r="M18" s="111"/>
      <c r="N18" s="111"/>
      <c r="O18" s="111"/>
      <c r="P18" s="111"/>
      <c r="Q18" s="164">
        <v>56</v>
      </c>
      <c r="R18" s="164">
        <v>1</v>
      </c>
      <c r="S18" s="164">
        <v>1</v>
      </c>
      <c r="T18" s="164">
        <v>9</v>
      </c>
      <c r="U18" s="111"/>
      <c r="V18" s="164">
        <v>1</v>
      </c>
      <c r="W18" s="164">
        <v>20</v>
      </c>
      <c r="X18" s="164">
        <v>2</v>
      </c>
      <c r="Y18" s="164">
        <v>21</v>
      </c>
      <c r="Z18" s="111"/>
      <c r="AA18" s="164">
        <v>10</v>
      </c>
      <c r="AB18" s="111"/>
      <c r="AC18" s="111"/>
      <c r="AD18" s="111"/>
      <c r="AE18" s="164">
        <v>35</v>
      </c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64">
        <v>6</v>
      </c>
      <c r="AR18" s="111"/>
      <c r="AS18" s="111"/>
      <c r="AT18" s="111"/>
      <c r="AU18" s="164">
        <v>4</v>
      </c>
      <c r="AV18" s="111"/>
      <c r="AW18" s="111"/>
      <c r="AX18" s="164">
        <v>8</v>
      </c>
      <c r="AY18" s="111"/>
      <c r="AZ18" s="164">
        <v>1</v>
      </c>
      <c r="BA18" s="111"/>
      <c r="BB18" s="111"/>
      <c r="BC18" s="111"/>
      <c r="BD18" s="111"/>
      <c r="BE18" s="111"/>
      <c r="BF18" s="111"/>
      <c r="BG18" s="164">
        <v>15</v>
      </c>
      <c r="BH18" s="55"/>
      <c r="BI18" s="165">
        <v>194</v>
      </c>
    </row>
    <row r="19" spans="1:61" ht="27.95" customHeight="1">
      <c r="A19" s="163" t="s">
        <v>172</v>
      </c>
      <c r="B19" s="129"/>
      <c r="C19" s="111"/>
      <c r="D19" s="111"/>
      <c r="E19" s="164">
        <v>1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64">
        <v>12</v>
      </c>
      <c r="R19" s="111"/>
      <c r="S19" s="111"/>
      <c r="T19" s="164">
        <v>3</v>
      </c>
      <c r="U19" s="111"/>
      <c r="V19" s="111"/>
      <c r="W19" s="164">
        <v>3</v>
      </c>
      <c r="X19" s="111"/>
      <c r="Y19" s="164">
        <v>14</v>
      </c>
      <c r="Z19" s="111"/>
      <c r="AA19" s="164">
        <v>1</v>
      </c>
      <c r="AB19" s="111"/>
      <c r="AC19" s="111"/>
      <c r="AD19" s="111"/>
      <c r="AE19" s="164">
        <v>15</v>
      </c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55"/>
      <c r="BI19" s="165">
        <v>49</v>
      </c>
    </row>
    <row r="20" spans="1:61" ht="27.95" customHeight="1">
      <c r="A20" s="163" t="s">
        <v>173</v>
      </c>
      <c r="B20" s="129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64">
        <v>1</v>
      </c>
      <c r="N20" s="111"/>
      <c r="O20" s="111"/>
      <c r="P20" s="111"/>
      <c r="Q20" s="164">
        <v>2</v>
      </c>
      <c r="R20" s="164">
        <v>1</v>
      </c>
      <c r="S20" s="111"/>
      <c r="T20" s="111"/>
      <c r="U20" s="111"/>
      <c r="V20" s="164">
        <v>22</v>
      </c>
      <c r="W20" s="111"/>
      <c r="X20" s="111"/>
      <c r="Y20" s="164">
        <v>4</v>
      </c>
      <c r="Z20" s="111"/>
      <c r="AA20" s="164">
        <v>1</v>
      </c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64">
        <v>1</v>
      </c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64">
        <v>1</v>
      </c>
      <c r="BH20" s="55"/>
      <c r="BI20" s="165">
        <v>33</v>
      </c>
    </row>
    <row r="21" spans="1:61" ht="27.95" customHeight="1">
      <c r="A21" s="163" t="s">
        <v>174</v>
      </c>
      <c r="B21" s="129"/>
      <c r="C21" s="111"/>
      <c r="D21" s="111"/>
      <c r="E21" s="111"/>
      <c r="F21" s="111"/>
      <c r="G21" s="111"/>
      <c r="H21" s="111"/>
      <c r="I21" s="111"/>
      <c r="J21" s="164">
        <v>1</v>
      </c>
      <c r="K21" s="111"/>
      <c r="L21" s="111"/>
      <c r="M21" s="111"/>
      <c r="N21" s="111"/>
      <c r="O21" s="111"/>
      <c r="P21" s="111"/>
      <c r="Q21" s="164">
        <v>5</v>
      </c>
      <c r="R21" s="111"/>
      <c r="S21" s="111"/>
      <c r="T21" s="164">
        <v>1</v>
      </c>
      <c r="U21" s="111"/>
      <c r="V21" s="111"/>
      <c r="W21" s="164">
        <v>4</v>
      </c>
      <c r="X21" s="111"/>
      <c r="Y21" s="164">
        <v>6</v>
      </c>
      <c r="Z21" s="111"/>
      <c r="AA21" s="164">
        <v>1</v>
      </c>
      <c r="AB21" s="111"/>
      <c r="AC21" s="111"/>
      <c r="AD21" s="111"/>
      <c r="AE21" s="164">
        <v>6</v>
      </c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64">
        <v>1</v>
      </c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64">
        <v>5</v>
      </c>
      <c r="BH21" s="55"/>
      <c r="BI21" s="165">
        <v>30</v>
      </c>
    </row>
    <row r="22" spans="1:61" ht="27.95" customHeight="1">
      <c r="A22" s="163" t="s">
        <v>175</v>
      </c>
      <c r="B22" s="129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64">
        <v>1</v>
      </c>
      <c r="O22" s="111"/>
      <c r="P22" s="111"/>
      <c r="Q22" s="164">
        <v>25</v>
      </c>
      <c r="R22" s="111"/>
      <c r="S22" s="111"/>
      <c r="T22" s="164">
        <v>2</v>
      </c>
      <c r="U22" s="111"/>
      <c r="V22" s="164">
        <v>1</v>
      </c>
      <c r="W22" s="164">
        <v>12</v>
      </c>
      <c r="X22" s="111"/>
      <c r="Y22" s="164">
        <v>46</v>
      </c>
      <c r="Z22" s="111"/>
      <c r="AA22" s="164">
        <v>18</v>
      </c>
      <c r="AB22" s="111"/>
      <c r="AC22" s="111"/>
      <c r="AD22" s="111"/>
      <c r="AE22" s="164">
        <v>16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64">
        <v>2</v>
      </c>
      <c r="AR22" s="111"/>
      <c r="AS22" s="111"/>
      <c r="AT22" s="111"/>
      <c r="AU22" s="164">
        <v>2</v>
      </c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64">
        <v>6</v>
      </c>
      <c r="BH22" s="55"/>
      <c r="BI22" s="165">
        <v>131</v>
      </c>
    </row>
    <row r="23" spans="1:61" ht="27.95" customHeight="1">
      <c r="A23" s="163" t="s">
        <v>176</v>
      </c>
      <c r="B23" s="129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64">
        <v>7</v>
      </c>
      <c r="R23" s="111"/>
      <c r="S23" s="111"/>
      <c r="T23" s="111"/>
      <c r="U23" s="111"/>
      <c r="V23" s="164">
        <v>6</v>
      </c>
      <c r="W23" s="164">
        <v>3</v>
      </c>
      <c r="X23" s="164">
        <v>2</v>
      </c>
      <c r="Y23" s="164">
        <v>27</v>
      </c>
      <c r="Z23" s="111"/>
      <c r="AA23" s="164">
        <v>27</v>
      </c>
      <c r="AB23" s="111"/>
      <c r="AC23" s="111"/>
      <c r="AD23" s="111"/>
      <c r="AE23" s="164">
        <v>1</v>
      </c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64">
        <v>2</v>
      </c>
      <c r="BH23" s="55"/>
      <c r="BI23" s="165">
        <v>75</v>
      </c>
    </row>
    <row r="24" spans="1:61" ht="27.95" customHeight="1">
      <c r="A24" s="163" t="s">
        <v>177</v>
      </c>
      <c r="B24" s="129"/>
      <c r="C24" s="111"/>
      <c r="D24" s="111"/>
      <c r="E24" s="164">
        <v>1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64">
        <v>5</v>
      </c>
      <c r="R24" s="111"/>
      <c r="S24" s="111"/>
      <c r="T24" s="111"/>
      <c r="U24" s="111"/>
      <c r="V24" s="111"/>
      <c r="W24" s="164">
        <v>1</v>
      </c>
      <c r="X24" s="111"/>
      <c r="Y24" s="164">
        <v>7</v>
      </c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64">
        <v>1</v>
      </c>
      <c r="BA24" s="111"/>
      <c r="BB24" s="111"/>
      <c r="BC24" s="111"/>
      <c r="BD24" s="111"/>
      <c r="BE24" s="111"/>
      <c r="BF24" s="111"/>
      <c r="BG24" s="111"/>
      <c r="BH24" s="55"/>
      <c r="BI24" s="165">
        <v>15</v>
      </c>
    </row>
    <row r="25" spans="1:61" ht="27.95" customHeight="1">
      <c r="A25" s="163" t="s">
        <v>178</v>
      </c>
      <c r="B25" s="129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64">
        <v>1</v>
      </c>
      <c r="X25" s="111"/>
      <c r="Y25" s="164">
        <v>8</v>
      </c>
      <c r="Z25" s="111"/>
      <c r="AA25" s="164">
        <v>2</v>
      </c>
      <c r="AB25" s="111"/>
      <c r="AC25" s="111"/>
      <c r="AD25" s="111"/>
      <c r="AE25" s="164">
        <v>1</v>
      </c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64">
        <v>2</v>
      </c>
      <c r="BH25" s="55"/>
      <c r="BI25" s="165">
        <v>14</v>
      </c>
    </row>
    <row r="26" spans="1:61" ht="27.95" customHeight="1">
      <c r="A26" s="163" t="s">
        <v>179</v>
      </c>
      <c r="B26" s="129"/>
      <c r="C26" s="111"/>
      <c r="D26" s="111"/>
      <c r="E26" s="111"/>
      <c r="F26" s="111"/>
      <c r="G26" s="111"/>
      <c r="H26" s="164">
        <v>1</v>
      </c>
      <c r="I26" s="111"/>
      <c r="J26" s="111"/>
      <c r="K26" s="111"/>
      <c r="L26" s="111"/>
      <c r="M26" s="111"/>
      <c r="N26" s="111"/>
      <c r="O26" s="111"/>
      <c r="P26" s="111"/>
      <c r="Q26" s="164">
        <v>12</v>
      </c>
      <c r="R26" s="111"/>
      <c r="S26" s="111"/>
      <c r="T26" s="164">
        <v>1</v>
      </c>
      <c r="U26" s="111"/>
      <c r="V26" s="111"/>
      <c r="W26" s="164">
        <v>17</v>
      </c>
      <c r="X26" s="111"/>
      <c r="Y26" s="164">
        <v>41</v>
      </c>
      <c r="Z26" s="111"/>
      <c r="AA26" s="164">
        <v>9</v>
      </c>
      <c r="AB26" s="111"/>
      <c r="AC26" s="164">
        <v>1</v>
      </c>
      <c r="AD26" s="111"/>
      <c r="AE26" s="164">
        <v>101</v>
      </c>
      <c r="AF26" s="111"/>
      <c r="AG26" s="111"/>
      <c r="AH26" s="111"/>
      <c r="AI26" s="111"/>
      <c r="AJ26" s="111"/>
      <c r="AK26" s="164">
        <v>1</v>
      </c>
      <c r="AL26" s="111"/>
      <c r="AM26" s="111"/>
      <c r="AN26" s="111"/>
      <c r="AO26" s="111"/>
      <c r="AP26" s="111"/>
      <c r="AQ26" s="111"/>
      <c r="AR26" s="111"/>
      <c r="AS26" s="164">
        <v>1</v>
      </c>
      <c r="AT26" s="111"/>
      <c r="AU26" s="164">
        <v>2</v>
      </c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64">
        <v>1</v>
      </c>
      <c r="BG26" s="164">
        <v>8</v>
      </c>
      <c r="BH26" s="55"/>
      <c r="BI26" s="165">
        <v>196</v>
      </c>
    </row>
    <row r="27" spans="1:61" ht="27.95" customHeight="1">
      <c r="A27" s="163" t="s">
        <v>180</v>
      </c>
      <c r="B27" s="129"/>
      <c r="C27" s="111"/>
      <c r="D27" s="111"/>
      <c r="E27" s="164">
        <v>1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64">
        <v>3</v>
      </c>
      <c r="R27" s="111"/>
      <c r="S27" s="111"/>
      <c r="T27" s="111"/>
      <c r="U27" s="111"/>
      <c r="V27" s="111"/>
      <c r="W27" s="164">
        <v>5</v>
      </c>
      <c r="X27" s="111"/>
      <c r="Y27" s="164">
        <v>2</v>
      </c>
      <c r="Z27" s="111"/>
      <c r="AA27" s="164">
        <v>4</v>
      </c>
      <c r="AB27" s="111"/>
      <c r="AC27" s="111"/>
      <c r="AD27" s="111"/>
      <c r="AE27" s="164">
        <v>7</v>
      </c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64">
        <v>1</v>
      </c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64">
        <v>10</v>
      </c>
      <c r="BH27" s="55"/>
      <c r="BI27" s="165">
        <v>33</v>
      </c>
    </row>
    <row r="28" spans="1:61" ht="27.95" customHeight="1">
      <c r="A28" s="163" t="s">
        <v>181</v>
      </c>
      <c r="B28" s="129"/>
      <c r="C28" s="164">
        <v>1</v>
      </c>
      <c r="D28" s="111"/>
      <c r="E28" s="164">
        <v>1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64">
        <v>6</v>
      </c>
      <c r="R28" s="111"/>
      <c r="S28" s="111"/>
      <c r="T28" s="164">
        <v>2</v>
      </c>
      <c r="U28" s="111"/>
      <c r="V28" s="111"/>
      <c r="W28" s="164">
        <v>2</v>
      </c>
      <c r="X28" s="111"/>
      <c r="Y28" s="164">
        <v>10</v>
      </c>
      <c r="Z28" s="111"/>
      <c r="AA28" s="164">
        <v>5</v>
      </c>
      <c r="AB28" s="111"/>
      <c r="AC28" s="111"/>
      <c r="AD28" s="111"/>
      <c r="AE28" s="164">
        <v>4</v>
      </c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64">
        <v>3</v>
      </c>
      <c r="BH28" s="55"/>
      <c r="BI28" s="165">
        <v>34</v>
      </c>
    </row>
    <row r="29" spans="1:61" ht="27.95" customHeight="1">
      <c r="A29" s="163" t="s">
        <v>182</v>
      </c>
      <c r="B29" s="129"/>
      <c r="C29" s="164">
        <v>1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64">
        <v>4</v>
      </c>
      <c r="R29" s="111"/>
      <c r="S29" s="111"/>
      <c r="T29" s="164">
        <v>4</v>
      </c>
      <c r="U29" s="111"/>
      <c r="V29" s="111"/>
      <c r="W29" s="164">
        <v>1</v>
      </c>
      <c r="X29" s="111"/>
      <c r="Y29" s="164">
        <v>5</v>
      </c>
      <c r="Z29" s="111"/>
      <c r="AA29" s="164">
        <v>5</v>
      </c>
      <c r="AB29" s="111"/>
      <c r="AC29" s="111"/>
      <c r="AD29" s="111"/>
      <c r="AE29" s="164">
        <v>9</v>
      </c>
      <c r="AF29" s="111"/>
      <c r="AG29" s="111"/>
      <c r="AH29" s="111"/>
      <c r="AI29" s="111"/>
      <c r="AJ29" s="111"/>
      <c r="AK29" s="164">
        <v>2</v>
      </c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64">
        <v>1</v>
      </c>
      <c r="BB29" s="111"/>
      <c r="BC29" s="111"/>
      <c r="BD29" s="111"/>
      <c r="BE29" s="111"/>
      <c r="BF29" s="111"/>
      <c r="BG29" s="164">
        <v>4</v>
      </c>
      <c r="BH29" s="55"/>
      <c r="BI29" s="165">
        <v>36</v>
      </c>
    </row>
    <row r="30" spans="1:61" ht="27.95" customHeight="1">
      <c r="A30" s="163" t="s">
        <v>183</v>
      </c>
      <c r="B30" s="129"/>
      <c r="C30" s="111"/>
      <c r="D30" s="111"/>
      <c r="E30" s="164">
        <v>4</v>
      </c>
      <c r="F30" s="111"/>
      <c r="G30" s="111"/>
      <c r="H30" s="164">
        <v>4</v>
      </c>
      <c r="I30" s="164">
        <v>2</v>
      </c>
      <c r="J30" s="111"/>
      <c r="K30" s="111"/>
      <c r="L30" s="111"/>
      <c r="M30" s="164">
        <v>3</v>
      </c>
      <c r="N30" s="164">
        <v>1</v>
      </c>
      <c r="O30" s="111"/>
      <c r="P30" s="111"/>
      <c r="Q30" s="164">
        <v>17</v>
      </c>
      <c r="R30" s="111"/>
      <c r="S30" s="164">
        <v>2</v>
      </c>
      <c r="T30" s="164">
        <v>11</v>
      </c>
      <c r="U30" s="111"/>
      <c r="V30" s="111"/>
      <c r="W30" s="164">
        <v>3</v>
      </c>
      <c r="X30" s="111"/>
      <c r="Y30" s="164">
        <v>11</v>
      </c>
      <c r="Z30" s="111"/>
      <c r="AA30" s="164">
        <v>24</v>
      </c>
      <c r="AB30" s="164">
        <v>1</v>
      </c>
      <c r="AC30" s="111"/>
      <c r="AD30" s="111"/>
      <c r="AE30" s="164">
        <v>10</v>
      </c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64">
        <v>1</v>
      </c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64">
        <v>1</v>
      </c>
      <c r="BG30" s="164">
        <v>15</v>
      </c>
      <c r="BH30" s="55"/>
      <c r="BI30" s="165">
        <v>110</v>
      </c>
    </row>
    <row r="31" spans="1:61" ht="27.95" customHeight="1">
      <c r="A31" s="163" t="s">
        <v>184</v>
      </c>
      <c r="B31" s="129"/>
      <c r="C31" s="111"/>
      <c r="D31" s="111"/>
      <c r="E31" s="164">
        <v>1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64">
        <v>1</v>
      </c>
      <c r="R31" s="111"/>
      <c r="S31" s="111"/>
      <c r="T31" s="111"/>
      <c r="U31" s="111"/>
      <c r="V31" s="111"/>
      <c r="W31" s="164">
        <v>1</v>
      </c>
      <c r="X31" s="111"/>
      <c r="Y31" s="164">
        <v>6</v>
      </c>
      <c r="Z31" s="111"/>
      <c r="AA31" s="164">
        <v>4</v>
      </c>
      <c r="AB31" s="111"/>
      <c r="AC31" s="111"/>
      <c r="AD31" s="111"/>
      <c r="AE31" s="164">
        <v>10</v>
      </c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64">
        <v>2</v>
      </c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64">
        <v>1</v>
      </c>
      <c r="BH31" s="55"/>
      <c r="BI31" s="165">
        <v>26</v>
      </c>
    </row>
    <row r="32" spans="1:61" ht="27.95" customHeight="1">
      <c r="A32" s="163" t="s">
        <v>185</v>
      </c>
      <c r="B32" s="129"/>
      <c r="C32" s="111"/>
      <c r="D32" s="111"/>
      <c r="E32" s="111"/>
      <c r="F32" s="111"/>
      <c r="G32" s="111"/>
      <c r="H32" s="111"/>
      <c r="I32" s="111"/>
      <c r="J32" s="164">
        <v>1</v>
      </c>
      <c r="K32" s="111"/>
      <c r="L32" s="111"/>
      <c r="M32" s="111"/>
      <c r="N32" s="111"/>
      <c r="O32" s="111"/>
      <c r="P32" s="111"/>
      <c r="Q32" s="164">
        <v>1</v>
      </c>
      <c r="R32" s="111"/>
      <c r="S32" s="111"/>
      <c r="T32" s="164">
        <v>1</v>
      </c>
      <c r="U32" s="111"/>
      <c r="V32" s="164">
        <v>4</v>
      </c>
      <c r="W32" s="111"/>
      <c r="X32" s="111"/>
      <c r="Y32" s="164">
        <v>12</v>
      </c>
      <c r="Z32" s="111"/>
      <c r="AA32" s="164">
        <v>1</v>
      </c>
      <c r="AB32" s="111"/>
      <c r="AC32" s="111"/>
      <c r="AD32" s="111"/>
      <c r="AE32" s="164">
        <v>1</v>
      </c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55"/>
      <c r="BI32" s="165">
        <v>21</v>
      </c>
    </row>
    <row r="33" spans="1:61" ht="27.95" customHeight="1">
      <c r="A33" s="163" t="s">
        <v>186</v>
      </c>
      <c r="B33" s="129"/>
      <c r="C33" s="111"/>
      <c r="D33" s="111"/>
      <c r="E33" s="164">
        <v>1</v>
      </c>
      <c r="F33" s="111"/>
      <c r="G33" s="111"/>
      <c r="H33" s="111"/>
      <c r="I33" s="111"/>
      <c r="J33" s="164">
        <v>1</v>
      </c>
      <c r="K33" s="111"/>
      <c r="L33" s="111"/>
      <c r="M33" s="111"/>
      <c r="N33" s="111"/>
      <c r="O33" s="111"/>
      <c r="P33" s="111"/>
      <c r="Q33" s="164">
        <v>8</v>
      </c>
      <c r="R33" s="111"/>
      <c r="S33" s="111"/>
      <c r="T33" s="164">
        <v>2</v>
      </c>
      <c r="U33" s="111"/>
      <c r="V33" s="111"/>
      <c r="W33" s="164">
        <v>2</v>
      </c>
      <c r="X33" s="111"/>
      <c r="Y33" s="164">
        <v>90</v>
      </c>
      <c r="Z33" s="111"/>
      <c r="AA33" s="164">
        <v>3</v>
      </c>
      <c r="AB33" s="111"/>
      <c r="AC33" s="111"/>
      <c r="AD33" s="111"/>
      <c r="AE33" s="164">
        <v>24</v>
      </c>
      <c r="AF33" s="111"/>
      <c r="AG33" s="164">
        <v>1</v>
      </c>
      <c r="AH33" s="111"/>
      <c r="AI33" s="111"/>
      <c r="AJ33" s="111"/>
      <c r="AK33" s="111"/>
      <c r="AL33" s="111"/>
      <c r="AM33" s="111"/>
      <c r="AN33" s="111"/>
      <c r="AO33" s="111"/>
      <c r="AP33" s="111"/>
      <c r="AQ33" s="164">
        <v>1</v>
      </c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55"/>
      <c r="BI33" s="165">
        <v>133</v>
      </c>
    </row>
    <row r="34" spans="1:61" ht="27.95" customHeight="1">
      <c r="A34" s="163" t="s">
        <v>187</v>
      </c>
      <c r="B34" s="129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64">
        <v>3</v>
      </c>
      <c r="R34" s="111"/>
      <c r="S34" s="111"/>
      <c r="T34" s="111"/>
      <c r="U34" s="111"/>
      <c r="V34" s="111"/>
      <c r="W34" s="164">
        <v>3</v>
      </c>
      <c r="X34" s="111"/>
      <c r="Y34" s="111"/>
      <c r="Z34" s="111"/>
      <c r="AA34" s="164">
        <v>11</v>
      </c>
      <c r="AB34" s="111"/>
      <c r="AC34" s="111"/>
      <c r="AD34" s="111"/>
      <c r="AE34" s="164">
        <v>24</v>
      </c>
      <c r="AF34" s="111"/>
      <c r="AG34" s="111"/>
      <c r="AH34" s="111"/>
      <c r="AI34" s="111"/>
      <c r="AJ34" s="111"/>
      <c r="AK34" s="111"/>
      <c r="AL34" s="164">
        <v>1</v>
      </c>
      <c r="AM34" s="111"/>
      <c r="AN34" s="111"/>
      <c r="AO34" s="111"/>
      <c r="AP34" s="111"/>
      <c r="AQ34" s="164">
        <v>1</v>
      </c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64">
        <v>2</v>
      </c>
      <c r="BH34" s="55"/>
      <c r="BI34" s="165">
        <v>45</v>
      </c>
    </row>
    <row r="35" spans="1:61" ht="27.95" customHeight="1">
      <c r="A35" s="163" t="s">
        <v>188</v>
      </c>
      <c r="B35" s="129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64">
        <v>1</v>
      </c>
      <c r="R35" s="111"/>
      <c r="S35" s="111"/>
      <c r="T35" s="164">
        <v>1</v>
      </c>
      <c r="U35" s="111"/>
      <c r="V35" s="111"/>
      <c r="W35" s="164">
        <v>6</v>
      </c>
      <c r="X35" s="111"/>
      <c r="Y35" s="164">
        <v>41</v>
      </c>
      <c r="Z35" s="111"/>
      <c r="AA35" s="164">
        <v>23</v>
      </c>
      <c r="AB35" s="111"/>
      <c r="AC35" s="111"/>
      <c r="AD35" s="111"/>
      <c r="AE35" s="164">
        <v>31</v>
      </c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64">
        <v>1</v>
      </c>
      <c r="AR35" s="111"/>
      <c r="AS35" s="111"/>
      <c r="AT35" s="111"/>
      <c r="AU35" s="164">
        <v>1</v>
      </c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55"/>
      <c r="BI35" s="165">
        <v>105</v>
      </c>
    </row>
    <row r="36" spans="1:61" ht="27.95" customHeight="1">
      <c r="A36" s="163" t="s">
        <v>189</v>
      </c>
      <c r="B36" s="129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64">
        <v>1</v>
      </c>
      <c r="R36" s="111"/>
      <c r="S36" s="111"/>
      <c r="T36" s="111"/>
      <c r="U36" s="111"/>
      <c r="V36" s="111"/>
      <c r="W36" s="164">
        <v>2</v>
      </c>
      <c r="X36" s="111"/>
      <c r="Y36" s="164">
        <v>1</v>
      </c>
      <c r="Z36" s="111"/>
      <c r="AA36" s="164">
        <v>1</v>
      </c>
      <c r="AB36" s="111"/>
      <c r="AC36" s="111"/>
      <c r="AD36" s="111"/>
      <c r="AE36" s="164">
        <v>2</v>
      </c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55"/>
      <c r="BI36" s="165">
        <v>7</v>
      </c>
    </row>
    <row r="37" spans="1:61" ht="27.95" customHeight="1">
      <c r="A37" s="163" t="s">
        <v>190</v>
      </c>
      <c r="B37" s="129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64">
        <v>1</v>
      </c>
      <c r="R37" s="111"/>
      <c r="S37" s="111"/>
      <c r="T37" s="111"/>
      <c r="U37" s="111"/>
      <c r="V37" s="111"/>
      <c r="W37" s="164">
        <v>11</v>
      </c>
      <c r="X37" s="111"/>
      <c r="Y37" s="164">
        <v>2</v>
      </c>
      <c r="Z37" s="111"/>
      <c r="AA37" s="164">
        <v>1</v>
      </c>
      <c r="AB37" s="111"/>
      <c r="AC37" s="111"/>
      <c r="AD37" s="111"/>
      <c r="AE37" s="164">
        <v>49</v>
      </c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55"/>
      <c r="BI37" s="165">
        <v>64</v>
      </c>
    </row>
    <row r="38" spans="1:61" ht="27.95" customHeight="1">
      <c r="A38" s="163" t="s">
        <v>191</v>
      </c>
      <c r="B38" s="129"/>
      <c r="C38" s="111"/>
      <c r="D38" s="111"/>
      <c r="E38" s="111"/>
      <c r="F38" s="111"/>
      <c r="G38" s="111"/>
      <c r="H38" s="164">
        <v>2</v>
      </c>
      <c r="I38" s="111"/>
      <c r="J38" s="111"/>
      <c r="K38" s="111"/>
      <c r="L38" s="111"/>
      <c r="M38" s="111"/>
      <c r="N38" s="111"/>
      <c r="O38" s="111"/>
      <c r="P38" s="111"/>
      <c r="Q38" s="164">
        <v>1</v>
      </c>
      <c r="R38" s="111"/>
      <c r="S38" s="111"/>
      <c r="T38" s="164">
        <v>4</v>
      </c>
      <c r="U38" s="111"/>
      <c r="V38" s="111"/>
      <c r="W38" s="111"/>
      <c r="X38" s="164">
        <v>1</v>
      </c>
      <c r="Y38" s="164">
        <v>3</v>
      </c>
      <c r="Z38" s="111"/>
      <c r="AA38" s="164">
        <v>1</v>
      </c>
      <c r="AB38" s="111"/>
      <c r="AC38" s="111"/>
      <c r="AD38" s="111"/>
      <c r="AE38" s="164">
        <v>2</v>
      </c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64">
        <v>1</v>
      </c>
      <c r="BF38" s="111"/>
      <c r="BG38" s="111"/>
      <c r="BH38" s="55"/>
      <c r="BI38" s="165">
        <v>15</v>
      </c>
    </row>
    <row r="39" spans="1:61" ht="27.95" customHeight="1">
      <c r="A39" s="163" t="s">
        <v>192</v>
      </c>
      <c r="B39" s="129"/>
      <c r="C39" s="111"/>
      <c r="D39" s="111"/>
      <c r="E39" s="164">
        <v>1</v>
      </c>
      <c r="F39" s="111"/>
      <c r="G39" s="111"/>
      <c r="H39" s="111"/>
      <c r="I39" s="164">
        <v>1</v>
      </c>
      <c r="J39" s="111"/>
      <c r="K39" s="111"/>
      <c r="L39" s="111"/>
      <c r="M39" s="111"/>
      <c r="N39" s="111"/>
      <c r="O39" s="111"/>
      <c r="P39" s="111"/>
      <c r="Q39" s="164">
        <v>29</v>
      </c>
      <c r="R39" s="111"/>
      <c r="S39" s="111"/>
      <c r="T39" s="111"/>
      <c r="U39" s="111"/>
      <c r="V39" s="164">
        <v>1</v>
      </c>
      <c r="W39" s="111"/>
      <c r="X39" s="111"/>
      <c r="Y39" s="164">
        <v>9</v>
      </c>
      <c r="Z39" s="111"/>
      <c r="AA39" s="164">
        <v>22</v>
      </c>
      <c r="AB39" s="111"/>
      <c r="AC39" s="111"/>
      <c r="AD39" s="111"/>
      <c r="AE39" s="164">
        <v>1</v>
      </c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64">
        <v>1</v>
      </c>
      <c r="AV39" s="111"/>
      <c r="AW39" s="164">
        <v>1</v>
      </c>
      <c r="AX39" s="111"/>
      <c r="AY39" s="111"/>
      <c r="AZ39" s="111"/>
      <c r="BA39" s="111"/>
      <c r="BB39" s="111"/>
      <c r="BC39" s="111"/>
      <c r="BD39" s="111"/>
      <c r="BE39" s="111"/>
      <c r="BF39" s="111"/>
      <c r="BG39" s="164">
        <v>3</v>
      </c>
      <c r="BH39" s="55"/>
      <c r="BI39" s="165">
        <v>69</v>
      </c>
    </row>
    <row r="40" spans="1:61" ht="8.1" customHeight="1">
      <c r="A40" s="167"/>
      <c r="B40" s="129"/>
      <c r="C40" s="168"/>
      <c r="D40" s="168"/>
      <c r="E40" s="169"/>
      <c r="F40" s="168"/>
      <c r="G40" s="168"/>
      <c r="H40" s="168"/>
      <c r="I40" s="169"/>
      <c r="J40" s="168"/>
      <c r="K40" s="168"/>
      <c r="L40" s="168"/>
      <c r="M40" s="168"/>
      <c r="N40" s="168"/>
      <c r="O40" s="168"/>
      <c r="P40" s="168"/>
      <c r="Q40" s="169"/>
      <c r="R40" s="168"/>
      <c r="S40" s="168"/>
      <c r="T40" s="168"/>
      <c r="U40" s="168"/>
      <c r="V40" s="169"/>
      <c r="W40" s="168"/>
      <c r="X40" s="168"/>
      <c r="Y40" s="169"/>
      <c r="Z40" s="168"/>
      <c r="AA40" s="169"/>
      <c r="AB40" s="168"/>
      <c r="AC40" s="168"/>
      <c r="AD40" s="168"/>
      <c r="AE40" s="169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9"/>
      <c r="AV40" s="168"/>
      <c r="AW40" s="169"/>
      <c r="AX40" s="168"/>
      <c r="AY40" s="168"/>
      <c r="AZ40" s="168"/>
      <c r="BA40" s="168"/>
      <c r="BB40" s="168"/>
      <c r="BC40" s="168"/>
      <c r="BD40" s="168"/>
      <c r="BE40" s="168"/>
      <c r="BF40" s="168"/>
      <c r="BG40" s="169"/>
      <c r="BH40" s="55"/>
      <c r="BI40" s="170"/>
    </row>
    <row r="41" spans="1:61" ht="27.95" customHeight="1">
      <c r="A41" s="248" t="s">
        <v>193</v>
      </c>
      <c r="B41" s="247"/>
      <c r="C41" s="245">
        <v>3</v>
      </c>
      <c r="D41" s="245">
        <v>1</v>
      </c>
      <c r="E41" s="245">
        <v>18</v>
      </c>
      <c r="F41" s="245">
        <v>0</v>
      </c>
      <c r="G41" s="245">
        <v>1</v>
      </c>
      <c r="H41" s="245">
        <v>9</v>
      </c>
      <c r="I41" s="245">
        <v>4</v>
      </c>
      <c r="J41" s="245">
        <v>6</v>
      </c>
      <c r="K41" s="245">
        <v>2</v>
      </c>
      <c r="L41" s="245">
        <v>1</v>
      </c>
      <c r="M41" s="245">
        <v>8</v>
      </c>
      <c r="N41" s="245">
        <v>5</v>
      </c>
      <c r="O41" s="245">
        <v>17</v>
      </c>
      <c r="P41" s="245">
        <v>0</v>
      </c>
      <c r="Q41" s="245">
        <v>315</v>
      </c>
      <c r="R41" s="245">
        <v>2</v>
      </c>
      <c r="S41" s="245">
        <v>5</v>
      </c>
      <c r="T41" s="245">
        <v>58</v>
      </c>
      <c r="U41" s="245">
        <v>1</v>
      </c>
      <c r="V41" s="245">
        <v>66</v>
      </c>
      <c r="W41" s="245">
        <v>213</v>
      </c>
      <c r="X41" s="245">
        <v>13</v>
      </c>
      <c r="Y41" s="245">
        <v>964</v>
      </c>
      <c r="Z41" s="245">
        <v>1</v>
      </c>
      <c r="AA41" s="245">
        <v>398</v>
      </c>
      <c r="AB41" s="245">
        <v>1</v>
      </c>
      <c r="AC41" s="245">
        <v>5</v>
      </c>
      <c r="AD41" s="245">
        <v>1</v>
      </c>
      <c r="AE41" s="245">
        <v>573</v>
      </c>
      <c r="AF41" s="245">
        <v>2</v>
      </c>
      <c r="AG41" s="245">
        <v>1</v>
      </c>
      <c r="AH41" s="245">
        <v>1</v>
      </c>
      <c r="AI41" s="245">
        <v>1</v>
      </c>
      <c r="AJ41" s="245">
        <v>3</v>
      </c>
      <c r="AK41" s="245">
        <v>4</v>
      </c>
      <c r="AL41" s="245">
        <v>1</v>
      </c>
      <c r="AM41" s="245">
        <v>1</v>
      </c>
      <c r="AN41" s="245">
        <v>0</v>
      </c>
      <c r="AO41" s="245">
        <v>0</v>
      </c>
      <c r="AP41" s="245">
        <v>1</v>
      </c>
      <c r="AQ41" s="245">
        <v>37</v>
      </c>
      <c r="AR41" s="245">
        <v>1</v>
      </c>
      <c r="AS41" s="245">
        <v>2</v>
      </c>
      <c r="AT41" s="245">
        <v>2</v>
      </c>
      <c r="AU41" s="245">
        <v>37</v>
      </c>
      <c r="AV41" s="245">
        <v>1</v>
      </c>
      <c r="AW41" s="245">
        <v>2</v>
      </c>
      <c r="AX41" s="245">
        <v>11</v>
      </c>
      <c r="AY41" s="245">
        <v>3</v>
      </c>
      <c r="AZ41" s="245">
        <v>4</v>
      </c>
      <c r="BA41" s="245">
        <v>1</v>
      </c>
      <c r="BB41" s="245">
        <v>1</v>
      </c>
      <c r="BC41" s="245">
        <v>1</v>
      </c>
      <c r="BD41" s="245">
        <v>1</v>
      </c>
      <c r="BE41" s="245">
        <v>3</v>
      </c>
      <c r="BF41" s="245">
        <v>2</v>
      </c>
      <c r="BG41" s="245">
        <v>141</v>
      </c>
      <c r="BH41" s="249"/>
      <c r="BI41" s="245">
        <v>2956</v>
      </c>
    </row>
    <row r="42" spans="1:61" ht="8.1" customHeight="1">
      <c r="A42" s="55"/>
      <c r="B42" s="55"/>
      <c r="C42" s="55"/>
      <c r="D42" s="55"/>
      <c r="E42" s="55"/>
    </row>
    <row r="43" spans="1:61" ht="27.95" customHeight="1">
      <c r="A43" s="163" t="s">
        <v>376</v>
      </c>
      <c r="B43" s="129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64">
        <v>1</v>
      </c>
      <c r="P43" s="111"/>
      <c r="Q43" s="164">
        <v>1</v>
      </c>
      <c r="R43" s="111"/>
      <c r="S43" s="111"/>
      <c r="T43" s="164">
        <v>1</v>
      </c>
      <c r="U43" s="111"/>
      <c r="V43" s="111"/>
      <c r="W43" s="111"/>
      <c r="X43" s="111"/>
      <c r="Y43" s="164">
        <v>5</v>
      </c>
      <c r="Z43" s="111"/>
      <c r="AA43" s="111"/>
      <c r="AB43" s="111"/>
      <c r="AC43" s="111"/>
      <c r="AD43" s="111"/>
      <c r="AE43" s="164">
        <v>2</v>
      </c>
      <c r="AF43" s="111"/>
      <c r="AG43" s="111"/>
      <c r="AH43" s="111"/>
      <c r="AI43" s="111"/>
      <c r="AJ43" s="111"/>
      <c r="AK43" s="111"/>
      <c r="AL43" s="111"/>
      <c r="AM43" s="111"/>
      <c r="AN43" s="111"/>
      <c r="AO43" s="164">
        <v>1</v>
      </c>
      <c r="AP43" s="111"/>
      <c r="AQ43" s="111"/>
      <c r="AR43" s="111"/>
      <c r="AS43" s="111"/>
      <c r="AT43" s="111"/>
      <c r="AU43" s="111"/>
      <c r="AV43" s="111"/>
      <c r="AW43" s="111"/>
      <c r="AX43" s="111"/>
      <c r="AY43" s="164">
        <v>1</v>
      </c>
      <c r="AZ43" s="111"/>
      <c r="BA43" s="111"/>
      <c r="BB43" s="111"/>
      <c r="BC43" s="111"/>
      <c r="BD43" s="111"/>
      <c r="BE43" s="111"/>
      <c r="BF43" s="111"/>
      <c r="BG43" s="111"/>
      <c r="BH43" s="55"/>
      <c r="BI43" s="165">
        <v>12</v>
      </c>
    </row>
    <row r="44" spans="1:61" ht="27.95" customHeight="1">
      <c r="A44" s="163" t="s">
        <v>194</v>
      </c>
      <c r="B44" s="129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64">
        <v>3</v>
      </c>
      <c r="R44" s="111"/>
      <c r="S44" s="111"/>
      <c r="T44" s="111"/>
      <c r="U44" s="111"/>
      <c r="V44" s="111"/>
      <c r="W44" s="164">
        <v>2</v>
      </c>
      <c r="X44" s="111"/>
      <c r="Y44" s="164">
        <v>13</v>
      </c>
      <c r="Z44" s="111"/>
      <c r="AA44" s="164">
        <v>8</v>
      </c>
      <c r="AB44" s="111"/>
      <c r="AC44" s="111"/>
      <c r="AD44" s="111"/>
      <c r="AE44" s="164">
        <v>9</v>
      </c>
      <c r="AF44" s="111"/>
      <c r="AG44" s="111"/>
      <c r="AH44" s="111"/>
      <c r="AI44" s="111"/>
      <c r="AJ44" s="111"/>
      <c r="AK44" s="164">
        <v>1</v>
      </c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64">
        <v>1</v>
      </c>
      <c r="BH44" s="55"/>
      <c r="BI44" s="165">
        <v>37</v>
      </c>
    </row>
    <row r="45" spans="1:61" ht="27.95" customHeight="1">
      <c r="A45" s="163" t="s">
        <v>195</v>
      </c>
      <c r="B45" s="129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64">
        <v>1</v>
      </c>
      <c r="R45" s="111"/>
      <c r="S45" s="111"/>
      <c r="T45" s="164">
        <v>1</v>
      </c>
      <c r="U45" s="111"/>
      <c r="V45" s="111"/>
      <c r="W45" s="164">
        <v>4</v>
      </c>
      <c r="X45" s="111"/>
      <c r="Y45" s="164">
        <v>4</v>
      </c>
      <c r="Z45" s="111"/>
      <c r="AA45" s="164">
        <v>6</v>
      </c>
      <c r="AB45" s="111"/>
      <c r="AC45" s="111"/>
      <c r="AD45" s="111"/>
      <c r="AE45" s="164">
        <v>3</v>
      </c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55"/>
      <c r="BI45" s="165">
        <v>19</v>
      </c>
    </row>
    <row r="46" spans="1:61" ht="27.95" customHeight="1">
      <c r="A46" s="163" t="s">
        <v>196</v>
      </c>
      <c r="B46" s="129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64">
        <v>1</v>
      </c>
      <c r="R46" s="111"/>
      <c r="S46" s="111"/>
      <c r="T46" s="164">
        <v>1</v>
      </c>
      <c r="U46" s="111"/>
      <c r="V46" s="111"/>
      <c r="W46" s="111"/>
      <c r="X46" s="111"/>
      <c r="Y46" s="111"/>
      <c r="Z46" s="111"/>
      <c r="AA46" s="164">
        <v>3</v>
      </c>
      <c r="AB46" s="111"/>
      <c r="AC46" s="111"/>
      <c r="AD46" s="111"/>
      <c r="AE46" s="164">
        <v>1</v>
      </c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55"/>
      <c r="BI46" s="165">
        <v>6</v>
      </c>
    </row>
    <row r="47" spans="1:61" ht="27.95" customHeight="1">
      <c r="A47" s="163" t="s">
        <v>197</v>
      </c>
      <c r="B47" s="129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64">
        <v>2</v>
      </c>
      <c r="Z47" s="111"/>
      <c r="AA47" s="111"/>
      <c r="AB47" s="111"/>
      <c r="AC47" s="111"/>
      <c r="AD47" s="111"/>
      <c r="AE47" s="164">
        <v>1</v>
      </c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55"/>
      <c r="BI47" s="165">
        <v>3</v>
      </c>
    </row>
    <row r="48" spans="1:61" ht="27.95" customHeight="1">
      <c r="A48" s="163" t="s">
        <v>198</v>
      </c>
      <c r="B48" s="129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64">
        <v>2</v>
      </c>
      <c r="R48" s="111"/>
      <c r="S48" s="111"/>
      <c r="T48" s="111"/>
      <c r="U48" s="111"/>
      <c r="V48" s="111"/>
      <c r="W48" s="164">
        <v>4</v>
      </c>
      <c r="X48" s="111"/>
      <c r="Y48" s="164">
        <v>27</v>
      </c>
      <c r="Z48" s="111"/>
      <c r="AA48" s="164">
        <v>6</v>
      </c>
      <c r="AB48" s="111"/>
      <c r="AC48" s="111"/>
      <c r="AD48" s="111"/>
      <c r="AE48" s="164">
        <v>8</v>
      </c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64">
        <v>1</v>
      </c>
      <c r="BH48" s="55"/>
      <c r="BI48" s="165">
        <v>48</v>
      </c>
    </row>
    <row r="49" spans="1:61" ht="27.95" customHeight="1">
      <c r="A49" s="163" t="s">
        <v>199</v>
      </c>
      <c r="B49" s="129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64">
        <v>1</v>
      </c>
      <c r="O49" s="111"/>
      <c r="P49" s="111"/>
      <c r="Q49" s="164">
        <v>3</v>
      </c>
      <c r="R49" s="111"/>
      <c r="S49" s="111"/>
      <c r="T49" s="111"/>
      <c r="U49" s="111"/>
      <c r="V49" s="111"/>
      <c r="W49" s="164">
        <v>1</v>
      </c>
      <c r="X49" s="111"/>
      <c r="Y49" s="164">
        <v>8</v>
      </c>
      <c r="Z49" s="111"/>
      <c r="AA49" s="164">
        <v>6</v>
      </c>
      <c r="AB49" s="111"/>
      <c r="AC49" s="111"/>
      <c r="AD49" s="111"/>
      <c r="AE49" s="164">
        <v>5</v>
      </c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55"/>
      <c r="BI49" s="165">
        <v>24</v>
      </c>
    </row>
    <row r="50" spans="1:61" ht="27.95" customHeight="1">
      <c r="A50" s="163" t="s">
        <v>200</v>
      </c>
      <c r="B50" s="129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64">
        <v>8</v>
      </c>
      <c r="R50" s="111"/>
      <c r="S50" s="111"/>
      <c r="T50" s="164">
        <v>2</v>
      </c>
      <c r="U50" s="111"/>
      <c r="V50" s="164">
        <v>3</v>
      </c>
      <c r="W50" s="164">
        <v>5</v>
      </c>
      <c r="X50" s="111"/>
      <c r="Y50" s="164">
        <v>8</v>
      </c>
      <c r="Z50" s="111"/>
      <c r="AA50" s="164">
        <v>5</v>
      </c>
      <c r="AB50" s="111"/>
      <c r="AC50" s="111"/>
      <c r="AD50" s="111"/>
      <c r="AE50" s="164">
        <v>11</v>
      </c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64">
        <v>1</v>
      </c>
      <c r="BG50" s="164">
        <v>1</v>
      </c>
      <c r="BH50" s="55"/>
      <c r="BI50" s="165">
        <v>44</v>
      </c>
    </row>
    <row r="51" spans="1:61" ht="27.95" customHeight="1">
      <c r="A51" s="163" t="s">
        <v>201</v>
      </c>
      <c r="B51" s="129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64">
        <v>2</v>
      </c>
      <c r="U51" s="111"/>
      <c r="V51" s="111"/>
      <c r="W51" s="164">
        <v>2</v>
      </c>
      <c r="X51" s="164">
        <v>1</v>
      </c>
      <c r="Y51" s="164">
        <v>14</v>
      </c>
      <c r="Z51" s="111"/>
      <c r="AA51" s="164">
        <v>9</v>
      </c>
      <c r="AB51" s="111"/>
      <c r="AC51" s="111"/>
      <c r="AD51" s="111"/>
      <c r="AE51" s="164">
        <v>13</v>
      </c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64">
        <v>2</v>
      </c>
      <c r="AR51" s="111"/>
      <c r="AS51" s="111"/>
      <c r="AT51" s="111"/>
      <c r="AU51" s="164">
        <v>1</v>
      </c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55"/>
      <c r="BI51" s="165">
        <v>44</v>
      </c>
    </row>
    <row r="52" spans="1:61" ht="27.95" customHeight="1">
      <c r="A52" s="163" t="s">
        <v>204</v>
      </c>
      <c r="B52" s="129"/>
      <c r="C52" s="111"/>
      <c r="D52" s="111"/>
      <c r="E52" s="111"/>
      <c r="F52" s="111"/>
      <c r="G52" s="111"/>
      <c r="H52" s="164">
        <v>3</v>
      </c>
      <c r="I52" s="111"/>
      <c r="J52" s="111"/>
      <c r="K52" s="111"/>
      <c r="L52" s="111"/>
      <c r="M52" s="111"/>
      <c r="N52" s="111"/>
      <c r="O52" s="111"/>
      <c r="P52" s="164">
        <v>1</v>
      </c>
      <c r="Q52" s="164">
        <v>8</v>
      </c>
      <c r="R52" s="111"/>
      <c r="S52" s="111"/>
      <c r="T52" s="111"/>
      <c r="U52" s="111"/>
      <c r="V52" s="111"/>
      <c r="W52" s="164">
        <v>5</v>
      </c>
      <c r="X52" s="111"/>
      <c r="Y52" s="164">
        <v>1</v>
      </c>
      <c r="Z52" s="111"/>
      <c r="AA52" s="164">
        <v>24</v>
      </c>
      <c r="AB52" s="111"/>
      <c r="AC52" s="164">
        <v>1</v>
      </c>
      <c r="AD52" s="111"/>
      <c r="AE52" s="164">
        <v>16</v>
      </c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64">
        <v>2</v>
      </c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64">
        <v>3</v>
      </c>
      <c r="BH52" s="55"/>
      <c r="BI52" s="165">
        <v>64</v>
      </c>
    </row>
    <row r="53" spans="1:61" ht="27.95" customHeight="1">
      <c r="A53" s="163" t="s">
        <v>205</v>
      </c>
      <c r="B53" s="129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64">
        <v>6</v>
      </c>
      <c r="R53" s="111"/>
      <c r="S53" s="111"/>
      <c r="T53" s="164">
        <v>1</v>
      </c>
      <c r="U53" s="111"/>
      <c r="V53" s="111"/>
      <c r="W53" s="111"/>
      <c r="X53" s="111"/>
      <c r="Y53" s="164">
        <v>5</v>
      </c>
      <c r="Z53" s="111"/>
      <c r="AA53" s="164">
        <v>2</v>
      </c>
      <c r="AB53" s="111"/>
      <c r="AC53" s="111"/>
      <c r="AD53" s="111"/>
      <c r="AE53" s="164">
        <v>1</v>
      </c>
      <c r="AF53" s="111"/>
      <c r="AG53" s="111"/>
      <c r="AH53" s="164">
        <v>1</v>
      </c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64">
        <v>1</v>
      </c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64">
        <v>5</v>
      </c>
      <c r="BH53" s="55"/>
      <c r="BI53" s="165">
        <v>22</v>
      </c>
    </row>
    <row r="54" spans="1:61" ht="27.95" customHeight="1">
      <c r="A54" s="163" t="s">
        <v>203</v>
      </c>
      <c r="B54" s="129"/>
      <c r="C54" s="111"/>
      <c r="D54" s="111"/>
      <c r="E54" s="111"/>
      <c r="F54" s="164">
        <v>1</v>
      </c>
      <c r="G54" s="111"/>
      <c r="H54" s="164">
        <v>1</v>
      </c>
      <c r="I54" s="111"/>
      <c r="J54" s="111"/>
      <c r="K54" s="111"/>
      <c r="L54" s="111"/>
      <c r="M54" s="111"/>
      <c r="N54" s="111"/>
      <c r="O54" s="111"/>
      <c r="P54" s="111"/>
      <c r="Q54" s="164">
        <v>16</v>
      </c>
      <c r="R54" s="111"/>
      <c r="S54" s="111"/>
      <c r="T54" s="164">
        <v>1</v>
      </c>
      <c r="U54" s="111"/>
      <c r="V54" s="164">
        <v>5</v>
      </c>
      <c r="W54" s="164">
        <v>5</v>
      </c>
      <c r="X54" s="111"/>
      <c r="Y54" s="164">
        <v>15</v>
      </c>
      <c r="Z54" s="111"/>
      <c r="AA54" s="164">
        <v>10</v>
      </c>
      <c r="AB54" s="111"/>
      <c r="AC54" s="111"/>
      <c r="AD54" s="111"/>
      <c r="AE54" s="164">
        <v>8</v>
      </c>
      <c r="AF54" s="111"/>
      <c r="AG54" s="111"/>
      <c r="AH54" s="111"/>
      <c r="AI54" s="111"/>
      <c r="AJ54" s="111"/>
      <c r="AK54" s="111"/>
      <c r="AL54" s="111"/>
      <c r="AM54" s="111"/>
      <c r="AN54" s="164">
        <v>1</v>
      </c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64">
        <v>1</v>
      </c>
      <c r="AZ54" s="164">
        <v>1</v>
      </c>
      <c r="BA54" s="111"/>
      <c r="BB54" s="111"/>
      <c r="BC54" s="111"/>
      <c r="BD54" s="111"/>
      <c r="BE54" s="111"/>
      <c r="BF54" s="111"/>
      <c r="BG54" s="111"/>
      <c r="BH54" s="55"/>
      <c r="BI54" s="165">
        <v>65</v>
      </c>
    </row>
    <row r="55" spans="1:61" ht="27.95" customHeight="1">
      <c r="A55" s="163" t="s">
        <v>206</v>
      </c>
      <c r="B55" s="129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64">
        <v>1</v>
      </c>
      <c r="N55" s="111"/>
      <c r="O55" s="111"/>
      <c r="P55" s="111"/>
      <c r="Q55" s="164">
        <v>1</v>
      </c>
      <c r="R55" s="111"/>
      <c r="S55" s="111"/>
      <c r="T55" s="164">
        <v>1</v>
      </c>
      <c r="U55" s="111"/>
      <c r="V55" s="111"/>
      <c r="W55" s="164">
        <v>4</v>
      </c>
      <c r="X55" s="111"/>
      <c r="Y55" s="164">
        <v>46</v>
      </c>
      <c r="Z55" s="111"/>
      <c r="AA55" s="164">
        <v>13</v>
      </c>
      <c r="AB55" s="111"/>
      <c r="AC55" s="111"/>
      <c r="AD55" s="111"/>
      <c r="AE55" s="164">
        <v>12</v>
      </c>
      <c r="AF55" s="111"/>
      <c r="AG55" s="111"/>
      <c r="AH55" s="111"/>
      <c r="AI55" s="111"/>
      <c r="AJ55" s="111"/>
      <c r="AK55" s="111"/>
      <c r="AL55" s="111"/>
      <c r="AM55" s="111"/>
      <c r="AN55" s="111"/>
      <c r="AO55" s="164">
        <v>1</v>
      </c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64">
        <v>1</v>
      </c>
      <c r="BH55" s="55"/>
      <c r="BI55" s="165">
        <v>80</v>
      </c>
    </row>
    <row r="56" spans="1:61" ht="27.95" customHeight="1">
      <c r="A56" s="163" t="s">
        <v>202</v>
      </c>
      <c r="B56" s="129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64">
        <v>2</v>
      </c>
      <c r="Z56" s="111"/>
      <c r="AA56" s="164">
        <v>1</v>
      </c>
      <c r="AB56" s="111"/>
      <c r="AC56" s="111"/>
      <c r="AD56" s="111"/>
      <c r="AE56" s="164">
        <v>1</v>
      </c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64">
        <v>1</v>
      </c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55"/>
      <c r="BI56" s="165">
        <v>5</v>
      </c>
    </row>
    <row r="57" spans="1:61" ht="8.1" customHeight="1">
      <c r="A57" s="167"/>
      <c r="B57" s="129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9"/>
      <c r="Z57" s="168"/>
      <c r="AA57" s="169"/>
      <c r="AB57" s="168"/>
      <c r="AC57" s="168"/>
      <c r="AD57" s="168"/>
      <c r="AE57" s="169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9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55"/>
      <c r="BI57" s="170"/>
    </row>
    <row r="58" spans="1:61" ht="27.95" customHeight="1">
      <c r="A58" s="248" t="s">
        <v>193</v>
      </c>
      <c r="B58" s="247"/>
      <c r="C58" s="245">
        <v>0</v>
      </c>
      <c r="D58" s="245">
        <v>0</v>
      </c>
      <c r="E58" s="245">
        <v>0</v>
      </c>
      <c r="F58" s="245">
        <v>1</v>
      </c>
      <c r="G58" s="245">
        <v>0</v>
      </c>
      <c r="H58" s="245">
        <v>4</v>
      </c>
      <c r="I58" s="245">
        <v>0</v>
      </c>
      <c r="J58" s="245">
        <v>0</v>
      </c>
      <c r="K58" s="245">
        <v>0</v>
      </c>
      <c r="L58" s="245">
        <v>0</v>
      </c>
      <c r="M58" s="245">
        <v>1</v>
      </c>
      <c r="N58" s="245">
        <v>1</v>
      </c>
      <c r="O58" s="245">
        <v>1</v>
      </c>
      <c r="P58" s="245">
        <v>1</v>
      </c>
      <c r="Q58" s="245">
        <v>50</v>
      </c>
      <c r="R58" s="245">
        <v>0</v>
      </c>
      <c r="S58" s="245">
        <v>0</v>
      </c>
      <c r="T58" s="245">
        <v>10</v>
      </c>
      <c r="U58" s="245">
        <v>0</v>
      </c>
      <c r="V58" s="245">
        <v>8</v>
      </c>
      <c r="W58" s="245">
        <v>32</v>
      </c>
      <c r="X58" s="245">
        <v>1</v>
      </c>
      <c r="Y58" s="245">
        <v>150</v>
      </c>
      <c r="Z58" s="245">
        <v>0</v>
      </c>
      <c r="AA58" s="245">
        <v>93</v>
      </c>
      <c r="AB58" s="245">
        <v>0</v>
      </c>
      <c r="AC58" s="245">
        <v>1</v>
      </c>
      <c r="AD58" s="245">
        <v>0</v>
      </c>
      <c r="AE58" s="245">
        <v>91</v>
      </c>
      <c r="AF58" s="245">
        <v>0</v>
      </c>
      <c r="AG58" s="245">
        <v>0</v>
      </c>
      <c r="AH58" s="245">
        <v>1</v>
      </c>
      <c r="AI58" s="245">
        <v>0</v>
      </c>
      <c r="AJ58" s="245">
        <v>0</v>
      </c>
      <c r="AK58" s="245">
        <v>1</v>
      </c>
      <c r="AL58" s="245">
        <v>0</v>
      </c>
      <c r="AM58" s="245">
        <v>0</v>
      </c>
      <c r="AN58" s="245">
        <v>1</v>
      </c>
      <c r="AO58" s="245">
        <v>2</v>
      </c>
      <c r="AP58" s="245">
        <v>0</v>
      </c>
      <c r="AQ58" s="245">
        <v>5</v>
      </c>
      <c r="AR58" s="245">
        <v>0</v>
      </c>
      <c r="AS58" s="245">
        <v>0</v>
      </c>
      <c r="AT58" s="245">
        <v>1</v>
      </c>
      <c r="AU58" s="245">
        <v>1</v>
      </c>
      <c r="AV58" s="245">
        <v>0</v>
      </c>
      <c r="AW58" s="245">
        <v>0</v>
      </c>
      <c r="AX58" s="245">
        <v>0</v>
      </c>
      <c r="AY58" s="245">
        <v>2</v>
      </c>
      <c r="AZ58" s="245">
        <v>1</v>
      </c>
      <c r="BA58" s="245">
        <v>0</v>
      </c>
      <c r="BB58" s="245">
        <v>0</v>
      </c>
      <c r="BC58" s="245">
        <v>0</v>
      </c>
      <c r="BD58" s="245">
        <v>0</v>
      </c>
      <c r="BE58" s="245">
        <v>0</v>
      </c>
      <c r="BF58" s="245">
        <v>1</v>
      </c>
      <c r="BG58" s="245">
        <v>12</v>
      </c>
      <c r="BH58" s="249"/>
      <c r="BI58" s="245">
        <v>473</v>
      </c>
    </row>
    <row r="59" spans="1:61" ht="8.1" customHeight="1">
      <c r="A59" s="55"/>
      <c r="B59" s="55"/>
      <c r="C59" s="55"/>
      <c r="D59" s="55"/>
      <c r="E59" s="55"/>
    </row>
    <row r="60" spans="1:61" ht="30" customHeight="1">
      <c r="A60" s="248" t="s">
        <v>68</v>
      </c>
      <c r="B60" s="247"/>
      <c r="C60" s="245">
        <v>3</v>
      </c>
      <c r="D60" s="245">
        <v>1</v>
      </c>
      <c r="E60" s="245">
        <v>18</v>
      </c>
      <c r="F60" s="245">
        <v>1</v>
      </c>
      <c r="G60" s="245">
        <v>1</v>
      </c>
      <c r="H60" s="245">
        <v>13</v>
      </c>
      <c r="I60" s="245">
        <v>4</v>
      </c>
      <c r="J60" s="245">
        <v>6</v>
      </c>
      <c r="K60" s="245">
        <v>2</v>
      </c>
      <c r="L60" s="245">
        <v>1</v>
      </c>
      <c r="M60" s="245">
        <v>9</v>
      </c>
      <c r="N60" s="245">
        <v>6</v>
      </c>
      <c r="O60" s="245">
        <v>18</v>
      </c>
      <c r="P60" s="245">
        <v>1</v>
      </c>
      <c r="Q60" s="245">
        <v>365</v>
      </c>
      <c r="R60" s="245">
        <v>2</v>
      </c>
      <c r="S60" s="245">
        <v>5</v>
      </c>
      <c r="T60" s="245">
        <v>68</v>
      </c>
      <c r="U60" s="245">
        <v>1</v>
      </c>
      <c r="V60" s="245">
        <v>74</v>
      </c>
      <c r="W60" s="245">
        <v>245</v>
      </c>
      <c r="X60" s="245">
        <v>14</v>
      </c>
      <c r="Y60" s="245">
        <v>1114</v>
      </c>
      <c r="Z60" s="245">
        <v>1</v>
      </c>
      <c r="AA60" s="245">
        <v>491</v>
      </c>
      <c r="AB60" s="245">
        <v>1</v>
      </c>
      <c r="AC60" s="245">
        <v>6</v>
      </c>
      <c r="AD60" s="245">
        <v>1</v>
      </c>
      <c r="AE60" s="245">
        <v>664</v>
      </c>
      <c r="AF60" s="245">
        <v>2</v>
      </c>
      <c r="AG60" s="245">
        <v>1</v>
      </c>
      <c r="AH60" s="245">
        <v>2</v>
      </c>
      <c r="AI60" s="245">
        <v>1</v>
      </c>
      <c r="AJ60" s="245">
        <v>3</v>
      </c>
      <c r="AK60" s="245">
        <v>5</v>
      </c>
      <c r="AL60" s="245">
        <v>1</v>
      </c>
      <c r="AM60" s="245">
        <v>1</v>
      </c>
      <c r="AN60" s="245">
        <v>1</v>
      </c>
      <c r="AO60" s="245">
        <v>2</v>
      </c>
      <c r="AP60" s="245">
        <v>1</v>
      </c>
      <c r="AQ60" s="245">
        <v>42</v>
      </c>
      <c r="AR60" s="245">
        <v>1</v>
      </c>
      <c r="AS60" s="245">
        <v>2</v>
      </c>
      <c r="AT60" s="245">
        <v>3</v>
      </c>
      <c r="AU60" s="245">
        <v>38</v>
      </c>
      <c r="AV60" s="245">
        <v>1</v>
      </c>
      <c r="AW60" s="245">
        <v>2</v>
      </c>
      <c r="AX60" s="245">
        <v>11</v>
      </c>
      <c r="AY60" s="245">
        <v>5</v>
      </c>
      <c r="AZ60" s="245">
        <v>5</v>
      </c>
      <c r="BA60" s="245">
        <v>1</v>
      </c>
      <c r="BB60" s="245">
        <v>1</v>
      </c>
      <c r="BC60" s="245">
        <v>1</v>
      </c>
      <c r="BD60" s="245">
        <v>1</v>
      </c>
      <c r="BE60" s="245">
        <v>3</v>
      </c>
      <c r="BF60" s="245">
        <v>3</v>
      </c>
      <c r="BG60" s="245">
        <v>153</v>
      </c>
      <c r="BH60" s="249"/>
      <c r="BI60" s="245">
        <v>3429</v>
      </c>
    </row>
    <row r="61" spans="1:61">
      <c r="A61" s="55"/>
    </row>
    <row r="62" spans="1:61" ht="24.95" customHeight="1">
      <c r="A62" s="166" t="s">
        <v>285</v>
      </c>
    </row>
    <row r="63" spans="1:61" ht="24.95" customHeight="1">
      <c r="A63" s="166" t="s">
        <v>274</v>
      </c>
    </row>
    <row r="64" spans="1:61" ht="24.95" customHeight="1">
      <c r="A64" s="166" t="s">
        <v>275</v>
      </c>
    </row>
    <row r="65" ht="24.95" customHeight="1"/>
  </sheetData>
  <mergeCells count="5">
    <mergeCell ref="A2:BI2"/>
    <mergeCell ref="A3:BI3"/>
    <mergeCell ref="A5:A6"/>
    <mergeCell ref="C5:BG5"/>
    <mergeCell ref="BI5:BI6"/>
  </mergeCells>
  <printOptions horizontalCentered="1"/>
  <pageMargins left="0.23622047244094491" right="0.23622047244094491" top="0.94488188976377963" bottom="0.35433070866141736" header="0.19685039370078741" footer="0.31496062992125984"/>
  <pageSetup scale="25" firstPageNumber="24" orientation="landscape" useFirstPageNumber="1" r:id="rId1"/>
  <headerFooter scaleWithDoc="0">
    <oddHeader>&amp;L&amp;G&amp;C&amp;G&amp;R&amp;G</oddHeader>
    <oddFooter>&amp;R&amp;"Montserrat,Normal"&amp;10 34</oddFoot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4E08-9E6F-4A2A-8654-7DBFD493D22C}">
  <dimension ref="A1:M97"/>
  <sheetViews>
    <sheetView view="pageBreakPreview" zoomScale="60" zoomScaleNormal="100" workbookViewId="0">
      <selection activeCell="X106" sqref="X106"/>
    </sheetView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20.100000000000001" customHeight="1">
      <c r="A2" s="544" t="s">
        <v>521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522</v>
      </c>
      <c r="B5" s="75" t="s">
        <v>68</v>
      </c>
    </row>
    <row r="6" spans="1:13" ht="5.0999999999999996" customHeight="1">
      <c r="A6" s="75" t="s">
        <v>486</v>
      </c>
      <c r="B6" s="76">
        <v>1114</v>
      </c>
    </row>
    <row r="7" spans="1:13" ht="5.0999999999999996" customHeight="1">
      <c r="A7" s="75" t="s">
        <v>492</v>
      </c>
      <c r="B7" s="75">
        <v>664</v>
      </c>
    </row>
    <row r="8" spans="1:13" ht="5.0999999999999996" customHeight="1">
      <c r="A8" s="75" t="s">
        <v>488</v>
      </c>
      <c r="B8" s="75">
        <v>491</v>
      </c>
    </row>
    <row r="9" spans="1:13" ht="5.0999999999999996" customHeight="1">
      <c r="A9" s="75" t="s">
        <v>478</v>
      </c>
      <c r="B9" s="75">
        <v>365</v>
      </c>
    </row>
    <row r="10" spans="1:13" ht="5.0999999999999996" customHeight="1">
      <c r="A10" s="75" t="s">
        <v>484</v>
      </c>
      <c r="B10" s="75">
        <v>245</v>
      </c>
    </row>
    <row r="11" spans="1:13" ht="5.0999999999999996" customHeight="1">
      <c r="A11" s="75" t="s">
        <v>520</v>
      </c>
      <c r="B11" s="75">
        <v>153</v>
      </c>
    </row>
    <row r="12" spans="1:13" ht="5.0999999999999996" customHeight="1">
      <c r="A12" s="75" t="s">
        <v>483</v>
      </c>
      <c r="B12" s="75">
        <v>74</v>
      </c>
    </row>
    <row r="13" spans="1:13" ht="5.0999999999999996" customHeight="1">
      <c r="A13" s="75" t="s">
        <v>481</v>
      </c>
      <c r="B13" s="75">
        <v>68</v>
      </c>
    </row>
    <row r="14" spans="1:13" ht="5.0999999999999996" customHeight="1">
      <c r="A14" s="75" t="s">
        <v>504</v>
      </c>
      <c r="B14" s="75">
        <v>42</v>
      </c>
    </row>
    <row r="15" spans="1:13" ht="5.0999999999999996" customHeight="1">
      <c r="A15" s="75" t="s">
        <v>508</v>
      </c>
      <c r="B15" s="75">
        <v>38</v>
      </c>
    </row>
    <row r="16" spans="1:13" ht="5.0999999999999996" customHeight="1">
      <c r="A16" s="75" t="s">
        <v>476</v>
      </c>
      <c r="B16" s="75">
        <v>18</v>
      </c>
    </row>
    <row r="17" spans="1:11" ht="5.0999999999999996" customHeight="1">
      <c r="A17" s="75" t="s">
        <v>466</v>
      </c>
      <c r="B17" s="75">
        <v>18</v>
      </c>
    </row>
    <row r="18" spans="1:11" ht="5.0999999999999996" customHeight="1">
      <c r="A18" s="75" t="s">
        <v>485</v>
      </c>
      <c r="B18" s="75">
        <v>14</v>
      </c>
    </row>
    <row r="19" spans="1:11" ht="5.0999999999999996" customHeight="1">
      <c r="A19" s="75" t="s">
        <v>469</v>
      </c>
      <c r="B19" s="75">
        <v>13</v>
      </c>
    </row>
    <row r="20" spans="1:11" ht="5.0999999999999996" customHeight="1">
      <c r="A20" s="75" t="s">
        <v>511</v>
      </c>
      <c r="B20" s="75">
        <v>11</v>
      </c>
    </row>
    <row r="21" spans="1:11" ht="5.0999999999999996" customHeight="1">
      <c r="A21" s="75" t="s">
        <v>474</v>
      </c>
      <c r="B21" s="75">
        <v>9</v>
      </c>
      <c r="J21" s="543" t="s">
        <v>221</v>
      </c>
      <c r="K21" s="542">
        <v>3429</v>
      </c>
    </row>
    <row r="22" spans="1:11" ht="5.0999999999999996" customHeight="1">
      <c r="A22" s="75" t="s">
        <v>490</v>
      </c>
      <c r="B22" s="75">
        <v>6</v>
      </c>
      <c r="J22" s="543"/>
      <c r="K22" s="542"/>
    </row>
    <row r="23" spans="1:11" ht="5.0999999999999996" customHeight="1">
      <c r="A23" s="75" t="s">
        <v>475</v>
      </c>
      <c r="B23" s="75">
        <v>6</v>
      </c>
      <c r="J23" s="543"/>
      <c r="K23" s="542"/>
    </row>
    <row r="24" spans="1:11" ht="5.0999999999999996" customHeight="1">
      <c r="A24" s="75" t="s">
        <v>471</v>
      </c>
      <c r="B24" s="75">
        <v>6</v>
      </c>
    </row>
    <row r="25" spans="1:11" ht="5.0999999999999996" customHeight="1">
      <c r="A25" s="75" t="s">
        <v>480</v>
      </c>
      <c r="B25" s="75">
        <v>5</v>
      </c>
    </row>
    <row r="26" spans="1:11" ht="5.0999999999999996" customHeight="1">
      <c r="A26" s="75" t="s">
        <v>512</v>
      </c>
      <c r="B26" s="75">
        <v>5</v>
      </c>
    </row>
    <row r="27" spans="1:11" ht="5.0999999999999996" customHeight="1">
      <c r="A27" s="75" t="s">
        <v>498</v>
      </c>
      <c r="B27" s="75">
        <v>5</v>
      </c>
    </row>
    <row r="28" spans="1:11" ht="5.0999999999999996" customHeight="1">
      <c r="A28" s="75" t="s">
        <v>513</v>
      </c>
      <c r="B28" s="75">
        <v>5</v>
      </c>
    </row>
    <row r="29" spans="1:11" ht="5.0999999999999996" customHeight="1">
      <c r="A29" s="75" t="s">
        <v>470</v>
      </c>
      <c r="B29" s="75">
        <v>4</v>
      </c>
    </row>
    <row r="30" spans="1:11" ht="5.0999999999999996" customHeight="1">
      <c r="A30" s="75" t="s">
        <v>464</v>
      </c>
      <c r="B30" s="75">
        <v>3</v>
      </c>
    </row>
    <row r="31" spans="1:11" ht="5.0999999999999996" customHeight="1">
      <c r="A31" s="75" t="s">
        <v>497</v>
      </c>
      <c r="B31" s="75">
        <v>3</v>
      </c>
    </row>
    <row r="32" spans="1:11" ht="5.0999999999999996" customHeight="1">
      <c r="A32" s="75" t="s">
        <v>518</v>
      </c>
      <c r="B32" s="75">
        <v>3</v>
      </c>
    </row>
    <row r="33" spans="1:2" ht="5.0999999999999996" customHeight="1">
      <c r="A33" s="75" t="s">
        <v>507</v>
      </c>
      <c r="B33" s="75">
        <v>3</v>
      </c>
    </row>
    <row r="34" spans="1:2" ht="5.0999999999999996" customHeight="1">
      <c r="A34" s="75" t="s">
        <v>519</v>
      </c>
      <c r="B34" s="75">
        <v>3</v>
      </c>
    </row>
    <row r="35" spans="1:2" ht="5.0999999999999996" customHeight="1">
      <c r="A35" s="75" t="s">
        <v>506</v>
      </c>
      <c r="B35" s="75">
        <v>2</v>
      </c>
    </row>
    <row r="36" spans="1:2" ht="5.0999999999999996" customHeight="1">
      <c r="A36" s="75" t="s">
        <v>472</v>
      </c>
      <c r="B36" s="75">
        <v>2</v>
      </c>
    </row>
    <row r="37" spans="1:2" ht="5.0999999999999996" customHeight="1">
      <c r="A37" s="75" t="s">
        <v>493</v>
      </c>
      <c r="B37" s="75">
        <v>2</v>
      </c>
    </row>
    <row r="38" spans="1:2" ht="5.0999999999999996" customHeight="1">
      <c r="A38" s="75" t="s">
        <v>495</v>
      </c>
      <c r="B38" s="75">
        <v>2</v>
      </c>
    </row>
    <row r="39" spans="1:2" ht="5.0999999999999996" customHeight="1">
      <c r="A39" s="75" t="s">
        <v>510</v>
      </c>
      <c r="B39" s="75">
        <v>2</v>
      </c>
    </row>
    <row r="40" spans="1:2" ht="5.0999999999999996" customHeight="1">
      <c r="A40" s="75" t="s">
        <v>502</v>
      </c>
      <c r="B40" s="75">
        <v>2</v>
      </c>
    </row>
    <row r="41" spans="1:2" ht="5.0999999999999996" customHeight="1">
      <c r="A41" s="75" t="s">
        <v>479</v>
      </c>
      <c r="B41" s="75">
        <v>2</v>
      </c>
    </row>
    <row r="42" spans="1:2" ht="5.0999999999999996" customHeight="1">
      <c r="A42" s="75" t="s">
        <v>473</v>
      </c>
      <c r="B42" s="75">
        <v>1</v>
      </c>
    </row>
    <row r="43" spans="1:2" ht="5.0999999999999996" customHeight="1">
      <c r="A43" s="75" t="s">
        <v>517</v>
      </c>
      <c r="B43" s="75">
        <v>1</v>
      </c>
    </row>
    <row r="44" spans="1:2" ht="5.0999999999999996" customHeight="1">
      <c r="A44" s="75" t="s">
        <v>501</v>
      </c>
      <c r="B44" s="75">
        <v>1</v>
      </c>
    </row>
    <row r="45" spans="1:2" ht="5.0999999999999996" customHeight="1">
      <c r="A45" s="75" t="s">
        <v>515</v>
      </c>
      <c r="B45" s="75">
        <v>1</v>
      </c>
    </row>
    <row r="46" spans="1:2" ht="5.0999999999999996" customHeight="1">
      <c r="A46" s="75" t="s">
        <v>482</v>
      </c>
      <c r="B46" s="75">
        <v>1</v>
      </c>
    </row>
    <row r="47" spans="1:2" ht="5.0999999999999996" customHeight="1">
      <c r="A47" s="75" t="s">
        <v>514</v>
      </c>
      <c r="B47" s="75">
        <v>1</v>
      </c>
    </row>
    <row r="48" spans="1:2" ht="5.0999999999999996" customHeight="1">
      <c r="A48" s="75" t="s">
        <v>499</v>
      </c>
      <c r="B48" s="75">
        <v>1</v>
      </c>
    </row>
    <row r="49" spans="1:2" ht="5.0999999999999996" customHeight="1">
      <c r="A49" s="75" t="s">
        <v>491</v>
      </c>
      <c r="B49" s="75">
        <v>1</v>
      </c>
    </row>
    <row r="50" spans="1:2" ht="5.0999999999999996" customHeight="1">
      <c r="A50" s="75" t="s">
        <v>477</v>
      </c>
      <c r="B50" s="75">
        <v>1</v>
      </c>
    </row>
    <row r="51" spans="1:2" ht="5.0999999999999996" customHeight="1">
      <c r="A51" s="75" t="s">
        <v>500</v>
      </c>
      <c r="B51" s="75">
        <v>1</v>
      </c>
    </row>
    <row r="52" spans="1:2" ht="5.0999999999999996" customHeight="1">
      <c r="A52" s="75" t="s">
        <v>496</v>
      </c>
      <c r="B52" s="75">
        <v>1</v>
      </c>
    </row>
    <row r="53" spans="1:2" ht="5.0999999999999996" customHeight="1">
      <c r="A53" s="75" t="s">
        <v>467</v>
      </c>
      <c r="B53" s="75">
        <v>1</v>
      </c>
    </row>
    <row r="54" spans="1:2" ht="5.0999999999999996" customHeight="1">
      <c r="A54" s="75" t="s">
        <v>509</v>
      </c>
      <c r="B54" s="75">
        <v>1</v>
      </c>
    </row>
    <row r="55" spans="1:2" ht="5.0999999999999996" customHeight="1">
      <c r="A55" s="75" t="s">
        <v>494</v>
      </c>
      <c r="B55" s="75">
        <v>1</v>
      </c>
    </row>
    <row r="56" spans="1:2" ht="5.0999999999999996" customHeight="1">
      <c r="A56" s="75" t="s">
        <v>487</v>
      </c>
      <c r="B56" s="75">
        <v>1</v>
      </c>
    </row>
    <row r="57" spans="1:2" ht="5.0999999999999996" customHeight="1">
      <c r="A57" s="75" t="s">
        <v>468</v>
      </c>
      <c r="B57" s="75">
        <v>1</v>
      </c>
    </row>
    <row r="58" spans="1:2" ht="5.0999999999999996" customHeight="1">
      <c r="A58" s="75" t="s">
        <v>503</v>
      </c>
      <c r="B58" s="75">
        <v>1</v>
      </c>
    </row>
    <row r="59" spans="1:2" ht="5.0999999999999996" customHeight="1">
      <c r="A59" s="75" t="s">
        <v>465</v>
      </c>
      <c r="B59" s="75">
        <v>1</v>
      </c>
    </row>
    <row r="60" spans="1:2" ht="5.0999999999999996" customHeight="1">
      <c r="A60" s="75" t="s">
        <v>489</v>
      </c>
      <c r="B60" s="75">
        <v>1</v>
      </c>
    </row>
    <row r="61" spans="1:2" ht="5.0999999999999996" customHeight="1">
      <c r="A61" s="75" t="s">
        <v>516</v>
      </c>
      <c r="B61" s="75">
        <v>1</v>
      </c>
    </row>
    <row r="62" spans="1:2" ht="5.0999999999999996" customHeight="1">
      <c r="A62" s="75" t="s">
        <v>505</v>
      </c>
      <c r="B62" s="75">
        <v>1</v>
      </c>
    </row>
    <row r="63" spans="1:2" ht="5.0999999999999996" customHeight="1">
      <c r="A63" s="75" t="s">
        <v>68</v>
      </c>
      <c r="B63" s="76"/>
    </row>
    <row r="64" spans="1:2" ht="5.0999999999999996" customHeight="1">
      <c r="A64" s="55"/>
    </row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99" t="s">
        <v>285</v>
      </c>
    </row>
    <row r="96" spans="1:1" ht="8.1" customHeight="1">
      <c r="A96" s="99" t="s">
        <v>274</v>
      </c>
    </row>
    <row r="97" spans="1:1" ht="8.1" customHeight="1">
      <c r="A97" s="99" t="s">
        <v>275</v>
      </c>
    </row>
  </sheetData>
  <mergeCells count="4">
    <mergeCell ref="K21:K23"/>
    <mergeCell ref="J21:J2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93" firstPageNumber="25" orientation="landscape" useFirstPageNumber="1" r:id="rId1"/>
  <headerFooter scaleWithDoc="0">
    <oddHeader>&amp;L&amp;G&amp;C&amp;G&amp;R&amp;G</oddHeader>
    <oddFooter>&amp;R&amp;"Montserrat,Normal"&amp;10 35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F6EA-D536-4D6D-BC08-2E3E8E38C28B}">
  <dimension ref="A1:Q69"/>
  <sheetViews>
    <sheetView view="pageBreakPreview" topLeftCell="A23" zoomScale="60" zoomScaleNormal="90" workbookViewId="0">
      <selection activeCell="F67" sqref="F67"/>
    </sheetView>
  </sheetViews>
  <sheetFormatPr baseColWidth="10" defaultColWidth="11.42578125" defaultRowHeight="15"/>
  <cols>
    <col min="1" max="1" width="60.42578125" style="54" customWidth="1"/>
    <col min="2" max="2" width="1.7109375" style="54" customWidth="1"/>
    <col min="3" max="8" width="15.7109375" style="54" customWidth="1"/>
    <col min="9" max="9" width="1.7109375" style="54" customWidth="1"/>
    <col min="10" max="15" width="15.7109375" style="54" customWidth="1"/>
    <col min="16" max="16" width="1.7109375" style="54" customWidth="1"/>
    <col min="17" max="17" width="15.7109375" style="54" customWidth="1"/>
    <col min="18" max="26" width="11.42578125" style="54"/>
    <col min="27" max="27" width="1.7109375" style="54" customWidth="1"/>
    <col min="28" max="28" width="11.42578125" style="54"/>
    <col min="29" max="29" width="1.7109375" style="54" customWidth="1"/>
    <col min="30" max="16384" width="11.42578125" style="54"/>
  </cols>
  <sheetData>
    <row r="1" spans="1:17">
      <c r="A1" s="53" t="s">
        <v>64</v>
      </c>
    </row>
    <row r="2" spans="1:17" ht="20.100000000000001" customHeight="1">
      <c r="A2" s="547" t="s">
        <v>643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7">
      <c r="A4" s="55"/>
    </row>
    <row r="5" spans="1:17">
      <c r="A5" s="629" t="s">
        <v>277</v>
      </c>
      <c r="B5" s="551"/>
      <c r="C5" s="545" t="s">
        <v>278</v>
      </c>
      <c r="D5" s="545"/>
      <c r="E5" s="545"/>
      <c r="F5" s="545"/>
      <c r="G5" s="545"/>
      <c r="H5" s="545"/>
      <c r="I5" s="81"/>
      <c r="J5" s="545" t="s">
        <v>279</v>
      </c>
      <c r="K5" s="545"/>
      <c r="L5" s="545"/>
      <c r="M5" s="545"/>
      <c r="N5" s="545"/>
      <c r="O5" s="545"/>
      <c r="P5" s="551"/>
      <c r="Q5" s="629" t="s">
        <v>68</v>
      </c>
    </row>
    <row r="6" spans="1:17">
      <c r="A6" s="630"/>
      <c r="B6" s="551"/>
      <c r="C6" s="545" t="s">
        <v>280</v>
      </c>
      <c r="D6" s="545"/>
      <c r="E6" s="545" t="s">
        <v>281</v>
      </c>
      <c r="F6" s="545"/>
      <c r="G6" s="545" t="s">
        <v>193</v>
      </c>
      <c r="H6" s="545" t="s">
        <v>282</v>
      </c>
      <c r="I6" s="81"/>
      <c r="J6" s="545" t="s">
        <v>280</v>
      </c>
      <c r="K6" s="545"/>
      <c r="L6" s="545" t="s">
        <v>281</v>
      </c>
      <c r="M6" s="545"/>
      <c r="N6" s="545" t="s">
        <v>193</v>
      </c>
      <c r="O6" s="545" t="s">
        <v>282</v>
      </c>
      <c r="P6" s="551"/>
      <c r="Q6" s="630"/>
    </row>
    <row r="7" spans="1:17">
      <c r="A7" s="631"/>
      <c r="B7" s="551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5"/>
      <c r="I7" s="81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5"/>
      <c r="P7" s="551"/>
      <c r="Q7" s="631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5.75">
      <c r="A9" s="101" t="s">
        <v>161</v>
      </c>
      <c r="B9" s="142"/>
      <c r="C9" s="144">
        <v>5</v>
      </c>
      <c r="D9" s="144">
        <v>2</v>
      </c>
      <c r="E9" s="144">
        <v>10</v>
      </c>
      <c r="F9" s="144">
        <v>1</v>
      </c>
      <c r="G9" s="61">
        <v>18</v>
      </c>
      <c r="H9" s="61">
        <v>56</v>
      </c>
      <c r="I9" s="142"/>
      <c r="J9" s="144">
        <v>13</v>
      </c>
      <c r="K9" s="144"/>
      <c r="L9" s="144">
        <v>1</v>
      </c>
      <c r="M9" s="144"/>
      <c r="N9" s="61">
        <v>14</v>
      </c>
      <c r="O9" s="61">
        <v>44</v>
      </c>
      <c r="P9" s="142"/>
      <c r="Q9" s="61">
        <v>32</v>
      </c>
    </row>
    <row r="10" spans="1:17" ht="15.75">
      <c r="A10" s="101" t="s">
        <v>162</v>
      </c>
      <c r="B10" s="142"/>
      <c r="C10" s="144">
        <v>119</v>
      </c>
      <c r="D10" s="144">
        <v>17</v>
      </c>
      <c r="E10" s="144">
        <v>161</v>
      </c>
      <c r="F10" s="144">
        <v>10</v>
      </c>
      <c r="G10" s="61">
        <v>307</v>
      </c>
      <c r="H10" s="61">
        <v>69</v>
      </c>
      <c r="I10" s="142"/>
      <c r="J10" s="144">
        <v>86</v>
      </c>
      <c r="K10" s="144">
        <v>6</v>
      </c>
      <c r="L10" s="144">
        <v>33</v>
      </c>
      <c r="M10" s="144">
        <v>12</v>
      </c>
      <c r="N10" s="61">
        <v>137</v>
      </c>
      <c r="O10" s="61">
        <v>31</v>
      </c>
      <c r="P10" s="142"/>
      <c r="Q10" s="61">
        <v>444</v>
      </c>
    </row>
    <row r="11" spans="1:17" ht="15.75">
      <c r="A11" s="101" t="s">
        <v>163</v>
      </c>
      <c r="B11" s="142"/>
      <c r="C11" s="144">
        <v>1</v>
      </c>
      <c r="D11" s="144"/>
      <c r="E11" s="144">
        <v>5</v>
      </c>
      <c r="F11" s="144"/>
      <c r="G11" s="61">
        <v>6</v>
      </c>
      <c r="H11" s="61">
        <v>55</v>
      </c>
      <c r="I11" s="142"/>
      <c r="J11" s="144">
        <v>5</v>
      </c>
      <c r="K11" s="144"/>
      <c r="L11" s="144"/>
      <c r="M11" s="144"/>
      <c r="N11" s="61">
        <v>5</v>
      </c>
      <c r="O11" s="61">
        <v>45</v>
      </c>
      <c r="P11" s="142"/>
      <c r="Q11" s="61">
        <v>11</v>
      </c>
    </row>
    <row r="12" spans="1:17" ht="15.75">
      <c r="A12" s="101" t="s">
        <v>164</v>
      </c>
      <c r="B12" s="142"/>
      <c r="C12" s="144">
        <v>3</v>
      </c>
      <c r="D12" s="144"/>
      <c r="E12" s="144">
        <v>7</v>
      </c>
      <c r="F12" s="144"/>
      <c r="G12" s="61">
        <v>10</v>
      </c>
      <c r="H12" s="61">
        <v>83</v>
      </c>
      <c r="I12" s="142"/>
      <c r="J12" s="144"/>
      <c r="K12" s="144"/>
      <c r="L12" s="144">
        <v>2</v>
      </c>
      <c r="M12" s="144"/>
      <c r="N12" s="61">
        <v>2</v>
      </c>
      <c r="O12" s="61">
        <v>17</v>
      </c>
      <c r="P12" s="142"/>
      <c r="Q12" s="61">
        <v>12</v>
      </c>
    </row>
    <row r="13" spans="1:17" ht="15.75">
      <c r="A13" s="101" t="s">
        <v>165</v>
      </c>
      <c r="B13" s="142"/>
      <c r="C13" s="144">
        <v>135</v>
      </c>
      <c r="D13" s="144">
        <v>13</v>
      </c>
      <c r="E13" s="144">
        <v>211</v>
      </c>
      <c r="F13" s="144">
        <v>6</v>
      </c>
      <c r="G13" s="61">
        <v>365</v>
      </c>
      <c r="H13" s="61">
        <v>86</v>
      </c>
      <c r="I13" s="142"/>
      <c r="J13" s="144">
        <v>32</v>
      </c>
      <c r="K13" s="144"/>
      <c r="L13" s="144">
        <v>29</v>
      </c>
      <c r="M13" s="144"/>
      <c r="N13" s="61">
        <v>61</v>
      </c>
      <c r="O13" s="61">
        <v>14</v>
      </c>
      <c r="P13" s="142"/>
      <c r="Q13" s="61">
        <v>426</v>
      </c>
    </row>
    <row r="14" spans="1:17" ht="15.75">
      <c r="A14" s="101" t="s">
        <v>166</v>
      </c>
      <c r="B14" s="142"/>
      <c r="C14" s="144">
        <v>81</v>
      </c>
      <c r="D14" s="144">
        <v>6</v>
      </c>
      <c r="E14" s="144">
        <v>74</v>
      </c>
      <c r="F14" s="144">
        <v>9</v>
      </c>
      <c r="G14" s="61">
        <v>170</v>
      </c>
      <c r="H14" s="61">
        <v>97</v>
      </c>
      <c r="I14" s="142"/>
      <c r="J14" s="144">
        <v>2</v>
      </c>
      <c r="K14" s="144"/>
      <c r="L14" s="144">
        <v>3</v>
      </c>
      <c r="M14" s="144"/>
      <c r="N14" s="61">
        <v>5</v>
      </c>
      <c r="O14" s="61">
        <v>3</v>
      </c>
      <c r="P14" s="142"/>
      <c r="Q14" s="61">
        <v>175</v>
      </c>
    </row>
    <row r="15" spans="1:17" ht="15.75">
      <c r="A15" s="101" t="s">
        <v>167</v>
      </c>
      <c r="B15" s="142"/>
      <c r="C15" s="144">
        <v>115</v>
      </c>
      <c r="D15" s="144">
        <v>17</v>
      </c>
      <c r="E15" s="144">
        <v>85</v>
      </c>
      <c r="F15" s="144">
        <v>12</v>
      </c>
      <c r="G15" s="61">
        <v>229</v>
      </c>
      <c r="H15" s="61">
        <v>77</v>
      </c>
      <c r="I15" s="142"/>
      <c r="J15" s="144">
        <v>21</v>
      </c>
      <c r="K15" s="144">
        <v>7</v>
      </c>
      <c r="L15" s="144">
        <v>32</v>
      </c>
      <c r="M15" s="144">
        <v>10</v>
      </c>
      <c r="N15" s="61">
        <v>70</v>
      </c>
      <c r="O15" s="61">
        <v>23</v>
      </c>
      <c r="P15" s="142"/>
      <c r="Q15" s="61">
        <v>299</v>
      </c>
    </row>
    <row r="16" spans="1:17" ht="15.75">
      <c r="A16" s="101" t="s">
        <v>168</v>
      </c>
      <c r="B16" s="142"/>
      <c r="C16" s="144">
        <v>47</v>
      </c>
      <c r="D16" s="144">
        <v>3</v>
      </c>
      <c r="E16" s="144">
        <v>30</v>
      </c>
      <c r="F16" s="144">
        <v>2</v>
      </c>
      <c r="G16" s="61">
        <v>82</v>
      </c>
      <c r="H16" s="61">
        <v>100</v>
      </c>
      <c r="I16" s="142"/>
      <c r="J16" s="144"/>
      <c r="K16" s="144"/>
      <c r="L16" s="144"/>
      <c r="M16" s="144"/>
      <c r="N16" s="61">
        <v>0</v>
      </c>
      <c r="O16" s="61">
        <v>0</v>
      </c>
      <c r="P16" s="142"/>
      <c r="Q16" s="61">
        <v>82</v>
      </c>
    </row>
    <row r="17" spans="1:17" ht="15.75">
      <c r="A17" s="101" t="s">
        <v>169</v>
      </c>
      <c r="B17" s="142"/>
      <c r="C17" s="144">
        <v>2</v>
      </c>
      <c r="D17" s="144"/>
      <c r="E17" s="144">
        <v>7</v>
      </c>
      <c r="F17" s="144"/>
      <c r="G17" s="61">
        <v>9</v>
      </c>
      <c r="H17" s="61">
        <v>50</v>
      </c>
      <c r="I17" s="142"/>
      <c r="J17" s="144">
        <v>5</v>
      </c>
      <c r="K17" s="144"/>
      <c r="L17" s="144">
        <v>4</v>
      </c>
      <c r="M17" s="144"/>
      <c r="N17" s="61">
        <v>9</v>
      </c>
      <c r="O17" s="61">
        <v>50</v>
      </c>
      <c r="P17" s="142"/>
      <c r="Q17" s="61">
        <v>18</v>
      </c>
    </row>
    <row r="18" spans="1:17" ht="15.75">
      <c r="A18" s="101" t="s">
        <v>170</v>
      </c>
      <c r="B18" s="142"/>
      <c r="C18" s="144">
        <v>7</v>
      </c>
      <c r="D18" s="144">
        <v>1</v>
      </c>
      <c r="E18" s="144">
        <v>12</v>
      </c>
      <c r="F18" s="144">
        <v>2</v>
      </c>
      <c r="G18" s="61">
        <v>22</v>
      </c>
      <c r="H18" s="61">
        <v>100</v>
      </c>
      <c r="I18" s="142"/>
      <c r="J18" s="144"/>
      <c r="K18" s="144"/>
      <c r="L18" s="144"/>
      <c r="M18" s="144"/>
      <c r="N18" s="61">
        <v>0</v>
      </c>
      <c r="O18" s="61">
        <v>0</v>
      </c>
      <c r="P18" s="142"/>
      <c r="Q18" s="61">
        <v>22</v>
      </c>
    </row>
    <row r="19" spans="1:17" ht="15.75">
      <c r="A19" s="101" t="s">
        <v>171</v>
      </c>
      <c r="B19" s="142"/>
      <c r="C19" s="144">
        <v>40</v>
      </c>
      <c r="D19" s="144">
        <v>9</v>
      </c>
      <c r="E19" s="144">
        <v>126</v>
      </c>
      <c r="F19" s="144">
        <v>8</v>
      </c>
      <c r="G19" s="61">
        <v>183</v>
      </c>
      <c r="H19" s="61">
        <v>94</v>
      </c>
      <c r="I19" s="142"/>
      <c r="J19" s="144">
        <v>3</v>
      </c>
      <c r="K19" s="144">
        <v>2</v>
      </c>
      <c r="L19" s="144">
        <v>5</v>
      </c>
      <c r="M19" s="144">
        <v>1</v>
      </c>
      <c r="N19" s="61">
        <v>11</v>
      </c>
      <c r="O19" s="61">
        <v>6</v>
      </c>
      <c r="P19" s="142"/>
      <c r="Q19" s="61">
        <v>194</v>
      </c>
    </row>
    <row r="20" spans="1:17" ht="15.75">
      <c r="A20" s="101" t="s">
        <v>172</v>
      </c>
      <c r="B20" s="142"/>
      <c r="C20" s="144">
        <v>25</v>
      </c>
      <c r="D20" s="144"/>
      <c r="E20" s="144">
        <v>20</v>
      </c>
      <c r="F20" s="144">
        <v>1</v>
      </c>
      <c r="G20" s="61">
        <v>46</v>
      </c>
      <c r="H20" s="61">
        <v>94</v>
      </c>
      <c r="I20" s="142"/>
      <c r="J20" s="144">
        <v>2</v>
      </c>
      <c r="K20" s="144"/>
      <c r="L20" s="144">
        <v>1</v>
      </c>
      <c r="M20" s="144"/>
      <c r="N20" s="61">
        <v>3</v>
      </c>
      <c r="O20" s="61">
        <v>6</v>
      </c>
      <c r="P20" s="142"/>
      <c r="Q20" s="61">
        <v>49</v>
      </c>
    </row>
    <row r="21" spans="1:17" ht="15.75">
      <c r="A21" s="101" t="s">
        <v>173</v>
      </c>
      <c r="B21" s="142"/>
      <c r="C21" s="144">
        <v>4</v>
      </c>
      <c r="D21" s="144">
        <v>2</v>
      </c>
      <c r="E21" s="144">
        <v>1</v>
      </c>
      <c r="F21" s="144"/>
      <c r="G21" s="61">
        <v>7</v>
      </c>
      <c r="H21" s="61">
        <v>21</v>
      </c>
      <c r="I21" s="142"/>
      <c r="J21" s="144">
        <v>18</v>
      </c>
      <c r="K21" s="144"/>
      <c r="L21" s="144">
        <v>8</v>
      </c>
      <c r="M21" s="144"/>
      <c r="N21" s="61">
        <v>26</v>
      </c>
      <c r="O21" s="61">
        <v>79</v>
      </c>
      <c r="P21" s="142"/>
      <c r="Q21" s="61">
        <v>33</v>
      </c>
    </row>
    <row r="22" spans="1:17" ht="15.75">
      <c r="A22" s="101" t="s">
        <v>174</v>
      </c>
      <c r="B22" s="142"/>
      <c r="C22" s="144">
        <v>8</v>
      </c>
      <c r="D22" s="144">
        <v>2</v>
      </c>
      <c r="E22" s="144">
        <v>18</v>
      </c>
      <c r="F22" s="144">
        <v>1</v>
      </c>
      <c r="G22" s="61">
        <v>29</v>
      </c>
      <c r="H22" s="61">
        <v>97</v>
      </c>
      <c r="I22" s="142"/>
      <c r="J22" s="144">
        <v>1</v>
      </c>
      <c r="K22" s="144"/>
      <c r="L22" s="144"/>
      <c r="M22" s="144"/>
      <c r="N22" s="61">
        <v>1</v>
      </c>
      <c r="O22" s="61">
        <v>3</v>
      </c>
      <c r="P22" s="142"/>
      <c r="Q22" s="61">
        <v>30</v>
      </c>
    </row>
    <row r="23" spans="1:17" ht="15.75">
      <c r="A23" s="101" t="s">
        <v>175</v>
      </c>
      <c r="B23" s="142"/>
      <c r="C23" s="144">
        <v>52</v>
      </c>
      <c r="D23" s="144">
        <v>5</v>
      </c>
      <c r="E23" s="144">
        <v>32</v>
      </c>
      <c r="F23" s="144">
        <v>3</v>
      </c>
      <c r="G23" s="61">
        <v>92</v>
      </c>
      <c r="H23" s="61">
        <v>70</v>
      </c>
      <c r="I23" s="142"/>
      <c r="J23" s="144">
        <v>21</v>
      </c>
      <c r="K23" s="144"/>
      <c r="L23" s="144">
        <v>18</v>
      </c>
      <c r="M23" s="144"/>
      <c r="N23" s="61">
        <v>39</v>
      </c>
      <c r="O23" s="61">
        <v>30</v>
      </c>
      <c r="P23" s="142"/>
      <c r="Q23" s="61">
        <v>131</v>
      </c>
    </row>
    <row r="24" spans="1:17" ht="15.75">
      <c r="A24" s="101" t="s">
        <v>176</v>
      </c>
      <c r="B24" s="142"/>
      <c r="C24" s="144">
        <v>18</v>
      </c>
      <c r="D24" s="144">
        <v>2</v>
      </c>
      <c r="E24" s="144">
        <v>18</v>
      </c>
      <c r="F24" s="144"/>
      <c r="G24" s="61">
        <v>38</v>
      </c>
      <c r="H24" s="61">
        <v>51</v>
      </c>
      <c r="I24" s="142"/>
      <c r="J24" s="144">
        <v>21</v>
      </c>
      <c r="K24" s="144">
        <v>1</v>
      </c>
      <c r="L24" s="144">
        <v>14</v>
      </c>
      <c r="M24" s="144">
        <v>1</v>
      </c>
      <c r="N24" s="61">
        <v>37</v>
      </c>
      <c r="O24" s="61">
        <v>49</v>
      </c>
      <c r="P24" s="142"/>
      <c r="Q24" s="61">
        <v>75</v>
      </c>
    </row>
    <row r="25" spans="1:17" ht="15.75">
      <c r="A25" s="101" t="s">
        <v>177</v>
      </c>
      <c r="B25" s="142"/>
      <c r="C25" s="144">
        <v>5</v>
      </c>
      <c r="D25" s="144"/>
      <c r="E25" s="144">
        <v>9</v>
      </c>
      <c r="F25" s="144"/>
      <c r="G25" s="61">
        <v>14</v>
      </c>
      <c r="H25" s="61">
        <v>93</v>
      </c>
      <c r="I25" s="142"/>
      <c r="J25" s="144"/>
      <c r="K25" s="144"/>
      <c r="L25" s="144">
        <v>1</v>
      </c>
      <c r="M25" s="144"/>
      <c r="N25" s="61">
        <v>1</v>
      </c>
      <c r="O25" s="61">
        <v>7</v>
      </c>
      <c r="P25" s="142"/>
      <c r="Q25" s="61">
        <v>15</v>
      </c>
    </row>
    <row r="26" spans="1:17" ht="15.75">
      <c r="A26" s="101" t="s">
        <v>178</v>
      </c>
      <c r="B26" s="142"/>
      <c r="C26" s="144">
        <v>6</v>
      </c>
      <c r="D26" s="144">
        <v>1</v>
      </c>
      <c r="E26" s="144">
        <v>6</v>
      </c>
      <c r="F26" s="144"/>
      <c r="G26" s="61">
        <v>13</v>
      </c>
      <c r="H26" s="61">
        <v>93</v>
      </c>
      <c r="I26" s="142"/>
      <c r="J26" s="144"/>
      <c r="K26" s="144"/>
      <c r="L26" s="144">
        <v>1</v>
      </c>
      <c r="M26" s="144"/>
      <c r="N26" s="61">
        <v>1</v>
      </c>
      <c r="O26" s="61">
        <v>7</v>
      </c>
      <c r="P26" s="142"/>
      <c r="Q26" s="61">
        <v>14</v>
      </c>
    </row>
    <row r="27" spans="1:17" ht="15.75">
      <c r="A27" s="101" t="s">
        <v>179</v>
      </c>
      <c r="B27" s="142"/>
      <c r="C27" s="144">
        <v>82</v>
      </c>
      <c r="D27" s="144">
        <v>4</v>
      </c>
      <c r="E27" s="144">
        <v>87</v>
      </c>
      <c r="F27" s="144">
        <v>3</v>
      </c>
      <c r="G27" s="61">
        <v>176</v>
      </c>
      <c r="H27" s="61">
        <v>90</v>
      </c>
      <c r="I27" s="142"/>
      <c r="J27" s="144">
        <v>12</v>
      </c>
      <c r="K27" s="144">
        <v>1</v>
      </c>
      <c r="L27" s="144">
        <v>7</v>
      </c>
      <c r="M27" s="144"/>
      <c r="N27" s="61">
        <v>20</v>
      </c>
      <c r="O27" s="61">
        <v>10</v>
      </c>
      <c r="P27" s="142"/>
      <c r="Q27" s="61">
        <v>196</v>
      </c>
    </row>
    <row r="28" spans="1:17" ht="15.75">
      <c r="A28" s="101" t="s">
        <v>180</v>
      </c>
      <c r="B28" s="142"/>
      <c r="C28" s="144">
        <v>21</v>
      </c>
      <c r="D28" s="144">
        <v>3</v>
      </c>
      <c r="E28" s="144">
        <v>9</v>
      </c>
      <c r="F28" s="144"/>
      <c r="G28" s="61">
        <v>33</v>
      </c>
      <c r="H28" s="61">
        <v>100</v>
      </c>
      <c r="I28" s="142"/>
      <c r="J28" s="144"/>
      <c r="K28" s="144"/>
      <c r="L28" s="144"/>
      <c r="M28" s="144"/>
      <c r="N28" s="61">
        <v>0</v>
      </c>
      <c r="O28" s="61">
        <v>0</v>
      </c>
      <c r="P28" s="142"/>
      <c r="Q28" s="61">
        <v>33</v>
      </c>
    </row>
    <row r="29" spans="1:17" ht="15.75">
      <c r="A29" s="101" t="s">
        <v>181</v>
      </c>
      <c r="B29" s="142"/>
      <c r="C29" s="144">
        <v>21</v>
      </c>
      <c r="D29" s="144">
        <v>3</v>
      </c>
      <c r="E29" s="144">
        <v>6</v>
      </c>
      <c r="F29" s="144">
        <v>1</v>
      </c>
      <c r="G29" s="61">
        <v>31</v>
      </c>
      <c r="H29" s="61">
        <v>91</v>
      </c>
      <c r="I29" s="142"/>
      <c r="J29" s="144">
        <v>1</v>
      </c>
      <c r="K29" s="144">
        <v>1</v>
      </c>
      <c r="L29" s="144">
        <v>1</v>
      </c>
      <c r="M29" s="144"/>
      <c r="N29" s="61">
        <v>3</v>
      </c>
      <c r="O29" s="61">
        <v>9</v>
      </c>
      <c r="P29" s="142"/>
      <c r="Q29" s="61">
        <v>34</v>
      </c>
    </row>
    <row r="30" spans="1:17" ht="15.75">
      <c r="A30" s="101" t="s">
        <v>182</v>
      </c>
      <c r="B30" s="142"/>
      <c r="C30" s="144">
        <v>9</v>
      </c>
      <c r="D30" s="144">
        <v>1</v>
      </c>
      <c r="E30" s="144">
        <v>23</v>
      </c>
      <c r="F30" s="144"/>
      <c r="G30" s="61">
        <v>33</v>
      </c>
      <c r="H30" s="61">
        <v>92</v>
      </c>
      <c r="I30" s="142"/>
      <c r="J30" s="144"/>
      <c r="K30" s="144"/>
      <c r="L30" s="144">
        <v>3</v>
      </c>
      <c r="M30" s="144"/>
      <c r="N30" s="61">
        <v>3</v>
      </c>
      <c r="O30" s="61">
        <v>8</v>
      </c>
      <c r="P30" s="142"/>
      <c r="Q30" s="61">
        <v>36</v>
      </c>
    </row>
    <row r="31" spans="1:17" ht="15.75">
      <c r="A31" s="101" t="s">
        <v>183</v>
      </c>
      <c r="B31" s="142"/>
      <c r="C31" s="144">
        <v>66</v>
      </c>
      <c r="D31" s="144">
        <v>7</v>
      </c>
      <c r="E31" s="144">
        <v>19</v>
      </c>
      <c r="F31" s="144">
        <v>1</v>
      </c>
      <c r="G31" s="61">
        <v>93</v>
      </c>
      <c r="H31" s="61">
        <v>85</v>
      </c>
      <c r="I31" s="142"/>
      <c r="J31" s="144">
        <v>6</v>
      </c>
      <c r="K31" s="144"/>
      <c r="L31" s="144">
        <v>9</v>
      </c>
      <c r="M31" s="144">
        <v>2</v>
      </c>
      <c r="N31" s="61">
        <v>17</v>
      </c>
      <c r="O31" s="61">
        <v>15</v>
      </c>
      <c r="P31" s="142"/>
      <c r="Q31" s="61">
        <v>110</v>
      </c>
    </row>
    <row r="32" spans="1:17" ht="15.75">
      <c r="A32" s="101" t="s">
        <v>184</v>
      </c>
      <c r="B32" s="142"/>
      <c r="C32" s="144">
        <v>13</v>
      </c>
      <c r="D32" s="144">
        <v>2</v>
      </c>
      <c r="E32" s="144">
        <v>9</v>
      </c>
      <c r="F32" s="144">
        <v>2</v>
      </c>
      <c r="G32" s="61">
        <v>26</v>
      </c>
      <c r="H32" s="61">
        <v>100</v>
      </c>
      <c r="I32" s="142"/>
      <c r="J32" s="144"/>
      <c r="K32" s="144"/>
      <c r="L32" s="144"/>
      <c r="M32" s="144"/>
      <c r="N32" s="61">
        <v>0</v>
      </c>
      <c r="O32" s="61">
        <v>0</v>
      </c>
      <c r="P32" s="142"/>
      <c r="Q32" s="61">
        <v>26</v>
      </c>
    </row>
    <row r="33" spans="1:17" ht="15.75">
      <c r="A33" s="101" t="s">
        <v>185</v>
      </c>
      <c r="B33" s="142"/>
      <c r="C33" s="144">
        <v>4</v>
      </c>
      <c r="D33" s="144"/>
      <c r="E33" s="144">
        <v>5</v>
      </c>
      <c r="F33" s="144">
        <v>1</v>
      </c>
      <c r="G33" s="61">
        <v>10</v>
      </c>
      <c r="H33" s="61">
        <v>48</v>
      </c>
      <c r="I33" s="142"/>
      <c r="J33" s="144">
        <v>6</v>
      </c>
      <c r="K33" s="144"/>
      <c r="L33" s="144">
        <v>4</v>
      </c>
      <c r="M33" s="144">
        <v>1</v>
      </c>
      <c r="N33" s="61">
        <v>11</v>
      </c>
      <c r="O33" s="61">
        <v>52</v>
      </c>
      <c r="P33" s="142"/>
      <c r="Q33" s="61">
        <v>21</v>
      </c>
    </row>
    <row r="34" spans="1:17" ht="15.75">
      <c r="A34" s="101" t="s">
        <v>186</v>
      </c>
      <c r="B34" s="142"/>
      <c r="C34" s="144">
        <v>49</v>
      </c>
      <c r="D34" s="144">
        <v>6</v>
      </c>
      <c r="E34" s="144">
        <v>64</v>
      </c>
      <c r="F34" s="144">
        <v>6</v>
      </c>
      <c r="G34" s="61">
        <v>125</v>
      </c>
      <c r="H34" s="61">
        <v>94</v>
      </c>
      <c r="I34" s="142"/>
      <c r="J34" s="144">
        <v>2</v>
      </c>
      <c r="K34" s="144">
        <v>2</v>
      </c>
      <c r="L34" s="144">
        <v>1</v>
      </c>
      <c r="M34" s="144">
        <v>3</v>
      </c>
      <c r="N34" s="61">
        <v>8</v>
      </c>
      <c r="O34" s="61">
        <v>6</v>
      </c>
      <c r="P34" s="142"/>
      <c r="Q34" s="61">
        <v>133</v>
      </c>
    </row>
    <row r="35" spans="1:17" ht="15.75">
      <c r="A35" s="101" t="s">
        <v>187</v>
      </c>
      <c r="B35" s="142"/>
      <c r="C35" s="144">
        <v>9</v>
      </c>
      <c r="D35" s="144">
        <v>4</v>
      </c>
      <c r="E35" s="144">
        <v>28</v>
      </c>
      <c r="F35" s="144">
        <v>1</v>
      </c>
      <c r="G35" s="61">
        <v>42</v>
      </c>
      <c r="H35" s="61">
        <v>93</v>
      </c>
      <c r="I35" s="142"/>
      <c r="J35" s="144">
        <v>2</v>
      </c>
      <c r="K35" s="144"/>
      <c r="L35" s="144">
        <v>1</v>
      </c>
      <c r="M35" s="144"/>
      <c r="N35" s="61">
        <v>3</v>
      </c>
      <c r="O35" s="61">
        <v>7</v>
      </c>
      <c r="P35" s="142"/>
      <c r="Q35" s="61">
        <v>45</v>
      </c>
    </row>
    <row r="36" spans="1:17" ht="15.75">
      <c r="A36" s="101" t="s">
        <v>188</v>
      </c>
      <c r="B36" s="142"/>
      <c r="C36" s="144">
        <v>11</v>
      </c>
      <c r="D36" s="144">
        <v>2</v>
      </c>
      <c r="E36" s="144">
        <v>59</v>
      </c>
      <c r="F36" s="144">
        <v>1</v>
      </c>
      <c r="G36" s="61">
        <v>73</v>
      </c>
      <c r="H36" s="61">
        <v>70</v>
      </c>
      <c r="I36" s="142"/>
      <c r="J36" s="144">
        <v>8</v>
      </c>
      <c r="K36" s="144">
        <v>1</v>
      </c>
      <c r="L36" s="144">
        <v>22</v>
      </c>
      <c r="M36" s="144">
        <v>1</v>
      </c>
      <c r="N36" s="61">
        <v>32</v>
      </c>
      <c r="O36" s="61">
        <v>30</v>
      </c>
      <c r="P36" s="142"/>
      <c r="Q36" s="61">
        <v>105</v>
      </c>
    </row>
    <row r="37" spans="1:17" ht="15.75">
      <c r="A37" s="101" t="s">
        <v>189</v>
      </c>
      <c r="B37" s="142"/>
      <c r="C37" s="144">
        <v>4</v>
      </c>
      <c r="D37" s="144"/>
      <c r="E37" s="144"/>
      <c r="F37" s="144"/>
      <c r="G37" s="61">
        <v>4</v>
      </c>
      <c r="H37" s="61">
        <v>57</v>
      </c>
      <c r="I37" s="142"/>
      <c r="J37" s="144">
        <v>2</v>
      </c>
      <c r="K37" s="144"/>
      <c r="L37" s="144">
        <v>1</v>
      </c>
      <c r="M37" s="144"/>
      <c r="N37" s="61">
        <v>3</v>
      </c>
      <c r="O37" s="61">
        <v>43</v>
      </c>
      <c r="P37" s="142"/>
      <c r="Q37" s="61">
        <v>7</v>
      </c>
    </row>
    <row r="38" spans="1:17" ht="15.75">
      <c r="A38" s="101" t="s">
        <v>190</v>
      </c>
      <c r="B38" s="142"/>
      <c r="C38" s="144">
        <v>60</v>
      </c>
      <c r="D38" s="144">
        <v>1</v>
      </c>
      <c r="E38" s="144">
        <v>3</v>
      </c>
      <c r="F38" s="144"/>
      <c r="G38" s="61">
        <v>64</v>
      </c>
      <c r="H38" s="61">
        <v>100</v>
      </c>
      <c r="I38" s="142"/>
      <c r="J38" s="144"/>
      <c r="K38" s="144"/>
      <c r="L38" s="144"/>
      <c r="M38" s="144"/>
      <c r="N38" s="61">
        <v>0</v>
      </c>
      <c r="O38" s="61">
        <v>0</v>
      </c>
      <c r="P38" s="142"/>
      <c r="Q38" s="61">
        <v>64</v>
      </c>
    </row>
    <row r="39" spans="1:17" ht="15.75">
      <c r="A39" s="101" t="s">
        <v>191</v>
      </c>
      <c r="B39" s="142"/>
      <c r="C39" s="144">
        <v>3</v>
      </c>
      <c r="D39" s="144"/>
      <c r="E39" s="144">
        <v>8</v>
      </c>
      <c r="F39" s="144">
        <v>1</v>
      </c>
      <c r="G39" s="61">
        <v>12</v>
      </c>
      <c r="H39" s="61">
        <v>80</v>
      </c>
      <c r="I39" s="142"/>
      <c r="J39" s="144"/>
      <c r="K39" s="144"/>
      <c r="L39" s="144">
        <v>3</v>
      </c>
      <c r="M39" s="144"/>
      <c r="N39" s="61">
        <v>3</v>
      </c>
      <c r="O39" s="61">
        <v>20</v>
      </c>
      <c r="P39" s="142"/>
      <c r="Q39" s="61">
        <v>15</v>
      </c>
    </row>
    <row r="40" spans="1:17" ht="15.75">
      <c r="A40" s="101" t="s">
        <v>192</v>
      </c>
      <c r="B40" s="142"/>
      <c r="C40" s="144">
        <v>20</v>
      </c>
      <c r="D40" s="144"/>
      <c r="E40" s="144">
        <v>7</v>
      </c>
      <c r="F40" s="144">
        <v>1</v>
      </c>
      <c r="G40" s="61">
        <v>28</v>
      </c>
      <c r="H40" s="61">
        <v>41</v>
      </c>
      <c r="I40" s="142"/>
      <c r="J40" s="144">
        <v>19</v>
      </c>
      <c r="K40" s="144"/>
      <c r="L40" s="144">
        <v>22</v>
      </c>
      <c r="M40" s="144"/>
      <c r="N40" s="61">
        <v>41</v>
      </c>
      <c r="O40" s="61">
        <v>59</v>
      </c>
      <c r="P40" s="142"/>
      <c r="Q40" s="61">
        <v>69</v>
      </c>
    </row>
    <row r="41" spans="1:17" ht="8.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5.75">
      <c r="A42" s="70" t="s">
        <v>193</v>
      </c>
      <c r="B42" s="55"/>
      <c r="C42" s="72">
        <v>1045</v>
      </c>
      <c r="D42" s="71">
        <v>113</v>
      </c>
      <c r="E42" s="72">
        <v>1159</v>
      </c>
      <c r="F42" s="71">
        <v>73</v>
      </c>
      <c r="G42" s="72">
        <v>2390</v>
      </c>
      <c r="H42" s="71">
        <v>81</v>
      </c>
      <c r="I42" s="141"/>
      <c r="J42" s="71">
        <v>288</v>
      </c>
      <c r="K42" s="71">
        <v>21</v>
      </c>
      <c r="L42" s="71">
        <v>226</v>
      </c>
      <c r="M42" s="71">
        <v>31</v>
      </c>
      <c r="N42" s="71">
        <v>566</v>
      </c>
      <c r="O42" s="71">
        <v>19</v>
      </c>
      <c r="P42" s="141"/>
      <c r="Q42" s="72">
        <v>2956</v>
      </c>
    </row>
    <row r="43" spans="1:17" ht="8.1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</row>
    <row r="44" spans="1:17" ht="15.75">
      <c r="A44" s="101" t="s">
        <v>376</v>
      </c>
      <c r="B44" s="55"/>
      <c r="C44" s="144"/>
      <c r="D44" s="144"/>
      <c r="E44" s="144">
        <v>2</v>
      </c>
      <c r="F44" s="144"/>
      <c r="G44" s="61">
        <v>2</v>
      </c>
      <c r="H44" s="61">
        <v>17</v>
      </c>
      <c r="I44" s="55"/>
      <c r="J44" s="144">
        <v>7</v>
      </c>
      <c r="K44" s="144"/>
      <c r="L44" s="144">
        <v>3</v>
      </c>
      <c r="M44" s="144"/>
      <c r="N44" s="61">
        <v>10</v>
      </c>
      <c r="O44" s="61">
        <v>83</v>
      </c>
      <c r="P44" s="55"/>
      <c r="Q44" s="61">
        <v>12</v>
      </c>
    </row>
    <row r="45" spans="1:17" ht="15.75">
      <c r="A45" s="101" t="s">
        <v>194</v>
      </c>
      <c r="B45" s="55"/>
      <c r="C45" s="144">
        <v>3</v>
      </c>
      <c r="D45" s="144"/>
      <c r="E45" s="144">
        <v>17</v>
      </c>
      <c r="F45" s="144"/>
      <c r="G45" s="61">
        <v>20</v>
      </c>
      <c r="H45" s="61">
        <v>54</v>
      </c>
      <c r="I45" s="55"/>
      <c r="J45" s="144">
        <v>5</v>
      </c>
      <c r="K45" s="144"/>
      <c r="L45" s="144">
        <v>12</v>
      </c>
      <c r="M45" s="144"/>
      <c r="N45" s="61">
        <v>17</v>
      </c>
      <c r="O45" s="61">
        <v>46</v>
      </c>
      <c r="P45" s="55"/>
      <c r="Q45" s="61">
        <v>37</v>
      </c>
    </row>
    <row r="46" spans="1:17" ht="15.75">
      <c r="A46" s="101" t="s">
        <v>195</v>
      </c>
      <c r="B46" s="55"/>
      <c r="C46" s="144">
        <v>1</v>
      </c>
      <c r="D46" s="144"/>
      <c r="E46" s="144">
        <v>10</v>
      </c>
      <c r="F46" s="144"/>
      <c r="G46" s="61">
        <v>11</v>
      </c>
      <c r="H46" s="61">
        <v>58</v>
      </c>
      <c r="I46" s="55"/>
      <c r="J46" s="144"/>
      <c r="K46" s="144"/>
      <c r="L46" s="144">
        <v>8</v>
      </c>
      <c r="M46" s="144"/>
      <c r="N46" s="61">
        <v>8</v>
      </c>
      <c r="O46" s="61">
        <v>42</v>
      </c>
      <c r="P46" s="55"/>
      <c r="Q46" s="61">
        <v>19</v>
      </c>
    </row>
    <row r="47" spans="1:17" ht="15.75">
      <c r="A47" s="101" t="s">
        <v>196</v>
      </c>
      <c r="B47" s="55"/>
      <c r="C47" s="144"/>
      <c r="D47" s="144"/>
      <c r="E47" s="144">
        <v>3</v>
      </c>
      <c r="F47" s="144"/>
      <c r="G47" s="61">
        <v>3</v>
      </c>
      <c r="H47" s="61">
        <v>50</v>
      </c>
      <c r="I47" s="55"/>
      <c r="J47" s="144"/>
      <c r="K47" s="144"/>
      <c r="L47" s="144">
        <v>3</v>
      </c>
      <c r="M47" s="144"/>
      <c r="N47" s="61">
        <v>3</v>
      </c>
      <c r="O47" s="61">
        <v>50</v>
      </c>
      <c r="P47" s="55"/>
      <c r="Q47" s="61">
        <v>6</v>
      </c>
    </row>
    <row r="48" spans="1:17" ht="15.75">
      <c r="A48" s="101" t="s">
        <v>197</v>
      </c>
      <c r="B48" s="55"/>
      <c r="C48" s="144">
        <v>1</v>
      </c>
      <c r="D48" s="144"/>
      <c r="E48" s="144"/>
      <c r="F48" s="144"/>
      <c r="G48" s="61">
        <v>1</v>
      </c>
      <c r="H48" s="61">
        <v>33</v>
      </c>
      <c r="I48" s="55"/>
      <c r="J48" s="144"/>
      <c r="K48" s="144"/>
      <c r="L48" s="144">
        <v>2</v>
      </c>
      <c r="M48" s="144"/>
      <c r="N48" s="61">
        <v>2</v>
      </c>
      <c r="O48" s="61">
        <v>67</v>
      </c>
      <c r="P48" s="55"/>
      <c r="Q48" s="61">
        <v>3</v>
      </c>
    </row>
    <row r="49" spans="1:17" ht="15.75">
      <c r="A49" s="101" t="s">
        <v>198</v>
      </c>
      <c r="B49" s="55"/>
      <c r="C49" s="144">
        <v>2</v>
      </c>
      <c r="D49" s="144"/>
      <c r="E49" s="144">
        <v>1</v>
      </c>
      <c r="F49" s="144"/>
      <c r="G49" s="61">
        <v>3</v>
      </c>
      <c r="H49" s="61">
        <v>6</v>
      </c>
      <c r="I49" s="55"/>
      <c r="J49" s="144">
        <v>14</v>
      </c>
      <c r="K49" s="144"/>
      <c r="L49" s="144">
        <v>31</v>
      </c>
      <c r="M49" s="144"/>
      <c r="N49" s="61">
        <v>45</v>
      </c>
      <c r="O49" s="61">
        <v>94</v>
      </c>
      <c r="P49" s="55"/>
      <c r="Q49" s="61">
        <v>48</v>
      </c>
    </row>
    <row r="50" spans="1:17" ht="15.75">
      <c r="A50" s="101" t="s">
        <v>199</v>
      </c>
      <c r="B50" s="55"/>
      <c r="C50" s="144">
        <v>3</v>
      </c>
      <c r="D50" s="144"/>
      <c r="E50" s="144">
        <v>5</v>
      </c>
      <c r="F50" s="144"/>
      <c r="G50" s="61">
        <v>8</v>
      </c>
      <c r="H50" s="61">
        <v>33</v>
      </c>
      <c r="I50" s="55"/>
      <c r="J50" s="144">
        <v>6</v>
      </c>
      <c r="K50" s="144"/>
      <c r="L50" s="144">
        <v>10</v>
      </c>
      <c r="M50" s="144"/>
      <c r="N50" s="61">
        <v>16</v>
      </c>
      <c r="O50" s="61">
        <v>67</v>
      </c>
      <c r="P50" s="55"/>
      <c r="Q50" s="61">
        <v>24</v>
      </c>
    </row>
    <row r="51" spans="1:17" ht="15.75">
      <c r="A51" s="101" t="s">
        <v>200</v>
      </c>
      <c r="B51" s="55"/>
      <c r="C51" s="144">
        <v>7</v>
      </c>
      <c r="D51" s="144"/>
      <c r="E51" s="144">
        <v>12</v>
      </c>
      <c r="F51" s="144"/>
      <c r="G51" s="61">
        <v>19</v>
      </c>
      <c r="H51" s="61">
        <v>43</v>
      </c>
      <c r="I51" s="55"/>
      <c r="J51" s="144">
        <v>21</v>
      </c>
      <c r="K51" s="144"/>
      <c r="L51" s="144">
        <v>4</v>
      </c>
      <c r="M51" s="144"/>
      <c r="N51" s="61">
        <v>25</v>
      </c>
      <c r="O51" s="61">
        <v>57</v>
      </c>
      <c r="P51" s="55"/>
      <c r="Q51" s="61">
        <v>44</v>
      </c>
    </row>
    <row r="52" spans="1:17" ht="15.75">
      <c r="A52" s="101" t="s">
        <v>201</v>
      </c>
      <c r="B52" s="55"/>
      <c r="C52" s="144">
        <v>6</v>
      </c>
      <c r="D52" s="144"/>
      <c r="E52" s="144">
        <v>20</v>
      </c>
      <c r="F52" s="144"/>
      <c r="G52" s="61">
        <v>26</v>
      </c>
      <c r="H52" s="61">
        <v>59</v>
      </c>
      <c r="I52" s="55"/>
      <c r="J52" s="144">
        <v>10</v>
      </c>
      <c r="K52" s="144"/>
      <c r="L52" s="144">
        <v>8</v>
      </c>
      <c r="M52" s="144"/>
      <c r="N52" s="61">
        <v>18</v>
      </c>
      <c r="O52" s="61">
        <v>41</v>
      </c>
      <c r="P52" s="55"/>
      <c r="Q52" s="61">
        <v>44</v>
      </c>
    </row>
    <row r="53" spans="1:17" ht="15.75">
      <c r="A53" s="101" t="s">
        <v>204</v>
      </c>
      <c r="B53" s="55"/>
      <c r="C53" s="144">
        <v>11</v>
      </c>
      <c r="D53" s="144"/>
      <c r="E53" s="144">
        <v>19</v>
      </c>
      <c r="F53" s="144"/>
      <c r="G53" s="61">
        <v>30</v>
      </c>
      <c r="H53" s="61">
        <v>47</v>
      </c>
      <c r="I53" s="55"/>
      <c r="J53" s="144">
        <v>10</v>
      </c>
      <c r="K53" s="144"/>
      <c r="L53" s="144">
        <v>24</v>
      </c>
      <c r="M53" s="144"/>
      <c r="N53" s="61">
        <v>34</v>
      </c>
      <c r="O53" s="61">
        <v>53</v>
      </c>
      <c r="P53" s="55"/>
      <c r="Q53" s="61">
        <v>64</v>
      </c>
    </row>
    <row r="54" spans="1:17" ht="15.75">
      <c r="A54" s="101" t="s">
        <v>205</v>
      </c>
      <c r="B54" s="55"/>
      <c r="C54" s="144"/>
      <c r="D54" s="144">
        <v>1</v>
      </c>
      <c r="E54" s="144"/>
      <c r="F54" s="144">
        <v>6</v>
      </c>
      <c r="G54" s="61">
        <v>7</v>
      </c>
      <c r="H54" s="61">
        <v>32</v>
      </c>
      <c r="I54" s="55"/>
      <c r="J54" s="144"/>
      <c r="K54" s="144">
        <v>9</v>
      </c>
      <c r="L54" s="144"/>
      <c r="M54" s="144">
        <v>6</v>
      </c>
      <c r="N54" s="61">
        <v>15</v>
      </c>
      <c r="O54" s="61">
        <v>68</v>
      </c>
      <c r="P54" s="55"/>
      <c r="Q54" s="61">
        <v>22</v>
      </c>
    </row>
    <row r="55" spans="1:17" ht="15.75">
      <c r="A55" s="101" t="s">
        <v>203</v>
      </c>
      <c r="B55" s="55"/>
      <c r="C55" s="144">
        <v>3</v>
      </c>
      <c r="D55" s="144"/>
      <c r="E55" s="144">
        <v>13</v>
      </c>
      <c r="F55" s="144"/>
      <c r="G55" s="61">
        <v>16</v>
      </c>
      <c r="H55" s="61">
        <v>25</v>
      </c>
      <c r="I55" s="55"/>
      <c r="J55" s="144">
        <v>24</v>
      </c>
      <c r="K55" s="144"/>
      <c r="L55" s="144">
        <v>25</v>
      </c>
      <c r="M55" s="144"/>
      <c r="N55" s="61">
        <v>49</v>
      </c>
      <c r="O55" s="61">
        <v>75</v>
      </c>
      <c r="P55" s="55"/>
      <c r="Q55" s="61">
        <v>65</v>
      </c>
    </row>
    <row r="56" spans="1:17" ht="15.75">
      <c r="A56" s="101" t="s">
        <v>206</v>
      </c>
      <c r="B56" s="55"/>
      <c r="C56" s="144">
        <v>4</v>
      </c>
      <c r="D56" s="144"/>
      <c r="E56" s="144">
        <v>16</v>
      </c>
      <c r="F56" s="144"/>
      <c r="G56" s="61">
        <v>20</v>
      </c>
      <c r="H56" s="61">
        <v>25</v>
      </c>
      <c r="I56" s="55"/>
      <c r="J56" s="144">
        <v>21</v>
      </c>
      <c r="K56" s="144"/>
      <c r="L56" s="144">
        <v>39</v>
      </c>
      <c r="M56" s="144"/>
      <c r="N56" s="61">
        <v>60</v>
      </c>
      <c r="O56" s="61">
        <v>75</v>
      </c>
      <c r="P56" s="55"/>
      <c r="Q56" s="61">
        <v>80</v>
      </c>
    </row>
    <row r="57" spans="1:17" ht="15.75">
      <c r="A57" s="101" t="s">
        <v>202</v>
      </c>
      <c r="B57" s="55"/>
      <c r="C57" s="144"/>
      <c r="D57" s="144"/>
      <c r="E57" s="144"/>
      <c r="F57" s="144"/>
      <c r="G57" s="61">
        <v>0</v>
      </c>
      <c r="H57" s="61">
        <v>0</v>
      </c>
      <c r="I57" s="55"/>
      <c r="J57" s="144">
        <v>2</v>
      </c>
      <c r="K57" s="144"/>
      <c r="L57" s="144">
        <v>3</v>
      </c>
      <c r="M57" s="144"/>
      <c r="N57" s="61">
        <v>5</v>
      </c>
      <c r="O57" s="61">
        <v>100</v>
      </c>
      <c r="P57" s="55"/>
      <c r="Q57" s="61">
        <v>5</v>
      </c>
    </row>
    <row r="58" spans="1:17" ht="8.1" customHeight="1">
      <c r="A58" s="136"/>
      <c r="B58" s="55"/>
      <c r="C58" s="146"/>
      <c r="D58" s="146"/>
      <c r="E58" s="146"/>
      <c r="F58" s="146"/>
      <c r="G58" s="151"/>
      <c r="H58" s="151"/>
      <c r="I58" s="55"/>
      <c r="J58" s="146"/>
      <c r="K58" s="146"/>
      <c r="L58" s="146"/>
      <c r="M58" s="146"/>
      <c r="N58" s="151"/>
      <c r="O58" s="151"/>
      <c r="P58" s="55"/>
      <c r="Q58" s="151"/>
    </row>
    <row r="59" spans="1:17" ht="15.75">
      <c r="A59" s="224" t="s">
        <v>193</v>
      </c>
      <c r="B59" s="55"/>
      <c r="C59" s="161">
        <v>41</v>
      </c>
      <c r="D59" s="161">
        <v>1</v>
      </c>
      <c r="E59" s="161">
        <v>118</v>
      </c>
      <c r="F59" s="161">
        <v>6</v>
      </c>
      <c r="G59" s="161">
        <v>166</v>
      </c>
      <c r="H59" s="161">
        <f>G59*100/Q59</f>
        <v>35.095137420718814</v>
      </c>
      <c r="I59" s="55"/>
      <c r="J59" s="161">
        <v>120</v>
      </c>
      <c r="K59" s="161">
        <v>9</v>
      </c>
      <c r="L59" s="161">
        <v>172</v>
      </c>
      <c r="M59" s="161">
        <v>6</v>
      </c>
      <c r="N59" s="161">
        <v>307</v>
      </c>
      <c r="O59" s="161">
        <f>N59*100/Q59</f>
        <v>64.904862579281186</v>
      </c>
      <c r="P59" s="55"/>
      <c r="Q59" s="161">
        <v>473</v>
      </c>
    </row>
    <row r="60" spans="1:17" ht="8.1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</row>
    <row r="61" spans="1:17" ht="15.75">
      <c r="A61" s="70" t="s">
        <v>68</v>
      </c>
      <c r="B61" s="141"/>
      <c r="C61" s="72">
        <v>1086</v>
      </c>
      <c r="D61" s="71">
        <v>114</v>
      </c>
      <c r="E61" s="72">
        <v>1277</v>
      </c>
      <c r="F61" s="71">
        <v>79</v>
      </c>
      <c r="G61" s="72">
        <v>2556</v>
      </c>
      <c r="H61" s="71">
        <v>75</v>
      </c>
      <c r="I61" s="141"/>
      <c r="J61" s="71">
        <v>408</v>
      </c>
      <c r="K61" s="71">
        <v>30</v>
      </c>
      <c r="L61" s="71">
        <v>398</v>
      </c>
      <c r="M61" s="71">
        <v>37</v>
      </c>
      <c r="N61" s="71">
        <v>873</v>
      </c>
      <c r="O61" s="71">
        <v>25</v>
      </c>
      <c r="P61" s="141"/>
      <c r="Q61" s="72">
        <v>3429</v>
      </c>
    </row>
    <row r="62" spans="1:17">
      <c r="A62" s="55"/>
    </row>
    <row r="63" spans="1:17">
      <c r="A63" s="55"/>
    </row>
    <row r="64" spans="1:17">
      <c r="A64" s="55"/>
    </row>
    <row r="65" spans="1:1">
      <c r="A65" s="55"/>
    </row>
    <row r="66" spans="1:1" ht="14.1" customHeight="1">
      <c r="A66" s="152" t="s">
        <v>285</v>
      </c>
    </row>
    <row r="67" spans="1:1" ht="14.1" customHeight="1">
      <c r="A67" s="152" t="s">
        <v>523</v>
      </c>
    </row>
    <row r="68" spans="1:1" ht="14.1" customHeight="1">
      <c r="A68" s="152" t="s">
        <v>274</v>
      </c>
    </row>
    <row r="69" spans="1:1" ht="14.1" customHeight="1">
      <c r="A69" s="152" t="s">
        <v>275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9" firstPageNumber="26" orientation="landscape" useFirstPageNumber="1" r:id="rId1"/>
  <headerFooter scaleWithDoc="0">
    <oddHeader>&amp;L&amp;G&amp;C&amp;G&amp;R&amp;G</oddHeader>
    <oddFooter>&amp;R&amp;"Montserrat,Normal"&amp;10 36</oddFooter>
  </headerFooter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B813-49CC-4CEF-8C13-A8BCED690FCF}">
  <dimension ref="A1:M97"/>
  <sheetViews>
    <sheetView view="pageBreakPreview" zoomScale="60" zoomScaleNormal="100" workbookViewId="0"/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39.950000000000003" customHeight="1">
      <c r="A2" s="544" t="s">
        <v>524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544" t="str">
        <f>UPPER(CONCATENATE("Junio 2024"))</f>
        <v>JUNIO 2024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</row>
    <row r="4" spans="1:13">
      <c r="A4" s="55"/>
    </row>
    <row r="5" spans="1:13">
      <c r="A5" s="75" t="s">
        <v>377</v>
      </c>
      <c r="B5" s="75" t="s">
        <v>68</v>
      </c>
    </row>
    <row r="6" spans="1:13" ht="5.0999999999999996" customHeight="1">
      <c r="A6" s="75" t="s">
        <v>162</v>
      </c>
      <c r="B6" s="75">
        <v>444</v>
      </c>
    </row>
    <row r="7" spans="1:13" ht="5.0999999999999996" customHeight="1">
      <c r="A7" s="75" t="s">
        <v>165</v>
      </c>
      <c r="B7" s="75">
        <v>426</v>
      </c>
    </row>
    <row r="8" spans="1:13" ht="5.0999999999999996" customHeight="1">
      <c r="A8" s="75" t="s">
        <v>167</v>
      </c>
      <c r="B8" s="75">
        <v>299</v>
      </c>
    </row>
    <row r="9" spans="1:13" ht="5.0999999999999996" customHeight="1">
      <c r="A9" s="75" t="s">
        <v>179</v>
      </c>
      <c r="B9" s="75">
        <v>196</v>
      </c>
    </row>
    <row r="10" spans="1:13" ht="5.0999999999999996" customHeight="1">
      <c r="A10" s="75" t="s">
        <v>171</v>
      </c>
      <c r="B10" s="75">
        <v>194</v>
      </c>
    </row>
    <row r="11" spans="1:13" ht="5.0999999999999996" customHeight="1">
      <c r="A11" s="75" t="s">
        <v>166</v>
      </c>
      <c r="B11" s="75">
        <v>175</v>
      </c>
      <c r="J11" s="543" t="s">
        <v>221</v>
      </c>
      <c r="K11" s="542">
        <v>3429</v>
      </c>
    </row>
    <row r="12" spans="1:13" ht="5.0999999999999996" customHeight="1">
      <c r="A12" s="75" t="s">
        <v>186</v>
      </c>
      <c r="B12" s="75">
        <v>133</v>
      </c>
      <c r="J12" s="543"/>
      <c r="K12" s="542"/>
    </row>
    <row r="13" spans="1:13" ht="5.0999999999999996" customHeight="1">
      <c r="A13" s="75" t="s">
        <v>175</v>
      </c>
      <c r="B13" s="75">
        <v>131</v>
      </c>
      <c r="J13" s="543"/>
      <c r="K13" s="542"/>
    </row>
    <row r="14" spans="1:13" ht="5.0999999999999996" customHeight="1">
      <c r="A14" s="75" t="s">
        <v>183</v>
      </c>
      <c r="B14" s="75">
        <v>110</v>
      </c>
    </row>
    <row r="15" spans="1:13" ht="5.0999999999999996" customHeight="1">
      <c r="A15" s="75" t="s">
        <v>188</v>
      </c>
      <c r="B15" s="75">
        <v>105</v>
      </c>
    </row>
    <row r="16" spans="1:13" ht="5.0999999999999996" customHeight="1">
      <c r="A16" s="75" t="s">
        <v>168</v>
      </c>
      <c r="B16" s="75">
        <v>82</v>
      </c>
    </row>
    <row r="17" spans="1:2" ht="5.0999999999999996" customHeight="1">
      <c r="A17" s="75" t="s">
        <v>206</v>
      </c>
      <c r="B17" s="75">
        <v>80</v>
      </c>
    </row>
    <row r="18" spans="1:2" ht="5.0999999999999996" customHeight="1">
      <c r="A18" s="75" t="s">
        <v>176</v>
      </c>
      <c r="B18" s="75">
        <v>75</v>
      </c>
    </row>
    <row r="19" spans="1:2" ht="5.0999999999999996" customHeight="1">
      <c r="A19" s="75" t="s">
        <v>192</v>
      </c>
      <c r="B19" s="75">
        <v>69</v>
      </c>
    </row>
    <row r="20" spans="1:2" ht="5.0999999999999996" customHeight="1">
      <c r="A20" s="75" t="s">
        <v>203</v>
      </c>
      <c r="B20" s="75">
        <v>65</v>
      </c>
    </row>
    <row r="21" spans="1:2" ht="5.0999999999999996" customHeight="1">
      <c r="A21" s="75" t="s">
        <v>204</v>
      </c>
      <c r="B21" s="75">
        <v>64</v>
      </c>
    </row>
    <row r="22" spans="1:2" ht="5.0999999999999996" customHeight="1">
      <c r="A22" s="75" t="s">
        <v>190</v>
      </c>
      <c r="B22" s="75">
        <v>64</v>
      </c>
    </row>
    <row r="23" spans="1:2" ht="5.0999999999999996" customHeight="1">
      <c r="A23" s="75" t="s">
        <v>172</v>
      </c>
      <c r="B23" s="75">
        <v>49</v>
      </c>
    </row>
    <row r="24" spans="1:2" ht="5.0999999999999996" customHeight="1">
      <c r="A24" s="75" t="s">
        <v>198</v>
      </c>
      <c r="B24" s="75">
        <v>48</v>
      </c>
    </row>
    <row r="25" spans="1:2" ht="5.0999999999999996" customHeight="1">
      <c r="A25" s="75" t="s">
        <v>187</v>
      </c>
      <c r="B25" s="75">
        <v>45</v>
      </c>
    </row>
    <row r="26" spans="1:2" ht="5.0999999999999996" customHeight="1">
      <c r="A26" s="75" t="s">
        <v>201</v>
      </c>
      <c r="B26" s="75">
        <v>44</v>
      </c>
    </row>
    <row r="27" spans="1:2" ht="5.0999999999999996" customHeight="1">
      <c r="A27" s="75" t="s">
        <v>200</v>
      </c>
      <c r="B27" s="75">
        <v>44</v>
      </c>
    </row>
    <row r="28" spans="1:2" ht="5.0999999999999996" customHeight="1">
      <c r="A28" s="75" t="s">
        <v>194</v>
      </c>
      <c r="B28" s="75">
        <v>37</v>
      </c>
    </row>
    <row r="29" spans="1:2" ht="5.0999999999999996" customHeight="1">
      <c r="A29" s="75" t="s">
        <v>182</v>
      </c>
      <c r="B29" s="75">
        <v>36</v>
      </c>
    </row>
    <row r="30" spans="1:2" ht="5.0999999999999996" customHeight="1">
      <c r="A30" s="75" t="s">
        <v>181</v>
      </c>
      <c r="B30" s="75">
        <v>34</v>
      </c>
    </row>
    <row r="31" spans="1:2" ht="5.0999999999999996" customHeight="1">
      <c r="A31" s="75" t="s">
        <v>173</v>
      </c>
      <c r="B31" s="75">
        <v>33</v>
      </c>
    </row>
    <row r="32" spans="1:2" ht="5.0999999999999996" customHeight="1">
      <c r="A32" s="75" t="s">
        <v>180</v>
      </c>
      <c r="B32" s="75">
        <v>33</v>
      </c>
    </row>
    <row r="33" spans="1:2" ht="5.0999999999999996" customHeight="1">
      <c r="A33" s="75" t="s">
        <v>161</v>
      </c>
      <c r="B33" s="75">
        <v>32</v>
      </c>
    </row>
    <row r="34" spans="1:2" ht="5.0999999999999996" customHeight="1">
      <c r="A34" s="75" t="s">
        <v>174</v>
      </c>
      <c r="B34" s="75">
        <v>30</v>
      </c>
    </row>
    <row r="35" spans="1:2" ht="5.0999999999999996" customHeight="1">
      <c r="A35" s="75" t="s">
        <v>184</v>
      </c>
      <c r="B35" s="75">
        <v>26</v>
      </c>
    </row>
    <row r="36" spans="1:2" ht="5.0999999999999996" customHeight="1">
      <c r="A36" s="75" t="s">
        <v>199</v>
      </c>
      <c r="B36" s="75">
        <v>24</v>
      </c>
    </row>
    <row r="37" spans="1:2" ht="5.0999999999999996" customHeight="1">
      <c r="A37" s="75" t="s">
        <v>170</v>
      </c>
      <c r="B37" s="75">
        <v>22</v>
      </c>
    </row>
    <row r="38" spans="1:2" ht="5.0999999999999996" customHeight="1">
      <c r="A38" s="75" t="s">
        <v>205</v>
      </c>
      <c r="B38" s="75">
        <v>22</v>
      </c>
    </row>
    <row r="39" spans="1:2" ht="5.0999999999999996" customHeight="1">
      <c r="A39" s="75" t="s">
        <v>185</v>
      </c>
      <c r="B39" s="75">
        <v>21</v>
      </c>
    </row>
    <row r="40" spans="1:2" ht="5.0999999999999996" customHeight="1">
      <c r="A40" s="75" t="s">
        <v>195</v>
      </c>
      <c r="B40" s="75">
        <v>19</v>
      </c>
    </row>
    <row r="41" spans="1:2" ht="5.0999999999999996" customHeight="1">
      <c r="A41" s="75" t="s">
        <v>169</v>
      </c>
      <c r="B41" s="75">
        <v>18</v>
      </c>
    </row>
    <row r="42" spans="1:2" ht="5.0999999999999996" customHeight="1">
      <c r="A42" s="75" t="s">
        <v>191</v>
      </c>
      <c r="B42" s="75">
        <v>15</v>
      </c>
    </row>
    <row r="43" spans="1:2" ht="5.0999999999999996" customHeight="1">
      <c r="A43" s="75" t="s">
        <v>177</v>
      </c>
      <c r="B43" s="75">
        <v>15</v>
      </c>
    </row>
    <row r="44" spans="1:2" ht="5.0999999999999996" customHeight="1">
      <c r="A44" s="75" t="s">
        <v>178</v>
      </c>
      <c r="B44" s="75">
        <v>14</v>
      </c>
    </row>
    <row r="45" spans="1:2" ht="5.0999999999999996" customHeight="1">
      <c r="A45" s="75" t="s">
        <v>376</v>
      </c>
      <c r="B45" s="75">
        <v>12</v>
      </c>
    </row>
    <row r="46" spans="1:2" ht="5.0999999999999996" customHeight="1">
      <c r="A46" s="75" t="s">
        <v>164</v>
      </c>
      <c r="B46" s="75">
        <v>12</v>
      </c>
    </row>
    <row r="47" spans="1:2" ht="5.0999999999999996" customHeight="1">
      <c r="A47" s="75" t="s">
        <v>163</v>
      </c>
      <c r="B47" s="75">
        <v>11</v>
      </c>
    </row>
    <row r="48" spans="1:2" ht="5.0999999999999996" customHeight="1">
      <c r="A48" s="75" t="s">
        <v>189</v>
      </c>
      <c r="B48" s="75">
        <v>7</v>
      </c>
    </row>
    <row r="49" spans="1:2" ht="5.0999999999999996" customHeight="1">
      <c r="A49" s="75" t="s">
        <v>196</v>
      </c>
      <c r="B49" s="75">
        <v>6</v>
      </c>
    </row>
    <row r="50" spans="1:2" ht="5.0999999999999996" customHeight="1">
      <c r="A50" s="75" t="s">
        <v>202</v>
      </c>
      <c r="B50" s="75">
        <v>5</v>
      </c>
    </row>
    <row r="51" spans="1:2" ht="5.0999999999999996" customHeight="1">
      <c r="A51" s="75" t="s">
        <v>197</v>
      </c>
      <c r="B51" s="75">
        <v>3</v>
      </c>
    </row>
    <row r="52" spans="1:2" ht="5.0999999999999996" customHeight="1">
      <c r="A52" s="75" t="s">
        <v>295</v>
      </c>
      <c r="B52" s="75"/>
    </row>
    <row r="53" spans="1:2" ht="5.0999999999999996" customHeight="1">
      <c r="A53" s="75" t="s">
        <v>68</v>
      </c>
      <c r="B53" s="75"/>
    </row>
    <row r="54" spans="1:2" ht="5.0999999999999996" customHeight="1">
      <c r="A54" s="55"/>
    </row>
    <row r="55" spans="1:2" ht="5.0999999999999996" customHeight="1"/>
    <row r="56" spans="1:2" ht="5.0999999999999996" customHeight="1"/>
    <row r="57" spans="1:2" ht="5.0999999999999996" customHeight="1"/>
    <row r="58" spans="1:2" ht="5.0999999999999996" customHeight="1"/>
    <row r="59" spans="1:2" ht="5.0999999999999996" customHeight="1"/>
    <row r="60" spans="1:2" ht="5.0999999999999996" customHeight="1"/>
    <row r="61" spans="1:2" ht="5.0999999999999996" customHeight="1"/>
    <row r="62" spans="1:2" ht="5.0999999999999996" customHeight="1"/>
    <row r="63" spans="1:2" ht="5.0999999999999996" customHeight="1"/>
    <row r="64" spans="1:2" ht="5.0999999999999996" customHeight="1"/>
    <row r="65" ht="5.0999999999999996" customHeight="1"/>
    <row r="66" ht="5.0999999999999996" customHeight="1"/>
    <row r="67" ht="5.0999999999999996" customHeight="1"/>
    <row r="68" ht="5.0999999999999996" customHeight="1"/>
    <row r="69" ht="5.0999999999999996" customHeight="1"/>
    <row r="70" ht="5.0999999999999996" customHeight="1"/>
    <row r="71" ht="5.0999999999999996" customHeight="1"/>
    <row r="72" ht="5.0999999999999996" customHeight="1"/>
    <row r="73" ht="5.0999999999999996" customHeight="1"/>
    <row r="74" ht="5.0999999999999996" customHeight="1"/>
    <row r="75" ht="5.0999999999999996" customHeight="1"/>
    <row r="76" ht="5.0999999999999996" customHeight="1"/>
    <row r="77" ht="5.0999999999999996" customHeight="1"/>
    <row r="78" ht="5.0999999999999996" customHeight="1"/>
    <row r="79" ht="5.0999999999999996" customHeight="1"/>
    <row r="80" ht="5.0999999999999996" customHeight="1"/>
    <row r="81" spans="1:1" ht="5.0999999999999996" customHeight="1"/>
    <row r="82" spans="1:1" ht="5.0999999999999996" customHeight="1"/>
    <row r="83" spans="1:1" ht="5.0999999999999996" customHeight="1"/>
    <row r="84" spans="1:1" ht="5.0999999999999996" customHeight="1"/>
    <row r="85" spans="1:1" ht="5.0999999999999996" customHeight="1"/>
    <row r="86" spans="1:1" ht="5.0999999999999996" customHeight="1"/>
    <row r="87" spans="1:1" ht="5.0999999999999996" customHeight="1"/>
    <row r="88" spans="1:1" ht="5.0999999999999996" customHeight="1"/>
    <row r="89" spans="1:1" ht="5.0999999999999996" customHeight="1"/>
    <row r="90" spans="1:1" ht="5.0999999999999996" customHeight="1"/>
    <row r="91" spans="1:1" ht="5.0999999999999996" customHeight="1"/>
    <row r="92" spans="1:1" ht="5.0999999999999996" customHeight="1"/>
    <row r="93" spans="1:1" ht="5.0999999999999996" customHeight="1"/>
    <row r="94" spans="1:1" ht="30" customHeight="1"/>
    <row r="95" spans="1:1" ht="8.1" customHeight="1">
      <c r="A95" s="99" t="s">
        <v>285</v>
      </c>
    </row>
    <row r="96" spans="1:1" ht="8.1" customHeight="1">
      <c r="A96" s="99" t="s">
        <v>274</v>
      </c>
    </row>
    <row r="97" spans="1:1" ht="8.1" customHeight="1">
      <c r="A97" s="99" t="s">
        <v>275</v>
      </c>
    </row>
  </sheetData>
  <mergeCells count="4">
    <mergeCell ref="K11:K13"/>
    <mergeCell ref="J11:J13"/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27" orientation="landscape" useFirstPageNumber="1" r:id="rId1"/>
  <headerFooter scaleWithDoc="0">
    <oddHeader>&amp;L&amp;G&amp;C&amp;G&amp;R&amp;G</oddHeader>
    <oddFooter>&amp;R&amp;"Montserrat,Normal"&amp;8 &amp;10 37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B6B3E-BCC2-41D7-BAD7-1F9D8A272325}">
  <dimension ref="A1:Q74"/>
  <sheetViews>
    <sheetView view="pageBreakPreview" topLeftCell="A18" zoomScale="60" zoomScaleNormal="100" workbookViewId="0">
      <selection activeCell="H59" sqref="H59"/>
    </sheetView>
  </sheetViews>
  <sheetFormatPr baseColWidth="10" defaultColWidth="11.42578125" defaultRowHeight="15"/>
  <cols>
    <col min="1" max="1" width="50.7109375" style="54" customWidth="1"/>
    <col min="2" max="2" width="1.7109375" style="54" customWidth="1"/>
    <col min="3" max="8" width="18.7109375" style="54" customWidth="1"/>
    <col min="9" max="9" width="1.7109375" style="54" customWidth="1"/>
    <col min="10" max="15" width="18.7109375" style="54" customWidth="1"/>
    <col min="16" max="16" width="1.7109375" style="54" customWidth="1"/>
    <col min="17" max="17" width="18.7109375" style="54" customWidth="1"/>
    <col min="18" max="16384" width="11.42578125" style="54"/>
  </cols>
  <sheetData>
    <row r="1" spans="1:17">
      <c r="A1" s="53" t="s">
        <v>64</v>
      </c>
    </row>
    <row r="2" spans="1:17" ht="20.100000000000001" customHeight="1">
      <c r="A2" s="552" t="s">
        <v>525</v>
      </c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</row>
    <row r="3" spans="1:17" ht="20.100000000000001" customHeight="1">
      <c r="A3" s="552" t="str">
        <f>UPPER(CONCATENATE("Junio 2024"))</f>
        <v>JUNIO 2024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</row>
    <row r="4" spans="1:17">
      <c r="A4" s="55"/>
    </row>
    <row r="5" spans="1:17">
      <c r="A5" s="545" t="s">
        <v>526</v>
      </c>
      <c r="B5" s="551"/>
      <c r="C5" s="545" t="s">
        <v>278</v>
      </c>
      <c r="D5" s="545"/>
      <c r="E5" s="545"/>
      <c r="F5" s="545"/>
      <c r="G5" s="545"/>
      <c r="H5" s="545"/>
      <c r="I5" s="81"/>
      <c r="J5" s="545" t="s">
        <v>279</v>
      </c>
      <c r="K5" s="545"/>
      <c r="L5" s="545"/>
      <c r="M5" s="545"/>
      <c r="N5" s="545"/>
      <c r="O5" s="545"/>
      <c r="P5" s="551"/>
      <c r="Q5" s="545" t="s">
        <v>68</v>
      </c>
    </row>
    <row r="6" spans="1:17">
      <c r="A6" s="545"/>
      <c r="B6" s="551"/>
      <c r="C6" s="545" t="s">
        <v>280</v>
      </c>
      <c r="D6" s="545"/>
      <c r="E6" s="545" t="s">
        <v>281</v>
      </c>
      <c r="F6" s="545"/>
      <c r="G6" s="545" t="s">
        <v>193</v>
      </c>
      <c r="H6" s="545" t="s">
        <v>282</v>
      </c>
      <c r="I6" s="81"/>
      <c r="J6" s="545" t="s">
        <v>280</v>
      </c>
      <c r="K6" s="545"/>
      <c r="L6" s="545" t="s">
        <v>281</v>
      </c>
      <c r="M6" s="545"/>
      <c r="N6" s="545" t="s">
        <v>193</v>
      </c>
      <c r="O6" s="545" t="s">
        <v>282</v>
      </c>
      <c r="P6" s="551"/>
      <c r="Q6" s="545"/>
    </row>
    <row r="7" spans="1:17">
      <c r="A7" s="545"/>
      <c r="B7" s="551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5"/>
      <c r="I7" s="81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5"/>
      <c r="P7" s="551"/>
      <c r="Q7" s="545"/>
    </row>
    <row r="8" spans="1:17" ht="8.1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6.5">
      <c r="A9" s="101" t="s">
        <v>464</v>
      </c>
      <c r="B9" s="55"/>
      <c r="C9" s="58">
        <v>2</v>
      </c>
      <c r="D9" s="58"/>
      <c r="E9" s="58"/>
      <c r="F9" s="58"/>
      <c r="G9" s="59">
        <v>2</v>
      </c>
      <c r="H9" s="59">
        <v>67</v>
      </c>
      <c r="I9" s="130"/>
      <c r="J9" s="58">
        <v>1</v>
      </c>
      <c r="K9" s="58"/>
      <c r="L9" s="58"/>
      <c r="M9" s="58"/>
      <c r="N9" s="59">
        <v>1</v>
      </c>
      <c r="O9" s="59">
        <v>33</v>
      </c>
      <c r="P9" s="130"/>
      <c r="Q9" s="59">
        <v>3</v>
      </c>
    </row>
    <row r="10" spans="1:17" ht="16.5">
      <c r="A10" s="101" t="s">
        <v>465</v>
      </c>
      <c r="B10" s="55"/>
      <c r="C10" s="58"/>
      <c r="D10" s="58">
        <v>1</v>
      </c>
      <c r="E10" s="58"/>
      <c r="F10" s="58"/>
      <c r="G10" s="59">
        <v>1</v>
      </c>
      <c r="H10" s="59">
        <v>100</v>
      </c>
      <c r="I10" s="130"/>
      <c r="J10" s="58"/>
      <c r="K10" s="58"/>
      <c r="L10" s="58"/>
      <c r="M10" s="58"/>
      <c r="N10" s="59">
        <v>0</v>
      </c>
      <c r="O10" s="59">
        <v>0</v>
      </c>
      <c r="P10" s="130"/>
      <c r="Q10" s="59">
        <v>1</v>
      </c>
    </row>
    <row r="11" spans="1:17" ht="16.5">
      <c r="A11" s="101" t="s">
        <v>466</v>
      </c>
      <c r="B11" s="55"/>
      <c r="C11" s="58">
        <v>9</v>
      </c>
      <c r="D11" s="58">
        <v>1</v>
      </c>
      <c r="E11" s="58">
        <v>5</v>
      </c>
      <c r="F11" s="58">
        <v>1</v>
      </c>
      <c r="G11" s="59">
        <v>16</v>
      </c>
      <c r="H11" s="59">
        <v>89</v>
      </c>
      <c r="I11" s="130"/>
      <c r="J11" s="58">
        <v>2</v>
      </c>
      <c r="K11" s="58"/>
      <c r="L11" s="58"/>
      <c r="M11" s="58"/>
      <c r="N11" s="59">
        <v>2</v>
      </c>
      <c r="O11" s="59">
        <v>11</v>
      </c>
      <c r="P11" s="130"/>
      <c r="Q11" s="59">
        <v>18</v>
      </c>
    </row>
    <row r="12" spans="1:17" ht="16.5">
      <c r="A12" s="101" t="s">
        <v>467</v>
      </c>
      <c r="B12" s="55"/>
      <c r="C12" s="58"/>
      <c r="D12" s="58"/>
      <c r="E12" s="58">
        <v>1</v>
      </c>
      <c r="F12" s="58"/>
      <c r="G12" s="59">
        <v>1</v>
      </c>
      <c r="H12" s="59">
        <v>100</v>
      </c>
      <c r="I12" s="130"/>
      <c r="J12" s="58"/>
      <c r="K12" s="58"/>
      <c r="L12" s="58"/>
      <c r="M12" s="58"/>
      <c r="N12" s="59">
        <v>0</v>
      </c>
      <c r="O12" s="59">
        <v>0</v>
      </c>
      <c r="P12" s="130"/>
      <c r="Q12" s="59">
        <v>1</v>
      </c>
    </row>
    <row r="13" spans="1:17" ht="16.5">
      <c r="A13" s="101" t="s">
        <v>468</v>
      </c>
      <c r="B13" s="55"/>
      <c r="C13" s="58">
        <v>1</v>
      </c>
      <c r="D13" s="58"/>
      <c r="E13" s="58"/>
      <c r="F13" s="58"/>
      <c r="G13" s="59">
        <v>1</v>
      </c>
      <c r="H13" s="59">
        <v>100</v>
      </c>
      <c r="I13" s="130"/>
      <c r="J13" s="58"/>
      <c r="K13" s="58"/>
      <c r="L13" s="58"/>
      <c r="M13" s="58"/>
      <c r="N13" s="59">
        <v>0</v>
      </c>
      <c r="O13" s="59">
        <v>0</v>
      </c>
      <c r="P13" s="130"/>
      <c r="Q13" s="59">
        <v>1</v>
      </c>
    </row>
    <row r="14" spans="1:17" ht="16.5">
      <c r="A14" s="101" t="s">
        <v>469</v>
      </c>
      <c r="B14" s="55"/>
      <c r="C14" s="58">
        <v>3</v>
      </c>
      <c r="D14" s="58"/>
      <c r="E14" s="58">
        <v>5</v>
      </c>
      <c r="F14" s="58"/>
      <c r="G14" s="59">
        <v>8</v>
      </c>
      <c r="H14" s="59">
        <v>62</v>
      </c>
      <c r="I14" s="130"/>
      <c r="J14" s="58">
        <v>1</v>
      </c>
      <c r="K14" s="58"/>
      <c r="L14" s="58">
        <v>4</v>
      </c>
      <c r="M14" s="58"/>
      <c r="N14" s="59">
        <v>5</v>
      </c>
      <c r="O14" s="59">
        <v>38</v>
      </c>
      <c r="P14" s="130"/>
      <c r="Q14" s="59">
        <v>13</v>
      </c>
    </row>
    <row r="15" spans="1:17" ht="16.5">
      <c r="A15" s="101" t="s">
        <v>470</v>
      </c>
      <c r="B15" s="55"/>
      <c r="C15" s="58">
        <v>1</v>
      </c>
      <c r="D15" s="58"/>
      <c r="E15" s="58"/>
      <c r="F15" s="58"/>
      <c r="G15" s="59">
        <v>1</v>
      </c>
      <c r="H15" s="59">
        <v>25</v>
      </c>
      <c r="I15" s="130"/>
      <c r="J15" s="58">
        <v>1</v>
      </c>
      <c r="K15" s="58"/>
      <c r="L15" s="58">
        <v>2</v>
      </c>
      <c r="M15" s="58"/>
      <c r="N15" s="59">
        <v>3</v>
      </c>
      <c r="O15" s="59">
        <v>75</v>
      </c>
      <c r="P15" s="130"/>
      <c r="Q15" s="59">
        <v>4</v>
      </c>
    </row>
    <row r="16" spans="1:17" ht="16.5">
      <c r="A16" s="101" t="s">
        <v>471</v>
      </c>
      <c r="B16" s="55"/>
      <c r="C16" s="58">
        <v>3</v>
      </c>
      <c r="D16" s="58"/>
      <c r="E16" s="58">
        <v>3</v>
      </c>
      <c r="F16" s="58"/>
      <c r="G16" s="59">
        <v>6</v>
      </c>
      <c r="H16" s="59">
        <v>100</v>
      </c>
      <c r="I16" s="130"/>
      <c r="J16" s="58"/>
      <c r="K16" s="58"/>
      <c r="L16" s="58"/>
      <c r="M16" s="58"/>
      <c r="N16" s="59">
        <v>0</v>
      </c>
      <c r="O16" s="59">
        <v>0</v>
      </c>
      <c r="P16" s="130"/>
      <c r="Q16" s="59">
        <v>6</v>
      </c>
    </row>
    <row r="17" spans="1:17" ht="16.5">
      <c r="A17" s="101" t="s">
        <v>472</v>
      </c>
      <c r="B17" s="55"/>
      <c r="C17" s="58">
        <v>1</v>
      </c>
      <c r="D17" s="58"/>
      <c r="E17" s="58"/>
      <c r="F17" s="58"/>
      <c r="G17" s="59">
        <v>1</v>
      </c>
      <c r="H17" s="59">
        <v>50</v>
      </c>
      <c r="I17" s="130"/>
      <c r="J17" s="58"/>
      <c r="K17" s="58"/>
      <c r="L17" s="58">
        <v>1</v>
      </c>
      <c r="M17" s="58"/>
      <c r="N17" s="59">
        <v>1</v>
      </c>
      <c r="O17" s="59">
        <v>50</v>
      </c>
      <c r="P17" s="130"/>
      <c r="Q17" s="59">
        <v>2</v>
      </c>
    </row>
    <row r="18" spans="1:17" ht="16.5">
      <c r="A18" s="101" t="s">
        <v>473</v>
      </c>
      <c r="B18" s="55"/>
      <c r="C18" s="58"/>
      <c r="D18" s="58"/>
      <c r="E18" s="58">
        <v>1</v>
      </c>
      <c r="F18" s="58"/>
      <c r="G18" s="59">
        <v>1</v>
      </c>
      <c r="H18" s="59">
        <v>100</v>
      </c>
      <c r="I18" s="130"/>
      <c r="J18" s="58"/>
      <c r="K18" s="58"/>
      <c r="L18" s="58"/>
      <c r="M18" s="58"/>
      <c r="N18" s="59">
        <v>0</v>
      </c>
      <c r="O18" s="59">
        <v>0</v>
      </c>
      <c r="P18" s="130"/>
      <c r="Q18" s="59">
        <v>1</v>
      </c>
    </row>
    <row r="19" spans="1:17" ht="16.5">
      <c r="A19" s="101" t="s">
        <v>474</v>
      </c>
      <c r="B19" s="55"/>
      <c r="C19" s="58">
        <v>6</v>
      </c>
      <c r="D19" s="58">
        <v>1</v>
      </c>
      <c r="E19" s="58">
        <v>2</v>
      </c>
      <c r="F19" s="58"/>
      <c r="G19" s="59">
        <v>9</v>
      </c>
      <c r="H19" s="59">
        <v>100</v>
      </c>
      <c r="I19" s="130"/>
      <c r="J19" s="58"/>
      <c r="K19" s="58"/>
      <c r="L19" s="58"/>
      <c r="M19" s="58"/>
      <c r="N19" s="59">
        <v>0</v>
      </c>
      <c r="O19" s="59">
        <v>0</v>
      </c>
      <c r="P19" s="130"/>
      <c r="Q19" s="59">
        <v>9</v>
      </c>
    </row>
    <row r="20" spans="1:17" ht="16.5">
      <c r="A20" s="101" t="s">
        <v>475</v>
      </c>
      <c r="B20" s="55"/>
      <c r="C20" s="58">
        <v>3</v>
      </c>
      <c r="D20" s="58"/>
      <c r="E20" s="58">
        <v>3</v>
      </c>
      <c r="F20" s="58"/>
      <c r="G20" s="59">
        <v>6</v>
      </c>
      <c r="H20" s="59">
        <v>100</v>
      </c>
      <c r="I20" s="130"/>
      <c r="J20" s="58"/>
      <c r="K20" s="58"/>
      <c r="L20" s="58"/>
      <c r="M20" s="58"/>
      <c r="N20" s="59">
        <v>0</v>
      </c>
      <c r="O20" s="59">
        <v>0</v>
      </c>
      <c r="P20" s="130"/>
      <c r="Q20" s="59">
        <v>6</v>
      </c>
    </row>
    <row r="21" spans="1:17" ht="16.5">
      <c r="A21" s="101" t="s">
        <v>476</v>
      </c>
      <c r="B21" s="55"/>
      <c r="C21" s="58">
        <v>10</v>
      </c>
      <c r="D21" s="58">
        <v>2</v>
      </c>
      <c r="E21" s="58">
        <v>1</v>
      </c>
      <c r="F21" s="58"/>
      <c r="G21" s="59">
        <v>13</v>
      </c>
      <c r="H21" s="59">
        <v>72</v>
      </c>
      <c r="I21" s="130"/>
      <c r="J21" s="58">
        <v>2</v>
      </c>
      <c r="K21" s="58"/>
      <c r="L21" s="58">
        <v>3</v>
      </c>
      <c r="M21" s="58"/>
      <c r="N21" s="59">
        <v>5</v>
      </c>
      <c r="O21" s="59">
        <v>28</v>
      </c>
      <c r="P21" s="130"/>
      <c r="Q21" s="59">
        <v>18</v>
      </c>
    </row>
    <row r="22" spans="1:17" ht="16.5">
      <c r="A22" s="101" t="s">
        <v>477</v>
      </c>
      <c r="B22" s="55"/>
      <c r="C22" s="58"/>
      <c r="D22" s="58"/>
      <c r="E22" s="58"/>
      <c r="F22" s="58"/>
      <c r="G22" s="59">
        <v>0</v>
      </c>
      <c r="H22" s="59">
        <v>0</v>
      </c>
      <c r="I22" s="130"/>
      <c r="J22" s="58"/>
      <c r="K22" s="58"/>
      <c r="L22" s="58">
        <v>1</v>
      </c>
      <c r="M22" s="58"/>
      <c r="N22" s="59">
        <v>1</v>
      </c>
      <c r="O22" s="59">
        <v>100</v>
      </c>
      <c r="P22" s="130"/>
      <c r="Q22" s="59">
        <v>1</v>
      </c>
    </row>
    <row r="23" spans="1:17" ht="16.5">
      <c r="A23" s="101" t="s">
        <v>478</v>
      </c>
      <c r="B23" s="55"/>
      <c r="C23" s="58">
        <v>127</v>
      </c>
      <c r="D23" s="58">
        <v>15</v>
      </c>
      <c r="E23" s="58">
        <v>104</v>
      </c>
      <c r="F23" s="58">
        <v>12</v>
      </c>
      <c r="G23" s="59">
        <v>258</v>
      </c>
      <c r="H23" s="59">
        <v>71</v>
      </c>
      <c r="I23" s="130"/>
      <c r="J23" s="58">
        <v>56</v>
      </c>
      <c r="K23" s="58">
        <v>7</v>
      </c>
      <c r="L23" s="58">
        <v>40</v>
      </c>
      <c r="M23" s="58">
        <v>4</v>
      </c>
      <c r="N23" s="59">
        <v>107</v>
      </c>
      <c r="O23" s="59">
        <v>29</v>
      </c>
      <c r="P23" s="130"/>
      <c r="Q23" s="59">
        <v>365</v>
      </c>
    </row>
    <row r="24" spans="1:17" ht="16.5">
      <c r="A24" s="101" t="s">
        <v>479</v>
      </c>
      <c r="B24" s="55"/>
      <c r="C24" s="58">
        <v>2</v>
      </c>
      <c r="D24" s="58"/>
      <c r="E24" s="58"/>
      <c r="F24" s="58"/>
      <c r="G24" s="59">
        <v>2</v>
      </c>
      <c r="H24" s="59">
        <v>100</v>
      </c>
      <c r="I24" s="130"/>
      <c r="J24" s="58"/>
      <c r="K24" s="58"/>
      <c r="L24" s="58"/>
      <c r="M24" s="58"/>
      <c r="N24" s="59">
        <v>0</v>
      </c>
      <c r="O24" s="59">
        <v>0</v>
      </c>
      <c r="P24" s="130"/>
      <c r="Q24" s="59">
        <v>2</v>
      </c>
    </row>
    <row r="25" spans="1:17" ht="16.5">
      <c r="A25" s="101" t="s">
        <v>480</v>
      </c>
      <c r="B25" s="55"/>
      <c r="C25" s="58">
        <v>2</v>
      </c>
      <c r="D25" s="58">
        <v>1</v>
      </c>
      <c r="E25" s="58">
        <v>2</v>
      </c>
      <c r="F25" s="58"/>
      <c r="G25" s="59">
        <v>5</v>
      </c>
      <c r="H25" s="59">
        <v>100</v>
      </c>
      <c r="I25" s="130"/>
      <c r="J25" s="58"/>
      <c r="K25" s="58"/>
      <c r="L25" s="58"/>
      <c r="M25" s="58"/>
      <c r="N25" s="59">
        <v>0</v>
      </c>
      <c r="O25" s="59">
        <v>0</v>
      </c>
      <c r="P25" s="130"/>
      <c r="Q25" s="59">
        <v>5</v>
      </c>
    </row>
    <row r="26" spans="1:17" ht="16.5">
      <c r="A26" s="101" t="s">
        <v>481</v>
      </c>
      <c r="B26" s="55"/>
      <c r="C26" s="58">
        <v>29</v>
      </c>
      <c r="D26" s="58">
        <v>2</v>
      </c>
      <c r="E26" s="58">
        <v>23</v>
      </c>
      <c r="F26" s="58">
        <v>1</v>
      </c>
      <c r="G26" s="59">
        <v>55</v>
      </c>
      <c r="H26" s="59">
        <v>81</v>
      </c>
      <c r="I26" s="130"/>
      <c r="J26" s="58">
        <v>4</v>
      </c>
      <c r="K26" s="58">
        <v>2</v>
      </c>
      <c r="L26" s="58">
        <v>6</v>
      </c>
      <c r="M26" s="58">
        <v>1</v>
      </c>
      <c r="N26" s="59">
        <v>13</v>
      </c>
      <c r="O26" s="59">
        <v>19</v>
      </c>
      <c r="P26" s="130"/>
      <c r="Q26" s="59">
        <v>68</v>
      </c>
    </row>
    <row r="27" spans="1:17" ht="16.5">
      <c r="A27" s="101" t="s">
        <v>482</v>
      </c>
      <c r="B27" s="55"/>
      <c r="C27" s="58">
        <v>1</v>
      </c>
      <c r="D27" s="58"/>
      <c r="E27" s="58"/>
      <c r="F27" s="58"/>
      <c r="G27" s="59">
        <v>1</v>
      </c>
      <c r="H27" s="59">
        <v>100</v>
      </c>
      <c r="I27" s="130"/>
      <c r="J27" s="58"/>
      <c r="K27" s="58"/>
      <c r="L27" s="58"/>
      <c r="M27" s="58"/>
      <c r="N27" s="59">
        <v>0</v>
      </c>
      <c r="O27" s="59">
        <v>0</v>
      </c>
      <c r="P27" s="130"/>
      <c r="Q27" s="59">
        <v>1</v>
      </c>
    </row>
    <row r="28" spans="1:17" ht="16.5">
      <c r="A28" s="101" t="s">
        <v>483</v>
      </c>
      <c r="B28" s="55"/>
      <c r="C28" s="58"/>
      <c r="D28" s="58"/>
      <c r="E28" s="58">
        <v>2</v>
      </c>
      <c r="F28" s="58"/>
      <c r="G28" s="59">
        <v>2</v>
      </c>
      <c r="H28" s="59">
        <v>3</v>
      </c>
      <c r="I28" s="130"/>
      <c r="J28" s="58">
        <v>43</v>
      </c>
      <c r="K28" s="58"/>
      <c r="L28" s="58">
        <v>28</v>
      </c>
      <c r="M28" s="58">
        <v>1</v>
      </c>
      <c r="N28" s="59">
        <v>72</v>
      </c>
      <c r="O28" s="59">
        <v>97</v>
      </c>
      <c r="P28" s="130"/>
      <c r="Q28" s="59">
        <v>74</v>
      </c>
    </row>
    <row r="29" spans="1:17" ht="16.5">
      <c r="A29" s="101" t="s">
        <v>484</v>
      </c>
      <c r="B29" s="55"/>
      <c r="C29" s="58">
        <v>81</v>
      </c>
      <c r="D29" s="58">
        <v>9</v>
      </c>
      <c r="E29" s="58">
        <v>118</v>
      </c>
      <c r="F29" s="58">
        <v>3</v>
      </c>
      <c r="G29" s="59">
        <v>211</v>
      </c>
      <c r="H29" s="59">
        <v>86</v>
      </c>
      <c r="I29" s="130"/>
      <c r="J29" s="58">
        <v>11</v>
      </c>
      <c r="K29" s="58"/>
      <c r="L29" s="58">
        <v>22</v>
      </c>
      <c r="M29" s="58">
        <v>1</v>
      </c>
      <c r="N29" s="59">
        <v>34</v>
      </c>
      <c r="O29" s="59">
        <v>14</v>
      </c>
      <c r="P29" s="130"/>
      <c r="Q29" s="59">
        <v>245</v>
      </c>
    </row>
    <row r="30" spans="1:17" ht="16.5">
      <c r="A30" s="101" t="s">
        <v>485</v>
      </c>
      <c r="B30" s="55"/>
      <c r="C30" s="58">
        <v>7</v>
      </c>
      <c r="D30" s="58">
        <v>1</v>
      </c>
      <c r="E30" s="58">
        <v>5</v>
      </c>
      <c r="F30" s="58"/>
      <c r="G30" s="59">
        <v>13</v>
      </c>
      <c r="H30" s="59">
        <v>93</v>
      </c>
      <c r="I30" s="130"/>
      <c r="J30" s="58">
        <v>1</v>
      </c>
      <c r="K30" s="58"/>
      <c r="L30" s="58"/>
      <c r="M30" s="58"/>
      <c r="N30" s="59">
        <v>1</v>
      </c>
      <c r="O30" s="59">
        <v>7</v>
      </c>
      <c r="P30" s="130"/>
      <c r="Q30" s="59">
        <v>14</v>
      </c>
    </row>
    <row r="31" spans="1:17" ht="16.5">
      <c r="A31" s="101" t="s">
        <v>486</v>
      </c>
      <c r="B31" s="55"/>
      <c r="C31" s="58">
        <v>304</v>
      </c>
      <c r="D31" s="58">
        <v>45</v>
      </c>
      <c r="E31" s="58">
        <v>421</v>
      </c>
      <c r="F31" s="58">
        <v>39</v>
      </c>
      <c r="G31" s="59">
        <v>809</v>
      </c>
      <c r="H31" s="59">
        <v>73</v>
      </c>
      <c r="I31" s="130"/>
      <c r="J31" s="58">
        <v>145</v>
      </c>
      <c r="K31" s="58">
        <v>12</v>
      </c>
      <c r="L31" s="58">
        <v>129</v>
      </c>
      <c r="M31" s="58">
        <v>19</v>
      </c>
      <c r="N31" s="59">
        <v>305</v>
      </c>
      <c r="O31" s="59">
        <v>27</v>
      </c>
      <c r="P31" s="130"/>
      <c r="Q31" s="60">
        <v>1114</v>
      </c>
    </row>
    <row r="32" spans="1:17" ht="16.5">
      <c r="A32" s="101" t="s">
        <v>487</v>
      </c>
      <c r="B32" s="55"/>
      <c r="C32" s="58">
        <v>1</v>
      </c>
      <c r="D32" s="58"/>
      <c r="E32" s="58"/>
      <c r="F32" s="58"/>
      <c r="G32" s="59">
        <v>1</v>
      </c>
      <c r="H32" s="59">
        <v>100</v>
      </c>
      <c r="I32" s="130"/>
      <c r="J32" s="58"/>
      <c r="K32" s="58"/>
      <c r="L32" s="58"/>
      <c r="M32" s="58"/>
      <c r="N32" s="59">
        <v>0</v>
      </c>
      <c r="O32" s="59">
        <v>0</v>
      </c>
      <c r="P32" s="130"/>
      <c r="Q32" s="59">
        <v>1</v>
      </c>
    </row>
    <row r="33" spans="1:17" ht="16.5">
      <c r="A33" s="101" t="s">
        <v>488</v>
      </c>
      <c r="B33" s="55"/>
      <c r="C33" s="58">
        <v>124</v>
      </c>
      <c r="D33" s="58">
        <v>6</v>
      </c>
      <c r="E33" s="58">
        <v>178</v>
      </c>
      <c r="F33" s="58">
        <v>4</v>
      </c>
      <c r="G33" s="59">
        <v>312</v>
      </c>
      <c r="H33" s="59">
        <v>64</v>
      </c>
      <c r="I33" s="130"/>
      <c r="J33" s="58">
        <v>78</v>
      </c>
      <c r="K33" s="58">
        <v>2</v>
      </c>
      <c r="L33" s="58">
        <v>99</v>
      </c>
      <c r="M33" s="58"/>
      <c r="N33" s="59">
        <v>179</v>
      </c>
      <c r="O33" s="59">
        <v>36</v>
      </c>
      <c r="P33" s="130"/>
      <c r="Q33" s="59">
        <v>491</v>
      </c>
    </row>
    <row r="34" spans="1:17" ht="16.5">
      <c r="A34" s="101" t="s">
        <v>489</v>
      </c>
      <c r="B34" s="55"/>
      <c r="C34" s="58"/>
      <c r="D34" s="58"/>
      <c r="E34" s="58">
        <v>1</v>
      </c>
      <c r="F34" s="58"/>
      <c r="G34" s="59">
        <v>1</v>
      </c>
      <c r="H34" s="59">
        <v>100</v>
      </c>
      <c r="I34" s="130"/>
      <c r="J34" s="58"/>
      <c r="K34" s="58"/>
      <c r="L34" s="58"/>
      <c r="M34" s="58"/>
      <c r="N34" s="59">
        <v>0</v>
      </c>
      <c r="O34" s="59">
        <v>0</v>
      </c>
      <c r="P34" s="130"/>
      <c r="Q34" s="59">
        <v>1</v>
      </c>
    </row>
    <row r="35" spans="1:17" ht="16.5">
      <c r="A35" s="101" t="s">
        <v>490</v>
      </c>
      <c r="B35" s="55"/>
      <c r="C35" s="58">
        <v>3</v>
      </c>
      <c r="D35" s="58"/>
      <c r="E35" s="58">
        <v>2</v>
      </c>
      <c r="F35" s="58"/>
      <c r="G35" s="59">
        <v>5</v>
      </c>
      <c r="H35" s="59">
        <v>83</v>
      </c>
      <c r="I35" s="130"/>
      <c r="J35" s="58"/>
      <c r="K35" s="58"/>
      <c r="L35" s="58">
        <v>1</v>
      </c>
      <c r="M35" s="58"/>
      <c r="N35" s="59">
        <v>1</v>
      </c>
      <c r="O35" s="59">
        <v>17</v>
      </c>
      <c r="P35" s="130"/>
      <c r="Q35" s="59">
        <v>6</v>
      </c>
    </row>
    <row r="36" spans="1:17" ht="16.5">
      <c r="A36" s="101" t="s">
        <v>491</v>
      </c>
      <c r="B36" s="55"/>
      <c r="C36" s="58"/>
      <c r="D36" s="58"/>
      <c r="E36" s="58"/>
      <c r="F36" s="58"/>
      <c r="G36" s="59">
        <v>0</v>
      </c>
      <c r="H36" s="59">
        <v>0</v>
      </c>
      <c r="I36" s="130"/>
      <c r="J36" s="58">
        <v>1</v>
      </c>
      <c r="K36" s="58"/>
      <c r="L36" s="58"/>
      <c r="M36" s="58"/>
      <c r="N36" s="59">
        <v>1</v>
      </c>
      <c r="O36" s="59">
        <v>100</v>
      </c>
      <c r="P36" s="130"/>
      <c r="Q36" s="59">
        <v>1</v>
      </c>
    </row>
    <row r="37" spans="1:17" ht="16.5">
      <c r="A37" s="101" t="s">
        <v>492</v>
      </c>
      <c r="B37" s="55"/>
      <c r="C37" s="58">
        <v>251</v>
      </c>
      <c r="D37" s="58">
        <v>12</v>
      </c>
      <c r="E37" s="58">
        <v>316</v>
      </c>
      <c r="F37" s="58">
        <v>7</v>
      </c>
      <c r="G37" s="59">
        <v>586</v>
      </c>
      <c r="H37" s="59">
        <v>88</v>
      </c>
      <c r="I37" s="130"/>
      <c r="J37" s="58">
        <v>35</v>
      </c>
      <c r="K37" s="58">
        <v>1</v>
      </c>
      <c r="L37" s="58">
        <v>42</v>
      </c>
      <c r="M37" s="58"/>
      <c r="N37" s="59">
        <v>78</v>
      </c>
      <c r="O37" s="59">
        <v>12</v>
      </c>
      <c r="P37" s="130"/>
      <c r="Q37" s="59">
        <v>664</v>
      </c>
    </row>
    <row r="38" spans="1:17" ht="16.5">
      <c r="A38" s="101" t="s">
        <v>493</v>
      </c>
      <c r="B38" s="55"/>
      <c r="C38" s="58"/>
      <c r="D38" s="58"/>
      <c r="E38" s="58">
        <v>1</v>
      </c>
      <c r="F38" s="58"/>
      <c r="G38" s="59">
        <v>1</v>
      </c>
      <c r="H38" s="59">
        <v>50</v>
      </c>
      <c r="I38" s="130"/>
      <c r="J38" s="58"/>
      <c r="K38" s="58"/>
      <c r="L38" s="58"/>
      <c r="M38" s="58">
        <v>1</v>
      </c>
      <c r="N38" s="59">
        <v>1</v>
      </c>
      <c r="O38" s="59">
        <v>50</v>
      </c>
      <c r="P38" s="130"/>
      <c r="Q38" s="59">
        <v>2</v>
      </c>
    </row>
    <row r="39" spans="1:17" ht="16.5">
      <c r="A39" s="101" t="s">
        <v>494</v>
      </c>
      <c r="B39" s="55"/>
      <c r="C39" s="58"/>
      <c r="D39" s="58"/>
      <c r="E39" s="58">
        <v>1</v>
      </c>
      <c r="F39" s="58"/>
      <c r="G39" s="59">
        <v>1</v>
      </c>
      <c r="H39" s="59">
        <v>100</v>
      </c>
      <c r="I39" s="130"/>
      <c r="J39" s="58"/>
      <c r="K39" s="58"/>
      <c r="L39" s="58"/>
      <c r="M39" s="58"/>
      <c r="N39" s="59">
        <v>0</v>
      </c>
      <c r="O39" s="59">
        <v>0</v>
      </c>
      <c r="P39" s="130"/>
      <c r="Q39" s="59">
        <v>1</v>
      </c>
    </row>
    <row r="40" spans="1:17" ht="16.5">
      <c r="A40" s="101" t="s">
        <v>495</v>
      </c>
      <c r="B40" s="55"/>
      <c r="C40" s="58">
        <v>1</v>
      </c>
      <c r="D40" s="58"/>
      <c r="E40" s="58"/>
      <c r="F40" s="58"/>
      <c r="G40" s="59">
        <v>1</v>
      </c>
      <c r="H40" s="59">
        <v>50</v>
      </c>
      <c r="I40" s="130"/>
      <c r="J40" s="58"/>
      <c r="K40" s="58"/>
      <c r="L40" s="58"/>
      <c r="M40" s="58">
        <v>1</v>
      </c>
      <c r="N40" s="59">
        <v>1</v>
      </c>
      <c r="O40" s="59">
        <v>50</v>
      </c>
      <c r="P40" s="130"/>
      <c r="Q40" s="59">
        <v>2</v>
      </c>
    </row>
    <row r="41" spans="1:17" ht="16.5">
      <c r="A41" s="101" t="s">
        <v>496</v>
      </c>
      <c r="B41" s="55"/>
      <c r="C41" s="58">
        <v>1</v>
      </c>
      <c r="D41" s="58"/>
      <c r="E41" s="58"/>
      <c r="F41" s="58"/>
      <c r="G41" s="59">
        <v>1</v>
      </c>
      <c r="H41" s="59">
        <v>100</v>
      </c>
      <c r="I41" s="130"/>
      <c r="J41" s="58"/>
      <c r="K41" s="58"/>
      <c r="L41" s="58"/>
      <c r="M41" s="58"/>
      <c r="N41" s="59">
        <v>0</v>
      </c>
      <c r="O41" s="59">
        <v>0</v>
      </c>
      <c r="P41" s="130"/>
      <c r="Q41" s="59">
        <v>1</v>
      </c>
    </row>
    <row r="42" spans="1:17" ht="16.5">
      <c r="A42" s="101" t="s">
        <v>497</v>
      </c>
      <c r="B42" s="55"/>
      <c r="C42" s="58"/>
      <c r="D42" s="58"/>
      <c r="E42" s="58"/>
      <c r="F42" s="58">
        <v>1</v>
      </c>
      <c r="G42" s="59">
        <v>1</v>
      </c>
      <c r="H42" s="59">
        <v>33</v>
      </c>
      <c r="I42" s="130"/>
      <c r="J42" s="58">
        <v>2</v>
      </c>
      <c r="K42" s="58"/>
      <c r="L42" s="58"/>
      <c r="M42" s="58"/>
      <c r="N42" s="59">
        <v>2</v>
      </c>
      <c r="O42" s="59">
        <v>67</v>
      </c>
      <c r="P42" s="130"/>
      <c r="Q42" s="59">
        <v>3</v>
      </c>
    </row>
    <row r="43" spans="1:17" ht="16.5">
      <c r="A43" s="101" t="s">
        <v>498</v>
      </c>
      <c r="B43" s="55"/>
      <c r="C43" s="58">
        <v>2</v>
      </c>
      <c r="D43" s="58"/>
      <c r="E43" s="58">
        <v>3</v>
      </c>
      <c r="F43" s="58"/>
      <c r="G43" s="59">
        <v>5</v>
      </c>
      <c r="H43" s="59">
        <v>100</v>
      </c>
      <c r="I43" s="130"/>
      <c r="J43" s="58"/>
      <c r="K43" s="58"/>
      <c r="L43" s="58"/>
      <c r="M43" s="58"/>
      <c r="N43" s="59">
        <v>0</v>
      </c>
      <c r="O43" s="59">
        <v>0</v>
      </c>
      <c r="P43" s="130"/>
      <c r="Q43" s="59">
        <v>5</v>
      </c>
    </row>
    <row r="44" spans="1:17" ht="16.5">
      <c r="A44" s="101" t="s">
        <v>499</v>
      </c>
      <c r="B44" s="55"/>
      <c r="C44" s="58">
        <v>1</v>
      </c>
      <c r="D44" s="58"/>
      <c r="E44" s="58"/>
      <c r="F44" s="58"/>
      <c r="G44" s="59">
        <v>1</v>
      </c>
      <c r="H44" s="59">
        <v>100</v>
      </c>
      <c r="I44" s="130"/>
      <c r="J44" s="58"/>
      <c r="K44" s="58"/>
      <c r="L44" s="58"/>
      <c r="M44" s="58"/>
      <c r="N44" s="59">
        <v>0</v>
      </c>
      <c r="O44" s="59">
        <v>0</v>
      </c>
      <c r="P44" s="130"/>
      <c r="Q44" s="59">
        <v>1</v>
      </c>
    </row>
    <row r="45" spans="1:17" ht="16.5">
      <c r="A45" s="101" t="s">
        <v>500</v>
      </c>
      <c r="B45" s="55"/>
      <c r="C45" s="58"/>
      <c r="D45" s="58"/>
      <c r="E45" s="58">
        <v>1</v>
      </c>
      <c r="F45" s="58"/>
      <c r="G45" s="59">
        <v>1</v>
      </c>
      <c r="H45" s="59">
        <v>100</v>
      </c>
      <c r="I45" s="130"/>
      <c r="J45" s="58"/>
      <c r="K45" s="58"/>
      <c r="L45" s="58"/>
      <c r="M45" s="58"/>
      <c r="N45" s="59">
        <v>0</v>
      </c>
      <c r="O45" s="59">
        <v>0</v>
      </c>
      <c r="P45" s="130"/>
      <c r="Q45" s="59">
        <v>1</v>
      </c>
    </row>
    <row r="46" spans="1:17" ht="16.5">
      <c r="A46" s="101" t="s">
        <v>501</v>
      </c>
      <c r="B46" s="55"/>
      <c r="C46" s="58"/>
      <c r="D46" s="58"/>
      <c r="E46" s="58">
        <v>1</v>
      </c>
      <c r="F46" s="58"/>
      <c r="G46" s="59">
        <v>1</v>
      </c>
      <c r="H46" s="59">
        <v>100</v>
      </c>
      <c r="I46" s="130"/>
      <c r="J46" s="58"/>
      <c r="K46" s="58"/>
      <c r="L46" s="58"/>
      <c r="M46" s="58"/>
      <c r="N46" s="59">
        <v>0</v>
      </c>
      <c r="O46" s="59">
        <v>0</v>
      </c>
      <c r="P46" s="130"/>
      <c r="Q46" s="59">
        <v>1</v>
      </c>
    </row>
    <row r="47" spans="1:17" ht="16.5">
      <c r="A47" s="101" t="s">
        <v>502</v>
      </c>
      <c r="B47" s="55"/>
      <c r="C47" s="58">
        <v>1</v>
      </c>
      <c r="D47" s="58"/>
      <c r="E47" s="58"/>
      <c r="F47" s="58"/>
      <c r="G47" s="59">
        <v>1</v>
      </c>
      <c r="H47" s="59">
        <v>50</v>
      </c>
      <c r="I47" s="130"/>
      <c r="J47" s="58">
        <v>1</v>
      </c>
      <c r="K47" s="58"/>
      <c r="L47" s="58"/>
      <c r="M47" s="58"/>
      <c r="N47" s="59">
        <v>1</v>
      </c>
      <c r="O47" s="59">
        <v>50</v>
      </c>
      <c r="P47" s="130"/>
      <c r="Q47" s="59">
        <v>2</v>
      </c>
    </row>
    <row r="48" spans="1:17" ht="16.5">
      <c r="A48" s="101" t="s">
        <v>503</v>
      </c>
      <c r="B48" s="55"/>
      <c r="C48" s="58"/>
      <c r="D48" s="58"/>
      <c r="E48" s="58">
        <v>1</v>
      </c>
      <c r="F48" s="58"/>
      <c r="G48" s="59">
        <v>1</v>
      </c>
      <c r="H48" s="59">
        <v>100</v>
      </c>
      <c r="I48" s="130"/>
      <c r="J48" s="58"/>
      <c r="K48" s="58"/>
      <c r="L48" s="58"/>
      <c r="M48" s="58"/>
      <c r="N48" s="59">
        <v>0</v>
      </c>
      <c r="O48" s="59">
        <v>0</v>
      </c>
      <c r="P48" s="130"/>
      <c r="Q48" s="59">
        <v>1</v>
      </c>
    </row>
    <row r="49" spans="1:17" ht="16.5">
      <c r="A49" s="101" t="s">
        <v>504</v>
      </c>
      <c r="B49" s="55"/>
      <c r="C49" s="58">
        <v>15</v>
      </c>
      <c r="D49" s="58"/>
      <c r="E49" s="58">
        <v>16</v>
      </c>
      <c r="F49" s="58">
        <v>2</v>
      </c>
      <c r="G49" s="59">
        <v>33</v>
      </c>
      <c r="H49" s="59">
        <v>79</v>
      </c>
      <c r="I49" s="130"/>
      <c r="J49" s="58">
        <v>5</v>
      </c>
      <c r="K49" s="58"/>
      <c r="L49" s="58">
        <v>4</v>
      </c>
      <c r="M49" s="58"/>
      <c r="N49" s="59">
        <v>9</v>
      </c>
      <c r="O49" s="59">
        <v>21</v>
      </c>
      <c r="P49" s="130"/>
      <c r="Q49" s="59">
        <v>42</v>
      </c>
    </row>
    <row r="50" spans="1:17" ht="16.5">
      <c r="A50" s="101" t="s">
        <v>505</v>
      </c>
      <c r="B50" s="55"/>
      <c r="C50" s="58">
        <v>1</v>
      </c>
      <c r="D50" s="58"/>
      <c r="E50" s="58"/>
      <c r="F50" s="58"/>
      <c r="G50" s="59">
        <v>1</v>
      </c>
      <c r="H50" s="59">
        <v>100</v>
      </c>
      <c r="I50" s="130"/>
      <c r="J50" s="58"/>
      <c r="K50" s="58"/>
      <c r="L50" s="58"/>
      <c r="M50" s="58"/>
      <c r="N50" s="59">
        <v>0</v>
      </c>
      <c r="O50" s="59">
        <v>0</v>
      </c>
      <c r="P50" s="130"/>
      <c r="Q50" s="59">
        <v>1</v>
      </c>
    </row>
    <row r="51" spans="1:17" ht="16.5">
      <c r="A51" s="101" t="s">
        <v>506</v>
      </c>
      <c r="B51" s="55"/>
      <c r="C51" s="58">
        <v>1</v>
      </c>
      <c r="D51" s="58"/>
      <c r="E51" s="58"/>
      <c r="F51" s="58"/>
      <c r="G51" s="59">
        <v>1</v>
      </c>
      <c r="H51" s="59">
        <v>50</v>
      </c>
      <c r="I51" s="130"/>
      <c r="J51" s="58">
        <v>1</v>
      </c>
      <c r="K51" s="58"/>
      <c r="L51" s="58"/>
      <c r="M51" s="58"/>
      <c r="N51" s="59">
        <v>1</v>
      </c>
      <c r="O51" s="59">
        <v>50</v>
      </c>
      <c r="P51" s="130"/>
      <c r="Q51" s="59">
        <v>2</v>
      </c>
    </row>
    <row r="52" spans="1:17" ht="16.5">
      <c r="A52" s="101" t="s">
        <v>507</v>
      </c>
      <c r="B52" s="55"/>
      <c r="C52" s="58"/>
      <c r="D52" s="58"/>
      <c r="E52" s="58"/>
      <c r="F52" s="58"/>
      <c r="G52" s="59">
        <v>0</v>
      </c>
      <c r="H52" s="59">
        <v>0</v>
      </c>
      <c r="I52" s="130"/>
      <c r="J52" s="58"/>
      <c r="K52" s="58">
        <v>3</v>
      </c>
      <c r="L52" s="58"/>
      <c r="M52" s="58"/>
      <c r="N52" s="59">
        <v>3</v>
      </c>
      <c r="O52" s="59">
        <v>100</v>
      </c>
      <c r="P52" s="130"/>
      <c r="Q52" s="59">
        <v>3</v>
      </c>
    </row>
    <row r="53" spans="1:17" ht="16.5">
      <c r="A53" s="101" t="s">
        <v>508</v>
      </c>
      <c r="B53" s="55"/>
      <c r="C53" s="58">
        <v>10</v>
      </c>
      <c r="D53" s="58">
        <v>2</v>
      </c>
      <c r="E53" s="58">
        <v>9</v>
      </c>
      <c r="F53" s="58">
        <v>1</v>
      </c>
      <c r="G53" s="59">
        <v>22</v>
      </c>
      <c r="H53" s="59">
        <v>58</v>
      </c>
      <c r="I53" s="130"/>
      <c r="J53" s="58">
        <v>1</v>
      </c>
      <c r="K53" s="58"/>
      <c r="L53" s="58">
        <v>10</v>
      </c>
      <c r="M53" s="58">
        <v>5</v>
      </c>
      <c r="N53" s="59">
        <v>16</v>
      </c>
      <c r="O53" s="59">
        <v>42</v>
      </c>
      <c r="P53" s="130"/>
      <c r="Q53" s="59">
        <v>38</v>
      </c>
    </row>
    <row r="54" spans="1:17" ht="16.5">
      <c r="A54" s="101" t="s">
        <v>509</v>
      </c>
      <c r="B54" s="55"/>
      <c r="C54" s="58"/>
      <c r="D54" s="58"/>
      <c r="E54" s="58">
        <v>1</v>
      </c>
      <c r="F54" s="58"/>
      <c r="G54" s="59">
        <v>1</v>
      </c>
      <c r="H54" s="59">
        <v>100</v>
      </c>
      <c r="I54" s="130"/>
      <c r="J54" s="58"/>
      <c r="K54" s="58"/>
      <c r="L54" s="58"/>
      <c r="M54" s="58"/>
      <c r="N54" s="59">
        <v>0</v>
      </c>
      <c r="O54" s="59">
        <v>0</v>
      </c>
      <c r="P54" s="130"/>
      <c r="Q54" s="59">
        <v>1</v>
      </c>
    </row>
    <row r="55" spans="1:17" ht="16.5">
      <c r="A55" s="101" t="s">
        <v>510</v>
      </c>
      <c r="B55" s="55"/>
      <c r="C55" s="58">
        <v>1</v>
      </c>
      <c r="D55" s="58"/>
      <c r="E55" s="58">
        <v>1</v>
      </c>
      <c r="F55" s="58"/>
      <c r="G55" s="59">
        <v>2</v>
      </c>
      <c r="H55" s="59">
        <v>100</v>
      </c>
      <c r="I55" s="130"/>
      <c r="J55" s="58"/>
      <c r="K55" s="58"/>
      <c r="L55" s="58"/>
      <c r="M55" s="58"/>
      <c r="N55" s="59">
        <v>0</v>
      </c>
      <c r="O55" s="59">
        <v>0</v>
      </c>
      <c r="P55" s="130"/>
      <c r="Q55" s="59">
        <v>2</v>
      </c>
    </row>
    <row r="56" spans="1:17" ht="16.5">
      <c r="A56" s="101" t="s">
        <v>511</v>
      </c>
      <c r="B56" s="55"/>
      <c r="C56" s="58">
        <v>1</v>
      </c>
      <c r="D56" s="58"/>
      <c r="E56" s="58">
        <v>8</v>
      </c>
      <c r="F56" s="58">
        <v>2</v>
      </c>
      <c r="G56" s="59">
        <v>11</v>
      </c>
      <c r="H56" s="59">
        <v>100</v>
      </c>
      <c r="I56" s="130"/>
      <c r="J56" s="58"/>
      <c r="K56" s="58"/>
      <c r="L56" s="58"/>
      <c r="M56" s="58"/>
      <c r="N56" s="59">
        <v>0</v>
      </c>
      <c r="O56" s="59">
        <v>0</v>
      </c>
      <c r="P56" s="130"/>
      <c r="Q56" s="59">
        <v>11</v>
      </c>
    </row>
    <row r="57" spans="1:17" ht="16.5">
      <c r="A57" s="101" t="s">
        <v>512</v>
      </c>
      <c r="B57" s="55"/>
      <c r="C57" s="58"/>
      <c r="D57" s="58"/>
      <c r="E57" s="58"/>
      <c r="F57" s="58"/>
      <c r="G57" s="59">
        <v>0</v>
      </c>
      <c r="H57" s="59">
        <v>0</v>
      </c>
      <c r="I57" s="130"/>
      <c r="J57" s="58">
        <v>5</v>
      </c>
      <c r="K57" s="58"/>
      <c r="L57" s="58"/>
      <c r="M57" s="58"/>
      <c r="N57" s="59">
        <v>5</v>
      </c>
      <c r="O57" s="59">
        <v>100</v>
      </c>
      <c r="P57" s="130"/>
      <c r="Q57" s="59">
        <v>5</v>
      </c>
    </row>
    <row r="58" spans="1:17" ht="16.5">
      <c r="A58" s="101" t="s">
        <v>513</v>
      </c>
      <c r="B58" s="55"/>
      <c r="C58" s="58">
        <v>1</v>
      </c>
      <c r="D58" s="58">
        <v>1</v>
      </c>
      <c r="E58" s="58">
        <v>2</v>
      </c>
      <c r="F58" s="58"/>
      <c r="G58" s="59">
        <v>4</v>
      </c>
      <c r="H58" s="59">
        <v>80</v>
      </c>
      <c r="I58" s="130"/>
      <c r="J58" s="58">
        <v>1</v>
      </c>
      <c r="K58" s="58"/>
      <c r="L58" s="58"/>
      <c r="M58" s="58"/>
      <c r="N58" s="59">
        <v>1</v>
      </c>
      <c r="O58" s="59">
        <v>20</v>
      </c>
      <c r="P58" s="130"/>
      <c r="Q58" s="59">
        <v>5</v>
      </c>
    </row>
    <row r="59" spans="1:17" ht="16.5">
      <c r="A59" s="101" t="s">
        <v>514</v>
      </c>
      <c r="B59" s="55"/>
      <c r="C59" s="58"/>
      <c r="D59" s="58"/>
      <c r="E59" s="58">
        <v>1</v>
      </c>
      <c r="F59" s="58"/>
      <c r="G59" s="59">
        <v>1</v>
      </c>
      <c r="H59" s="59">
        <v>100</v>
      </c>
      <c r="I59" s="130"/>
      <c r="J59" s="58"/>
      <c r="K59" s="58"/>
      <c r="L59" s="58"/>
      <c r="M59" s="58"/>
      <c r="N59" s="59">
        <v>0</v>
      </c>
      <c r="O59" s="59">
        <v>0</v>
      </c>
      <c r="P59" s="130"/>
      <c r="Q59" s="59">
        <v>1</v>
      </c>
    </row>
    <row r="60" spans="1:17" ht="16.5">
      <c r="A60" s="101" t="s">
        <v>515</v>
      </c>
      <c r="B60" s="55"/>
      <c r="C60" s="58"/>
      <c r="D60" s="58"/>
      <c r="E60" s="58"/>
      <c r="F60" s="58"/>
      <c r="G60" s="59">
        <v>0</v>
      </c>
      <c r="H60" s="59">
        <v>0</v>
      </c>
      <c r="I60" s="130"/>
      <c r="J60" s="58"/>
      <c r="K60" s="58"/>
      <c r="L60" s="58">
        <v>1</v>
      </c>
      <c r="M60" s="58"/>
      <c r="N60" s="59">
        <v>1</v>
      </c>
      <c r="O60" s="59">
        <v>100</v>
      </c>
      <c r="P60" s="130"/>
      <c r="Q60" s="59">
        <v>1</v>
      </c>
    </row>
    <row r="61" spans="1:17" ht="16.5">
      <c r="A61" s="101" t="s">
        <v>516</v>
      </c>
      <c r="B61" s="55"/>
      <c r="C61" s="58"/>
      <c r="D61" s="58"/>
      <c r="E61" s="58"/>
      <c r="F61" s="58"/>
      <c r="G61" s="59">
        <v>0</v>
      </c>
      <c r="H61" s="59">
        <v>0</v>
      </c>
      <c r="I61" s="130"/>
      <c r="J61" s="58"/>
      <c r="K61" s="58"/>
      <c r="L61" s="58">
        <v>1</v>
      </c>
      <c r="M61" s="58"/>
      <c r="N61" s="59">
        <v>1</v>
      </c>
      <c r="O61" s="59">
        <v>100</v>
      </c>
      <c r="P61" s="130"/>
      <c r="Q61" s="59">
        <v>1</v>
      </c>
    </row>
    <row r="62" spans="1:17" ht="16.5">
      <c r="A62" s="101" t="s">
        <v>517</v>
      </c>
      <c r="B62" s="55"/>
      <c r="C62" s="58"/>
      <c r="D62" s="58"/>
      <c r="E62" s="58"/>
      <c r="F62" s="58"/>
      <c r="G62" s="59">
        <v>0</v>
      </c>
      <c r="H62" s="59">
        <v>0</v>
      </c>
      <c r="I62" s="130"/>
      <c r="J62" s="58">
        <v>1</v>
      </c>
      <c r="K62" s="58"/>
      <c r="L62" s="58"/>
      <c r="M62" s="58"/>
      <c r="N62" s="59">
        <v>1</v>
      </c>
      <c r="O62" s="59">
        <v>100</v>
      </c>
      <c r="P62" s="130"/>
      <c r="Q62" s="59">
        <v>1</v>
      </c>
    </row>
    <row r="63" spans="1:17" ht="16.5">
      <c r="A63" s="101" t="s">
        <v>518</v>
      </c>
      <c r="B63" s="55"/>
      <c r="C63" s="58">
        <v>2</v>
      </c>
      <c r="D63" s="58"/>
      <c r="E63" s="58">
        <v>1</v>
      </c>
      <c r="F63" s="58"/>
      <c r="G63" s="59">
        <v>3</v>
      </c>
      <c r="H63" s="59">
        <v>100</v>
      </c>
      <c r="I63" s="130"/>
      <c r="J63" s="58"/>
      <c r="K63" s="58"/>
      <c r="L63" s="58"/>
      <c r="M63" s="58"/>
      <c r="N63" s="59">
        <v>0</v>
      </c>
      <c r="O63" s="59">
        <v>0</v>
      </c>
      <c r="P63" s="130"/>
      <c r="Q63" s="59">
        <v>3</v>
      </c>
    </row>
    <row r="64" spans="1:17" ht="16.5">
      <c r="A64" s="101" t="s">
        <v>519</v>
      </c>
      <c r="B64" s="55"/>
      <c r="C64" s="58">
        <v>2</v>
      </c>
      <c r="D64" s="58"/>
      <c r="E64" s="58"/>
      <c r="F64" s="58"/>
      <c r="G64" s="59">
        <v>2</v>
      </c>
      <c r="H64" s="59">
        <v>67</v>
      </c>
      <c r="I64" s="130"/>
      <c r="J64" s="58">
        <v>1</v>
      </c>
      <c r="K64" s="58"/>
      <c r="L64" s="58"/>
      <c r="M64" s="58"/>
      <c r="N64" s="59">
        <v>1</v>
      </c>
      <c r="O64" s="59">
        <v>33</v>
      </c>
      <c r="P64" s="130"/>
      <c r="Q64" s="59">
        <v>3</v>
      </c>
    </row>
    <row r="65" spans="1:17" ht="16.5">
      <c r="A65" s="101" t="s">
        <v>520</v>
      </c>
      <c r="B65" s="55"/>
      <c r="C65" s="58">
        <v>75</v>
      </c>
      <c r="D65" s="58">
        <v>15</v>
      </c>
      <c r="E65" s="58">
        <v>37</v>
      </c>
      <c r="F65" s="58">
        <v>6</v>
      </c>
      <c r="G65" s="59">
        <v>133</v>
      </c>
      <c r="H65" s="59">
        <v>87</v>
      </c>
      <c r="I65" s="130"/>
      <c r="J65" s="58">
        <v>9</v>
      </c>
      <c r="K65" s="58">
        <v>3</v>
      </c>
      <c r="L65" s="58">
        <v>4</v>
      </c>
      <c r="M65" s="58">
        <v>4</v>
      </c>
      <c r="N65" s="59">
        <v>20</v>
      </c>
      <c r="O65" s="59">
        <v>13</v>
      </c>
      <c r="P65" s="130"/>
      <c r="Q65" s="59">
        <v>153</v>
      </c>
    </row>
    <row r="66" spans="1:17" ht="8.1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</row>
    <row r="67" spans="1:17" ht="22.5" customHeight="1">
      <c r="A67" s="175" t="s">
        <v>68</v>
      </c>
      <c r="B67" s="55"/>
      <c r="C67" s="173">
        <v>1086</v>
      </c>
      <c r="D67" s="174">
        <v>114</v>
      </c>
      <c r="E67" s="173">
        <v>1277</v>
      </c>
      <c r="F67" s="174">
        <v>79</v>
      </c>
      <c r="G67" s="173">
        <v>2556</v>
      </c>
      <c r="H67" s="174">
        <v>75</v>
      </c>
      <c r="I67" s="171"/>
      <c r="J67" s="174">
        <v>408</v>
      </c>
      <c r="K67" s="174">
        <v>30</v>
      </c>
      <c r="L67" s="174">
        <v>398</v>
      </c>
      <c r="M67" s="174">
        <v>37</v>
      </c>
      <c r="N67" s="174">
        <v>873</v>
      </c>
      <c r="O67" s="174">
        <v>25</v>
      </c>
      <c r="P67" s="171"/>
      <c r="Q67" s="173">
        <v>3429</v>
      </c>
    </row>
    <row r="68" spans="1:17">
      <c r="A68" s="55"/>
    </row>
    <row r="69" spans="1:17">
      <c r="A69" s="55"/>
    </row>
    <row r="70" spans="1:17">
      <c r="A70" s="55"/>
    </row>
    <row r="71" spans="1:17" ht="15" customHeight="1">
      <c r="A71" s="172" t="s">
        <v>285</v>
      </c>
    </row>
    <row r="72" spans="1:17" ht="15" customHeight="1">
      <c r="A72" s="172" t="s">
        <v>396</v>
      </c>
    </row>
    <row r="73" spans="1:17" ht="15" customHeight="1">
      <c r="A73" s="172" t="s">
        <v>274</v>
      </c>
    </row>
    <row r="74" spans="1:17" ht="15" customHeight="1">
      <c r="A74" s="172" t="s">
        <v>275</v>
      </c>
    </row>
  </sheetData>
  <mergeCells count="16">
    <mergeCell ref="A2:Q2"/>
    <mergeCell ref="A5:A7"/>
    <mergeCell ref="B5:B7"/>
    <mergeCell ref="C5:H5"/>
    <mergeCell ref="J5:O5"/>
    <mergeCell ref="P5:P7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3:Q3"/>
  </mergeCells>
  <printOptions horizontalCentered="1"/>
  <pageMargins left="0.23622047244094491" right="0.23622047244094491" top="0.94488188976377963" bottom="0.35433070866141736" header="0.19685039370078741" footer="0.31496062992125984"/>
  <pageSetup scale="44" firstPageNumber="28" orientation="landscape" useFirstPageNumber="1" r:id="rId1"/>
  <headerFooter scaleWithDoc="0">
    <oddHeader>&amp;L&amp;G&amp;C&amp;G&amp;R&amp;G</oddHeader>
    <oddFooter>&amp;R&amp;"Montserrat,Normal"&amp;10 38</oddFooter>
  </headerFooter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604F-137A-41FA-A9FA-04280F2C0053}">
  <sheetPr>
    <pageSetUpPr fitToPage="1"/>
  </sheetPr>
  <dimension ref="A1:M20"/>
  <sheetViews>
    <sheetView view="pageBreakPreview" topLeftCell="A7" zoomScale="110" zoomScaleNormal="100" zoomScaleSheetLayoutView="110" workbookViewId="0">
      <selection activeCell="P9" sqref="P9"/>
    </sheetView>
  </sheetViews>
  <sheetFormatPr baseColWidth="10" defaultColWidth="11.42578125" defaultRowHeight="15"/>
  <cols>
    <col min="1" max="2" width="3.5703125" style="464" customWidth="1"/>
    <col min="3" max="16384" width="11.42578125" style="54"/>
  </cols>
  <sheetData>
    <row r="1" spans="1:13">
      <c r="A1" s="463" t="s">
        <v>64</v>
      </c>
    </row>
    <row r="2" spans="1:13" ht="20.100000000000001" customHeight="1">
      <c r="A2" s="544" t="s">
        <v>527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</row>
    <row r="3" spans="1:13" ht="20.100000000000001" customHeight="1">
      <c r="A3" s="632" t="s">
        <v>53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</row>
    <row r="4" spans="1:13">
      <c r="A4" s="465"/>
      <c r="C4" s="464"/>
    </row>
    <row r="5" spans="1:13" ht="33">
      <c r="A5" s="467" t="s">
        <v>378</v>
      </c>
      <c r="B5" s="467" t="s">
        <v>68</v>
      </c>
      <c r="C5" s="464"/>
    </row>
    <row r="6" spans="1:13" ht="66">
      <c r="A6" s="467" t="s">
        <v>289</v>
      </c>
      <c r="B6" s="468">
        <v>1200</v>
      </c>
      <c r="C6" s="464"/>
    </row>
    <row r="7" spans="1:13" ht="66">
      <c r="A7" s="467" t="s">
        <v>288</v>
      </c>
      <c r="B7" s="468">
        <v>1356</v>
      </c>
      <c r="C7" s="464"/>
    </row>
    <row r="8" spans="1:13" ht="66">
      <c r="A8" s="467" t="s">
        <v>291</v>
      </c>
      <c r="B8" s="468">
        <v>438</v>
      </c>
      <c r="C8" s="464"/>
    </row>
    <row r="9" spans="1:13" ht="66">
      <c r="A9" s="467" t="s">
        <v>290</v>
      </c>
      <c r="B9" s="468">
        <v>435</v>
      </c>
      <c r="C9" s="464"/>
    </row>
    <row r="10" spans="1:13" ht="16.5">
      <c r="A10" s="467" t="s">
        <v>68</v>
      </c>
      <c r="B10" s="468"/>
      <c r="C10" s="464"/>
    </row>
    <row r="11" spans="1:13">
      <c r="A11" s="465"/>
      <c r="C11" s="464"/>
    </row>
    <row r="12" spans="1:13">
      <c r="C12" s="464"/>
    </row>
    <row r="13" spans="1:13" ht="19.5">
      <c r="C13" s="464"/>
      <c r="H13" s="97" t="s">
        <v>221</v>
      </c>
      <c r="I13" s="98">
        <v>3429</v>
      </c>
    </row>
    <row r="18" spans="1:1" ht="9.9499999999999993" customHeight="1">
      <c r="A18" s="490" t="s">
        <v>285</v>
      </c>
    </row>
    <row r="19" spans="1:1" ht="9.9499999999999993" customHeight="1">
      <c r="A19" s="490" t="s">
        <v>274</v>
      </c>
    </row>
    <row r="20" spans="1:1" ht="9.9499999999999993" customHeight="1">
      <c r="A20" s="490" t="s">
        <v>275</v>
      </c>
    </row>
  </sheetData>
  <mergeCells count="2">
    <mergeCell ref="A2:M2"/>
    <mergeCell ref="A3:M3"/>
  </mergeCells>
  <printOptions horizontalCentered="1"/>
  <pageMargins left="0.23622047244094491" right="0.23622047244094491" top="0.94488188976377963" bottom="0.35433070866141736" header="0.19685039370078741" footer="0.31496062992125984"/>
  <pageSetup firstPageNumber="39" fitToWidth="0" orientation="landscape" useFirstPageNumber="1" r:id="rId1"/>
  <headerFooter scaleWithDoc="0">
    <oddHeader>&amp;L&amp;G&amp;R&amp;G</oddHeader>
    <oddFooter>&amp;R&amp;"Montserrat,Normal"&amp;10 39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DF6D-CCEB-40B4-956C-76ED968AEE4C}">
  <dimension ref="A1:M38"/>
  <sheetViews>
    <sheetView view="pageBreakPreview" topLeftCell="A10" zoomScale="90" zoomScaleNormal="100" zoomScaleSheetLayoutView="90" workbookViewId="0"/>
  </sheetViews>
  <sheetFormatPr baseColWidth="10" defaultColWidth="11.42578125" defaultRowHeight="15"/>
  <cols>
    <col min="1" max="1" width="10.7109375" style="54" customWidth="1"/>
    <col min="2" max="2" width="3.85546875" style="54" bestFit="1" customWidth="1"/>
    <col min="3" max="16384" width="11.42578125" style="54"/>
  </cols>
  <sheetData>
    <row r="1" spans="1:13">
      <c r="A1" s="53" t="s">
        <v>64</v>
      </c>
    </row>
    <row r="2" spans="1:13" ht="50.1" customHeight="1">
      <c r="A2" s="586" t="s">
        <v>550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</row>
    <row r="3" spans="1:13" ht="20.100000000000001" customHeight="1">
      <c r="A3" s="586" t="str">
        <f>UPPER(CONCATENATE("Junio 2024"))</f>
        <v>JUNIO 2024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</row>
    <row r="4" spans="1:13">
      <c r="A4" s="55"/>
    </row>
    <row r="5" spans="1:13">
      <c r="A5" s="75" t="s">
        <v>551</v>
      </c>
      <c r="B5" s="75" t="s">
        <v>68</v>
      </c>
    </row>
    <row r="6" spans="1:13">
      <c r="A6" s="75" t="s">
        <v>552</v>
      </c>
      <c r="B6" s="76">
        <v>1462</v>
      </c>
    </row>
    <row r="7" spans="1:13" ht="19.5">
      <c r="A7" s="75" t="s">
        <v>553</v>
      </c>
      <c r="B7" s="76">
        <v>1123</v>
      </c>
      <c r="D7" s="97" t="s">
        <v>221</v>
      </c>
      <c r="E7" s="98">
        <v>3429</v>
      </c>
      <c r="J7" s="97" t="s">
        <v>221</v>
      </c>
      <c r="K7" s="98">
        <v>3341</v>
      </c>
    </row>
    <row r="8" spans="1:13">
      <c r="A8" s="75" t="s">
        <v>554</v>
      </c>
      <c r="B8" s="76">
        <v>670</v>
      </c>
    </row>
    <row r="9" spans="1:13">
      <c r="A9" s="75" t="s">
        <v>555</v>
      </c>
      <c r="B9" s="76">
        <v>86</v>
      </c>
    </row>
    <row r="10" spans="1:13">
      <c r="A10" s="75" t="s">
        <v>68</v>
      </c>
      <c r="B10" s="75"/>
    </row>
    <row r="16" spans="1:13">
      <c r="A16" s="75" t="s">
        <v>556</v>
      </c>
      <c r="B16" s="75" t="s">
        <v>68</v>
      </c>
    </row>
    <row r="17" spans="1:2">
      <c r="A17" s="75" t="s">
        <v>557</v>
      </c>
      <c r="B17" s="76">
        <v>3341</v>
      </c>
    </row>
    <row r="18" spans="1:2">
      <c r="A18" s="75" t="s">
        <v>558</v>
      </c>
      <c r="B18" s="76">
        <v>44</v>
      </c>
    </row>
    <row r="19" spans="1:2">
      <c r="A19" s="75" t="s">
        <v>559</v>
      </c>
      <c r="B19" s="76">
        <v>37</v>
      </c>
    </row>
    <row r="20" spans="1:2">
      <c r="A20" s="75" t="s">
        <v>560</v>
      </c>
      <c r="B20" s="76">
        <v>7</v>
      </c>
    </row>
    <row r="21" spans="1:2">
      <c r="A21" s="75" t="s">
        <v>68</v>
      </c>
      <c r="B21" s="76"/>
    </row>
    <row r="22" spans="1:2">
      <c r="A22" s="55"/>
    </row>
    <row r="36" spans="1:1" ht="9.9499999999999993" customHeight="1">
      <c r="A36" s="94" t="s">
        <v>285</v>
      </c>
    </row>
    <row r="37" spans="1:1" ht="9.9499999999999993" customHeight="1">
      <c r="A37" s="94" t="s">
        <v>274</v>
      </c>
    </row>
    <row r="38" spans="1:1" ht="9.9499999999999993" customHeight="1">
      <c r="A38" s="94" t="s">
        <v>275</v>
      </c>
    </row>
  </sheetData>
  <mergeCells count="2">
    <mergeCell ref="A3:M3"/>
    <mergeCell ref="A2:M2"/>
  </mergeCells>
  <printOptions horizontalCentered="1"/>
  <pageMargins left="0.23622047244094491" right="0.23622047244094491" top="0.94488188976377963" bottom="0.35433070866141736" header="0.19685039370078741" footer="0.31496062992125984"/>
  <pageSetup scale="89" firstPageNumber="32" orientation="landscape" useFirstPageNumber="1" r:id="rId1"/>
  <headerFooter scaleWithDoc="0">
    <oddHeader>&amp;L&amp;G&amp;C&amp;G&amp;R&amp;G</oddHeader>
    <oddFooter>&amp;R&amp;"Montserrat,Normal"&amp;10 40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709B-55F2-40C0-8DEA-EE8F1C3D8196}">
  <dimension ref="A1:Q35"/>
  <sheetViews>
    <sheetView view="pageBreakPreview" zoomScale="60" zoomScaleNormal="100" workbookViewId="0">
      <selection activeCell="J22" sqref="J22"/>
    </sheetView>
  </sheetViews>
  <sheetFormatPr baseColWidth="10" defaultColWidth="11.42578125" defaultRowHeight="15"/>
  <cols>
    <col min="1" max="1" width="60.7109375" style="54" customWidth="1"/>
    <col min="2" max="2" width="1.7109375" style="54" customWidth="1"/>
    <col min="3" max="8" width="14.7109375" style="54" customWidth="1"/>
    <col min="9" max="9" width="1.7109375" style="54" customWidth="1"/>
    <col min="10" max="15" width="14.7109375" style="54" customWidth="1"/>
    <col min="16" max="16" width="1.7109375" style="54" customWidth="1"/>
    <col min="17" max="17" width="14.7109375" style="54" customWidth="1"/>
    <col min="18" max="16384" width="11.42578125" style="54"/>
  </cols>
  <sheetData>
    <row r="1" spans="1:17">
      <c r="A1" s="53" t="s">
        <v>64</v>
      </c>
    </row>
    <row r="2" spans="1:17" ht="20.100000000000001" customHeight="1">
      <c r="A2" s="633" t="s">
        <v>528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</row>
    <row r="3" spans="1:17" ht="20.100000000000001" customHeight="1">
      <c r="A3" s="547" t="str">
        <f>UPPER(CONCATENATE("Junio 2024"))</f>
        <v>JUNIO 2024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7" ht="31.5" customHeight="1">
      <c r="A4" s="55"/>
    </row>
    <row r="5" spans="1:17">
      <c r="A5" s="629" t="s">
        <v>529</v>
      </c>
      <c r="B5" s="554"/>
      <c r="C5" s="545" t="s">
        <v>278</v>
      </c>
      <c r="D5" s="545"/>
      <c r="E5" s="545"/>
      <c r="F5" s="545"/>
      <c r="G5" s="545"/>
      <c r="H5" s="545"/>
      <c r="I5" s="554"/>
      <c r="J5" s="545" t="s">
        <v>279</v>
      </c>
      <c r="K5" s="545"/>
      <c r="L5" s="545"/>
      <c r="M5" s="545"/>
      <c r="N5" s="545"/>
      <c r="O5" s="545"/>
      <c r="P5" s="554"/>
      <c r="Q5" s="629" t="s">
        <v>68</v>
      </c>
    </row>
    <row r="6" spans="1:17" ht="27.75" customHeight="1">
      <c r="A6" s="630"/>
      <c r="B6" s="554"/>
      <c r="C6" s="545" t="s">
        <v>280</v>
      </c>
      <c r="D6" s="545"/>
      <c r="E6" s="545" t="s">
        <v>281</v>
      </c>
      <c r="F6" s="545"/>
      <c r="G6" s="545" t="s">
        <v>193</v>
      </c>
      <c r="H6" s="545" t="s">
        <v>282</v>
      </c>
      <c r="I6" s="554"/>
      <c r="J6" s="545" t="s">
        <v>280</v>
      </c>
      <c r="K6" s="545"/>
      <c r="L6" s="545" t="s">
        <v>281</v>
      </c>
      <c r="M6" s="545"/>
      <c r="N6" s="545" t="s">
        <v>193</v>
      </c>
      <c r="O6" s="545" t="s">
        <v>282</v>
      </c>
      <c r="P6" s="554"/>
      <c r="Q6" s="630"/>
    </row>
    <row r="7" spans="1:17">
      <c r="A7" s="631"/>
      <c r="B7" s="554"/>
      <c r="C7" s="90" t="s">
        <v>283</v>
      </c>
      <c r="D7" s="90" t="s">
        <v>284</v>
      </c>
      <c r="E7" s="90" t="s">
        <v>283</v>
      </c>
      <c r="F7" s="90" t="s">
        <v>284</v>
      </c>
      <c r="G7" s="545"/>
      <c r="H7" s="545"/>
      <c r="I7" s="554"/>
      <c r="J7" s="90" t="s">
        <v>283</v>
      </c>
      <c r="K7" s="90" t="s">
        <v>284</v>
      </c>
      <c r="L7" s="90" t="s">
        <v>283</v>
      </c>
      <c r="M7" s="90" t="s">
        <v>284</v>
      </c>
      <c r="N7" s="545"/>
      <c r="O7" s="545"/>
      <c r="P7" s="554"/>
      <c r="Q7" s="631"/>
    </row>
    <row r="8" spans="1:17" ht="8.1" customHeight="1">
      <c r="A8" s="241"/>
      <c r="B8" s="55"/>
      <c r="C8" s="242"/>
      <c r="D8" s="242"/>
      <c r="E8" s="242"/>
      <c r="F8" s="242"/>
      <c r="G8" s="242"/>
      <c r="H8" s="242"/>
      <c r="I8" s="55"/>
      <c r="J8" s="242"/>
      <c r="K8" s="242"/>
      <c r="L8" s="242"/>
      <c r="M8" s="242"/>
      <c r="N8" s="242"/>
      <c r="O8" s="242"/>
      <c r="P8" s="55"/>
      <c r="Q8" s="242"/>
    </row>
    <row r="9" spans="1:17" ht="39" customHeight="1">
      <c r="A9" s="101" t="s">
        <v>530</v>
      </c>
      <c r="B9" s="106"/>
      <c r="C9" s="239">
        <v>1</v>
      </c>
      <c r="D9" s="239">
        <v>0</v>
      </c>
      <c r="E9" s="239">
        <v>0</v>
      </c>
      <c r="F9" s="239">
        <v>0</v>
      </c>
      <c r="G9" s="61">
        <v>1</v>
      </c>
      <c r="H9" s="61">
        <v>50</v>
      </c>
      <c r="I9" s="106"/>
      <c r="J9" s="239">
        <v>1</v>
      </c>
      <c r="K9" s="239">
        <v>0</v>
      </c>
      <c r="L9" s="239">
        <v>0</v>
      </c>
      <c r="M9" s="239">
        <v>0</v>
      </c>
      <c r="N9" s="240">
        <v>1</v>
      </c>
      <c r="O9" s="61">
        <v>50</v>
      </c>
      <c r="P9" s="106"/>
      <c r="Q9" s="61">
        <v>2</v>
      </c>
    </row>
    <row r="10" spans="1:17" ht="39" customHeight="1">
      <c r="A10" s="101" t="s">
        <v>542</v>
      </c>
      <c r="B10" s="106"/>
      <c r="C10" s="239">
        <v>0</v>
      </c>
      <c r="D10" s="239">
        <v>1</v>
      </c>
      <c r="E10" s="239">
        <v>1</v>
      </c>
      <c r="F10" s="239">
        <v>1</v>
      </c>
      <c r="G10" s="61">
        <v>3</v>
      </c>
      <c r="H10" s="61">
        <v>50</v>
      </c>
      <c r="I10" s="106"/>
      <c r="J10" s="239">
        <v>3</v>
      </c>
      <c r="K10" s="239">
        <v>0</v>
      </c>
      <c r="L10" s="239">
        <v>0</v>
      </c>
      <c r="M10" s="239">
        <v>0</v>
      </c>
      <c r="N10" s="240">
        <v>3</v>
      </c>
      <c r="O10" s="61">
        <v>50</v>
      </c>
      <c r="P10" s="106"/>
      <c r="Q10" s="61">
        <v>6</v>
      </c>
    </row>
    <row r="11" spans="1:17" ht="39" customHeight="1">
      <c r="A11" s="101" t="s">
        <v>539</v>
      </c>
      <c r="B11" s="106"/>
      <c r="C11" s="239">
        <v>0</v>
      </c>
      <c r="D11" s="239">
        <v>0</v>
      </c>
      <c r="E11" s="239">
        <v>1</v>
      </c>
      <c r="F11" s="239">
        <v>0</v>
      </c>
      <c r="G11" s="61">
        <v>1</v>
      </c>
      <c r="H11" s="61">
        <v>100</v>
      </c>
      <c r="I11" s="106"/>
      <c r="J11" s="239">
        <v>0</v>
      </c>
      <c r="K11" s="239">
        <v>0</v>
      </c>
      <c r="L11" s="239">
        <v>0</v>
      </c>
      <c r="M11" s="239">
        <v>0</v>
      </c>
      <c r="N11" s="61">
        <v>0</v>
      </c>
      <c r="O11" s="61">
        <v>0</v>
      </c>
      <c r="P11" s="106"/>
      <c r="Q11" s="61">
        <v>1</v>
      </c>
    </row>
    <row r="12" spans="1:17" ht="39" customHeight="1">
      <c r="A12" s="101" t="s">
        <v>546</v>
      </c>
      <c r="B12" s="106"/>
      <c r="C12" s="239">
        <v>1</v>
      </c>
      <c r="D12" s="239">
        <v>0</v>
      </c>
      <c r="E12" s="239">
        <v>0</v>
      </c>
      <c r="F12" s="239">
        <v>0</v>
      </c>
      <c r="G12" s="61">
        <v>1</v>
      </c>
      <c r="H12" s="61">
        <v>50</v>
      </c>
      <c r="I12" s="106"/>
      <c r="J12" s="239">
        <v>0</v>
      </c>
      <c r="K12" s="239">
        <v>0</v>
      </c>
      <c r="L12" s="239">
        <v>1</v>
      </c>
      <c r="M12" s="239">
        <v>0</v>
      </c>
      <c r="N12" s="240">
        <v>1</v>
      </c>
      <c r="O12" s="61">
        <v>50</v>
      </c>
      <c r="P12" s="106"/>
      <c r="Q12" s="61">
        <v>2</v>
      </c>
    </row>
    <row r="13" spans="1:17" ht="39" customHeight="1">
      <c r="A13" s="101" t="s">
        <v>531</v>
      </c>
      <c r="B13" s="106"/>
      <c r="C13" s="239">
        <v>12</v>
      </c>
      <c r="D13" s="239">
        <v>2</v>
      </c>
      <c r="E13" s="239">
        <v>0</v>
      </c>
      <c r="F13" s="239">
        <v>0</v>
      </c>
      <c r="G13" s="61">
        <v>14</v>
      </c>
      <c r="H13" s="61">
        <v>88</v>
      </c>
      <c r="I13" s="106"/>
      <c r="J13" s="239">
        <v>1</v>
      </c>
      <c r="K13" s="239">
        <v>0</v>
      </c>
      <c r="L13" s="239">
        <v>1</v>
      </c>
      <c r="M13" s="239">
        <v>0</v>
      </c>
      <c r="N13" s="240">
        <v>2</v>
      </c>
      <c r="O13" s="61">
        <v>13</v>
      </c>
      <c r="P13" s="106"/>
      <c r="Q13" s="61">
        <v>16</v>
      </c>
    </row>
    <row r="14" spans="1:17" ht="39" customHeight="1">
      <c r="A14" s="101" t="s">
        <v>532</v>
      </c>
      <c r="B14" s="106"/>
      <c r="C14" s="239">
        <v>1</v>
      </c>
      <c r="D14" s="239">
        <v>0</v>
      </c>
      <c r="E14" s="239">
        <v>1</v>
      </c>
      <c r="F14" s="239">
        <v>0</v>
      </c>
      <c r="G14" s="61">
        <v>2</v>
      </c>
      <c r="H14" s="61">
        <v>40</v>
      </c>
      <c r="I14" s="106"/>
      <c r="J14" s="239">
        <v>1</v>
      </c>
      <c r="K14" s="239">
        <v>0</v>
      </c>
      <c r="L14" s="239">
        <v>2</v>
      </c>
      <c r="M14" s="239">
        <v>0</v>
      </c>
      <c r="N14" s="240">
        <v>3</v>
      </c>
      <c r="O14" s="61">
        <v>60</v>
      </c>
      <c r="P14" s="106"/>
      <c r="Q14" s="61">
        <v>5</v>
      </c>
    </row>
    <row r="15" spans="1:17" ht="39" customHeight="1">
      <c r="A15" s="101" t="s">
        <v>540</v>
      </c>
      <c r="B15" s="106"/>
      <c r="C15" s="239">
        <v>2</v>
      </c>
      <c r="D15" s="239">
        <v>0</v>
      </c>
      <c r="E15" s="239">
        <v>0</v>
      </c>
      <c r="F15" s="239">
        <v>0</v>
      </c>
      <c r="G15" s="61">
        <v>2</v>
      </c>
      <c r="H15" s="61">
        <v>100</v>
      </c>
      <c r="I15" s="106"/>
      <c r="J15" s="239">
        <v>0</v>
      </c>
      <c r="K15" s="239">
        <v>0</v>
      </c>
      <c r="L15" s="239">
        <v>0</v>
      </c>
      <c r="M15" s="239">
        <v>0</v>
      </c>
      <c r="N15" s="61">
        <v>0</v>
      </c>
      <c r="O15" s="61">
        <v>0</v>
      </c>
      <c r="P15" s="106"/>
      <c r="Q15" s="61">
        <v>2</v>
      </c>
    </row>
    <row r="16" spans="1:17" ht="39" customHeight="1">
      <c r="A16" s="101" t="s">
        <v>533</v>
      </c>
      <c r="B16" s="106"/>
      <c r="C16" s="239">
        <v>804</v>
      </c>
      <c r="D16" s="239">
        <v>74</v>
      </c>
      <c r="E16" s="239">
        <v>917</v>
      </c>
      <c r="F16" s="239">
        <v>45</v>
      </c>
      <c r="G16" s="62">
        <v>1840</v>
      </c>
      <c r="H16" s="61">
        <v>76</v>
      </c>
      <c r="I16" s="106"/>
      <c r="J16" s="239">
        <v>258</v>
      </c>
      <c r="K16" s="239">
        <v>21</v>
      </c>
      <c r="L16" s="239">
        <v>287</v>
      </c>
      <c r="M16" s="239">
        <v>20</v>
      </c>
      <c r="N16" s="240">
        <v>586</v>
      </c>
      <c r="O16" s="61">
        <v>24</v>
      </c>
      <c r="P16" s="106"/>
      <c r="Q16" s="62">
        <v>2426</v>
      </c>
    </row>
    <row r="17" spans="1:17" ht="39" customHeight="1">
      <c r="A17" s="101" t="s">
        <v>534</v>
      </c>
      <c r="B17" s="106"/>
      <c r="C17" s="239">
        <v>8</v>
      </c>
      <c r="D17" s="239">
        <v>0</v>
      </c>
      <c r="E17" s="239">
        <v>3</v>
      </c>
      <c r="F17" s="239">
        <v>0</v>
      </c>
      <c r="G17" s="61">
        <v>11</v>
      </c>
      <c r="H17" s="61">
        <v>100</v>
      </c>
      <c r="I17" s="106"/>
      <c r="J17" s="239">
        <v>0</v>
      </c>
      <c r="K17" s="239">
        <v>0</v>
      </c>
      <c r="L17" s="239">
        <v>0</v>
      </c>
      <c r="M17" s="239">
        <v>0</v>
      </c>
      <c r="N17" s="61">
        <v>0</v>
      </c>
      <c r="O17" s="61">
        <v>0</v>
      </c>
      <c r="P17" s="106"/>
      <c r="Q17" s="61">
        <v>11</v>
      </c>
    </row>
    <row r="18" spans="1:17" ht="39" customHeight="1">
      <c r="A18" s="101" t="s">
        <v>541</v>
      </c>
      <c r="B18" s="106"/>
      <c r="C18" s="239">
        <v>0</v>
      </c>
      <c r="D18" s="239">
        <v>0</v>
      </c>
      <c r="E18" s="239">
        <v>1</v>
      </c>
      <c r="F18" s="239">
        <v>0</v>
      </c>
      <c r="G18" s="61">
        <v>1</v>
      </c>
      <c r="H18" s="61">
        <v>50</v>
      </c>
      <c r="I18" s="106"/>
      <c r="J18" s="239">
        <v>0</v>
      </c>
      <c r="K18" s="239">
        <v>0</v>
      </c>
      <c r="L18" s="239">
        <v>0</v>
      </c>
      <c r="M18" s="239">
        <v>1</v>
      </c>
      <c r="N18" s="240">
        <v>1</v>
      </c>
      <c r="O18" s="61">
        <v>50</v>
      </c>
      <c r="P18" s="106"/>
      <c r="Q18" s="61">
        <v>2</v>
      </c>
    </row>
    <row r="19" spans="1:17" ht="39" customHeight="1">
      <c r="A19" s="101" t="s">
        <v>535</v>
      </c>
      <c r="B19" s="106"/>
      <c r="C19" s="239">
        <v>250</v>
      </c>
      <c r="D19" s="239">
        <v>37</v>
      </c>
      <c r="E19" s="239">
        <v>346</v>
      </c>
      <c r="F19" s="239">
        <v>33</v>
      </c>
      <c r="G19" s="61">
        <v>666</v>
      </c>
      <c r="H19" s="61">
        <v>71</v>
      </c>
      <c r="I19" s="106"/>
      <c r="J19" s="239">
        <v>141</v>
      </c>
      <c r="K19" s="239">
        <v>9</v>
      </c>
      <c r="L19" s="239">
        <v>107</v>
      </c>
      <c r="M19" s="239">
        <v>16</v>
      </c>
      <c r="N19" s="240">
        <v>273</v>
      </c>
      <c r="O19" s="61">
        <v>29</v>
      </c>
      <c r="P19" s="106"/>
      <c r="Q19" s="61">
        <v>939</v>
      </c>
    </row>
    <row r="20" spans="1:17" ht="39" customHeight="1">
      <c r="A20" s="101" t="s">
        <v>536</v>
      </c>
      <c r="B20" s="106"/>
      <c r="C20" s="239">
        <v>3</v>
      </c>
      <c r="D20" s="239">
        <v>0</v>
      </c>
      <c r="E20" s="239">
        <v>2</v>
      </c>
      <c r="F20" s="239">
        <v>0</v>
      </c>
      <c r="G20" s="61">
        <v>5</v>
      </c>
      <c r="H20" s="61">
        <v>100</v>
      </c>
      <c r="I20" s="106"/>
      <c r="J20" s="239">
        <v>0</v>
      </c>
      <c r="K20" s="239">
        <v>0</v>
      </c>
      <c r="L20" s="239">
        <v>0</v>
      </c>
      <c r="M20" s="239">
        <v>0</v>
      </c>
      <c r="N20" s="61">
        <v>0</v>
      </c>
      <c r="O20" s="61">
        <v>0</v>
      </c>
      <c r="P20" s="106"/>
      <c r="Q20" s="61">
        <v>5</v>
      </c>
    </row>
    <row r="21" spans="1:17" ht="39" customHeight="1">
      <c r="A21" s="101" t="s">
        <v>543</v>
      </c>
      <c r="B21" s="106"/>
      <c r="C21" s="239">
        <v>1</v>
      </c>
      <c r="D21" s="239">
        <v>0</v>
      </c>
      <c r="E21" s="239">
        <v>0</v>
      </c>
      <c r="F21" s="239">
        <v>0</v>
      </c>
      <c r="G21" s="61">
        <v>1</v>
      </c>
      <c r="H21" s="61">
        <v>100</v>
      </c>
      <c r="I21" s="106"/>
      <c r="J21" s="239">
        <v>0</v>
      </c>
      <c r="K21" s="239">
        <v>0</v>
      </c>
      <c r="L21" s="239">
        <v>0</v>
      </c>
      <c r="M21" s="239">
        <v>0</v>
      </c>
      <c r="N21" s="61">
        <v>0</v>
      </c>
      <c r="O21" s="61">
        <v>0</v>
      </c>
      <c r="P21" s="106"/>
      <c r="Q21" s="61">
        <v>1</v>
      </c>
    </row>
    <row r="22" spans="1:17" ht="39" customHeight="1">
      <c r="A22" s="101" t="s">
        <v>537</v>
      </c>
      <c r="B22" s="106"/>
      <c r="C22" s="239">
        <v>3</v>
      </c>
      <c r="D22" s="239">
        <v>0</v>
      </c>
      <c r="E22" s="239">
        <v>2</v>
      </c>
      <c r="F22" s="239">
        <v>0</v>
      </c>
      <c r="G22" s="61">
        <v>5</v>
      </c>
      <c r="H22" s="61">
        <v>100</v>
      </c>
      <c r="I22" s="106"/>
      <c r="J22" s="239">
        <v>0</v>
      </c>
      <c r="K22" s="239">
        <v>0</v>
      </c>
      <c r="L22" s="239">
        <v>0</v>
      </c>
      <c r="M22" s="239">
        <v>0</v>
      </c>
      <c r="N22" s="61">
        <v>0</v>
      </c>
      <c r="O22" s="61">
        <v>0</v>
      </c>
      <c r="P22" s="106"/>
      <c r="Q22" s="61">
        <v>5</v>
      </c>
    </row>
    <row r="23" spans="1:17" ht="39" customHeight="1">
      <c r="A23" s="101" t="s">
        <v>544</v>
      </c>
      <c r="B23" s="106"/>
      <c r="C23" s="239">
        <v>0</v>
      </c>
      <c r="D23" s="239">
        <v>0</v>
      </c>
      <c r="E23" s="239">
        <v>0</v>
      </c>
      <c r="F23" s="239">
        <v>0</v>
      </c>
      <c r="G23" s="61">
        <v>0</v>
      </c>
      <c r="H23" s="61">
        <v>0</v>
      </c>
      <c r="I23" s="106"/>
      <c r="J23" s="239">
        <v>1</v>
      </c>
      <c r="K23" s="239">
        <v>0</v>
      </c>
      <c r="L23" s="239">
        <v>0</v>
      </c>
      <c r="M23" s="239">
        <v>0</v>
      </c>
      <c r="N23" s="240">
        <v>1</v>
      </c>
      <c r="O23" s="61">
        <v>100</v>
      </c>
      <c r="P23" s="106"/>
      <c r="Q23" s="61">
        <v>1</v>
      </c>
    </row>
    <row r="24" spans="1:17" ht="39" customHeight="1">
      <c r="A24" s="101" t="s">
        <v>538</v>
      </c>
      <c r="B24" s="106"/>
      <c r="C24" s="239">
        <v>0</v>
      </c>
      <c r="D24" s="239">
        <v>0</v>
      </c>
      <c r="E24" s="239">
        <v>2</v>
      </c>
      <c r="F24" s="239">
        <v>0</v>
      </c>
      <c r="G24" s="61">
        <v>2</v>
      </c>
      <c r="H24" s="61">
        <v>50</v>
      </c>
      <c r="I24" s="106"/>
      <c r="J24" s="239">
        <v>2</v>
      </c>
      <c r="K24" s="239">
        <v>0</v>
      </c>
      <c r="L24" s="239">
        <v>0</v>
      </c>
      <c r="M24" s="239">
        <v>0</v>
      </c>
      <c r="N24" s="240">
        <v>2</v>
      </c>
      <c r="O24" s="61">
        <v>50</v>
      </c>
      <c r="P24" s="106"/>
      <c r="Q24" s="61">
        <v>4</v>
      </c>
    </row>
    <row r="25" spans="1:17" ht="39" customHeight="1">
      <c r="A25" s="101" t="s">
        <v>545</v>
      </c>
      <c r="B25" s="106"/>
      <c r="C25" s="239">
        <v>0</v>
      </c>
      <c r="D25" s="239">
        <v>0</v>
      </c>
      <c r="E25" s="239">
        <v>1</v>
      </c>
      <c r="F25" s="239">
        <v>0</v>
      </c>
      <c r="G25" s="61">
        <v>1</v>
      </c>
      <c r="H25" s="61">
        <v>100</v>
      </c>
      <c r="I25" s="106"/>
      <c r="J25" s="239">
        <v>0</v>
      </c>
      <c r="K25" s="239">
        <v>0</v>
      </c>
      <c r="L25" s="239">
        <v>0</v>
      </c>
      <c r="M25" s="239">
        <v>0</v>
      </c>
      <c r="N25" s="61">
        <v>0</v>
      </c>
      <c r="O25" s="61">
        <v>0</v>
      </c>
      <c r="P25" s="106"/>
      <c r="Q25" s="61">
        <v>1</v>
      </c>
    </row>
    <row r="26" spans="1:17" ht="8.1" customHeight="1">
      <c r="A26" s="176"/>
      <c r="B26" s="55"/>
      <c r="C26" s="177"/>
      <c r="D26" s="177"/>
      <c r="E26" s="177"/>
      <c r="F26" s="177"/>
      <c r="G26" s="177"/>
      <c r="H26" s="177"/>
      <c r="I26" s="55"/>
      <c r="J26" s="177"/>
      <c r="K26" s="177"/>
      <c r="L26" s="177"/>
      <c r="M26" s="177"/>
      <c r="N26" s="177"/>
      <c r="O26" s="177"/>
      <c r="P26" s="55"/>
      <c r="Q26" s="177"/>
    </row>
    <row r="27" spans="1:17" ht="34.5" customHeight="1">
      <c r="A27" s="70" t="s">
        <v>68</v>
      </c>
      <c r="B27" s="106"/>
      <c r="C27" s="72">
        <v>1086</v>
      </c>
      <c r="D27" s="71">
        <v>114</v>
      </c>
      <c r="E27" s="72">
        <v>1277</v>
      </c>
      <c r="F27" s="71">
        <v>79</v>
      </c>
      <c r="G27" s="72">
        <v>2556</v>
      </c>
      <c r="H27" s="71">
        <v>75</v>
      </c>
      <c r="I27" s="106"/>
      <c r="J27" s="71">
        <v>408</v>
      </c>
      <c r="K27" s="71">
        <v>30</v>
      </c>
      <c r="L27" s="71">
        <v>398</v>
      </c>
      <c r="M27" s="71">
        <v>37</v>
      </c>
      <c r="N27" s="71">
        <v>873</v>
      </c>
      <c r="O27" s="71">
        <v>25</v>
      </c>
      <c r="P27" s="106"/>
      <c r="Q27" s="72">
        <v>3429</v>
      </c>
    </row>
    <row r="28" spans="1:17">
      <c r="A28" s="55"/>
    </row>
    <row r="29" spans="1:17">
      <c r="A29" s="55"/>
    </row>
    <row r="30" spans="1:17">
      <c r="A30" s="55"/>
    </row>
    <row r="31" spans="1:17">
      <c r="A31" s="55"/>
    </row>
    <row r="32" spans="1:17" ht="12" customHeight="1">
      <c r="A32" s="88" t="s">
        <v>285</v>
      </c>
    </row>
    <row r="33" spans="1:1" ht="12" customHeight="1">
      <c r="A33" s="88" t="s">
        <v>547</v>
      </c>
    </row>
    <row r="34" spans="1:1" ht="12" customHeight="1">
      <c r="A34" s="88" t="s">
        <v>274</v>
      </c>
    </row>
    <row r="35" spans="1:1" ht="12" customHeight="1">
      <c r="A35" s="88" t="s">
        <v>275</v>
      </c>
    </row>
  </sheetData>
  <sortState xmlns:xlrd2="http://schemas.microsoft.com/office/spreadsheetml/2017/richdata2" ref="A9:Q25">
    <sortCondition ref="A9:A25"/>
  </sortState>
  <mergeCells count="17">
    <mergeCell ref="J5:O5"/>
    <mergeCell ref="P5:P7"/>
    <mergeCell ref="A3:Q3"/>
    <mergeCell ref="A2:Q2"/>
    <mergeCell ref="Q5:Q7"/>
    <mergeCell ref="C6:D6"/>
    <mergeCell ref="E6:F6"/>
    <mergeCell ref="G6:G7"/>
    <mergeCell ref="H6:H7"/>
    <mergeCell ref="J6:K6"/>
    <mergeCell ref="L6:M6"/>
    <mergeCell ref="N6:N7"/>
    <mergeCell ref="O6:O7"/>
    <mergeCell ref="A5:A7"/>
    <mergeCell ref="B5:B7"/>
    <mergeCell ref="C5:H5"/>
    <mergeCell ref="I5:I7"/>
  </mergeCells>
  <printOptions horizontalCentered="1"/>
  <pageMargins left="0.23622047244094491" right="0.23622047244094491" top="0.94488188976377963" bottom="0.35433070866141736" header="0.19685039370078741" footer="0.31496062992125984"/>
  <pageSetup scale="52" firstPageNumber="30" orientation="landscape" useFirstPageNumber="1" r:id="rId1"/>
  <headerFooter scaleWithDoc="0">
    <oddHeader>&amp;L&amp;G&amp;C&amp;G&amp;R&amp;G</oddHeader>
    <oddFooter>&amp;R&amp;"Montserrat,Normal"&amp;8 &amp;10 41</oddFoot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8836-C2D8-4158-8E12-41B071972722}">
  <sheetPr>
    <pageSetUpPr fitToPage="1"/>
  </sheetPr>
  <dimension ref="A1:U65"/>
  <sheetViews>
    <sheetView view="pageBreakPreview" topLeftCell="A26" zoomScale="55" zoomScaleNormal="100" zoomScaleSheetLayoutView="55" workbookViewId="0">
      <selection activeCell="AB54" sqref="AB54"/>
    </sheetView>
  </sheetViews>
  <sheetFormatPr baseColWidth="10" defaultColWidth="11.42578125" defaultRowHeight="15"/>
  <cols>
    <col min="1" max="1" width="65.7109375" style="54" customWidth="1"/>
    <col min="2" max="2" width="1.7109375" style="54" customWidth="1"/>
    <col min="3" max="19" width="15.7109375" style="54" customWidth="1"/>
    <col min="20" max="20" width="1.7109375" style="54" customWidth="1"/>
    <col min="21" max="21" width="13" style="54" bestFit="1" customWidth="1"/>
    <col min="22" max="16384" width="11.42578125" style="54"/>
  </cols>
  <sheetData>
    <row r="1" spans="1:21">
      <c r="A1" s="53" t="s">
        <v>64</v>
      </c>
    </row>
    <row r="2" spans="1:21" ht="30" customHeight="1">
      <c r="A2" s="634" t="s">
        <v>548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</row>
    <row r="3" spans="1:21" ht="30" customHeight="1">
      <c r="A3" s="634" t="str">
        <f>UPPER(CONCATENATE("Junio 2024"))</f>
        <v>JUNIO 2024</v>
      </c>
      <c r="B3" s="634"/>
      <c r="C3" s="634"/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</row>
    <row r="4" spans="1:21">
      <c r="A4" s="55"/>
    </row>
    <row r="5" spans="1:21" ht="35.1" customHeight="1">
      <c r="A5" s="628" t="s">
        <v>277</v>
      </c>
      <c r="B5" s="55"/>
      <c r="C5" s="628" t="s">
        <v>529</v>
      </c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55"/>
      <c r="U5" s="628" t="s">
        <v>68</v>
      </c>
    </row>
    <row r="6" spans="1:21" ht="162" customHeight="1">
      <c r="A6" s="628"/>
      <c r="B6" s="55"/>
      <c r="C6" s="244" t="s">
        <v>530</v>
      </c>
      <c r="D6" s="244" t="s">
        <v>542</v>
      </c>
      <c r="E6" s="244" t="s">
        <v>539</v>
      </c>
      <c r="F6" s="244" t="s">
        <v>546</v>
      </c>
      <c r="G6" s="244" t="s">
        <v>531</v>
      </c>
      <c r="H6" s="244" t="s">
        <v>532</v>
      </c>
      <c r="I6" s="244" t="s">
        <v>540</v>
      </c>
      <c r="J6" s="244" t="s">
        <v>533</v>
      </c>
      <c r="K6" s="244" t="s">
        <v>534</v>
      </c>
      <c r="L6" s="244" t="s">
        <v>541</v>
      </c>
      <c r="M6" s="244" t="s">
        <v>535</v>
      </c>
      <c r="N6" s="244" t="s">
        <v>536</v>
      </c>
      <c r="O6" s="244" t="s">
        <v>543</v>
      </c>
      <c r="P6" s="244" t="s">
        <v>537</v>
      </c>
      <c r="Q6" s="244" t="s">
        <v>544</v>
      </c>
      <c r="R6" s="244" t="s">
        <v>538</v>
      </c>
      <c r="S6" s="244" t="s">
        <v>545</v>
      </c>
      <c r="T6" s="55"/>
      <c r="U6" s="628"/>
    </row>
    <row r="7" spans="1:21" ht="8.1" customHeight="1">
      <c r="A7" s="180"/>
      <c r="B7" s="55"/>
      <c r="C7" s="181"/>
      <c r="G7" s="181"/>
      <c r="H7" s="181"/>
      <c r="J7" s="181"/>
    </row>
    <row r="8" spans="1:21" ht="24.95" customHeight="1">
      <c r="A8" s="163" t="s">
        <v>161</v>
      </c>
      <c r="B8" s="106"/>
      <c r="C8" s="243">
        <v>0</v>
      </c>
      <c r="D8" s="243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  <c r="J8" s="243">
        <v>32</v>
      </c>
      <c r="K8" s="243">
        <v>0</v>
      </c>
      <c r="L8" s="243">
        <v>0</v>
      </c>
      <c r="M8" s="243">
        <v>0</v>
      </c>
      <c r="N8" s="243">
        <v>0</v>
      </c>
      <c r="O8" s="243">
        <v>0</v>
      </c>
      <c r="P8" s="243">
        <v>0</v>
      </c>
      <c r="Q8" s="243">
        <v>0</v>
      </c>
      <c r="R8" s="243">
        <v>0</v>
      </c>
      <c r="S8" s="243">
        <v>0</v>
      </c>
      <c r="T8" s="178"/>
      <c r="U8" s="165">
        <v>32</v>
      </c>
    </row>
    <row r="9" spans="1:21" ht="24.95" customHeight="1">
      <c r="A9" s="163" t="s">
        <v>162</v>
      </c>
      <c r="B9" s="106"/>
      <c r="C9" s="243">
        <v>0</v>
      </c>
      <c r="D9" s="243">
        <v>1</v>
      </c>
      <c r="E9" s="243">
        <v>0</v>
      </c>
      <c r="F9" s="243">
        <v>2</v>
      </c>
      <c r="G9" s="243">
        <v>0</v>
      </c>
      <c r="H9" s="243">
        <v>3</v>
      </c>
      <c r="I9" s="243">
        <v>0</v>
      </c>
      <c r="J9" s="243">
        <v>75</v>
      </c>
      <c r="K9" s="243">
        <v>3</v>
      </c>
      <c r="L9" s="243">
        <v>0</v>
      </c>
      <c r="M9" s="243">
        <v>359</v>
      </c>
      <c r="N9" s="243">
        <v>0</v>
      </c>
      <c r="O9" s="243">
        <v>1</v>
      </c>
      <c r="P9" s="243">
        <v>0</v>
      </c>
      <c r="Q9" s="243">
        <v>0</v>
      </c>
      <c r="R9" s="243">
        <v>0</v>
      </c>
      <c r="S9" s="243">
        <v>0</v>
      </c>
      <c r="T9" s="178"/>
      <c r="U9" s="165">
        <v>444</v>
      </c>
    </row>
    <row r="10" spans="1:21" ht="24.95" customHeight="1">
      <c r="A10" s="163" t="s">
        <v>163</v>
      </c>
      <c r="B10" s="106"/>
      <c r="C10" s="243">
        <v>0</v>
      </c>
      <c r="D10" s="243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6</v>
      </c>
      <c r="K10" s="243">
        <v>0</v>
      </c>
      <c r="L10" s="243">
        <v>0</v>
      </c>
      <c r="M10" s="243">
        <v>4</v>
      </c>
      <c r="N10" s="243">
        <v>0</v>
      </c>
      <c r="O10" s="243">
        <v>0</v>
      </c>
      <c r="P10" s="243">
        <v>0</v>
      </c>
      <c r="Q10" s="243">
        <v>1</v>
      </c>
      <c r="R10" s="243">
        <v>0</v>
      </c>
      <c r="S10" s="243">
        <v>0</v>
      </c>
      <c r="T10" s="178"/>
      <c r="U10" s="165">
        <v>11</v>
      </c>
    </row>
    <row r="11" spans="1:21" ht="24.95" customHeight="1">
      <c r="A11" s="163" t="s">
        <v>164</v>
      </c>
      <c r="B11" s="106"/>
      <c r="C11" s="243">
        <v>0</v>
      </c>
      <c r="D11" s="243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10</v>
      </c>
      <c r="K11" s="243">
        <v>0</v>
      </c>
      <c r="L11" s="243">
        <v>0</v>
      </c>
      <c r="M11" s="243">
        <v>2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3">
        <v>0</v>
      </c>
      <c r="T11" s="178"/>
      <c r="U11" s="165">
        <v>12</v>
      </c>
    </row>
    <row r="12" spans="1:21" ht="24.95" customHeight="1">
      <c r="A12" s="163" t="s">
        <v>165</v>
      </c>
      <c r="B12" s="106"/>
      <c r="C12" s="243">
        <v>0</v>
      </c>
      <c r="D12" s="243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0</v>
      </c>
      <c r="J12" s="243">
        <v>423</v>
      </c>
      <c r="K12" s="243">
        <v>0</v>
      </c>
      <c r="L12" s="243">
        <v>0</v>
      </c>
      <c r="M12" s="243">
        <v>3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  <c r="S12" s="243">
        <v>0</v>
      </c>
      <c r="T12" s="178"/>
      <c r="U12" s="165">
        <v>426</v>
      </c>
    </row>
    <row r="13" spans="1:21" ht="24.95" customHeight="1">
      <c r="A13" s="163" t="s">
        <v>166</v>
      </c>
      <c r="B13" s="106"/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1</v>
      </c>
      <c r="I13" s="243">
        <v>0</v>
      </c>
      <c r="J13" s="243">
        <v>40</v>
      </c>
      <c r="K13" s="243">
        <v>0</v>
      </c>
      <c r="L13" s="243">
        <v>0</v>
      </c>
      <c r="M13" s="243">
        <v>134</v>
      </c>
      <c r="N13" s="243">
        <v>0</v>
      </c>
      <c r="O13" s="243">
        <v>0</v>
      </c>
      <c r="P13" s="243">
        <v>0</v>
      </c>
      <c r="Q13" s="243">
        <v>0</v>
      </c>
      <c r="R13" s="243">
        <v>0</v>
      </c>
      <c r="S13" s="243">
        <v>0</v>
      </c>
      <c r="T13" s="178"/>
      <c r="U13" s="165">
        <v>175</v>
      </c>
    </row>
    <row r="14" spans="1:21" ht="24.95" customHeight="1">
      <c r="A14" s="163" t="s">
        <v>167</v>
      </c>
      <c r="B14" s="106"/>
      <c r="C14" s="243">
        <v>1</v>
      </c>
      <c r="D14" s="243">
        <v>3</v>
      </c>
      <c r="E14" s="243">
        <v>0</v>
      </c>
      <c r="F14" s="243">
        <v>0</v>
      </c>
      <c r="G14" s="243">
        <v>15</v>
      </c>
      <c r="H14" s="243">
        <v>0</v>
      </c>
      <c r="I14" s="243">
        <v>0</v>
      </c>
      <c r="J14" s="243">
        <v>245</v>
      </c>
      <c r="K14" s="243">
        <v>2</v>
      </c>
      <c r="L14" s="243">
        <v>2</v>
      </c>
      <c r="M14" s="243">
        <v>29</v>
      </c>
      <c r="N14" s="243">
        <v>1</v>
      </c>
      <c r="O14" s="243">
        <v>0</v>
      </c>
      <c r="P14" s="243">
        <v>1</v>
      </c>
      <c r="Q14" s="243">
        <v>0</v>
      </c>
      <c r="R14" s="243">
        <v>0</v>
      </c>
      <c r="S14" s="243">
        <v>0</v>
      </c>
      <c r="T14" s="178"/>
      <c r="U14" s="165">
        <v>299</v>
      </c>
    </row>
    <row r="15" spans="1:21" ht="24.95" customHeight="1">
      <c r="A15" s="163" t="s">
        <v>168</v>
      </c>
      <c r="B15" s="106"/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80</v>
      </c>
      <c r="K15" s="243">
        <v>0</v>
      </c>
      <c r="L15" s="243">
        <v>0</v>
      </c>
      <c r="M15" s="243">
        <v>2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3">
        <v>0</v>
      </c>
      <c r="T15" s="178"/>
      <c r="U15" s="165">
        <v>82</v>
      </c>
    </row>
    <row r="16" spans="1:21" ht="24.95" customHeight="1">
      <c r="A16" s="163" t="s">
        <v>169</v>
      </c>
      <c r="B16" s="106"/>
      <c r="C16" s="243">
        <v>0</v>
      </c>
      <c r="D16" s="243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15</v>
      </c>
      <c r="K16" s="243">
        <v>0</v>
      </c>
      <c r="L16" s="243">
        <v>0</v>
      </c>
      <c r="M16" s="243">
        <v>3</v>
      </c>
      <c r="N16" s="243">
        <v>0</v>
      </c>
      <c r="O16" s="243">
        <v>0</v>
      </c>
      <c r="P16" s="243">
        <v>0</v>
      </c>
      <c r="Q16" s="243">
        <v>0</v>
      </c>
      <c r="R16" s="243">
        <v>0</v>
      </c>
      <c r="S16" s="243">
        <v>0</v>
      </c>
      <c r="T16" s="178"/>
      <c r="U16" s="165">
        <v>18</v>
      </c>
    </row>
    <row r="17" spans="1:21" ht="24.95" customHeight="1">
      <c r="A17" s="163" t="s">
        <v>170</v>
      </c>
      <c r="B17" s="106"/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6</v>
      </c>
      <c r="K17" s="243">
        <v>0</v>
      </c>
      <c r="L17" s="243">
        <v>0</v>
      </c>
      <c r="M17" s="243">
        <v>16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  <c r="S17" s="243">
        <v>0</v>
      </c>
      <c r="T17" s="178"/>
      <c r="U17" s="165">
        <v>22</v>
      </c>
    </row>
    <row r="18" spans="1:21" ht="24.95" customHeight="1">
      <c r="A18" s="163" t="s">
        <v>171</v>
      </c>
      <c r="B18" s="106"/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192</v>
      </c>
      <c r="K18" s="243">
        <v>0</v>
      </c>
      <c r="L18" s="243">
        <v>0</v>
      </c>
      <c r="M18" s="243">
        <v>1</v>
      </c>
      <c r="N18" s="243">
        <v>0</v>
      </c>
      <c r="O18" s="243">
        <v>0</v>
      </c>
      <c r="P18" s="243">
        <v>1</v>
      </c>
      <c r="Q18" s="243">
        <v>0</v>
      </c>
      <c r="R18" s="243">
        <v>0</v>
      </c>
      <c r="S18" s="243">
        <v>0</v>
      </c>
      <c r="T18" s="178"/>
      <c r="U18" s="165">
        <v>194</v>
      </c>
    </row>
    <row r="19" spans="1:21" ht="24.95" customHeight="1">
      <c r="A19" s="163" t="s">
        <v>172</v>
      </c>
      <c r="B19" s="106"/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41</v>
      </c>
      <c r="K19" s="243">
        <v>0</v>
      </c>
      <c r="L19" s="243">
        <v>0</v>
      </c>
      <c r="M19" s="243">
        <v>8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0</v>
      </c>
      <c r="T19" s="178"/>
      <c r="U19" s="165">
        <v>49</v>
      </c>
    </row>
    <row r="20" spans="1:21" ht="24.95" customHeight="1">
      <c r="A20" s="163" t="s">
        <v>173</v>
      </c>
      <c r="B20" s="106"/>
      <c r="C20" s="243">
        <v>0</v>
      </c>
      <c r="D20" s="243">
        <v>0</v>
      </c>
      <c r="E20" s="243">
        <v>0</v>
      </c>
      <c r="F20" s="243">
        <v>0</v>
      </c>
      <c r="G20" s="243">
        <v>0</v>
      </c>
      <c r="H20" s="243">
        <v>1</v>
      </c>
      <c r="I20" s="243">
        <v>0</v>
      </c>
      <c r="J20" s="243">
        <v>28</v>
      </c>
      <c r="K20" s="243">
        <v>1</v>
      </c>
      <c r="L20" s="243">
        <v>0</v>
      </c>
      <c r="M20" s="243">
        <v>3</v>
      </c>
      <c r="N20" s="243">
        <v>0</v>
      </c>
      <c r="O20" s="243">
        <v>0</v>
      </c>
      <c r="P20" s="243">
        <v>0</v>
      </c>
      <c r="Q20" s="243">
        <v>0</v>
      </c>
      <c r="R20" s="243">
        <v>0</v>
      </c>
      <c r="S20" s="243">
        <v>0</v>
      </c>
      <c r="T20" s="178"/>
      <c r="U20" s="165">
        <v>33</v>
      </c>
    </row>
    <row r="21" spans="1:21" ht="24.95" customHeight="1">
      <c r="A21" s="163" t="s">
        <v>174</v>
      </c>
      <c r="B21" s="106"/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27</v>
      </c>
      <c r="K21" s="243">
        <v>0</v>
      </c>
      <c r="L21" s="243">
        <v>0</v>
      </c>
      <c r="M21" s="243">
        <v>2</v>
      </c>
      <c r="N21" s="243">
        <v>0</v>
      </c>
      <c r="O21" s="243">
        <v>0</v>
      </c>
      <c r="P21" s="243">
        <v>1</v>
      </c>
      <c r="Q21" s="243">
        <v>0</v>
      </c>
      <c r="R21" s="243">
        <v>0</v>
      </c>
      <c r="S21" s="243">
        <v>0</v>
      </c>
      <c r="T21" s="178"/>
      <c r="U21" s="165">
        <v>30</v>
      </c>
    </row>
    <row r="22" spans="1:21" ht="24.95" customHeight="1">
      <c r="A22" s="163" t="s">
        <v>175</v>
      </c>
      <c r="B22" s="106"/>
      <c r="C22" s="243">
        <v>0</v>
      </c>
      <c r="D22" s="243">
        <v>0</v>
      </c>
      <c r="E22" s="243">
        <v>0</v>
      </c>
      <c r="F22" s="243">
        <v>0</v>
      </c>
      <c r="G22" s="243">
        <v>0</v>
      </c>
      <c r="H22" s="243">
        <v>0</v>
      </c>
      <c r="I22" s="243">
        <v>0</v>
      </c>
      <c r="J22" s="243">
        <v>85</v>
      </c>
      <c r="K22" s="243">
        <v>0</v>
      </c>
      <c r="L22" s="243">
        <v>0</v>
      </c>
      <c r="M22" s="243">
        <v>46</v>
      </c>
      <c r="N22" s="243">
        <v>0</v>
      </c>
      <c r="O22" s="243">
        <v>0</v>
      </c>
      <c r="P22" s="243">
        <v>0</v>
      </c>
      <c r="Q22" s="243">
        <v>0</v>
      </c>
      <c r="R22" s="243">
        <v>0</v>
      </c>
      <c r="S22" s="243">
        <v>0</v>
      </c>
      <c r="T22" s="178"/>
      <c r="U22" s="165">
        <v>131</v>
      </c>
    </row>
    <row r="23" spans="1:21" ht="24.95" customHeight="1">
      <c r="A23" s="163" t="s">
        <v>176</v>
      </c>
      <c r="B23" s="106"/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75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243">
        <v>0</v>
      </c>
      <c r="Q23" s="243">
        <v>0</v>
      </c>
      <c r="R23" s="243">
        <v>0</v>
      </c>
      <c r="S23" s="243">
        <v>0</v>
      </c>
      <c r="T23" s="178"/>
      <c r="U23" s="165">
        <v>75</v>
      </c>
    </row>
    <row r="24" spans="1:21" ht="24.95" customHeight="1">
      <c r="A24" s="163" t="s">
        <v>177</v>
      </c>
      <c r="B24" s="106"/>
      <c r="C24" s="243">
        <v>0</v>
      </c>
      <c r="D24" s="243">
        <v>0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8</v>
      </c>
      <c r="K24" s="243">
        <v>0</v>
      </c>
      <c r="L24" s="243">
        <v>0</v>
      </c>
      <c r="M24" s="243">
        <v>6</v>
      </c>
      <c r="N24" s="243">
        <v>0</v>
      </c>
      <c r="O24" s="243">
        <v>0</v>
      </c>
      <c r="P24" s="243">
        <v>0</v>
      </c>
      <c r="Q24" s="243">
        <v>0</v>
      </c>
      <c r="R24" s="243">
        <v>1</v>
      </c>
      <c r="S24" s="243">
        <v>0</v>
      </c>
      <c r="T24" s="178"/>
      <c r="U24" s="165">
        <v>15</v>
      </c>
    </row>
    <row r="25" spans="1:21" ht="24.95" customHeight="1">
      <c r="A25" s="163" t="s">
        <v>178</v>
      </c>
      <c r="B25" s="106"/>
      <c r="C25" s="243">
        <v>0</v>
      </c>
      <c r="D25" s="243">
        <v>0</v>
      </c>
      <c r="E25" s="243">
        <v>0</v>
      </c>
      <c r="F25" s="243">
        <v>0</v>
      </c>
      <c r="G25" s="243">
        <v>0</v>
      </c>
      <c r="H25" s="243">
        <v>0</v>
      </c>
      <c r="I25" s="243">
        <v>0</v>
      </c>
      <c r="J25" s="243">
        <v>8</v>
      </c>
      <c r="K25" s="243">
        <v>0</v>
      </c>
      <c r="L25" s="243">
        <v>0</v>
      </c>
      <c r="M25" s="243">
        <v>6</v>
      </c>
      <c r="N25" s="243">
        <v>0</v>
      </c>
      <c r="O25" s="243">
        <v>0</v>
      </c>
      <c r="P25" s="243">
        <v>0</v>
      </c>
      <c r="Q25" s="243">
        <v>0</v>
      </c>
      <c r="R25" s="243">
        <v>0</v>
      </c>
      <c r="S25" s="243">
        <v>0</v>
      </c>
      <c r="T25" s="178"/>
      <c r="U25" s="165">
        <v>14</v>
      </c>
    </row>
    <row r="26" spans="1:21" ht="24.95" customHeight="1">
      <c r="A26" s="163" t="s">
        <v>179</v>
      </c>
      <c r="B26" s="106"/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153</v>
      </c>
      <c r="K26" s="243">
        <v>1</v>
      </c>
      <c r="L26" s="243">
        <v>0</v>
      </c>
      <c r="M26" s="243">
        <v>41</v>
      </c>
      <c r="N26" s="243">
        <v>1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178"/>
      <c r="U26" s="165">
        <v>196</v>
      </c>
    </row>
    <row r="27" spans="1:21" ht="24.95" customHeight="1">
      <c r="A27" s="163" t="s">
        <v>180</v>
      </c>
      <c r="B27" s="106"/>
      <c r="C27" s="243">
        <v>0</v>
      </c>
      <c r="D27" s="243">
        <v>0</v>
      </c>
      <c r="E27" s="243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33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178"/>
      <c r="U27" s="165">
        <v>33</v>
      </c>
    </row>
    <row r="28" spans="1:21" ht="24.95" customHeight="1">
      <c r="A28" s="163" t="s">
        <v>181</v>
      </c>
      <c r="B28" s="106"/>
      <c r="C28" s="243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0</v>
      </c>
      <c r="J28" s="243">
        <v>34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S28" s="243">
        <v>0</v>
      </c>
      <c r="T28" s="178"/>
      <c r="U28" s="165">
        <v>34</v>
      </c>
    </row>
    <row r="29" spans="1:21" ht="24.95" customHeight="1">
      <c r="A29" s="163" t="s">
        <v>182</v>
      </c>
      <c r="B29" s="106"/>
      <c r="C29" s="243">
        <v>1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27</v>
      </c>
      <c r="K29" s="243">
        <v>0</v>
      </c>
      <c r="L29" s="243">
        <v>0</v>
      </c>
      <c r="M29" s="243">
        <v>5</v>
      </c>
      <c r="N29" s="243">
        <v>2</v>
      </c>
      <c r="O29" s="243">
        <v>0</v>
      </c>
      <c r="P29" s="243">
        <v>0</v>
      </c>
      <c r="Q29" s="243">
        <v>0</v>
      </c>
      <c r="R29" s="243">
        <v>0</v>
      </c>
      <c r="S29" s="243">
        <v>1</v>
      </c>
      <c r="T29" s="178"/>
      <c r="U29" s="165">
        <v>36</v>
      </c>
    </row>
    <row r="30" spans="1:21" ht="24.95" customHeight="1">
      <c r="A30" s="163" t="s">
        <v>183</v>
      </c>
      <c r="B30" s="106"/>
      <c r="C30" s="243">
        <v>0</v>
      </c>
      <c r="D30" s="243">
        <v>0</v>
      </c>
      <c r="E30" s="243">
        <v>0</v>
      </c>
      <c r="F30" s="243">
        <v>0</v>
      </c>
      <c r="G30" s="243">
        <v>0</v>
      </c>
      <c r="H30" s="243">
        <v>0</v>
      </c>
      <c r="I30" s="243">
        <v>2</v>
      </c>
      <c r="J30" s="243">
        <v>97</v>
      </c>
      <c r="K30" s="243">
        <v>2</v>
      </c>
      <c r="L30" s="243">
        <v>0</v>
      </c>
      <c r="M30" s="243">
        <v>9</v>
      </c>
      <c r="N30" s="243">
        <v>0</v>
      </c>
      <c r="O30" s="243">
        <v>0</v>
      </c>
      <c r="P30" s="243">
        <v>0</v>
      </c>
      <c r="Q30" s="243">
        <v>0</v>
      </c>
      <c r="R30" s="243">
        <v>0</v>
      </c>
      <c r="S30" s="243">
        <v>0</v>
      </c>
      <c r="T30" s="178"/>
      <c r="U30" s="165">
        <v>110</v>
      </c>
    </row>
    <row r="31" spans="1:21" ht="24.95" customHeight="1">
      <c r="A31" s="163" t="s">
        <v>184</v>
      </c>
      <c r="B31" s="106"/>
      <c r="C31" s="243">
        <v>0</v>
      </c>
      <c r="D31" s="243">
        <v>0</v>
      </c>
      <c r="E31" s="243">
        <v>0</v>
      </c>
      <c r="F31" s="243">
        <v>0</v>
      </c>
      <c r="G31" s="243">
        <v>0</v>
      </c>
      <c r="H31" s="243">
        <v>0</v>
      </c>
      <c r="I31" s="243">
        <v>0</v>
      </c>
      <c r="J31" s="243">
        <v>20</v>
      </c>
      <c r="K31" s="243">
        <v>0</v>
      </c>
      <c r="L31" s="243">
        <v>0</v>
      </c>
      <c r="M31" s="243">
        <v>6</v>
      </c>
      <c r="N31" s="243">
        <v>0</v>
      </c>
      <c r="O31" s="243">
        <v>0</v>
      </c>
      <c r="P31" s="243">
        <v>0</v>
      </c>
      <c r="Q31" s="243">
        <v>0</v>
      </c>
      <c r="R31" s="243">
        <v>0</v>
      </c>
      <c r="S31" s="243">
        <v>0</v>
      </c>
      <c r="T31" s="178"/>
      <c r="U31" s="165">
        <v>26</v>
      </c>
    </row>
    <row r="32" spans="1:21" ht="24.95" customHeight="1">
      <c r="A32" s="163" t="s">
        <v>185</v>
      </c>
      <c r="B32" s="106"/>
      <c r="C32" s="243">
        <v>0</v>
      </c>
      <c r="D32" s="243">
        <v>0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14</v>
      </c>
      <c r="K32" s="243">
        <v>0</v>
      </c>
      <c r="L32" s="243">
        <v>0</v>
      </c>
      <c r="M32" s="243">
        <v>6</v>
      </c>
      <c r="N32" s="243">
        <v>0</v>
      </c>
      <c r="O32" s="243">
        <v>0</v>
      </c>
      <c r="P32" s="243">
        <v>1</v>
      </c>
      <c r="Q32" s="243">
        <v>0</v>
      </c>
      <c r="R32" s="243">
        <v>0</v>
      </c>
      <c r="S32" s="243">
        <v>0</v>
      </c>
      <c r="T32" s="178"/>
      <c r="U32" s="165">
        <v>21</v>
      </c>
    </row>
    <row r="33" spans="1:21" ht="24.95" customHeight="1">
      <c r="A33" s="163" t="s">
        <v>186</v>
      </c>
      <c r="B33" s="106"/>
      <c r="C33" s="243">
        <v>0</v>
      </c>
      <c r="D33" s="243">
        <v>0</v>
      </c>
      <c r="E33" s="243">
        <v>0</v>
      </c>
      <c r="F33" s="243">
        <v>0</v>
      </c>
      <c r="G33" s="243">
        <v>0</v>
      </c>
      <c r="H33" s="243">
        <v>0</v>
      </c>
      <c r="I33" s="243">
        <v>0</v>
      </c>
      <c r="J33" s="243">
        <v>66</v>
      </c>
      <c r="K33" s="243">
        <v>0</v>
      </c>
      <c r="L33" s="243">
        <v>0</v>
      </c>
      <c r="M33" s="243">
        <v>66</v>
      </c>
      <c r="N33" s="243">
        <v>0</v>
      </c>
      <c r="O33" s="243">
        <v>0</v>
      </c>
      <c r="P33" s="243">
        <v>1</v>
      </c>
      <c r="Q33" s="243">
        <v>0</v>
      </c>
      <c r="R33" s="243">
        <v>0</v>
      </c>
      <c r="S33" s="243">
        <v>0</v>
      </c>
      <c r="T33" s="178"/>
      <c r="U33" s="165">
        <v>133</v>
      </c>
    </row>
    <row r="34" spans="1:21" ht="24.95" customHeight="1">
      <c r="A34" s="163" t="s">
        <v>187</v>
      </c>
      <c r="B34" s="106"/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45</v>
      </c>
      <c r="K34" s="243">
        <v>0</v>
      </c>
      <c r="L34" s="243">
        <v>0</v>
      </c>
      <c r="M34" s="243">
        <v>0</v>
      </c>
      <c r="N34" s="243">
        <v>0</v>
      </c>
      <c r="O34" s="243">
        <v>0</v>
      </c>
      <c r="P34" s="243">
        <v>0</v>
      </c>
      <c r="Q34" s="243">
        <v>0</v>
      </c>
      <c r="R34" s="243">
        <v>0</v>
      </c>
      <c r="S34" s="243">
        <v>0</v>
      </c>
      <c r="T34" s="178"/>
      <c r="U34" s="165">
        <v>45</v>
      </c>
    </row>
    <row r="35" spans="1:21" ht="24.95" customHeight="1">
      <c r="A35" s="163" t="s">
        <v>188</v>
      </c>
      <c r="B35" s="106"/>
      <c r="C35" s="243">
        <v>0</v>
      </c>
      <c r="D35" s="243">
        <v>0</v>
      </c>
      <c r="E35" s="243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84</v>
      </c>
      <c r="K35" s="243">
        <v>0</v>
      </c>
      <c r="L35" s="243">
        <v>0</v>
      </c>
      <c r="M35" s="243">
        <v>21</v>
      </c>
      <c r="N35" s="243">
        <v>0</v>
      </c>
      <c r="O35" s="243">
        <v>0</v>
      </c>
      <c r="P35" s="243">
        <v>0</v>
      </c>
      <c r="Q35" s="243">
        <v>0</v>
      </c>
      <c r="R35" s="243">
        <v>0</v>
      </c>
      <c r="S35" s="243">
        <v>0</v>
      </c>
      <c r="T35" s="178"/>
      <c r="U35" s="165">
        <v>105</v>
      </c>
    </row>
    <row r="36" spans="1:21" ht="24.95" customHeight="1">
      <c r="A36" s="163" t="s">
        <v>189</v>
      </c>
      <c r="B36" s="106"/>
      <c r="C36" s="243">
        <v>0</v>
      </c>
      <c r="D36" s="243">
        <v>0</v>
      </c>
      <c r="E36" s="243">
        <v>0</v>
      </c>
      <c r="F36" s="243">
        <v>0</v>
      </c>
      <c r="G36" s="243">
        <v>0</v>
      </c>
      <c r="H36" s="243">
        <v>0</v>
      </c>
      <c r="I36" s="243">
        <v>0</v>
      </c>
      <c r="J36" s="243">
        <v>7</v>
      </c>
      <c r="K36" s="243">
        <v>0</v>
      </c>
      <c r="L36" s="243">
        <v>0</v>
      </c>
      <c r="M36" s="243">
        <v>0</v>
      </c>
      <c r="N36" s="243">
        <v>0</v>
      </c>
      <c r="O36" s="243">
        <v>0</v>
      </c>
      <c r="P36" s="243">
        <v>0</v>
      </c>
      <c r="Q36" s="243">
        <v>0</v>
      </c>
      <c r="R36" s="243">
        <v>0</v>
      </c>
      <c r="S36" s="243">
        <v>0</v>
      </c>
      <c r="T36" s="178"/>
      <c r="U36" s="165">
        <v>7</v>
      </c>
    </row>
    <row r="37" spans="1:21" ht="24.95" customHeight="1">
      <c r="A37" s="163" t="s">
        <v>190</v>
      </c>
      <c r="B37" s="106"/>
      <c r="C37" s="243">
        <v>0</v>
      </c>
      <c r="D37" s="243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62</v>
      </c>
      <c r="K37" s="243">
        <v>0</v>
      </c>
      <c r="L37" s="243">
        <v>0</v>
      </c>
      <c r="M37" s="243">
        <v>2</v>
      </c>
      <c r="N37" s="243">
        <v>0</v>
      </c>
      <c r="O37" s="243">
        <v>0</v>
      </c>
      <c r="P37" s="243">
        <v>0</v>
      </c>
      <c r="Q37" s="243">
        <v>0</v>
      </c>
      <c r="R37" s="243">
        <v>0</v>
      </c>
      <c r="S37" s="243">
        <v>0</v>
      </c>
      <c r="T37" s="178"/>
      <c r="U37" s="165">
        <v>64</v>
      </c>
    </row>
    <row r="38" spans="1:21" ht="24.95" customHeight="1">
      <c r="A38" s="163" t="s">
        <v>191</v>
      </c>
      <c r="B38" s="106"/>
      <c r="C38" s="243">
        <v>0</v>
      </c>
      <c r="D38" s="243">
        <v>0</v>
      </c>
      <c r="E38" s="243">
        <v>0</v>
      </c>
      <c r="F38" s="243">
        <v>0</v>
      </c>
      <c r="G38" s="243">
        <v>0</v>
      </c>
      <c r="H38" s="243">
        <v>0</v>
      </c>
      <c r="I38" s="243">
        <v>0</v>
      </c>
      <c r="J38" s="243">
        <v>12</v>
      </c>
      <c r="K38" s="243">
        <v>0</v>
      </c>
      <c r="L38" s="243">
        <v>0</v>
      </c>
      <c r="M38" s="243">
        <v>3</v>
      </c>
      <c r="N38" s="243">
        <v>0</v>
      </c>
      <c r="O38" s="243">
        <v>0</v>
      </c>
      <c r="P38" s="243">
        <v>0</v>
      </c>
      <c r="Q38" s="243">
        <v>0</v>
      </c>
      <c r="R38" s="243">
        <v>0</v>
      </c>
      <c r="S38" s="243">
        <v>0</v>
      </c>
      <c r="T38" s="178"/>
      <c r="U38" s="165">
        <v>15</v>
      </c>
    </row>
    <row r="39" spans="1:21" ht="24.95" customHeight="1">
      <c r="A39" s="163" t="s">
        <v>192</v>
      </c>
      <c r="B39" s="106"/>
      <c r="C39" s="243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59</v>
      </c>
      <c r="K39" s="243">
        <v>1</v>
      </c>
      <c r="L39" s="243">
        <v>0</v>
      </c>
      <c r="M39" s="243">
        <v>9</v>
      </c>
      <c r="N39" s="243">
        <v>0</v>
      </c>
      <c r="O39" s="243">
        <v>0</v>
      </c>
      <c r="P39" s="243">
        <v>0</v>
      </c>
      <c r="Q39" s="243">
        <v>0</v>
      </c>
      <c r="R39" s="243">
        <v>0</v>
      </c>
      <c r="S39" s="243">
        <v>0</v>
      </c>
      <c r="T39" s="178"/>
      <c r="U39" s="165">
        <v>69</v>
      </c>
    </row>
    <row r="40" spans="1:21" ht="8.1" customHeight="1">
      <c r="A40" s="182"/>
      <c r="B40" s="55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69"/>
      <c r="U40" s="183"/>
    </row>
    <row r="41" spans="1:21" ht="24.95" customHeight="1">
      <c r="A41" s="246" t="s">
        <v>193</v>
      </c>
      <c r="B41" s="55"/>
      <c r="C41" s="245">
        <v>2</v>
      </c>
      <c r="D41" s="245">
        <v>4</v>
      </c>
      <c r="E41" s="245">
        <v>0</v>
      </c>
      <c r="F41" s="245">
        <v>2</v>
      </c>
      <c r="G41" s="245">
        <v>15</v>
      </c>
      <c r="H41" s="245">
        <v>5</v>
      </c>
      <c r="I41" s="245">
        <v>2</v>
      </c>
      <c r="J41" s="245">
        <v>2109</v>
      </c>
      <c r="K41" s="245">
        <v>10</v>
      </c>
      <c r="L41" s="245">
        <v>2</v>
      </c>
      <c r="M41" s="245">
        <v>792</v>
      </c>
      <c r="N41" s="245">
        <v>4</v>
      </c>
      <c r="O41" s="245">
        <v>1</v>
      </c>
      <c r="P41" s="245">
        <v>5</v>
      </c>
      <c r="Q41" s="245">
        <v>1</v>
      </c>
      <c r="R41" s="245">
        <v>1</v>
      </c>
      <c r="S41" s="245">
        <v>1</v>
      </c>
      <c r="T41" s="169"/>
      <c r="U41" s="245">
        <v>2956</v>
      </c>
    </row>
    <row r="42" spans="1:21" ht="8.1" customHeight="1">
      <c r="A42" s="184"/>
      <c r="B42" s="55"/>
      <c r="C42" s="635"/>
      <c r="D42" s="635"/>
      <c r="E42" s="635"/>
      <c r="F42" s="635"/>
      <c r="G42" s="635"/>
      <c r="H42" s="635"/>
      <c r="I42" s="635"/>
      <c r="J42" s="635"/>
      <c r="K42" s="635"/>
      <c r="L42" s="635"/>
      <c r="M42" s="635"/>
      <c r="N42" s="635"/>
      <c r="O42" s="635"/>
      <c r="P42" s="635"/>
      <c r="Q42" s="635"/>
      <c r="R42" s="635"/>
      <c r="S42" s="635"/>
      <c r="T42" s="168"/>
      <c r="U42" s="185"/>
    </row>
    <row r="43" spans="1:21" ht="24.95" customHeight="1">
      <c r="A43" s="163" t="s">
        <v>376</v>
      </c>
      <c r="B43" s="106"/>
      <c r="C43" s="243">
        <v>0</v>
      </c>
      <c r="D43" s="243">
        <v>1</v>
      </c>
      <c r="E43" s="243">
        <v>0</v>
      </c>
      <c r="F43" s="243">
        <v>0</v>
      </c>
      <c r="G43" s="243">
        <v>1</v>
      </c>
      <c r="H43" s="243">
        <v>0</v>
      </c>
      <c r="I43" s="243">
        <v>0</v>
      </c>
      <c r="J43" s="243">
        <v>4</v>
      </c>
      <c r="K43" s="243">
        <v>0</v>
      </c>
      <c r="L43" s="243">
        <v>0</v>
      </c>
      <c r="M43" s="243">
        <v>5</v>
      </c>
      <c r="N43" s="243">
        <v>0</v>
      </c>
      <c r="O43" s="243">
        <v>0</v>
      </c>
      <c r="P43" s="243">
        <v>0</v>
      </c>
      <c r="Q43" s="243">
        <v>0</v>
      </c>
      <c r="R43" s="243">
        <v>1</v>
      </c>
      <c r="S43" s="243">
        <v>0</v>
      </c>
      <c r="T43" s="179"/>
      <c r="U43" s="165">
        <v>12</v>
      </c>
    </row>
    <row r="44" spans="1:21" ht="24.95" customHeight="1">
      <c r="A44" s="163" t="s">
        <v>194</v>
      </c>
      <c r="B44" s="106"/>
      <c r="C44" s="243">
        <v>0</v>
      </c>
      <c r="D44" s="243">
        <v>0</v>
      </c>
      <c r="E44" s="243">
        <v>0</v>
      </c>
      <c r="F44" s="243">
        <v>0</v>
      </c>
      <c r="G44" s="243">
        <v>0</v>
      </c>
      <c r="H44" s="243">
        <v>0</v>
      </c>
      <c r="I44" s="243">
        <v>0</v>
      </c>
      <c r="J44" s="243">
        <v>23</v>
      </c>
      <c r="K44" s="243">
        <v>0</v>
      </c>
      <c r="L44" s="243">
        <v>0</v>
      </c>
      <c r="M44" s="243">
        <v>13</v>
      </c>
      <c r="N44" s="243">
        <v>1</v>
      </c>
      <c r="O44" s="243">
        <v>0</v>
      </c>
      <c r="P44" s="243">
        <v>0</v>
      </c>
      <c r="Q44" s="243">
        <v>0</v>
      </c>
      <c r="R44" s="243">
        <v>0</v>
      </c>
      <c r="S44" s="243">
        <v>0</v>
      </c>
      <c r="T44" s="179"/>
      <c r="U44" s="165">
        <v>37</v>
      </c>
    </row>
    <row r="45" spans="1:21" ht="24.95" customHeight="1">
      <c r="A45" s="163" t="s">
        <v>195</v>
      </c>
      <c r="B45" s="106"/>
      <c r="C45" s="243">
        <v>0</v>
      </c>
      <c r="D45" s="243">
        <v>0</v>
      </c>
      <c r="E45" s="243">
        <v>0</v>
      </c>
      <c r="F45" s="243">
        <v>0</v>
      </c>
      <c r="G45" s="243">
        <v>0</v>
      </c>
      <c r="H45" s="243">
        <v>0</v>
      </c>
      <c r="I45" s="243">
        <v>0</v>
      </c>
      <c r="J45" s="243">
        <v>19</v>
      </c>
      <c r="K45" s="243">
        <v>0</v>
      </c>
      <c r="L45" s="243">
        <v>0</v>
      </c>
      <c r="M45" s="243">
        <v>0</v>
      </c>
      <c r="N45" s="243">
        <v>0</v>
      </c>
      <c r="O45" s="243">
        <v>0</v>
      </c>
      <c r="P45" s="243">
        <v>0</v>
      </c>
      <c r="Q45" s="243">
        <v>0</v>
      </c>
      <c r="R45" s="243">
        <v>0</v>
      </c>
      <c r="S45" s="243">
        <v>0</v>
      </c>
      <c r="T45" s="179"/>
      <c r="U45" s="165">
        <v>19</v>
      </c>
    </row>
    <row r="46" spans="1:21" ht="24.95" customHeight="1">
      <c r="A46" s="163" t="s">
        <v>196</v>
      </c>
      <c r="B46" s="106"/>
      <c r="C46" s="243">
        <v>0</v>
      </c>
      <c r="D46" s="243">
        <v>0</v>
      </c>
      <c r="E46" s="243">
        <v>0</v>
      </c>
      <c r="F46" s="243">
        <v>0</v>
      </c>
      <c r="G46" s="243">
        <v>0</v>
      </c>
      <c r="H46" s="243">
        <v>0</v>
      </c>
      <c r="I46" s="243">
        <v>0</v>
      </c>
      <c r="J46" s="243">
        <v>6</v>
      </c>
      <c r="K46" s="243">
        <v>0</v>
      </c>
      <c r="L46" s="243">
        <v>0</v>
      </c>
      <c r="M46" s="243">
        <v>0</v>
      </c>
      <c r="N46" s="243">
        <v>0</v>
      </c>
      <c r="O46" s="243">
        <v>0</v>
      </c>
      <c r="P46" s="243">
        <v>0</v>
      </c>
      <c r="Q46" s="243">
        <v>0</v>
      </c>
      <c r="R46" s="243">
        <v>0</v>
      </c>
      <c r="S46" s="243">
        <v>0</v>
      </c>
      <c r="T46" s="179"/>
      <c r="U46" s="165">
        <v>6</v>
      </c>
    </row>
    <row r="47" spans="1:21" ht="24.95" customHeight="1">
      <c r="A47" s="163" t="s">
        <v>197</v>
      </c>
      <c r="B47" s="106"/>
      <c r="C47" s="243">
        <v>0</v>
      </c>
      <c r="D47" s="243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3</v>
      </c>
      <c r="K47" s="243">
        <v>0</v>
      </c>
      <c r="L47" s="243">
        <v>0</v>
      </c>
      <c r="M47" s="243">
        <v>0</v>
      </c>
      <c r="N47" s="243">
        <v>0</v>
      </c>
      <c r="O47" s="243">
        <v>0</v>
      </c>
      <c r="P47" s="243">
        <v>0</v>
      </c>
      <c r="Q47" s="243">
        <v>0</v>
      </c>
      <c r="R47" s="243">
        <v>0</v>
      </c>
      <c r="S47" s="243">
        <v>0</v>
      </c>
      <c r="T47" s="179"/>
      <c r="U47" s="165">
        <v>3</v>
      </c>
    </row>
    <row r="48" spans="1:21" ht="24.95" customHeight="1">
      <c r="A48" s="163" t="s">
        <v>198</v>
      </c>
      <c r="B48" s="106"/>
      <c r="C48" s="243">
        <v>0</v>
      </c>
      <c r="D48" s="243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21</v>
      </c>
      <c r="K48" s="243">
        <v>0</v>
      </c>
      <c r="L48" s="243">
        <v>0</v>
      </c>
      <c r="M48" s="243">
        <v>27</v>
      </c>
      <c r="N48" s="243">
        <v>0</v>
      </c>
      <c r="O48" s="243">
        <v>0</v>
      </c>
      <c r="P48" s="243">
        <v>0</v>
      </c>
      <c r="Q48" s="243">
        <v>0</v>
      </c>
      <c r="R48" s="243">
        <v>0</v>
      </c>
      <c r="S48" s="243">
        <v>0</v>
      </c>
      <c r="T48" s="179"/>
      <c r="U48" s="165">
        <v>48</v>
      </c>
    </row>
    <row r="49" spans="1:21" ht="24.95" customHeight="1">
      <c r="A49" s="163" t="s">
        <v>199</v>
      </c>
      <c r="B49" s="106"/>
      <c r="C49" s="243">
        <v>0</v>
      </c>
      <c r="D49" s="243">
        <v>0</v>
      </c>
      <c r="E49" s="243">
        <v>0</v>
      </c>
      <c r="F49" s="243">
        <v>0</v>
      </c>
      <c r="G49" s="243">
        <v>0</v>
      </c>
      <c r="H49" s="243">
        <v>0</v>
      </c>
      <c r="I49" s="243">
        <v>0</v>
      </c>
      <c r="J49" s="243">
        <v>16</v>
      </c>
      <c r="K49" s="243">
        <v>0</v>
      </c>
      <c r="L49" s="243">
        <v>0</v>
      </c>
      <c r="M49" s="243">
        <v>8</v>
      </c>
      <c r="N49" s="243">
        <v>0</v>
      </c>
      <c r="O49" s="243">
        <v>0</v>
      </c>
      <c r="P49" s="243">
        <v>0</v>
      </c>
      <c r="Q49" s="243">
        <v>0</v>
      </c>
      <c r="R49" s="243">
        <v>0</v>
      </c>
      <c r="S49" s="243">
        <v>0</v>
      </c>
      <c r="T49" s="179"/>
      <c r="U49" s="165">
        <v>24</v>
      </c>
    </row>
    <row r="50" spans="1:21" ht="24.95" customHeight="1">
      <c r="A50" s="163" t="s">
        <v>200</v>
      </c>
      <c r="B50" s="106"/>
      <c r="C50" s="243">
        <v>0</v>
      </c>
      <c r="D50" s="243">
        <v>0</v>
      </c>
      <c r="E50" s="243">
        <v>0</v>
      </c>
      <c r="F50" s="243">
        <v>0</v>
      </c>
      <c r="G50" s="243">
        <v>0</v>
      </c>
      <c r="H50" s="243">
        <v>0</v>
      </c>
      <c r="I50" s="243">
        <v>0</v>
      </c>
      <c r="J50" s="243">
        <v>37</v>
      </c>
      <c r="K50" s="243">
        <v>0</v>
      </c>
      <c r="L50" s="243">
        <v>0</v>
      </c>
      <c r="M50" s="243">
        <v>7</v>
      </c>
      <c r="N50" s="243">
        <v>0</v>
      </c>
      <c r="O50" s="243">
        <v>0</v>
      </c>
      <c r="P50" s="243">
        <v>0</v>
      </c>
      <c r="Q50" s="243">
        <v>0</v>
      </c>
      <c r="R50" s="243">
        <v>0</v>
      </c>
      <c r="S50" s="243">
        <v>0</v>
      </c>
      <c r="T50" s="179"/>
      <c r="U50" s="165">
        <v>44</v>
      </c>
    </row>
    <row r="51" spans="1:21" ht="24.95" customHeight="1">
      <c r="A51" s="163" t="s">
        <v>201</v>
      </c>
      <c r="B51" s="106"/>
      <c r="C51" s="243">
        <v>0</v>
      </c>
      <c r="D51" s="243">
        <v>0</v>
      </c>
      <c r="E51" s="243">
        <v>0</v>
      </c>
      <c r="F51" s="243">
        <v>0</v>
      </c>
      <c r="G51" s="243">
        <v>0</v>
      </c>
      <c r="H51" s="243">
        <v>0</v>
      </c>
      <c r="I51" s="243">
        <v>0</v>
      </c>
      <c r="J51" s="243">
        <v>30</v>
      </c>
      <c r="K51" s="243">
        <v>0</v>
      </c>
      <c r="L51" s="243">
        <v>0</v>
      </c>
      <c r="M51" s="243">
        <v>14</v>
      </c>
      <c r="N51" s="243">
        <v>0</v>
      </c>
      <c r="O51" s="243">
        <v>0</v>
      </c>
      <c r="P51" s="243">
        <v>0</v>
      </c>
      <c r="Q51" s="243">
        <v>0</v>
      </c>
      <c r="R51" s="243">
        <v>0</v>
      </c>
      <c r="S51" s="243">
        <v>0</v>
      </c>
      <c r="T51" s="179"/>
      <c r="U51" s="165">
        <v>44</v>
      </c>
    </row>
    <row r="52" spans="1:21" ht="24.95" customHeight="1">
      <c r="A52" s="163" t="s">
        <v>204</v>
      </c>
      <c r="B52" s="106"/>
      <c r="C52" s="243">
        <v>0</v>
      </c>
      <c r="D52" s="243">
        <v>0</v>
      </c>
      <c r="E52" s="243">
        <v>0</v>
      </c>
      <c r="F52" s="243">
        <v>0</v>
      </c>
      <c r="G52" s="243">
        <v>0</v>
      </c>
      <c r="H52" s="243">
        <v>0</v>
      </c>
      <c r="I52" s="243">
        <v>0</v>
      </c>
      <c r="J52" s="243">
        <v>53</v>
      </c>
      <c r="K52" s="243">
        <v>1</v>
      </c>
      <c r="L52" s="243">
        <v>0</v>
      </c>
      <c r="M52" s="243">
        <v>10</v>
      </c>
      <c r="N52" s="243">
        <v>0</v>
      </c>
      <c r="O52" s="243">
        <v>0</v>
      </c>
      <c r="P52" s="243">
        <v>0</v>
      </c>
      <c r="Q52" s="243">
        <v>0</v>
      </c>
      <c r="R52" s="243">
        <v>0</v>
      </c>
      <c r="S52" s="243">
        <v>0</v>
      </c>
      <c r="T52" s="179"/>
      <c r="U52" s="165">
        <v>64</v>
      </c>
    </row>
    <row r="53" spans="1:21" ht="24.95" customHeight="1">
      <c r="A53" s="163" t="s">
        <v>205</v>
      </c>
      <c r="B53" s="106"/>
      <c r="C53" s="243">
        <v>0</v>
      </c>
      <c r="D53" s="243">
        <v>0</v>
      </c>
      <c r="E53" s="243">
        <v>0</v>
      </c>
      <c r="F53" s="243">
        <v>0</v>
      </c>
      <c r="G53" s="243">
        <v>0</v>
      </c>
      <c r="H53" s="243">
        <v>0</v>
      </c>
      <c r="I53" s="243">
        <v>0</v>
      </c>
      <c r="J53" s="243">
        <v>16</v>
      </c>
      <c r="K53" s="243">
        <v>0</v>
      </c>
      <c r="L53" s="243">
        <v>0</v>
      </c>
      <c r="M53" s="243">
        <v>6</v>
      </c>
      <c r="N53" s="243">
        <v>0</v>
      </c>
      <c r="O53" s="243">
        <v>0</v>
      </c>
      <c r="P53" s="243">
        <v>0</v>
      </c>
      <c r="Q53" s="243">
        <v>0</v>
      </c>
      <c r="R53" s="243">
        <v>0</v>
      </c>
      <c r="S53" s="243">
        <v>0</v>
      </c>
      <c r="T53" s="179"/>
      <c r="U53" s="165">
        <v>22</v>
      </c>
    </row>
    <row r="54" spans="1:21" ht="24.95" customHeight="1">
      <c r="A54" s="163" t="s">
        <v>203</v>
      </c>
      <c r="B54" s="106"/>
      <c r="C54" s="243">
        <v>0</v>
      </c>
      <c r="D54" s="243">
        <v>1</v>
      </c>
      <c r="E54" s="243">
        <v>1</v>
      </c>
      <c r="F54" s="243">
        <v>0</v>
      </c>
      <c r="G54" s="243">
        <v>0</v>
      </c>
      <c r="H54" s="243">
        <v>0</v>
      </c>
      <c r="I54" s="243">
        <v>0</v>
      </c>
      <c r="J54" s="243">
        <v>46</v>
      </c>
      <c r="K54" s="243">
        <v>0</v>
      </c>
      <c r="L54" s="243">
        <v>0</v>
      </c>
      <c r="M54" s="243">
        <v>15</v>
      </c>
      <c r="N54" s="243">
        <v>0</v>
      </c>
      <c r="O54" s="243">
        <v>0</v>
      </c>
      <c r="P54" s="243">
        <v>0</v>
      </c>
      <c r="Q54" s="243">
        <v>0</v>
      </c>
      <c r="R54" s="243">
        <v>2</v>
      </c>
      <c r="S54" s="243">
        <v>0</v>
      </c>
      <c r="T54" s="179"/>
      <c r="U54" s="165">
        <v>65</v>
      </c>
    </row>
    <row r="55" spans="1:21" ht="24.95" customHeight="1">
      <c r="A55" s="163" t="s">
        <v>206</v>
      </c>
      <c r="B55" s="106"/>
      <c r="C55" s="243">
        <v>0</v>
      </c>
      <c r="D55" s="243">
        <v>0</v>
      </c>
      <c r="E55" s="243">
        <v>0</v>
      </c>
      <c r="F55" s="243">
        <v>0</v>
      </c>
      <c r="G55" s="243">
        <v>0</v>
      </c>
      <c r="H55" s="243">
        <v>0</v>
      </c>
      <c r="I55" s="243">
        <v>0</v>
      </c>
      <c r="J55" s="243">
        <v>38</v>
      </c>
      <c r="K55" s="243">
        <v>0</v>
      </c>
      <c r="L55" s="243">
        <v>0</v>
      </c>
      <c r="M55" s="243">
        <v>42</v>
      </c>
      <c r="N55" s="243">
        <v>0</v>
      </c>
      <c r="O55" s="243">
        <v>0</v>
      </c>
      <c r="P55" s="243">
        <v>0</v>
      </c>
      <c r="Q55" s="243">
        <v>0</v>
      </c>
      <c r="R55" s="243">
        <v>0</v>
      </c>
      <c r="S55" s="243">
        <v>0</v>
      </c>
      <c r="T55" s="179"/>
      <c r="U55" s="165">
        <v>80</v>
      </c>
    </row>
    <row r="56" spans="1:21" ht="24.95" customHeight="1">
      <c r="A56" s="163" t="s">
        <v>202</v>
      </c>
      <c r="B56" s="106"/>
      <c r="C56" s="243">
        <v>0</v>
      </c>
      <c r="D56" s="243">
        <v>0</v>
      </c>
      <c r="E56" s="243">
        <v>0</v>
      </c>
      <c r="F56" s="243">
        <v>0</v>
      </c>
      <c r="G56" s="243">
        <v>0</v>
      </c>
      <c r="H56" s="243">
        <v>0</v>
      </c>
      <c r="I56" s="243">
        <v>0</v>
      </c>
      <c r="J56" s="243">
        <v>5</v>
      </c>
      <c r="K56" s="243">
        <v>0</v>
      </c>
      <c r="L56" s="243">
        <v>0</v>
      </c>
      <c r="M56" s="243">
        <v>0</v>
      </c>
      <c r="N56" s="243">
        <v>0</v>
      </c>
      <c r="O56" s="243">
        <v>0</v>
      </c>
      <c r="P56" s="243">
        <v>0</v>
      </c>
      <c r="Q56" s="243">
        <v>0</v>
      </c>
      <c r="R56" s="243">
        <v>0</v>
      </c>
      <c r="S56" s="243">
        <v>0</v>
      </c>
      <c r="T56" s="179"/>
      <c r="U56" s="165">
        <v>5</v>
      </c>
    </row>
    <row r="57" spans="1:21" ht="8.1" customHeight="1">
      <c r="A57" s="182"/>
      <c r="B57" s="55"/>
      <c r="C57" s="183"/>
      <c r="D57" s="169"/>
      <c r="E57" s="169"/>
      <c r="F57" s="169"/>
      <c r="G57" s="183"/>
      <c r="H57" s="183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86"/>
      <c r="U57" s="169"/>
    </row>
    <row r="58" spans="1:21" ht="24.95" customHeight="1">
      <c r="A58" s="246" t="s">
        <v>193</v>
      </c>
      <c r="B58" s="55"/>
      <c r="C58" s="245">
        <v>0</v>
      </c>
      <c r="D58" s="245">
        <v>2</v>
      </c>
      <c r="E58" s="245">
        <v>1</v>
      </c>
      <c r="F58" s="245">
        <v>0</v>
      </c>
      <c r="G58" s="245">
        <v>1</v>
      </c>
      <c r="H58" s="245">
        <v>0</v>
      </c>
      <c r="I58" s="245">
        <v>0</v>
      </c>
      <c r="J58" s="245">
        <v>317</v>
      </c>
      <c r="K58" s="245">
        <v>1</v>
      </c>
      <c r="L58" s="245">
        <v>0</v>
      </c>
      <c r="M58" s="245">
        <v>147</v>
      </c>
      <c r="N58" s="245">
        <v>1</v>
      </c>
      <c r="O58" s="245">
        <v>0</v>
      </c>
      <c r="P58" s="245">
        <v>0</v>
      </c>
      <c r="Q58" s="245">
        <v>0</v>
      </c>
      <c r="R58" s="245">
        <v>3</v>
      </c>
      <c r="S58" s="245">
        <v>0</v>
      </c>
      <c r="T58" s="169"/>
      <c r="U58" s="245">
        <v>473</v>
      </c>
    </row>
    <row r="59" spans="1:21" ht="8.1" customHeight="1"/>
    <row r="60" spans="1:21" ht="24.95" customHeight="1">
      <c r="A60" s="246" t="s">
        <v>68</v>
      </c>
      <c r="B60" s="55"/>
      <c r="C60" s="245">
        <v>2</v>
      </c>
      <c r="D60" s="245">
        <v>6</v>
      </c>
      <c r="E60" s="245">
        <v>1</v>
      </c>
      <c r="F60" s="245">
        <v>2</v>
      </c>
      <c r="G60" s="245">
        <v>16</v>
      </c>
      <c r="H60" s="245">
        <v>5</v>
      </c>
      <c r="I60" s="245">
        <v>2</v>
      </c>
      <c r="J60" s="245">
        <v>2426</v>
      </c>
      <c r="K60" s="245">
        <v>11</v>
      </c>
      <c r="L60" s="245">
        <v>2</v>
      </c>
      <c r="M60" s="245">
        <v>939</v>
      </c>
      <c r="N60" s="245">
        <v>5</v>
      </c>
      <c r="O60" s="245">
        <v>1</v>
      </c>
      <c r="P60" s="245">
        <v>5</v>
      </c>
      <c r="Q60" s="245">
        <v>1</v>
      </c>
      <c r="R60" s="245">
        <v>4</v>
      </c>
      <c r="S60" s="245">
        <v>1</v>
      </c>
      <c r="T60" s="169"/>
      <c r="U60" s="245">
        <v>3429</v>
      </c>
    </row>
    <row r="61" spans="1:21">
      <c r="A61" s="55"/>
    </row>
    <row r="62" spans="1:21" ht="20.100000000000001" customHeight="1">
      <c r="A62" s="156" t="s">
        <v>285</v>
      </c>
    </row>
    <row r="63" spans="1:21" ht="20.100000000000001" customHeight="1">
      <c r="A63" s="156" t="s">
        <v>549</v>
      </c>
    </row>
    <row r="64" spans="1:21" ht="20.100000000000001" customHeight="1">
      <c r="A64" s="156" t="s">
        <v>274</v>
      </c>
    </row>
    <row r="65" spans="1:1" ht="20.100000000000001" customHeight="1">
      <c r="A65" s="95" t="s">
        <v>275</v>
      </c>
    </row>
  </sheetData>
  <mergeCells count="6">
    <mergeCell ref="A2:U2"/>
    <mergeCell ref="C5:S5"/>
    <mergeCell ref="C42:S42"/>
    <mergeCell ref="A5:A6"/>
    <mergeCell ref="U5:U6"/>
    <mergeCell ref="A3:U3"/>
  </mergeCells>
  <printOptions horizontalCentered="1"/>
  <pageMargins left="0.23622047244094488" right="0.23622047244094488" top="0.94488188976377951" bottom="0.3543307086614173" header="0.19685039370078741" footer="0.31496062992125984"/>
  <pageSetup scale="32" firstPageNumber="31" fitToWidth="0" orientation="landscape" useFirstPageNumber="1" r:id="rId1"/>
  <headerFooter scaleWithDoc="0">
    <oddHeader>&amp;L&amp;G&amp;C&amp;G&amp;R&amp;G</oddHeader>
    <oddFooter>&amp;R&amp;"Montserrat,Normal"&amp;10 42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DC1D56111CED45A0923432BC4269FB" ma:contentTypeVersion="6" ma:contentTypeDescription="Crear nuevo documento." ma:contentTypeScope="" ma:versionID="d0124952cb9662774dcef8aa14fafad0">
  <xsd:schema xmlns:xsd="http://www.w3.org/2001/XMLSchema" xmlns:xs="http://www.w3.org/2001/XMLSchema" xmlns:p="http://schemas.microsoft.com/office/2006/metadata/properties" xmlns:ns2="3b6b8687-7132-436a-9d1a-01bc293a6f48" xmlns:ns3="dc177d10-b755-4840-b56f-a29f726b48b4" targetNamespace="http://schemas.microsoft.com/office/2006/metadata/properties" ma:root="true" ma:fieldsID="52dc8d61e9d1939a6aa634e97b60cd10" ns2:_="" ns3:_="">
    <xsd:import namespace="3b6b8687-7132-436a-9d1a-01bc293a6f48"/>
    <xsd:import namespace="dc177d10-b755-4840-b56f-a29f726b4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b8687-7132-436a-9d1a-01bc293a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77d10-b755-4840-b56f-a29f726b4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EADB9-22B3-4E0A-86C8-C677363B48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AB7493-07C0-4D87-94CF-3E53B08FE43A}">
  <ds:schemaRefs>
    <ds:schemaRef ds:uri="http://www.w3.org/XML/1998/namespace"/>
    <ds:schemaRef ds:uri="http://schemas.microsoft.com/office/infopath/2007/PartnerControls"/>
    <ds:schemaRef ds:uri="dc177d10-b755-4840-b56f-a29f726b48b4"/>
    <ds:schemaRef ds:uri="http://schemas.microsoft.com/office/2006/documentManagement/types"/>
    <ds:schemaRef ds:uri="http://purl.org/dc/elements/1.1/"/>
    <ds:schemaRef ds:uri="3b6b8687-7132-436a-9d1a-01bc293a6f48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D25B58-9203-4AB2-B45B-3F7639AE5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b8687-7132-436a-9d1a-01bc293a6f48"/>
    <ds:schemaRef ds:uri="dc177d10-b755-4840-b56f-a29f726b48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76</vt:i4>
      </vt:variant>
    </vt:vector>
  </HeadingPairs>
  <TitlesOfParts>
    <vt:vector size="120" baseType="lpstr">
      <vt:lpstr>PORTADA</vt:lpstr>
      <vt:lpstr>INDICE </vt:lpstr>
      <vt:lpstr>ENCABEZADO</vt:lpstr>
      <vt:lpstr>PPIGEF_TAB_PAG_2</vt:lpstr>
      <vt:lpstr>PPGE_GRA_PAG_3</vt:lpstr>
      <vt:lpstr>PPIFSSEF_TAB_PAG_4</vt:lpstr>
      <vt:lpstr>PPIFSJ_GRA_PAG_5</vt:lpstr>
      <vt:lpstr>PPIEF_GRA_PAG_6</vt:lpstr>
      <vt:lpstr>PPEFSJS_TAB_PAG_7</vt:lpstr>
      <vt:lpstr>PPEFSJS_TAB_PAG_8</vt:lpstr>
      <vt:lpstr>PPEFSJS_TAB_PAG_9</vt:lpstr>
      <vt:lpstr>PPPMIEF_TAB_PAG_10</vt:lpstr>
      <vt:lpstr>PPPMIEF_GRA_PAG_11</vt:lpstr>
      <vt:lpstr>PPPAMGEEF_TAB_PAG_12</vt:lpstr>
      <vt:lpstr>PPPAMGE_GRA_PAG_13</vt:lpstr>
      <vt:lpstr>PPPAMEF_GRA_PAG_14</vt:lpstr>
      <vt:lpstr>PPPAMFSJSEF TAB_PAG_15</vt:lpstr>
      <vt:lpstr>PPPAMFSJ_GRA_PAG_16</vt:lpstr>
      <vt:lpstr>PPGEFSJS_TAB_PAG_17</vt:lpstr>
      <vt:lpstr>PPTDPEF_TAB_PAG_18</vt:lpstr>
      <vt:lpstr>TDPPP_GRA_PAG_19</vt:lpstr>
      <vt:lpstr>PPPDP_GRA_PAG_20</vt:lpstr>
      <vt:lpstr>PPPDPEF_GRA_PAG_21</vt:lpstr>
      <vt:lpstr>PPPAMFSJSEF_TAB_PAG_22</vt:lpstr>
      <vt:lpstr>PPTDPEF_TAB_PAG_23</vt:lpstr>
      <vt:lpstr>PPLHJS_TAB_PAG_24</vt:lpstr>
      <vt:lpstr>PPLHJS_GRA_PAG_25</vt:lpstr>
      <vt:lpstr>GRAFPPLHJS_GRA_PAG_26</vt:lpstr>
      <vt:lpstr>PPLHJS_TAB_PAG_27</vt:lpstr>
      <vt:lpstr>PPLHJS_GRA_PAG_28</vt:lpstr>
      <vt:lpstr>PPLLGBTTIQ_TAB_PAG_29</vt:lpstr>
      <vt:lpstr>PPLLGBTTIQ_TAB_PAG_30</vt:lpstr>
      <vt:lpstr>PPLLGBTTIQ_TAB_PAG_31</vt:lpstr>
      <vt:lpstr>PPLLGBTTIQ_GRA_PAG_32</vt:lpstr>
      <vt:lpstr>PPLLGBTTIQ_GRA_PAG_33</vt:lpstr>
      <vt:lpstr>PPEPO_TABAG__PPAG_34</vt:lpstr>
      <vt:lpstr>PPEPO_GRA_PAG_35</vt:lpstr>
      <vt:lpstr>PPEFSJSEF_TABPAG_36</vt:lpstr>
      <vt:lpstr>PPEFSJSEF_TABPAG_37</vt:lpstr>
      <vt:lpstr>PPEFSJSPO_TAB_PAG_38</vt:lpstr>
      <vt:lpstr>PPEFSJ_GRA_PAG_39</vt:lpstr>
      <vt:lpstr>PPEC_GRA_PAG_40</vt:lpstr>
      <vt:lpstr>PPEFSJ_TAB PAG_41</vt:lpstr>
      <vt:lpstr>PPEFSJ_TAB_PAG_42</vt:lpstr>
      <vt:lpstr>ENCABEZADO!Área_de_impresión</vt:lpstr>
      <vt:lpstr>GRAFPPLHJS_GRA_PAG_26!Área_de_impresión</vt:lpstr>
      <vt:lpstr>'INDICE '!Área_de_impresión</vt:lpstr>
      <vt:lpstr>PORTADA!Área_de_impresión</vt:lpstr>
      <vt:lpstr>PPEC_GRA_PAG_40!Área_de_impresión</vt:lpstr>
      <vt:lpstr>PPEFSJ_GRA_PAG_39!Área_de_impresión</vt:lpstr>
      <vt:lpstr>'PPEFSJ_TAB PAG_41'!Área_de_impresión</vt:lpstr>
      <vt:lpstr>PPEFSJ_TAB_PAG_42!Área_de_impresión</vt:lpstr>
      <vt:lpstr>PPEFSJS_TAB_PAG_7!Área_de_impresión</vt:lpstr>
      <vt:lpstr>PPEFSJS_TAB_PAG_8!Área_de_impresión</vt:lpstr>
      <vt:lpstr>PPEFSJS_TAB_PAG_9!Área_de_impresión</vt:lpstr>
      <vt:lpstr>PPEFSJSEF_TABPAG_36!Área_de_impresión</vt:lpstr>
      <vt:lpstr>PPEFSJSEF_TABPAG_37!Área_de_impresión</vt:lpstr>
      <vt:lpstr>PPEFSJSPO_TAB_PAG_38!Área_de_impresión</vt:lpstr>
      <vt:lpstr>PPEPO_GRA_PAG_35!Área_de_impresión</vt:lpstr>
      <vt:lpstr>PPEPO_TABAG__PPAG_34!Área_de_impresión</vt:lpstr>
      <vt:lpstr>PPGE_GRA_PAG_3!Área_de_impresión</vt:lpstr>
      <vt:lpstr>PPGEFSJS_TAB_PAG_17!Área_de_impresión</vt:lpstr>
      <vt:lpstr>PPIEF_GRA_PAG_6!Área_de_impresión</vt:lpstr>
      <vt:lpstr>PPIFSJ_GRA_PAG_5!Área_de_impresión</vt:lpstr>
      <vt:lpstr>PPIFSSEF_TAB_PAG_4!Área_de_impresión</vt:lpstr>
      <vt:lpstr>PPIGEF_TAB_PAG_2!Área_de_impresión</vt:lpstr>
      <vt:lpstr>PPLHJS_GRA_PAG_25!Área_de_impresión</vt:lpstr>
      <vt:lpstr>PPLHJS_GRA_PAG_28!Área_de_impresión</vt:lpstr>
      <vt:lpstr>PPLHJS_TAB_PAG_24!Área_de_impresión</vt:lpstr>
      <vt:lpstr>PPLHJS_TAB_PAG_27!Área_de_impresión</vt:lpstr>
      <vt:lpstr>PPLLGBTTIQ_GRA_PAG_33!Área_de_impresión</vt:lpstr>
      <vt:lpstr>PPLLGBTTIQ_TAB_PAG_29!Área_de_impresión</vt:lpstr>
      <vt:lpstr>PPLLGBTTIQ_TAB_PAG_30!Área_de_impresión</vt:lpstr>
      <vt:lpstr>PPLLGBTTIQ_TAB_PAG_31!Área_de_impresión</vt:lpstr>
      <vt:lpstr>PPPAMEF_GRA_PAG_14!Área_de_impresión</vt:lpstr>
      <vt:lpstr>PPPAMFSJ_GRA_PAG_16!Área_de_impresión</vt:lpstr>
      <vt:lpstr>'PPPAMFSJSEF TAB_PAG_15'!Área_de_impresión</vt:lpstr>
      <vt:lpstr>PPPAMFSJSEF_TAB_PAG_22!Área_de_impresión</vt:lpstr>
      <vt:lpstr>PPPAMGE_GRA_PAG_13!Área_de_impresión</vt:lpstr>
      <vt:lpstr>PPPAMGEEF_TAB_PAG_12!Área_de_impresión</vt:lpstr>
      <vt:lpstr>PPPDP_GRA_PAG_20!Área_de_impresión</vt:lpstr>
      <vt:lpstr>PPPDPEF_GRA_PAG_21!Área_de_impresión</vt:lpstr>
      <vt:lpstr>PPPMIEF_GRA_PAG_11!Área_de_impresión</vt:lpstr>
      <vt:lpstr>PPPMIEF_TAB_PAG_10!Área_de_impresión</vt:lpstr>
      <vt:lpstr>PPTDPEF_TAB_PAG_18!Área_de_impresión</vt:lpstr>
      <vt:lpstr>PPTDPEF_TAB_PAG_23!Área_de_impresión</vt:lpstr>
      <vt:lpstr>TDPPP_GRA_PAG_19!Área_de_impresión</vt:lpstr>
      <vt:lpstr>ENCABEZADO!notas_secciones_cuaderno.php?mes__Abril__anio__2012__idSeccion__29</vt:lpstr>
      <vt:lpstr>PPPAMGEEF_TAB_PAG_12!Pag_10_excel.php?mes_Junio_anio_2024_origen_excel</vt:lpstr>
      <vt:lpstr>PPPAMGE_GRA_PAG_13!Pag_11_excel.php?mes_Junio_anio_2024_origen_excel</vt:lpstr>
      <vt:lpstr>PPPAMEF_GRA_PAG_14!Pag_12_excel.php?mes_Junio_anio_2024_origen_excel</vt:lpstr>
      <vt:lpstr>'PPPAMFSJSEF TAB_PAG_15'!Pag_13_excel.php?mes_Diciembre_anio_2021_origen_excel</vt:lpstr>
      <vt:lpstr>PPPAMFSJ_GRA_PAG_16!Pag_14_excel.php?mes_Junio_anio_2024_origen_excel</vt:lpstr>
      <vt:lpstr>PPGEFSJS_TAB_PAG_17!Pag_15_excel.php?mes_Junio_anio_2024_origen_excel</vt:lpstr>
      <vt:lpstr>PPTDPEF_TAB_PAG_18!Pag_16_excel.php?mes_Junio_anio_2024_origen_excel</vt:lpstr>
      <vt:lpstr>TDPPP_GRA_PAG_19!Pag_17_excel.php?mes_Junio_anio_2024_origen_excel</vt:lpstr>
      <vt:lpstr>PPPDP_GRA_PAG_20!Pag_18_excel.php?mes_Junio_anio_2024_origen_excel</vt:lpstr>
      <vt:lpstr>PPPDPEF_GRA_PAG_21!Pag_19_excel.php?mes_Junio_anio_2024_origen_excel</vt:lpstr>
      <vt:lpstr>PPIGEF_TAB_PAG_2!Pag_2_excel.php?mes_Junio_anio_2024_origen_excel</vt:lpstr>
      <vt:lpstr>PPPAMFSJSEF_TAB_PAG_22!Pag_20_excel.php?mes_Junio_anio_2024_origen_excel</vt:lpstr>
      <vt:lpstr>PPTDPEF_TAB_PAG_23!Pag_21_excel.php?mes_Junio_anio_2024_origen_excel</vt:lpstr>
      <vt:lpstr>PPEPO_TABAG__PPAG_34!Pag_22_excel.php?mes_Junio_anio_2024_origen_excel</vt:lpstr>
      <vt:lpstr>PPEPO_GRA_PAG_35!Pag_23_excel.php?mes_Junio_anio_2024_origen_excel</vt:lpstr>
      <vt:lpstr>PPEFSJSEF_TABPAG_36!Pag_24_excel.php?mes_Junio_anio_2024_origen_excel</vt:lpstr>
      <vt:lpstr>PPEFSJSEF_TABPAG_37!Pag_25_excel.php?mes_Junio_anio_2024_origen_excel</vt:lpstr>
      <vt:lpstr>PPEFSJSPO_TAB_PAG_38!Pag_26_excel.php?mes_Junio_anio_2024_origen_excel</vt:lpstr>
      <vt:lpstr>PPEFSJ_GRA_PAG_39!Pag_27_excel.php?mes_Mayo_anio_2024_origen_excel</vt:lpstr>
      <vt:lpstr>PPEC_GRA_PAG_40!Pag_28_excel.php?mes_Junio_anio_2024_origen_excel</vt:lpstr>
      <vt:lpstr>PPEFSJS_TAB_PAG_8!Pag_29_excel.php?mes_Junio_anio_2024_origen_excel</vt:lpstr>
      <vt:lpstr>PPGE_GRA_PAG_3!Pag_3_excel.php?mes_Junio_anio_2024_origen_excel</vt:lpstr>
      <vt:lpstr>PPEFSJS_TAB_PAG_9!Pag_30_excel.php?mes_Junio_anio_2024_origen_excel</vt:lpstr>
      <vt:lpstr>'PPEFSJ_TAB PAG_41'!Pag_31_excel.php?mes_Junio_anio_2024_origen_excel</vt:lpstr>
      <vt:lpstr>PPEFSJ_TAB_PAG_42!Pag_32_excel.php?mes_Junio_anio_2024_origen_excel</vt:lpstr>
      <vt:lpstr>PPLLGBTTIQ_GRA_PAG_32!Pag_4_excel.php?mes_Abril_anio_2022_origen_excel</vt:lpstr>
      <vt:lpstr>PPIFSSEF_TAB_PAG_4!Pag_4_excel.php?mes_Junio_anio_2024_origen_excel</vt:lpstr>
      <vt:lpstr>PPIFSJ_GRA_PAG_5!Pag_5_excel.php?mes_Junio_anio_2024_origen_excel</vt:lpstr>
      <vt:lpstr>PPIEF_GRA_PAG_6!Pag_6_excel.php?mes_Junio_anio_2024_origen_excel</vt:lpstr>
      <vt:lpstr>PPEFSJS_TAB_PAG_7!Pag_7_excel.php?mes_Junio_anio_2024_origen_excel</vt:lpstr>
      <vt:lpstr>PPPMIEF_TAB_PAG_10!Pag_8_excel.php?mes_Junio_anio_2024_origen_excel</vt:lpstr>
      <vt:lpstr>PPPMIEF_GRA_PAG_11!Pag_9_excel.php?mes_Junio_anio_2024_origen_excel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jazmin.gonzalez</dc:creator>
  <cp:keywords/>
  <dc:description/>
  <cp:lastModifiedBy>JAZMIN BELEM GONZÁLEZ MARTÍNEZ</cp:lastModifiedBy>
  <cp:revision/>
  <cp:lastPrinted>2024-07-18T16:51:17Z</cp:lastPrinted>
  <dcterms:created xsi:type="dcterms:W3CDTF">2012-02-02T23:06:16Z</dcterms:created>
  <dcterms:modified xsi:type="dcterms:W3CDTF">2024-07-18T16:57:55Z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0x01010051DC1D56111CED45A0923432BC4269FB</vt:lpwstr>
  </property>
</Properties>
</file>