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4\05 Mayo\3 Cuaderno Vulnerable\"/>
    </mc:Choice>
  </mc:AlternateContent>
  <xr:revisionPtr revIDLastSave="0" documentId="13_ncr:1_{A72B969D-C2D3-4180-8994-1B027899213C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84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 TAB_PAG_15" sheetId="454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AMFSJSEF_TAB_PAG_22" sheetId="461" r:id="rId24"/>
    <sheet name="PPTDPEF_TAB_PAG_23" sheetId="462" r:id="rId25"/>
    <sheet name="PPLHJS_TAB_PAG_24" sheetId="483" r:id="rId26"/>
    <sheet name="PPLHJS_GRA_PAG_25" sheetId="482" r:id="rId27"/>
    <sheet name="GRAFPPLHJS_GRA_PAG_26" sheetId="481" r:id="rId28"/>
    <sheet name="PPLHJS_TAB_PAG_27" sheetId="480" r:id="rId29"/>
    <sheet name="PPLHJS_GRA_PAG_28" sheetId="479" r:id="rId30"/>
    <sheet name="PPLLGBTTIQ_TAB_PAG_29" sheetId="478" r:id="rId31"/>
    <sheet name="PPLLGBTTIQ_TAB_PAG_30" sheetId="477" r:id="rId32"/>
    <sheet name="PPLLGBTTIQ_TAB_PAG_31" sheetId="476" r:id="rId33"/>
    <sheet name="PPLLGBTTIQ_GRA_PAG_32" sheetId="475" r:id="rId34"/>
    <sheet name="PPLLGBTTIQ_GRA_PAG_33" sheetId="474" r:id="rId35"/>
    <sheet name="PPEPO_TABAG__PPAG_34" sheetId="463" r:id="rId36"/>
    <sheet name="PPEPO_GRA_PAG_35" sheetId="464" r:id="rId37"/>
    <sheet name="PPEFSJSEF_TABPAG_36" sheetId="465" r:id="rId38"/>
    <sheet name="PPEFSJSEF_TAB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>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>#REF!</definedName>
    <definedName name="_z50000" localSheetId="1">#REF!</definedName>
    <definedName name="_z50000">#REF!</definedName>
    <definedName name="A6K49061" localSheetId="1">#REF!</definedName>
    <definedName name="A6K49061">#REF!</definedName>
    <definedName name="aa" localSheetId="1">#REF!</definedName>
    <definedName name="aa">#REF!</definedName>
    <definedName name="AA550Ç" localSheetId="1">#REF!</definedName>
    <definedName name="AA550Ç">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1">#REF!</definedName>
    <definedName name="AK">#REF!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GRAFPPLHJS_GRA_PAG_26!$A$1:$O$31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PAG_41'!$A$1:$Q$38</definedName>
    <definedName name="_xlnm.Print_Area" localSheetId="43">PPEFSJ_TAB_PAG_42!$A$1:$V$65</definedName>
    <definedName name="_xlnm.Print_Area" localSheetId="8">PPEFSJS_TAB_PAG_7!$A$1:$Q$74</definedName>
    <definedName name="_xlnm.Print_Area" localSheetId="9">PPEFSJS_TAB_PAG_8!$A$1:$Q$77</definedName>
    <definedName name="_xlnm.Print_Area" localSheetId="10">PPEFSJS_TAB_PAG_9!$A$1:$BK$67</definedName>
    <definedName name="_xlnm.Print_Area" localSheetId="37">PPEFSJSEF_TABPAG_36!$A$1:$Q$67</definedName>
    <definedName name="_xlnm.Print_Area" localSheetId="38">PPEFSJSEF_TABPAG_37!$A$1:$M$97</definedName>
    <definedName name="_xlnm.Print_Area" localSheetId="39">PPEFSJSPO_TAB_PAG_38!$A$1:$Q$71</definedName>
    <definedName name="_xlnm.Print_Area" localSheetId="36">PPEPO_GRA_PAG_35!$A$1:$M$97</definedName>
    <definedName name="_xlnm.Print_Area" localSheetId="35">PPEPO_TABAG__PPAG_34!$A$1:$BF$64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PPIFSJ_GRA_PAG_5!$A$1:$M$33</definedName>
    <definedName name="_xlnm.Print_Area" localSheetId="5">PPIFSSEF_TAB_PAG_4!$A$1:$Q$66</definedName>
    <definedName name="_xlnm.Print_Area" localSheetId="3">PPIGEF_TAB_PAG_2!$A$1:$BI$68</definedName>
    <definedName name="_xlnm.Print_Area" localSheetId="26">PPLHJS_GRA_PAG_25!$A$1:$O$31</definedName>
    <definedName name="_xlnm.Print_Area" localSheetId="29">PPLHJS_GRA_PAG_28!$A$1:$P$60</definedName>
    <definedName name="_xlnm.Print_Area" localSheetId="25">PPLHJS_TAB_PAG_24!$A$1:$M$64</definedName>
    <definedName name="_xlnm.Print_Area" localSheetId="28">PPLHJS_TAB_PAG_27!$A$1:$M$63</definedName>
    <definedName name="_xlnm.Print_Area" localSheetId="34">PPLLGBTTIQ_GRA_PAG_33!$A$1:$T$62</definedName>
    <definedName name="_xlnm.Print_Area" localSheetId="30">PPLLGBTTIQ_TAB_PAG_29!$A$1:$L$71</definedName>
    <definedName name="_xlnm.Print_Area" localSheetId="31">PPLLGBTTIQ_TAB_PAG_30!$A$1:$P$26</definedName>
    <definedName name="_xlnm.Print_Area" localSheetId="32">PPLLGBTTIQ_TAB_PAG_31!$A$1:$N$36</definedName>
    <definedName name="_xlnm.Print_Area" localSheetId="15">PPPAMEF_GRA_PAG_14!$A$1:$M$97</definedName>
    <definedName name="_xlnm.Print_Area" localSheetId="17">PPPAMFSJ_GRA_PAG_16!$A$1:$L$38</definedName>
    <definedName name="_xlnm.Print_Area" localSheetId="16">'PPPAMFSJSEF TAB_PAG_15'!$A$1:$Q$66</definedName>
    <definedName name="_xlnm.Print_Area" localSheetId="23">PPPAMFSJSEF_TAB_PAG_22!$A$1:$Q$67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PPTDPEF_TAB_PAG_18!$A$1:$AX$53</definedName>
    <definedName name="_xlnm.Print_Area" localSheetId="24">PPTDPEF_TAB_PAG_23!$A$1:$M$38</definedName>
    <definedName name="_xlnm.Print_Area" localSheetId="20">TDPPP_GRA_PAG_19!$A$1:$M$38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>#REF!</definedName>
    <definedName name="CAMBIOS" localSheetId="1">#REF!</definedName>
    <definedName name="CAMBIOS">#REF!</definedName>
    <definedName name="CAnio" localSheetId="27">#REF!</definedName>
    <definedName name="CAnio" localSheetId="1">#REF!</definedName>
    <definedName name="CAnio" localSheetId="26">#REF!</definedName>
    <definedName name="CAnio" localSheetId="29">#REF!</definedName>
    <definedName name="CAnio" localSheetId="25">#REF!</definedName>
    <definedName name="CAnio" localSheetId="28">#REF!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#REF!</definedName>
    <definedName name="CIdMes" localSheetId="1">#REF!</definedName>
    <definedName name="CIdMes" localSheetId="26">#REF!</definedName>
    <definedName name="CIdMes" localSheetId="29">#REF!</definedName>
    <definedName name="CIdMes" localSheetId="25">#REF!</definedName>
    <definedName name="CIdMes" localSheetId="28">#REF!</definedName>
    <definedName name="CIdMes" localSheetId="31">PPLLGBTTIQ_TAB_PAG_30!$Q$4</definedName>
    <definedName name="CIdMes">#REF!</definedName>
    <definedName name="CMes" localSheetId="27">#REF!</definedName>
    <definedName name="CMes" localSheetId="1">#REF!</definedName>
    <definedName name="CMes" localSheetId="26">#REF!</definedName>
    <definedName name="CMes" localSheetId="29">#REF!</definedName>
    <definedName name="CMes" localSheetId="25">#REF!</definedName>
    <definedName name="CMes" localSheetId="28">#REF!</definedName>
    <definedName name="CMes" localSheetId="33">#REF!</definedName>
    <definedName name="CMes" localSheetId="34">#REF!</definedName>
    <definedName name="CMes" localSheetId="30">#REF!</definedName>
    <definedName name="CMes" localSheetId="31">PPLLGBTTIQ_TAB_PAG_30!$P$4</definedName>
    <definedName name="CMes" localSheetId="32">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#REF!</definedName>
    <definedName name="Entidad_Centro" localSheetId="1">#REF!</definedName>
    <definedName name="Entidad_Centro" localSheetId="26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>#REF!</definedName>
    <definedName name="Escolaridad" localSheetId="27">#REF!</definedName>
    <definedName name="Escolaridad" localSheetId="1">#REF!</definedName>
    <definedName name="Escolaridad" localSheetId="26">#REF!</definedName>
    <definedName name="Escolaridad" localSheetId="29">#REF!</definedName>
    <definedName name="Escolaridad" localSheetId="25">#REF!</definedName>
    <definedName name="Escolaridad" localSheetId="28">#REF!</definedName>
    <definedName name="Escolaridad">#REF!</definedName>
    <definedName name="Estable" localSheetId="1">#REF!</definedName>
    <definedName name="Estable">#REF!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>#REF!</definedName>
    <definedName name="GRAFU" localSheetId="1">#REF!</definedName>
    <definedName name="GRAFU">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1">#REF!</definedName>
    <definedName name="IMP_REGIONVERI">#REF!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#REF!</definedName>
    <definedName name="LMenores" localSheetId="1">#REF!</definedName>
    <definedName name="LMenores" localSheetId="26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 localSheetId="1">#REF!</definedName>
    <definedName name="luis">#REF!</definedName>
    <definedName name="Meses" localSheetId="27">#REF!</definedName>
    <definedName name="Meses" localSheetId="1">#REF!</definedName>
    <definedName name="Meses" localSheetId="26">#REF!</definedName>
    <definedName name="Meses" localSheetId="29">#REF!</definedName>
    <definedName name="Meses" localSheetId="25">#REF!</definedName>
    <definedName name="Meses" localSheetId="28">#REF!</definedName>
    <definedName name="Meses" localSheetId="33">#REF!</definedName>
    <definedName name="Meses" localSheetId="34">#REF!</definedName>
    <definedName name="Meses" localSheetId="30">#REF!</definedName>
    <definedName name="Meses" localSheetId="31">#REF!</definedName>
    <definedName name="Meses" localSheetId="32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>#REF!</definedName>
    <definedName name="NextMes" localSheetId="27">#REF!</definedName>
    <definedName name="NextMes" localSheetId="1">#REF!</definedName>
    <definedName name="NextMes" localSheetId="26">#REF!</definedName>
    <definedName name="NextMes" localSheetId="29">#REF!</definedName>
    <definedName name="NextMes" localSheetId="25">#REF!</definedName>
    <definedName name="NextMes" localSheetId="28">#REF!</definedName>
    <definedName name="NextMes">#REF!</definedName>
    <definedName name="NNN" localSheetId="1">#REF!</definedName>
    <definedName name="NNN">#REF!</definedName>
    <definedName name="NOTA2" localSheetId="1">#REF!</definedName>
    <definedName name="NOTA2">#REF!</definedName>
    <definedName name="notas_secciones_cuaderno.php?mes__Abril__anio__2012__idSeccion__29" localSheetId="2">ENCABEZADO!$A$2863:$A$2864</definedName>
    <definedName name="Otro" localSheetId="1">#REF!</definedName>
    <definedName name="paco" localSheetId="1">#REF!</definedName>
    <definedName name="paco">#REF!</definedName>
    <definedName name="Pag_10_excel.php?mes_Mayo_anio_2024_origen_excel" localSheetId="13">PPPAMGEEF_TAB_PAG_12!$A$1:$I$64</definedName>
    <definedName name="Pag_11_excel.php?mes_Mayo_anio_2024_origen_excel" localSheetId="14">PPPAMGE_GRA_PAG_13!$A$1:$B$23</definedName>
    <definedName name="Pag_12_excel.php?mes_Mayo_anio_2024_origen_excel" localSheetId="15">PPPAMEF_GRA_PAG_14!$A$1:$B$57</definedName>
    <definedName name="Pag_13_excel.php?mes_Mayo_anio_2024_origen_excel" localSheetId="16">'PPPAMFSJSEF TAB_PAG_15'!$A$1:$Q$66</definedName>
    <definedName name="Pag_14_excel.php?mes_Mayo_anio_2024_origen_excel" localSheetId="17">PPPAMFSJ_GRA_PAG_16!$A$1:$B$14</definedName>
    <definedName name="Pag_15_excel.php?mes_Mayo_anio_2024_origen_excel" localSheetId="18">PPGEFSJS_TAB_PAG_17!$A$1:$Q$20</definedName>
    <definedName name="Pag_16_excel.php?mes_Mayo_anio_2024_origen_excel" localSheetId="19">PPTDPEF_TAB_PAG_18!$A$1:$AX$53</definedName>
    <definedName name="Pag_17_excel.php?mes_Mayo_anio_2024_origen_excel" localSheetId="20">TDPPP_GRA_PAG_19!$A$1:$B$16</definedName>
    <definedName name="Pag_18_excel.php?mes_Mayo_anio_2024_origen_excel" localSheetId="21">PPPDP_GRA_PAG_20!$A$1:$B$61</definedName>
    <definedName name="Pag_19_excel.php?mes_Mayo_anio_2024_origen_excel" localSheetId="22">PPPDPEF_GRA_PAG_21!$A$1:$B$57</definedName>
    <definedName name="Pag_2_excel.php?mes_Mayo_anio_2024_origen_excel" localSheetId="3">PPIGEF_TAB_PAG_2!$A$1:$BJ$66</definedName>
    <definedName name="Pag_20_excel.php?mes_Mayo_anio_2024_origen_excel" localSheetId="23">PPPAMFSJSEF_TAB_PAG_22!$A$1:$Q$66</definedName>
    <definedName name="Pag_21_excel.php?mes_Mayo_anio_2024_origen_excel" localSheetId="24">PPTDPEF_TAB_PAG_23!$A$1:$B$14</definedName>
    <definedName name="Pag_22_excel.php?mes_Mayo_anio_2024_origen_excel" localSheetId="35">PPEPO_TABAG__PPAG_34!$A$1:$BF$64</definedName>
    <definedName name="Pag_23_excel.php?mes_Mayo_anio_2024_origen_excel" localSheetId="36">PPEPO_GRA_PAG_35!$A$1:$B$64</definedName>
    <definedName name="Pag_24_excel.php?mes_Mayo_anio_2024_origen_excel" localSheetId="37">PPEFSJSEF_TABPAG_36!$A$1:$Q$66</definedName>
    <definedName name="Pag_25_excel.php?mes_Mayo_anio_2024_origen_excel" localSheetId="38">PPEFSJSEF_TABPAG_37!$A$1:$B$57</definedName>
    <definedName name="Pag_26_excel.php?mes_Mayo_anio_2024_origen_excel" localSheetId="39">PPEFSJSPO_TAB_PAG_38!$A$1:$Q$71</definedName>
    <definedName name="Pag_27_excel.php?mes_Mayo_anio_2024_origen_excel" localSheetId="40">PPEFSJ_GRA_PAG_39!$A$1:$B$14</definedName>
    <definedName name="Pag_28_excel.php?mes_Mayo_anio_2024_origen_excel" localSheetId="41">PPEC_GRA_PAG_40!$A$1:$B$25</definedName>
    <definedName name="Pag_29_excel.php?mes_Mayo_anio_2024_origen_excel" localSheetId="9">PPEFSJS_TAB_PAG_8!$A$1:$Q$74</definedName>
    <definedName name="Pag_3_excel.php?mes_Mayo_anio_2024_origen_excel" localSheetId="4">PPGE_GRA_PAG_3!$A$1:$B$68</definedName>
    <definedName name="Pag_30_excel.php?mes_Mayo_anio_2024_origen_excel" localSheetId="10">PPEFSJS_TAB_PAG_9!$A$1:$BK$65</definedName>
    <definedName name="Pag_31_excel.php?mes_Mayo_anio_2024_origen_excel" localSheetId="42">'PPEFSJ_TAB PAG_41'!$A$1:$Q$38</definedName>
    <definedName name="Pag_32_excel.php?mes_Mayo_anio_2024_origen_excel" localSheetId="43">PPEFSJ_TAB_PAG_42!$A$1:$V$64</definedName>
    <definedName name="Pag_4_excel.php?mes_Abril_anio_2022_origen_excel" localSheetId="33">PPLLGBTTIQ_GRA_PAG_32!$A$1:$Q$67</definedName>
    <definedName name="Pag_4_excel.php?mes_Mayo_anio_2024_origen_excel" localSheetId="5">PPIFSSEF_TAB_PAG_4!$A$1:$Q$66</definedName>
    <definedName name="Pag_5_excel.php?mes_Mayo_anio_2024_origen_excel" localSheetId="6">PPIFSJ_GRA_PAG_5!$A$1:$B$14</definedName>
    <definedName name="Pag_6_excel.php?mes_Mayo_anio_2024_origen_excel" localSheetId="7">PPIEF_GRA_PAG_6!$A$1:$B$56</definedName>
    <definedName name="Pag_7_excel.php?mes_Mayo_anio_2024_origen_excel" localSheetId="8">PPEFSJS_TAB_PAG_7!$A$1:$Q$72</definedName>
    <definedName name="Pag_8_excel.php?mes_Mayo_anio_2024_origen_excel" localSheetId="11">PPPMIEF_TAB_PAG_10!$A$1:$AC$66</definedName>
    <definedName name="Pag_9_excel.php?mes_Mayo_anio_2024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>#REF!</definedName>
    <definedName name="REGION" localSheetId="1">#REF!</definedName>
    <definedName name="REGION">#REF!</definedName>
    <definedName name="region_v" localSheetId="1">#REF!</definedName>
    <definedName name="region_v">#REF!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>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ZZ" localSheetId="1">#REF!</definedName>
    <definedName name="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" i="477" l="1" a="1"/>
  <c r="R4" i="477" s="1"/>
  <c r="S4" i="477" s="1"/>
  <c r="T4" i="477" s="1" a="1"/>
  <c r="T4" i="477" s="1"/>
  <c r="Q4" i="477"/>
  <c r="A3" i="471" l="1"/>
  <c r="A3" i="470"/>
  <c r="A3" i="467"/>
  <c r="A3" i="466"/>
  <c r="O59" i="465"/>
  <c r="H59" i="465"/>
  <c r="A3" i="465"/>
  <c r="A3" i="464"/>
  <c r="A3" i="463"/>
  <c r="A3" i="462"/>
  <c r="A3" i="459"/>
  <c r="A3" i="458"/>
  <c r="A3" i="457"/>
  <c r="A3" i="456"/>
  <c r="A3" i="455"/>
  <c r="A3" i="454"/>
  <c r="A3" i="452"/>
  <c r="D58" i="450"/>
  <c r="D60" i="450" s="1"/>
  <c r="E58" i="450"/>
  <c r="E60" i="450" s="1"/>
  <c r="F58" i="450"/>
  <c r="F60" i="450" s="1"/>
  <c r="G58" i="450"/>
  <c r="D41" i="450"/>
  <c r="E41" i="450"/>
  <c r="F41" i="450"/>
  <c r="G41" i="450"/>
  <c r="A3" i="448"/>
  <c r="A3" i="447"/>
  <c r="A3" i="446"/>
  <c r="A3" i="445"/>
  <c r="A3" i="440"/>
  <c r="G60" i="45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7CE7759B-F69E-4972-9282-B635BF40AE2E}" name="Conexión7055" type="4" refreshedVersion="8" background="1" saveData="1">
    <webPr sourceData="1" parsePre="1" consecutive="1" xl2000="1" url="http://10.238.199.8/ssp_estadistica_vulnerable/cuaderno_vulnerable/exportar_2014/Pag_2_excel.php?mes=Mayo&amp;anio=2024&amp;origen=excel" htmlFormat="all"/>
  </connection>
  <connection id="6729" xr16:uid="{90686A6E-ECE6-4E49-92C4-8CFE18F38B2F}" name="Conexión7056" type="4" refreshedVersion="8" background="1" saveData="1">
    <webPr sourceData="1" parsePre="1" consecutive="1" xl2000="1" url="http://10.238.199.8/ssp_estadistica_vulnerable/cuaderno_vulnerable/exportar_2014/Pag_3_excel.php?mes=Mayo&amp;anio=2024&amp;origen=excel" htmlFormat="all"/>
  </connection>
  <connection id="6730" xr16:uid="{AB52FB91-FA7F-44B1-ADCC-31215A29928A}" name="Conexión7057" type="4" refreshedVersion="8" background="1" saveData="1">
    <webPr sourceData="1" parsePre="1" consecutive="1" xl2000="1" url="http://10.238.199.8/ssp_estadistica_vulnerable/cuaderno_vulnerable/exportar_2014/Pag_4_excel.php?mes=Mayo&amp;anio=2024&amp;origen=excel" htmlFormat="all"/>
  </connection>
  <connection id="6731" xr16:uid="{78261FCC-6AE3-4398-8E92-0F9C05CF716D}" name="Conexión7058" type="4" refreshedVersion="8" background="1" saveData="1">
    <webPr sourceData="1" parsePre="1" consecutive="1" xl2000="1" url="http://10.238.199.8/ssp_estadistica_vulnerable/cuaderno_vulnerable/exportar_2014/Pag_5_excel.php?mes=Mayo&amp;anio=2024&amp;origen=excel" htmlFormat="all"/>
  </connection>
  <connection id="6732" xr16:uid="{60D5265B-9441-4A5B-B5E1-6D9A49DC8E62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318C1099-DEFA-414A-B320-BF910A9BCA6D}" name="Conexión7059" type="4" refreshedVersion="8" background="1" saveData="1">
    <webPr sourceData="1" parsePre="1" consecutive="1" xl2000="1" url="http://10.238.199.8/ssp_estadistica_vulnerable/cuaderno_vulnerable/exportar_2014/Pag_6_excel.php?mes=Mayo&amp;anio=2024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584CF05E-71FB-4098-B653-F8AC71B352B3}" name="Conexión7060" type="4" refreshedVersion="8" background="1" saveData="1">
    <webPr sourceData="1" parsePre="1" consecutive="1" xl2000="1" url="http://10.238.199.8/ssp_estadistica_vulnerable/cuaderno_vulnerable/exportar_2014/Pag_7_excel.php?mes=Mayo&amp;anio=2024&amp;origen=excel" htmlFormat="all"/>
  </connection>
  <connection id="6736" xr16:uid="{30D302F2-777E-404B-9AF7-AA63FC67AE07}" name="Conexión7061" type="4" refreshedVersion="8" background="1" saveData="1">
    <webPr sourceData="1" parsePre="1" consecutive="1" xl2000="1" url="http://10.238.199.8/ssp_estadistica_vulnerable/cuaderno_vulnerable/exportar_2014/Pag_29_excel.php?mes=Mayo&amp;anio=2024&amp;origen=excel" htmlFormat="all"/>
  </connection>
  <connection id="6737" xr16:uid="{623D321E-12DD-499F-ADD8-0EB601C9E681}" name="Conexión7062" type="4" refreshedVersion="8" background="1" saveData="1">
    <webPr sourceData="1" parsePre="1" consecutive="1" xl2000="1" url="http://10.238.199.8/ssp_estadistica_vulnerable/cuaderno_vulnerable/exportar_2014/Pag_30_excel.php?mes=Mayo&amp;anio=2024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86473176-A24B-41DA-9A68-628A6C2B945B}" name="Conexión7093" type="4" refreshedVersion="8" background="1" saveData="1">
    <webPr sourceData="1" parsePre="1" consecutive="1" xl2000="1" url="http://10.238.199.8/ssp_estadistica_vulnerable/cuaderno_vulnerable/exportar_2014/Pag_8_excel.php?mes=Mayo&amp;anio=2024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19D83D2C-C3BD-4788-A802-20A39ECEC7B0}" name="Conexión7100" type="4" refreshedVersion="8" background="1" saveData="1">
    <webPr sourceData="1" parsePre="1" consecutive="1" xl2000="1" url="http://10.238.199.8/ssp_estadistica_vulnerable/cuaderno_vulnerable/exportar_2014/Pag_9_excel.php?mes=Mayo&amp;anio=2024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6059FDFC-6F6C-41E2-BAC6-50A779130707}" name="Conexión7123" type="4" refreshedVersion="8" background="1" saveData="1">
    <webPr sourceData="1" parsePre="1" consecutive="1" xl2000="1" url="http://10.238.199.8/ssp_estadistica_vulnerable/cuaderno_vulnerable/exportar_2014/Pag_10_excel.php?mes=Mayo&amp;anio=2024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D97614D0-EBD5-4D88-BA1B-892B0538C552}" name="Conexión7130" type="4" refreshedVersion="8" background="1" saveData="1">
    <webPr sourceData="1" parsePre="1" consecutive="1" xl2000="1" url="http://10.238.199.8/ssp_estadistica_vulnerable/cuaderno_vulnerable/exportar_2014/Pag_11_excel.php?mes=Mayo&amp;anio=2024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C4DE78CD-D598-4A20-865A-155802492ADE}" name="Conexión7147" type="4" refreshedVersion="8" background="1" saveData="1">
    <webPr sourceData="1" parsePre="1" consecutive="1" xl2000="1" url="http://10.238.199.8/ssp_estadistica_vulnerable/cuaderno_vulnerable/exportar_2014/Pag_12_excel.php?mes=Mayo&amp;anio=2024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A479C307-3E30-44CF-B6E8-0F10C9C49879}" name="Conexión7160" type="4" refreshedVersion="8" background="1" saveData="1">
    <webPr sourceData="1" parsePre="1" consecutive="1" xl2000="1" url="http://10.238.199.8/ssp_estadistica_vulnerable/cuaderno_vulnerable/exportar_2014/Pag_13_excel.php?mes=Mayo&amp;anio=2024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4FADE8D3-4D59-4594-92EA-604276068AF7}" name="Conexión7176" type="4" refreshedVersion="8" background="1" saveData="1">
    <webPr sourceData="1" parsePre="1" consecutive="1" xl2000="1" url="http://10.238.199.8/ssp_estadistica_vulnerable/cuaderno_vulnerable/exportar_2014/Pag_14_excel.php?mes=May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B7482285-E46A-4814-8E19-5910477516D9}" name="Conexión7210" type="4" refreshedVersion="8" background="1" saveData="1">
    <webPr sourceData="1" parsePre="1" consecutive="1" xl2000="1" url="http://10.238.199.8/ssp_estadistica_vulnerable/cuaderno_vulnerable/exportar_2014/Pag_15_excel.php?mes=May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4F6FBD79-1783-4611-980F-E9317AC0C1FB}" name="Conexión7232" type="4" refreshedVersion="8" background="1" saveData="1">
    <webPr sourceData="1" parsePre="1" consecutive="1" xl2000="1" url="http://10.238.199.8/ssp_estadistica_vulnerable/cuaderno_vulnerable/exportar_2014/Pag_16_excel.php?mes=May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D573F5EA-B9C5-4127-83A2-DB8B0E36FEF8}" name="Conexión7234" type="4" refreshedVersion="8" background="1" saveData="1">
    <webPr sourceData="1" parsePre="1" consecutive="1" xl2000="1" url="http://10.238.199.8/ssp_estadistica_vulnerable/cuaderno_vulnerable/exportar_2014/Pag_17_excel.php?mes=Mayo&amp;anio=2024&amp;origen=excel" htmlFormat="all"/>
  </connection>
  <connection id="6929" xr16:uid="{570AE7ED-B324-4512-9BF7-CA588A12B70B}" name="Conexión7235" type="4" refreshedVersion="8" background="1" saveData="1">
    <webPr sourceData="1" parsePre="1" consecutive="1" xl2000="1" url="http://10.238.199.8/ssp_estadistica_vulnerable/cuaderno_vulnerable/exportar_2014/Pag_18_excel.php?mes=Mayo&amp;anio=2024&amp;origen=excel" htmlFormat="all"/>
  </connection>
  <connection id="6930" xr16:uid="{1C095E8F-5EB0-4670-99BF-4FA16BDC19E3}" name="Conexión7236" type="4" refreshedVersion="8" background="1" saveData="1">
    <webPr sourceData="1" parsePre="1" consecutive="1" xl2000="1" url="http://10.238.199.8/ssp_estadistica_vulnerable/cuaderno_vulnerable/exportar_2014/Pag_19_excel.php?mes=Mayo&amp;anio=2024&amp;origen=excel" htmlFormat="all"/>
  </connection>
  <connection id="6931" xr16:uid="{E0079CEA-29B2-4E52-8611-140D29134E03}" name="Conexión7237" type="4" refreshedVersion="8" background="1" saveData="1">
    <webPr sourceData="1" parsePre="1" consecutive="1" xl2000="1" url="http://10.238.199.8/ssp_estadistica_vulnerable/cuaderno_vulnerable/exportar_2014/Pag_20_excel.php?mes=Mayo&amp;anio=2024&amp;origen=excel" htmlFormat="all"/>
  </connection>
  <connection id="6932" xr16:uid="{C018B570-2177-4A7B-A927-1375BB2384A0}" name="Conexión7238" type="4" refreshedVersion="8" background="1" saveData="1">
    <webPr sourceData="1" parsePre="1" consecutive="1" xl2000="1" url="http://10.238.199.8/ssp_estadistica_vulnerable/cuaderno_vulnerable/exportar_2014/Pag_21_excel.php?mes=Mayo&amp;anio=2024&amp;origen=excel" htmlFormat="all"/>
  </connection>
  <connection id="6933" xr16:uid="{E27AB4FB-47E3-4405-9808-8A048A0A572F}" name="Conexión7239" type="4" refreshedVersion="8" background="1" saveData="1">
    <webPr sourceData="1" parsePre="1" consecutive="1" xl2000="1" url="http://10.238.199.8/ssp_estadistica_vulnerable/cuaderno_vulnerable/exportar_2014/Pag_22_excel.php?mes=May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7BFDEEF1-BCC1-4B52-85B7-E0288FDD8766}" name="Conexión7240" type="4" refreshedVersion="8" background="1" saveData="1">
    <webPr sourceData="1" parsePre="1" consecutive="1" xl2000="1" url="http://10.238.199.8/ssp_estadistica_vulnerable/cuaderno_vulnerable/exportar_2014/Pag_23_excel.php?mes=Mayo&amp;anio=2024&amp;origen=excel" htmlFormat="all"/>
  </connection>
  <connection id="6936" xr16:uid="{BB45186B-2795-4E54-A813-46844AB836FC}" name="Conexión7241" type="4" refreshedVersion="8" background="1" saveData="1">
    <webPr sourceData="1" parsePre="1" consecutive="1" xl2000="1" url="http://10.238.199.8/ssp_estadistica_vulnerable/cuaderno_vulnerable/exportar_2014/Pag_24_excel.php?mes=Mayo&amp;anio=2024&amp;origen=excel" htmlFormat="all"/>
  </connection>
  <connection id="6937" xr16:uid="{27FA01A3-1A19-4D9C-889C-EB7E3BFD78F0}" name="Conexión7242" type="4" refreshedVersion="8" background="1" saveData="1">
    <webPr sourceData="1" parsePre="1" consecutive="1" xl2000="1" url="http://10.238.199.8/ssp_estadistica_vulnerable/cuaderno_vulnerable/exportar_2014/Pag_25_excel.php?mes=Mayo&amp;anio=2024&amp;origen=excel" htmlFormat="all"/>
  </connection>
  <connection id="6938" xr16:uid="{BE45D7CA-7BC0-4892-9426-EF61247B1D5A}" name="Conexión7243" type="4" refreshedVersion="8" background="1" saveData="1">
    <webPr sourceData="1" parsePre="1" consecutive="1" xl2000="1" url="http://10.238.199.8/ssp_estadistica_vulnerable/cuaderno_vulnerable/exportar_2014/Pag_26_excel.php?mes=Mayo&amp;anio=2024&amp;origen=excel" htmlFormat="all"/>
  </connection>
  <connection id="6939" xr16:uid="{9949CBA7-99EA-49D4-868D-26667E80DC1F}" name="Conexión7244" type="4" refreshedVersion="8" background="1" saveData="1">
    <webPr sourceData="1" parsePre="1" consecutive="1" xl2000="1" url="http://10.238.199.8/ssp_estadistica_vulnerable/cuaderno_vulnerable/exportar_2014/Pag_27_excel.php?mes=Mayo&amp;anio=2024&amp;origen=excel" htmlFormat="all"/>
  </connection>
  <connection id="6940" xr16:uid="{3AC42080-478D-4185-9EFC-40810754AB98}" name="Conexión7245" type="4" refreshedVersion="8" background="1" saveData="1">
    <webPr sourceData="1" parsePre="1" consecutive="1" xl2000="1" url="http://10.238.199.8/ssp_estadistica_vulnerable/cuaderno_vulnerable/exportar_2014/Pag_31_excel.php?mes=Mayo&amp;anio=2024&amp;origen=excel" htmlFormat="all"/>
  </connection>
  <connection id="6941" xr16:uid="{44560436-5FC8-4D91-9AF4-5F4A425080FB}" name="Conexión7246" type="4" refreshedVersion="8" background="1" saveData="1">
    <webPr sourceData="1" parsePre="1" consecutive="1" xl2000="1" url="http://10.238.199.8/ssp_estadistica_vulnerable/cuaderno_vulnerable/exportar_2014/Pag_32_excel.php?mes=Mayo&amp;anio=2024&amp;origen=excel" htmlFormat="all"/>
  </connection>
  <connection id="6942" xr16:uid="{4050D90C-FF49-4FDD-A0D0-A2F71A811816}" name="Conexión7247" type="4" refreshedVersion="8" background="1" saveData="1">
    <webPr sourceData="1" parsePre="1" consecutive="1" xl2000="1" url="http://10.238.199.8/ssp_estadistica_vulnerable/cuaderno_vulnerable/exportar_2014/Pag_28_excel.php?mes=May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<sst xmlns="http://schemas.openxmlformats.org/spreadsheetml/2006/main" count="2486" uniqueCount="616">
  <si>
    <t>ÍNDICE</t>
  </si>
  <si>
    <t>Población Privada de la Libertad Vulnerable y de Origen Extranjero.</t>
  </si>
  <si>
    <t>Población Privada de la Libertad de la Comunidad LGBTTTIQ+  por Fuero, Sitación Jurídica, Sexo, en Entidad Federativa y Centro Penitenciario Federal.</t>
  </si>
  <si>
    <t>POBLACIÓN PRIVADA DE LA LIBERTAD INDÍGENA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</si>
  <si>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</si>
  <si>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</si>
  <si>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POBLACIÓN PRIVADA DE LA LIBERTAD CON DISCAPACIDAD Y/O PATOLOGÍAS</t>
  </si>
  <si>
    <t>POBLACIÓN PRIVADA DE LA LIBERTAD EXTRANJERA</t>
  </si>
  <si>
    <t>Población Privada de la Libertad por Tipo de Discapacidad y/o Patologías en Entidad Federativa y Centro Penitenciario Federal.</t>
  </si>
  <si>
    <t>Población Privada de la Libertad Extranjera por País de Origen en Entidad Federativa y Centro Penitenciario Federal.</t>
  </si>
  <si>
    <t>Población Privada de la Libertad Indígena por Fuero, Situación Jurídica, Sexo, en Entidad Federativa y Centro Penitenciario Federal.</t>
  </si>
  <si>
    <t>Gráfica de la Población Privada de la Libertad por Tipo de Discapacidad y/o Patologías.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</si>
  <si>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</si>
  <si>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</si>
  <si>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la Población Privada de la Libertad Indígena por Entidad Federativa y Centro Penitenciario Federal.</t>
  </si>
  <si>
    <t>Gráfica de la Población Privada de la Libertad por Tipo de Discapacidad y/o Patologías por Entidad Federativa y Centro Penitenciario Federal.</t>
  </si>
  <si>
    <t>Gráfica de Población Privada de la Libertad Extranjera por Entidad Federativa y Centro Penitenciario Federal.</t>
  </si>
  <si>
    <t>Población Privada de la Libertad Indígena por Étnia, Fuero, Situación Jurídica y Sexo.</t>
  </si>
  <si>
    <t>Población Privada de La Libertad por Tipo de Discapacidad y/o Patologías por Fuero, Situación Jurídica, Sexo, en Entidad Federativa y Centro Penitenciario Federal.</t>
  </si>
  <si>
    <t>Población Privada de la Libertad Extranjera por Fuero, Situación Jurídica, Sexo y País de Origen.</t>
  </si>
  <si>
    <t>Población Privada de la Libertad Indígena por Lengua Indígena, Fuero, Situación Jurídica y Sexo.</t>
  </si>
  <si>
    <t>Gráfica de la Población Privada de la Libertad por Tipo de Discapacidad y/o Patologías por Fuero y Situación Jurídica.</t>
  </si>
  <si>
    <t>Gráfica de la Población Privada de la Libertad Extranjera por Fuero y Situación Jurídica.</t>
  </si>
  <si>
    <t>Población Privada de la Libertad Indígena por Lengua Indígena, Entidad Federativa y Centro Penitenciario Federal.</t>
  </si>
  <si>
    <t>POBLACIÓN PRIVADA DE LA LIBERTAD FEMENINA CON HIJOS</t>
  </si>
  <si>
    <t>Gráfica de la Población Privada de la Libertad Extranjera por Continente y Región Geográfica del Continente Americano.</t>
  </si>
  <si>
    <t>POBLACIÓN PRIVADA DE LA LIBERTAD CON PADECIMIENTOS MENTALES E INIMPUTABLES.</t>
  </si>
  <si>
    <t>Población Privada de la Libertad Extranjera por Idioma, Fuero, Situación Jurídica y Sexo.</t>
  </si>
  <si>
    <t>Población Privada de la Libertad con Padecimientos Mentales e Inimputables por Entidad Federativa y Centro Penitenciario Federal.</t>
  </si>
  <si>
    <t>Población Privada de la Libertad Extranjera por Idioma en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</si>
  <si>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</si>
  <si>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</si>
  <si>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</t>
  </si>
  <si>
    <t>Población Privada de la Libertad Adultos Mayores por Grupo de Edades en Entidad Federativa y Centro Penitenciario Federal.</t>
  </si>
  <si>
    <t>POBLACIÓN PRIVADA DE LA LIBERTAD DE LA COMUNIDAD LGBTTTIQ+</t>
  </si>
  <si>
    <t>Gráfica de la Población Privada de la Libertad Adultos Mayores por Grupo de Edades.</t>
  </si>
  <si>
    <t>Población Privada de la Libertad por Tipo de Comunidad LGBTTTIQ+ en Entidad Federativa y Centro Penitenciario Federal.</t>
  </si>
  <si>
    <t>Gráfica de la Población Privada de la Libertad Adultos Mayores por Entidad Federativa y Centro Penitenciario Federal.</t>
  </si>
  <si>
    <t>Población Privada de la Libertad por tipo de comunidad LGBTTTIQ+ por Situación Jurídica, Fuero y Sexo.</t>
  </si>
  <si>
    <t>Población Privada de la Libertad Adultos Mayores por Fuero, Situación Jurídica, Sexo, en Entidad Federativa y Centro Penitenciario Federal.</t>
  </si>
  <si>
    <t>Gráfica de la Población Privada de la Libertad por Tipo de Comunidad LGBTTTIQ+.</t>
  </si>
  <si>
    <t>POBLACIÓN PRIVADA DE LA LIBERTAD VULNERABLE Y DE ORIGEN EXTRANJERO</t>
  </si>
  <si>
    <t>MAYO 2024</t>
  </si>
  <si>
    <t>INDÍGENAS</t>
  </si>
  <si>
    <t>LENGUAS INDÍGENAS</t>
  </si>
  <si>
    <t>ADULTOS MAYORES</t>
  </si>
  <si>
    <t>DISCAPACIDAD Y/O PATOLOGÍAS</t>
  </si>
  <si>
    <t>PADECIMIENTOS MENTALES E INIMPUTABLES</t>
  </si>
  <si>
    <t>MUJERES PRIVADAS DE LA LIBERTAD CON HIJOS</t>
  </si>
  <si>
    <t>LGBTTTIQ+</t>
  </si>
  <si>
    <t>EXTRANJEROS</t>
  </si>
  <si>
    <t>EXTRANJEROS POR IDIOMA</t>
  </si>
  <si>
    <t>Nota: Una persona privada de su libertad puede estar en más de una categoría de población vulnerable.</t>
  </si>
  <si>
    <t>﻿</t>
  </si>
  <si>
    <t>POBLACIÓN PRIVADA DE LA LIBERTAD INDÍGENA POR GRUPO ÉTNICO EN ENTIDAD FEDERATIVA Y CENTRO PENITENCIARIO FEDERAL</t>
  </si>
  <si>
    <t>ENTIDAD FEDERATIVA/ CENTRO PENITENCIARIO FEDERAL</t>
  </si>
  <si>
    <t>GRUPO ÉTNICO Y ENTIDAD A LA QUE PERTENECE</t>
  </si>
  <si>
    <t>TOTAL</t>
  </si>
  <si>
    <t>Gro. Ver.</t>
  </si>
  <si>
    <t>Oax.</t>
  </si>
  <si>
    <t>Gto.</t>
  </si>
  <si>
    <t>Oax. Ver.</t>
  </si>
  <si>
    <t>Chis. Camp. Tab.</t>
  </si>
  <si>
    <t>Tab. Oax.</t>
  </si>
  <si>
    <t>Chis.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</si>
  <si>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</si>
  <si>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</si>
  <si>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</si>
  <si>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</si>
  <si>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</si>
  <si>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</si>
  <si>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</si>
  <si>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</si>
  <si>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</si>
  <si>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</si>
  <si>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Edo. Méx.</t>
  </si>
  <si>
    <t>Camp. Q.Roo. Yuc.</t>
  </si>
  <si>
    <t>Son. Sin.</t>
  </si>
  <si>
    <t>Edo. Méx. Mich.</t>
  </si>
  <si>
    <t>Gro. Oax. Pue.</t>
  </si>
  <si>
    <t>Hgo. Edo. Méx. Qro. Ver. Jal.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</si>
  <si>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</si>
  <si>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</si>
  <si>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</si>
  <si>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</si>
  <si>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</si>
  <si>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</si>
  <si>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</si>
  <si>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</si>
  <si>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</si>
  <si>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</si>
  <si>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</si>
  <si>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</si>
  <si>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</si>
  <si>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</si>
  <si>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</si>
  <si>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</si>
  <si>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</si>
  <si>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</si>
  <si>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</si>
  <si>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</si>
  <si>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</si>
  <si>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</si>
  <si>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</si>
  <si>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</si>
  <si>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</si>
  <si>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</si>
  <si>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</si>
  <si>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</si>
  <si>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</si>
  <si>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</si>
  <si>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</si>
  <si>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</si>
  <si>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</si>
  <si>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</si>
  <si>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</si>
  <si>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</si>
  <si>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</si>
  <si>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</si>
  <si>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</si>
  <si>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</si>
  <si>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</si>
  <si>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</si>
  <si>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</si>
  <si>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</si>
  <si>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</si>
  <si>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</si>
  <si>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</si>
  <si>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</si>
  <si>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</si>
  <si>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</si>
  <si>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</si>
  <si>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</si>
  <si>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</si>
  <si>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</si>
  <si>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</si>
  <si>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</si>
  <si>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</si>
  <si>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</si>
  <si>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</si>
  <si>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</si>
  <si>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</si>
  <si>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</si>
  <si>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</si>
  <si>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</si>
  <si>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</si>
  <si>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</si>
  <si>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</si>
  <si>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</si>
  <si>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No especifica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</si>
  <si>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</si>
  <si>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</si>
  <si>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</si>
  <si>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</si>
  <si>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</si>
  <si>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</si>
  <si>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</si>
  <si>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</si>
  <si>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</si>
  <si>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</si>
  <si>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</si>
  <si>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</si>
  <si>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</si>
  <si>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</si>
  <si>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</si>
  <si>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</si>
  <si>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</si>
  <si>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</si>
  <si>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</si>
  <si>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</si>
  <si>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</si>
  <si>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</si>
  <si>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</si>
  <si>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</si>
  <si>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</si>
  <si>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</si>
  <si>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</si>
  <si>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</si>
  <si>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</si>
  <si>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</si>
  <si>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</si>
  <si>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</si>
  <si>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SUBTOTAL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</si>
  <si>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</si>
  <si>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</si>
  <si>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</si>
  <si>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</si>
  <si>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</si>
  <si>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</si>
  <si>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</si>
  <si>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</si>
  <si>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</si>
  <si>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CEFERESO No. 16 CPS Femenil Morelos</t>
  </si>
  <si>
    <t>CEFERESO No. 17 CPS Michoacán</t>
  </si>
  <si>
    <t>Centro Penitenciario Federal 18 CPS Coahuila</t>
  </si>
  <si>
    <t>CEFERESO No. 15 CPS Chiapas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</si>
  <si>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</si>
  <si>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</si>
  <si>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</si>
  <si>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</si>
  <si>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</si>
  <si>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junio 2024.</t>
  </si>
  <si>
    <t>POBLACIÓN PRIVADA DE LA LIBERTAD INDÍGENA POR GRUPO ÉTNICO</t>
  </si>
  <si>
    <t>GRUPO ÉTNICO</t>
  </si>
  <si>
    <t>Náhuatl ó Mexicano</t>
  </si>
  <si>
    <t>Zapoteco ó ben´zaa ó binnizá ó benexon</t>
  </si>
  <si>
    <t xml:space="preserve">Maya </t>
  </si>
  <si>
    <t>Tarahumara ó rarámuri</t>
  </si>
  <si>
    <t>Tzeltal ó k´op ó winik atel</t>
  </si>
  <si>
    <t>Mixteco ó ñuu savi</t>
  </si>
  <si>
    <t>TOTAL: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</si>
  <si>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</si>
  <si>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</si>
  <si>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</si>
  <si>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</si>
  <si>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</si>
  <si>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</si>
  <si>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</si>
  <si>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Mixe ó ayook ó ayuuk</t>
  </si>
  <si>
    <t>Tepehuán, Tepehuano u ó dam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</si>
  <si>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</si>
  <si>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</si>
  <si>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</si>
  <si>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</si>
  <si>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</si>
  <si>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</si>
  <si>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</si>
  <si>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</si>
  <si>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</si>
  <si>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</si>
  <si>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</si>
  <si>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</si>
  <si>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</si>
  <si>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</si>
  <si>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Tojolabal ó tojolwinik otik</t>
  </si>
  <si>
    <t>Huave ó mero ikooc</t>
  </si>
  <si>
    <t>Kekchí ó k´ekchi ó queckchí ó quetzchí</t>
  </si>
  <si>
    <t>Pame ó xigüe ó Xiui</t>
  </si>
  <si>
    <t>Cuicateco ó nduudu yu</t>
  </si>
  <si>
    <t>Tepehua ó hamasipini</t>
  </si>
  <si>
    <t>Guarijio ó varojío ó macurawe</t>
  </si>
  <si>
    <t>Pápago ó tono ooh´tam</t>
  </si>
  <si>
    <t>Seri ó konkaak</t>
  </si>
  <si>
    <t>Mame, Mam ó ayou ó qyool</t>
  </si>
  <si>
    <t>Chichimeca jonaz ó uza</t>
  </si>
  <si>
    <t>Lacandón ó hach t´an ó hach winik</t>
  </si>
  <si>
    <t>Ixcateco ó Mero ikooa</t>
  </si>
  <si>
    <t>Kanjobal ó k´anjobal</t>
  </si>
  <si>
    <t>Kiliwa ó k´olew</t>
  </si>
  <si>
    <t xml:space="preserve">Chuj </t>
  </si>
  <si>
    <t>Ocuilteco ó tlahuica</t>
  </si>
  <si>
    <t>Matlatzinca ó botuná ó matlame</t>
  </si>
  <si>
    <t>Cucapá ó es-pei</t>
  </si>
  <si>
    <t>Pima u otam u o´ob</t>
  </si>
  <si>
    <t xml:space="preserve">Ixil </t>
  </si>
  <si>
    <t>Kikapú ó Kikapoa</t>
  </si>
  <si>
    <t>Kumiai ó Kumeya ó kamia ó ti´pai</t>
  </si>
  <si>
    <t xml:space="preserve">Tacuate </t>
  </si>
  <si>
    <t>Paipai ó akwa´ala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</si>
  <si>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</si>
  <si>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</si>
  <si>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</si>
  <si>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</si>
  <si>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junio de 2024.</t>
  </si>
  <si>
    <t>POBLACIÓN PRIVADA DE LA LIBERTAD INDÍGENA POR FUERO, SITUACIÓN JURÍDICA, SEXO, EN ENTIDAD FEDERATIVA Y CENTRO PENITENCIARIO FEDERAL</t>
  </si>
  <si>
    <t>ENTIDAD FEDERATIVA / CENTRO PENITENCIARIO FEDERAL</t>
  </si>
  <si>
    <t>FUERO COMÚN</t>
  </si>
  <si>
    <t>FUERO FEDERAL</t>
  </si>
  <si>
    <t>PERSONAS PROCESADAS</t>
  </si>
  <si>
    <t>PERSONAS SENTENCIADAS</t>
  </si>
  <si>
    <t>%*</t>
  </si>
  <si>
    <t>H</t>
  </si>
  <si>
    <t>M</t>
  </si>
  <si>
    <t>Notas: Una persona privada de la libertad puede estar en más de una categoría de población vulnerable.</t>
  </si>
  <si>
    <t xml:space="preserve">           * El % se obtiene en relación a la población total de cada Entidad Federativa.</t>
  </si>
  <si>
    <t>POBLACIÓN PRIVADA DE LA LIBERTAD INDÍGENA POR FUERO Y SITUACIÓN JURÍDICA</t>
  </si>
  <si>
    <t>Personas Sentenciadas del Fuero Común</t>
  </si>
  <si>
    <t>Personas Procesadas del Fuero Común</t>
  </si>
  <si>
    <t>Personas Sentenciadas del Fuero Federal</t>
  </si>
  <si>
    <t>Personas Procesadas del Fuero Federal</t>
  </si>
  <si>
    <t>POBLACIÓN PRIVADA DE LA LIBERTAD INDÍGENA POR ENTIDAD FEDERATIVA Y CENTRO PENITENCIARIO FEDERAL</t>
  </si>
  <si>
    <t xml:space="preserve">CEFERESO No. 16 CPS Femenil Morelos </t>
  </si>
  <si>
    <t xml:space="preserve">CEFEREPSI </t>
  </si>
  <si>
    <t>Complejo Penitenciario Islas Marías</t>
  </si>
  <si>
    <t>POBLACIÓN PRIVADA DE LA LIBERTAD INDÍGENA POR ÉTNIA, FUERO, SITUACIÓN JURÍDICA Y SEXO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</si>
  <si>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</si>
  <si>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</si>
  <si>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LENGUA INDIGENA, FUERO, SITUACIÓN JURÍDICA Y SEXO</t>
  </si>
  <si>
    <t>LENGUA INDÍGENA</t>
  </si>
  <si>
    <t>amuzgo</t>
  </si>
  <si>
    <t>chatino</t>
  </si>
  <si>
    <t>chichimeco jonaz</t>
  </si>
  <si>
    <t>chinanteco</t>
  </si>
  <si>
    <t>ch´ol</t>
  </si>
  <si>
    <t>chontal de oaxaca</t>
  </si>
  <si>
    <t>chontal de tabasco</t>
  </si>
  <si>
    <t>chuj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</si>
  <si>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</si>
  <si>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</si>
  <si>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</si>
  <si>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</si>
  <si>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</si>
  <si>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</si>
  <si>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</si>
  <si>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</si>
  <si>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</si>
  <si>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k´iche´</t>
  </si>
  <si>
    <t>kickapoo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</si>
  <si>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</si>
  <si>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</si>
  <si>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</si>
  <si>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</si>
  <si>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</si>
  <si>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</si>
  <si>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</si>
  <si>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</si>
  <si>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</si>
  <si>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</si>
  <si>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</si>
  <si>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</si>
  <si>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</si>
  <si>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</si>
  <si>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</si>
  <si>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</si>
  <si>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</si>
  <si>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</si>
  <si>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</si>
  <si>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q´anjob´al</t>
  </si>
  <si>
    <t>q´eqchi´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</si>
  <si>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</si>
  <si>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</si>
  <si>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</si>
  <si>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</si>
  <si>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</si>
  <si>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</si>
  <si>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</si>
  <si>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</si>
  <si>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</si>
  <si>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</si>
  <si>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</si>
  <si>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</si>
  <si>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</si>
  <si>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</si>
  <si>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</si>
  <si>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</si>
  <si>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</si>
  <si>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>otros</t>
  </si>
  <si>
    <t>no especifica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</si>
  <si>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</si>
  <si>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</si>
  <si>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</si>
  <si>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</si>
  <si>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</si>
  <si>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</si>
  <si>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</si>
  <si>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</si>
  <si>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</si>
  <si>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CON PADECIMIENTOS MENTALES E INIMPUTABLES POR ENTIDAD FEDERATIVA Y CENTRO PENITENCIARIO FEDERAL</t>
  </si>
  <si>
    <t>PERSONAS CON PADECIMIENTOS MENTALES</t>
  </si>
  <si>
    <t>PERSONAS INIMPUTABLES</t>
  </si>
  <si>
    <t>TOTAL GENERAL</t>
  </si>
  <si>
    <t>CEFERESO No. 1 Altiplano</t>
  </si>
  <si>
    <t>ENTIDAD</t>
  </si>
  <si>
    <t>TIPO POBLACIÓN</t>
  </si>
  <si>
    <t>Enfermos Mentales</t>
  </si>
  <si>
    <t>Inimputables</t>
  </si>
  <si>
    <t>POBLACIÓN PRIVADA DE LA LIBERTAD ADULTOS MAYORES POR GRUPO DE EDADES EN ENTIDAD FEDERATIVA Y CENTRO PENITENCIARIO FEDERAL</t>
  </si>
  <si>
    <t>GRUPO DE EDADES</t>
  </si>
  <si>
    <t>60 - 65 AÑOS</t>
  </si>
  <si>
    <t>66 - 70 AÑOS</t>
  </si>
  <si>
    <t>71 - 75 AÑOS</t>
  </si>
  <si>
    <t>76 - 80 AÑOS</t>
  </si>
  <si>
    <t>81 AÑOS O MÁS</t>
  </si>
  <si>
    <t>Subtotal</t>
  </si>
  <si>
    <t>POBLACIÓN PRIVADA DE LA LIBERTAD ADULTOS MAYORES POR GRUPO DE EDADES</t>
  </si>
  <si>
    <t>EDAD</t>
  </si>
  <si>
    <t>60 - 65 años</t>
  </si>
  <si>
    <t>66 - 70 años</t>
  </si>
  <si>
    <t>71 - 75 años</t>
  </si>
  <si>
    <t>76 - 80 años</t>
  </si>
  <si>
    <t>81 años o más</t>
  </si>
  <si>
    <t>* El % se obtiene en relación a la población total de cada Entidad Federativa y/o Centro Penitenciario Federal.</t>
  </si>
  <si>
    <t>POBLACIÓN PRIVADA DE LA LIBERTAD ADULTOS MAYORES POR FUERO Y SITUACIÓN JURÍDICA</t>
  </si>
  <si>
    <t>POBLACIÓN PRIVADA DE LA LIBERTAD ADULTOS MAYORES POR GRUPO DE EDADES, FUERO, SITUACIÓN JURÍDICA Y SEXO</t>
  </si>
  <si>
    <t>* El % se obtiene en relación a la población total de cada Grupo de Edades.</t>
  </si>
  <si>
    <t>POBLACIÓN PRIVADA DE LA LIBERTAD POR TIPO DE DISCAPACIDAD Y/O PATOLOGÍAS EN ENTIDAD FEDERATIVA Y CENTRO PENITENCIARIO FEDERAL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</si>
  <si>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</si>
  <si>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</si>
  <si>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</si>
  <si>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</si>
  <si>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</si>
  <si>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</si>
  <si>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</si>
  <si>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</si>
  <si>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</si>
  <si>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</si>
  <si>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</si>
  <si>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</si>
  <si>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</si>
  <si>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</si>
  <si>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</si>
  <si>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</si>
  <si>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</si>
  <si>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</si>
  <si>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</si>
  <si>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</si>
  <si>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</si>
  <si>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</si>
  <si>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</si>
  <si>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</si>
  <si>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</si>
  <si>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</si>
  <si>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</si>
  <si>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</si>
  <si>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</si>
  <si>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</si>
  <si>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</si>
  <si>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</si>
  <si>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</si>
  <si>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</si>
  <si>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</si>
  <si>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</si>
  <si>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</si>
  <si>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</si>
  <si>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</si>
  <si>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</si>
  <si>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</si>
  <si>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</si>
  <si>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</si>
  <si>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</si>
  <si>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</si>
  <si>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</si>
  <si>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</si>
  <si>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</si>
  <si>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</t>
  </si>
  <si>
    <t>TIPO DISCAPACIDAD</t>
  </si>
  <si>
    <t>Patologias</t>
  </si>
  <si>
    <t>Para moverse</t>
  </si>
  <si>
    <t>De la vista</t>
  </si>
  <si>
    <t>Oído</t>
  </si>
  <si>
    <t>De la cabeza</t>
  </si>
  <si>
    <t>Del habla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</si>
  <si>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</si>
  <si>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</si>
  <si>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</si>
  <si>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</si>
  <si>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</si>
  <si>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POBLACIÓN PRIVADA DE LA LIBERTAD EXTRANJERA POR PAÍS DE ORIGEN EN ENTIDAD FEDERATIVA Y CENTRO PENITENCIARIO FEDERAL</t>
  </si>
  <si>
    <t>PAIS DE ORIGEN</t>
  </si>
  <si>
    <t>Alemania</t>
  </si>
  <si>
    <t>Arabia</t>
  </si>
  <si>
    <t>Argentina</t>
  </si>
  <si>
    <t>Armenia</t>
  </si>
  <si>
    <t>Bangladesh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</si>
  <si>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</si>
  <si>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</si>
  <si>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</si>
  <si>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</si>
  <si>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</si>
  <si>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</si>
  <si>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</si>
  <si>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</si>
  <si>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Chipre</t>
  </si>
  <si>
    <t>Colombia</t>
  </si>
  <si>
    <t>Corea</t>
  </si>
  <si>
    <t>Costa Rica</t>
  </si>
  <si>
    <t>Cuba</t>
  </si>
  <si>
    <t>Ecuador</t>
  </si>
  <si>
    <t>El Salvador</t>
  </si>
  <si>
    <t>España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</si>
  <si>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</si>
  <si>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</si>
  <si>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</si>
  <si>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</si>
  <si>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</si>
  <si>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</si>
  <si>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</si>
  <si>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</si>
  <si>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</si>
  <si>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</si>
  <si>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Israel</t>
  </si>
  <si>
    <t>Italia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</si>
  <si>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</si>
  <si>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</si>
  <si>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</si>
  <si>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</si>
  <si>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</si>
  <si>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</si>
  <si>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</si>
  <si>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</si>
  <si>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</si>
  <si>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</si>
  <si>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</si>
  <si>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</si>
  <si>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</si>
  <si>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</si>
  <si>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</si>
  <si>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</si>
  <si>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</si>
  <si>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</si>
  <si>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</si>
  <si>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</si>
  <si>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</si>
  <si>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</t>
  </si>
  <si>
    <t>PAIS</t>
  </si>
  <si>
    <t>POBLACIÓN PRIVADA DE LA LIBERTAD EXTRANJERA POR FUERO, SITUACIÓN JURÍDICA, SEXO EN ENTIDAD FEDERATIVA Y CENTRO PENITENCIARIO FEDERAL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</si>
  <si>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</si>
  <si>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</si>
  <si>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POBLACIÓN PRIVADA DE LA LIBERTAD EXTRANJERA POR FUERO, SITUACIÓN JURÍDICA, SEXO Y PAÍS DE ORIGEN</t>
  </si>
  <si>
    <t>PAÍS DE ORIGEN</t>
  </si>
  <si>
    <t>POBLACIÓN PRIVADA DE LA LIBERTAD EXTRANJERA POR FUERO Y SITUACIÓN JURÍDICA</t>
  </si>
  <si>
    <t>POBLACIÓN PRIVADA DE LA LIBERTAD EXTRANJERA POR IDIOMA, FUERO, SITUACIÓN JURÍDICA Y SEXO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</si>
  <si>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</si>
  <si>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</si>
  <si>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</si>
  <si>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</si>
  <si>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</si>
  <si>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</si>
  <si>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</si>
  <si>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</si>
  <si>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</si>
  <si>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</si>
  <si>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</si>
  <si>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</si>
  <si>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</si>
  <si>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</si>
  <si>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</si>
  <si>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</si>
  <si>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</si>
  <si>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</si>
  <si>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</si>
  <si>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* El % se obtiene en relación a la población total de cada Entidad Federativa.</t>
  </si>
  <si>
    <t>POBLACIÓN PRIVADA DE LA LIBERTAD EXTRANJERA POR IDIOMA EN ENTIDAD FEDERATIVA Y CENTRO PENITENCIARIO FEDERAL</t>
  </si>
  <si>
    <t>No específica: se refiere a la población privada de la libertad que no especificó su idioma materno.</t>
  </si>
  <si>
    <t>POBLACIÓN PRIVADA DE LA LIBERTAD EXTRANJERA POR CONTINENTE Y REGIÓN GEOGRÁFICA DEL CONTINENTE AMERICANO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</si>
  <si>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</si>
  <si>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</si>
  <si>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</si>
  <si>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</si>
  <si>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</si>
  <si>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</si>
  <si>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</si>
  <si>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</si>
  <si>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</si>
  <si>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</si>
  <si>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Entidad</t>
  </si>
  <si>
    <t>Total</t>
  </si>
  <si>
    <t>POBLACIÓN PRIVADA DE LA LIBERTAD DE LA COMUNIDAD LGBTTTIQ+ EN ENTIDAD FEDERATIVA Y CENTRO PENITENCIARIO FEDERAL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</si>
  <si>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</si>
  <si>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</si>
  <si>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</si>
  <si>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</si>
  <si>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COMUNIDAD</t>
  </si>
  <si>
    <t>CANTIDAD</t>
  </si>
  <si>
    <t>Intersexuales</t>
  </si>
  <si>
    <t>POBLACIÓN PRIVADA DE LA LIBERTAD POR TIPO DE COMUNIDAD DE LGBTTTIQ+</t>
  </si>
  <si>
    <t>Queer</t>
  </si>
  <si>
    <t>Travesti</t>
  </si>
  <si>
    <t>Transexuales</t>
  </si>
  <si>
    <t>Transgéneros</t>
  </si>
  <si>
    <t>Lesbianas</t>
  </si>
  <si>
    <t>Gays</t>
  </si>
  <si>
    <t>Bisexuales</t>
  </si>
  <si>
    <t>Fuente: SSPC,PRS; Centros Penitenciarios Federales; Direcciones de Prevención y Readaptación Social en los Estados.</t>
  </si>
  <si>
    <t>POBLACIÓN PRIVADA DE LA LIBERTAD POR TIPO DE COMUNIDAD LGBTTTIQ+ POR SITUACIÓN JURÍDICA, FUERO Y SEXO</t>
  </si>
  <si>
    <t>AÑO:</t>
  </si>
  <si>
    <t>MES:</t>
  </si>
  <si>
    <t>TIPO DE COMUNIDAD</t>
  </si>
  <si>
    <t>%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</si>
  <si>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</si>
  <si>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</si>
  <si>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</si>
  <si>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POR TIPO DE COMUNIDAD LGBTTTIQ+ EN ENTIDAD FEDERATIVA Y CENTRO PENITENCIARIO FEDERAL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</si>
  <si>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</si>
  <si>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</si>
  <si>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</si>
  <si>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</si>
  <si>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</si>
  <si>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</si>
  <si>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</si>
  <si>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</si>
  <si>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</si>
  <si>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</si>
  <si>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ENTIDAD FEDERATIVA/CENTRO PENITENCIARIO FEDERAL</t>
  </si>
  <si>
    <t>MUJERES PRIVADAS DE LA LIBERTAD QUE VIVEN CON SUS HIJOS EN EL CENTRO PENITENCIARIO POR ENTIDAD FEDERATIVA Y CENTRO PENITENCIARIO FEDERAL</t>
  </si>
  <si>
    <t>Centro Penitenciario Federal 10 Nor-Noreste</t>
  </si>
  <si>
    <t>MUJERES PRIVADAS DE LA LIBERTAD QUE VIVEN CON SUS HIJOS EN EL CENTRO PENITENCIARIO POR FUERO Y SITUACIÓN JURÍDICA</t>
  </si>
  <si>
    <t>ESTUDIOS</t>
  </si>
  <si>
    <t>POBLACIÓN PRIVADA DE LA LIBERTAD CON PADECIMIENTOS MENTALES E INIMPUTABLES</t>
  </si>
  <si>
    <t>De 25 a 29</t>
  </si>
  <si>
    <t>De 30 a 34</t>
  </si>
  <si>
    <t>De 18 a 24</t>
  </si>
  <si>
    <t>De 35 a 39</t>
  </si>
  <si>
    <t>De 40 a 44</t>
  </si>
  <si>
    <t>De 45 a 49</t>
  </si>
  <si>
    <t>De 55 a 59</t>
  </si>
  <si>
    <t>De 50 a 54</t>
  </si>
  <si>
    <t>De 60 y más</t>
  </si>
  <si>
    <t>MUJERES PRIVADAS DE LA LIBERTAD POR RANGO DE EDADES QUE VIVEN CON SUS HIJOS POR ENTIDAD FEDERATIVA Y CENTRO PENITENCIARIO FEDERAL</t>
  </si>
  <si>
    <t>EDADES</t>
  </si>
  <si>
    <t>La información publicada es con fecha de corte al  31/05/2024,  misma que puede estar sujeta a modificaciones o actualizaciones derivadas de cambios que realicen las Entidades Federativas y/o Centros Penitenciarios Federales.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</si>
  <si>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</si>
  <si>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</si>
  <si>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</si>
  <si>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</si>
  <si>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</si>
  <si>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</si>
  <si>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</si>
  <si>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</si>
  <si>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</si>
  <si>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</si>
  <si>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</si>
  <si>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Población Privada de la Libertad Indígena por Grupo Étnico.</t>
  </si>
  <si>
    <t>POBLACIÓN PRIVADA DE LA LIBERTAD ADULTOS MAYORES POR ENTIDAD FEDERATIVA Y CENTRO PENITENCIARIO FEDERAL</t>
  </si>
  <si>
    <t>POBLACIÓN PRIVADA DE LA LIBERTAD ADULTOS MAYORES POR FUERO, SITUACIÓN JURÍDICA, SEXO,  ENTIDAD FEDERATIVA Y CENTRO PENITENCIARIO FEDERAL</t>
  </si>
  <si>
    <t xml:space="preserve"> MUJERES PRIVADAS DE LA LIBERTAD QUE VIVEN CON SUS HIJOS EN EL CENTRO PENITENCIARIO POR RANGO DE EDADES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</si>
</sst>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9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8"/>
      <name val="Montserrat"/>
    </font>
    <font>
      <sz val="11"/>
      <color theme="1"/>
      <name val="Calibri"/>
      <family val="2"/>
      <scheme val="minor"/>
    </font>
    <font>
      <b/>
      <sz val="16"/>
      <name val="Montserrat"/>
    </font>
    <font>
      <b/>
      <sz val="14"/>
      <name val="Montserrat"/>
    </font>
    <font>
      <sz val="12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0"/>
      <color theme="0"/>
      <name val="Arial"/>
      <family val="2"/>
    </font>
    <font>
      <b/>
      <sz val="15"/>
      <color theme="1"/>
      <name val="Montserrat"/>
      <family val="3"/>
    </font>
    <font>
      <sz val="8"/>
      <name val="Montserrat"/>
    </font>
    <font>
      <sz val="10"/>
      <name val="Montserrat"/>
    </font>
    <font>
      <b/>
      <sz val="12"/>
      <color theme="1"/>
      <name val="Montserrat"/>
      <family val="3"/>
    </font>
    <font>
      <b/>
      <sz val="22"/>
      <color theme="1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2"/>
      <color theme="1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1"/>
      <name val="Montserrat"/>
    </font>
    <font>
      <sz val="5"/>
      <color theme="0"/>
      <name val="Montserrat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2" tint="-9.9978637043366805E-2"/>
      <name val="Montserrat"/>
    </font>
    <font>
      <sz val="16"/>
      <name val="Montserrat"/>
    </font>
    <font>
      <sz val="10"/>
      <color theme="2" tint="-9.9978637043366805E-2"/>
      <name val="Montserrat"/>
    </font>
    <font>
      <b/>
      <sz val="15"/>
      <name val="Montserrat"/>
    </font>
    <font>
      <b/>
      <sz val="14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10"/>
      <color theme="0"/>
      <name val="Montserrat"/>
    </font>
    <font>
      <sz val="11"/>
      <color theme="0"/>
      <name val="Montserrat"/>
    </font>
    <font>
      <sz val="11"/>
      <name val="Montserrat"/>
      <family val="3"/>
    </font>
    <font>
      <b/>
      <sz val="10"/>
      <name val="Arial"/>
      <family val="2"/>
    </font>
    <font>
      <b/>
      <sz val="10"/>
      <color theme="0"/>
      <name val="Arial"/>
      <family val="2"/>
    </font>
    <font>
      <sz val="6"/>
      <name val="Montserrat"/>
      <family val="3"/>
    </font>
  </fonts>
  <fills count="1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DFD8BF"/>
        <bgColor indexed="64"/>
      </patternFill>
    </fill>
    <fill>
      <patternFill patternType="solid">
        <fgColor rgb="FFDFD8B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/>
      </left>
      <right/>
      <top/>
      <bottom/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4" fillId="0" borderId="0"/>
    <xf numFmtId="0" fontId="4" fillId="0" borderId="0"/>
    <xf numFmtId="0" fontId="71" fillId="0" borderId="0"/>
    <xf numFmtId="0" fontId="98" fillId="0" borderId="0"/>
    <xf numFmtId="0" fontId="1" fillId="0" borderId="0"/>
    <xf numFmtId="0" fontId="71" fillId="0" borderId="0"/>
    <xf numFmtId="0" fontId="71" fillId="0" borderId="0"/>
    <xf numFmtId="0" fontId="71" fillId="0" borderId="0"/>
  </cellStyleXfs>
  <cellXfs count="62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32" fillId="0" borderId="14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14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14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2" xfId="0" applyFont="1" applyBorder="1" applyAlignment="1">
      <alignment vertical="center" wrapText="1"/>
    </xf>
    <xf numFmtId="0" fontId="55" fillId="0" borderId="16" xfId="0" applyFont="1" applyBorder="1" applyAlignment="1">
      <alignment vertical="center" wrapText="1"/>
    </xf>
    <xf numFmtId="0" fontId="55" fillId="0" borderId="16" xfId="0" applyFont="1" applyBorder="1" applyAlignment="1">
      <alignment horizontal="right" vertical="center" wrapText="1"/>
    </xf>
    <xf numFmtId="0" fontId="55" fillId="0" borderId="12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2" xfId="0" applyFont="1" applyBorder="1" applyAlignment="1">
      <alignment vertical="center" wrapText="1"/>
    </xf>
    <xf numFmtId="0" fontId="61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34" fillId="0" borderId="0" xfId="0" applyFont="1" applyAlignment="1">
      <alignment horizontal="right" vertical="center" wrapText="1"/>
    </xf>
    <xf numFmtId="0" fontId="51" fillId="0" borderId="0" xfId="0" applyFont="1" applyAlignment="1">
      <alignment vertical="center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8" fillId="0" borderId="14" xfId="0" applyFont="1" applyBorder="1" applyAlignment="1">
      <alignment vertical="center" wrapText="1"/>
    </xf>
    <xf numFmtId="0" fontId="47" fillId="0" borderId="12" xfId="0" applyFont="1" applyBorder="1" applyAlignment="1">
      <alignment vertical="center" wrapText="1"/>
    </xf>
    <xf numFmtId="0" fontId="58" fillId="0" borderId="12" xfId="0" applyFont="1" applyBorder="1" applyAlignment="1">
      <alignment vertical="center" wrapText="1"/>
    </xf>
    <xf numFmtId="0" fontId="47" fillId="0" borderId="16" xfId="0" applyFont="1" applyBorder="1" applyAlignment="1">
      <alignment horizontal="left" vertical="center" wrapText="1"/>
    </xf>
    <xf numFmtId="0" fontId="58" fillId="0" borderId="16" xfId="0" applyFont="1" applyBorder="1" applyAlignment="1">
      <alignment horizontal="right" vertical="center" wrapText="1"/>
    </xf>
    <xf numFmtId="0" fontId="66" fillId="0" borderId="12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6" fillId="0" borderId="12" xfId="0" applyFont="1" applyBorder="1" applyAlignment="1">
      <alignment vertical="center" wrapText="1"/>
    </xf>
    <xf numFmtId="0" fontId="65" fillId="0" borderId="12" xfId="0" applyFont="1" applyBorder="1" applyAlignment="1">
      <alignment vertical="center" wrapText="1"/>
    </xf>
    <xf numFmtId="0" fontId="35" fillId="0" borderId="14" xfId="0" applyFont="1" applyBorder="1" applyAlignment="1">
      <alignment vertical="center" wrapText="1"/>
    </xf>
    <xf numFmtId="0" fontId="75" fillId="4" borderId="13" xfId="0" applyFont="1" applyFill="1" applyBorder="1" applyAlignment="1">
      <alignment vertical="center" textRotation="255" wrapText="1"/>
    </xf>
    <xf numFmtId="3" fontId="76" fillId="2" borderId="8" xfId="0" applyNumberFormat="1" applyFont="1" applyFill="1" applyBorder="1" applyAlignment="1">
      <alignment horizontal="center" vertical="center" wrapText="1"/>
    </xf>
    <xf numFmtId="0" fontId="66" fillId="0" borderId="16" xfId="0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38" fillId="0" borderId="12" xfId="0" applyFont="1" applyBorder="1" applyAlignment="1">
      <alignment horizontal="right" vertical="center" wrapText="1"/>
    </xf>
    <xf numFmtId="0" fontId="34" fillId="4" borderId="3" xfId="0" applyFont="1" applyFill="1" applyBorder="1" applyAlignment="1">
      <alignment horizontal="center" vertical="center" wrapText="1"/>
    </xf>
    <xf numFmtId="3" fontId="34" fillId="4" borderId="3" xfId="0" applyNumberFormat="1" applyFont="1" applyFill="1" applyBorder="1" applyAlignment="1">
      <alignment horizontal="right" vertical="center" wrapText="1"/>
    </xf>
    <xf numFmtId="0" fontId="34" fillId="4" borderId="3" xfId="0" applyFont="1" applyFill="1" applyBorder="1" applyAlignment="1">
      <alignment horizontal="right" vertical="center" wrapText="1"/>
    </xf>
    <xf numFmtId="0" fontId="32" fillId="4" borderId="14" xfId="0" applyFont="1" applyFill="1" applyBorder="1" applyAlignment="1">
      <alignment vertical="center" wrapText="1"/>
    </xf>
    <xf numFmtId="0" fontId="58" fillId="0" borderId="23" xfId="0" applyFont="1" applyBorder="1" applyAlignment="1">
      <alignment horizontal="right" vertical="center" wrapText="1"/>
    </xf>
    <xf numFmtId="0" fontId="33" fillId="0" borderId="8" xfId="0" applyFont="1" applyBorder="1"/>
    <xf numFmtId="0" fontId="40" fillId="4" borderId="3" xfId="0" applyFont="1" applyFill="1" applyBorder="1" applyAlignment="1">
      <alignment horizontal="center" vertical="center" wrapText="1"/>
    </xf>
    <xf numFmtId="3" fontId="40" fillId="4" borderId="3" xfId="0" applyNumberFormat="1" applyFont="1" applyFill="1" applyBorder="1" applyAlignment="1">
      <alignment horizontal="right" vertical="center" wrapText="1"/>
    </xf>
    <xf numFmtId="0" fontId="40" fillId="4" borderId="3" xfId="0" applyFont="1" applyFill="1" applyBorder="1" applyAlignment="1">
      <alignment horizontal="right" vertical="center" wrapText="1"/>
    </xf>
    <xf numFmtId="0" fontId="50" fillId="0" borderId="8" xfId="0" applyFont="1" applyBorder="1" applyAlignment="1">
      <alignment vertical="center" wrapText="1"/>
    </xf>
    <xf numFmtId="0" fontId="75" fillId="4" borderId="24" xfId="0" applyFont="1" applyFill="1" applyBorder="1" applyAlignment="1">
      <alignment vertical="center" textRotation="255" wrapText="1"/>
    </xf>
    <xf numFmtId="0" fontId="78" fillId="4" borderId="13" xfId="0" applyFont="1" applyFill="1" applyBorder="1" applyAlignment="1">
      <alignment horizontal="center" vertical="center" wrapText="1"/>
    </xf>
    <xf numFmtId="0" fontId="79" fillId="4" borderId="13" xfId="0" applyFont="1" applyFill="1" applyBorder="1" applyAlignment="1">
      <alignment vertical="center" textRotation="255" wrapText="1"/>
    </xf>
    <xf numFmtId="0" fontId="35" fillId="4" borderId="3" xfId="0" applyFont="1" applyFill="1" applyBorder="1" applyAlignment="1">
      <alignment horizontal="center" vertical="center" wrapText="1"/>
    </xf>
    <xf numFmtId="3" fontId="36" fillId="4" borderId="3" xfId="0" applyNumberFormat="1" applyFont="1" applyFill="1" applyBorder="1" applyAlignment="1">
      <alignment horizontal="right" vertical="center" wrapText="1"/>
    </xf>
    <xf numFmtId="0" fontId="36" fillId="4" borderId="3" xfId="0" applyFont="1" applyFill="1" applyBorder="1" applyAlignment="1">
      <alignment horizontal="right" vertical="center" wrapText="1"/>
    </xf>
    <xf numFmtId="0" fontId="80" fillId="6" borderId="0" xfId="7" applyFont="1" applyFill="1"/>
    <xf numFmtId="0" fontId="4" fillId="0" borderId="0" xfId="7"/>
    <xf numFmtId="0" fontId="4" fillId="0" borderId="0" xfId="7" applyProtection="1">
      <protection hidden="1"/>
    </xf>
    <xf numFmtId="0" fontId="82" fillId="0" borderId="0" xfId="7" applyFont="1" applyProtection="1">
      <protection hidden="1"/>
    </xf>
    <xf numFmtId="0" fontId="32" fillId="0" borderId="0" xfId="20" applyFont="1"/>
    <xf numFmtId="0" fontId="33" fillId="0" borderId="0" xfId="20" applyFont="1"/>
    <xf numFmtId="0" fontId="32" fillId="0" borderId="0" xfId="20" applyFont="1" applyAlignment="1">
      <alignment vertical="center" wrapText="1"/>
    </xf>
    <xf numFmtId="0" fontId="52" fillId="2" borderId="8" xfId="20" applyFont="1" applyFill="1" applyBorder="1" applyAlignment="1">
      <alignment horizontal="center" vertical="center" wrapText="1"/>
    </xf>
    <xf numFmtId="0" fontId="35" fillId="6" borderId="3" xfId="20" applyFont="1" applyFill="1" applyBorder="1" applyAlignment="1">
      <alignment vertical="center" wrapText="1"/>
    </xf>
    <xf numFmtId="0" fontId="33" fillId="6" borderId="0" xfId="20" applyFont="1" applyFill="1" applyAlignment="1">
      <alignment vertical="center" wrapText="1"/>
    </xf>
    <xf numFmtId="166" fontId="33" fillId="6" borderId="3" xfId="20" applyNumberFormat="1" applyFont="1" applyFill="1" applyBorder="1" applyAlignment="1" applyProtection="1">
      <alignment horizontal="right" vertical="center" wrapText="1"/>
      <protection hidden="1"/>
    </xf>
    <xf numFmtId="3" fontId="36" fillId="6" borderId="3" xfId="20" applyNumberFormat="1" applyFont="1" applyFill="1" applyBorder="1" applyAlignment="1" applyProtection="1">
      <alignment horizontal="right" vertical="center" wrapText="1"/>
      <protection hidden="1"/>
    </xf>
    <xf numFmtId="1" fontId="36" fillId="6" borderId="3" xfId="20" applyNumberFormat="1" applyFont="1" applyFill="1" applyBorder="1" applyAlignment="1" applyProtection="1">
      <alignment horizontal="right" vertical="center" wrapText="1"/>
      <protection hidden="1"/>
    </xf>
    <xf numFmtId="0" fontId="33" fillId="6" borderId="0" xfId="20" applyFont="1" applyFill="1" applyAlignment="1" applyProtection="1">
      <alignment vertical="center" wrapText="1"/>
      <protection hidden="1"/>
    </xf>
    <xf numFmtId="0" fontId="33" fillId="6" borderId="0" xfId="20" applyFont="1" applyFill="1" applyAlignment="1" applyProtection="1">
      <alignment horizontal="right" vertical="center" wrapText="1"/>
      <protection hidden="1"/>
    </xf>
    <xf numFmtId="0" fontId="33" fillId="7" borderId="0" xfId="20" applyFont="1" applyFill="1"/>
    <xf numFmtId="0" fontId="33" fillId="8" borderId="0" xfId="20" applyFont="1" applyFill="1"/>
    <xf numFmtId="0" fontId="33" fillId="9" borderId="0" xfId="20" applyFont="1" applyFill="1"/>
    <xf numFmtId="166" fontId="33" fillId="0" borderId="3" xfId="20" applyNumberFormat="1" applyFont="1" applyBorder="1" applyAlignment="1" applyProtection="1">
      <alignment horizontal="right" vertical="center" wrapText="1"/>
      <protection hidden="1"/>
    </xf>
    <xf numFmtId="3" fontId="32" fillId="0" borderId="0" xfId="20" applyNumberFormat="1" applyFont="1" applyAlignment="1" applyProtection="1">
      <alignment vertical="center" wrapText="1"/>
      <protection hidden="1"/>
    </xf>
    <xf numFmtId="1" fontId="32" fillId="0" borderId="0" xfId="20" applyNumberFormat="1" applyFont="1" applyAlignment="1" applyProtection="1">
      <alignment vertical="center" wrapText="1"/>
      <protection hidden="1"/>
    </xf>
    <xf numFmtId="0" fontId="32" fillId="0" borderId="0" xfId="20" applyFont="1" applyAlignment="1" applyProtection="1">
      <alignment vertical="center" wrapText="1"/>
      <protection hidden="1"/>
    </xf>
    <xf numFmtId="0" fontId="33" fillId="0" borderId="0" xfId="20" applyFont="1" applyAlignment="1">
      <alignment horizontal="right" vertical="center" wrapText="1"/>
    </xf>
    <xf numFmtId="0" fontId="33" fillId="0" borderId="0" xfId="20" applyFont="1" applyAlignment="1" applyProtection="1">
      <alignment horizontal="right" vertical="center" wrapText="1"/>
      <protection hidden="1"/>
    </xf>
    <xf numFmtId="0" fontId="33" fillId="6" borderId="0" xfId="20" applyFont="1" applyFill="1" applyAlignment="1">
      <alignment horizontal="right" vertical="center" wrapText="1"/>
    </xf>
    <xf numFmtId="0" fontId="35" fillId="0" borderId="0" xfId="20" applyFont="1" applyAlignment="1">
      <alignment vertical="center" wrapText="1"/>
    </xf>
    <xf numFmtId="3" fontId="33" fillId="0" borderId="0" xfId="20" applyNumberFormat="1" applyFont="1" applyAlignment="1" applyProtection="1">
      <alignment horizontal="right" vertical="center" wrapText="1"/>
      <protection hidden="1"/>
    </xf>
    <xf numFmtId="3" fontId="36" fillId="0" borderId="0" xfId="20" applyNumberFormat="1" applyFont="1" applyAlignment="1" applyProtection="1">
      <alignment horizontal="right" vertical="center" wrapText="1"/>
      <protection hidden="1"/>
    </xf>
    <xf numFmtId="1" fontId="36" fillId="0" borderId="0" xfId="20" applyNumberFormat="1" applyFont="1" applyAlignment="1" applyProtection="1">
      <alignment horizontal="right" vertical="center" wrapText="1"/>
      <protection hidden="1"/>
    </xf>
    <xf numFmtId="0" fontId="51" fillId="0" borderId="0" xfId="20" applyFont="1" applyAlignment="1">
      <alignment horizontal="left"/>
    </xf>
    <xf numFmtId="0" fontId="83" fillId="0" borderId="0" xfId="20" applyFont="1" applyAlignment="1">
      <alignment wrapText="1"/>
    </xf>
    <xf numFmtId="0" fontId="74" fillId="0" borderId="0" xfId="20" applyFont="1"/>
    <xf numFmtId="0" fontId="4" fillId="0" borderId="0" xfId="21"/>
    <xf numFmtId="0" fontId="4" fillId="6" borderId="0" xfId="21" applyFill="1"/>
    <xf numFmtId="0" fontId="50" fillId="0" borderId="8" xfId="20" applyFont="1" applyBorder="1" applyAlignment="1">
      <alignment vertical="center" wrapText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" fillId="0" borderId="0" xfId="22" applyFont="1"/>
    <xf numFmtId="0" fontId="85" fillId="0" borderId="0" xfId="22" applyFont="1" applyAlignment="1">
      <alignment vertical="center" wrapText="1"/>
    </xf>
    <xf numFmtId="0" fontId="86" fillId="0" borderId="0" xfId="22" applyFont="1" applyAlignment="1" applyProtection="1">
      <alignment vertical="center" wrapText="1"/>
      <protection hidden="1"/>
    </xf>
    <xf numFmtId="0" fontId="87" fillId="0" borderId="0" xfId="22" applyFont="1" applyProtection="1">
      <protection hidden="1"/>
    </xf>
    <xf numFmtId="0" fontId="88" fillId="0" borderId="0" xfId="22" applyFont="1" applyAlignment="1" applyProtection="1">
      <alignment vertical="center" wrapText="1"/>
      <protection hidden="1"/>
    </xf>
    <xf numFmtId="0" fontId="89" fillId="0" borderId="0" xfId="22" applyFont="1" applyProtection="1">
      <protection hidden="1"/>
    </xf>
    <xf numFmtId="0" fontId="89" fillId="0" borderId="0" xfId="22" applyFont="1"/>
    <xf numFmtId="166" fontId="90" fillId="0" borderId="0" xfId="21" applyNumberFormat="1" applyFont="1" applyAlignment="1" applyProtection="1">
      <alignment vertical="center" wrapText="1"/>
      <protection hidden="1"/>
    </xf>
    <xf numFmtId="3" fontId="90" fillId="0" borderId="0" xfId="21" applyNumberFormat="1" applyFont="1" applyAlignment="1" applyProtection="1">
      <alignment horizontal="right" vertical="center"/>
      <protection hidden="1"/>
    </xf>
    <xf numFmtId="0" fontId="91" fillId="0" borderId="0" xfId="22" applyFont="1" applyProtection="1">
      <protection hidden="1"/>
    </xf>
    <xf numFmtId="0" fontId="88" fillId="0" borderId="0" xfId="22" applyFont="1" applyProtection="1">
      <protection hidden="1"/>
    </xf>
    <xf numFmtId="3" fontId="88" fillId="0" borderId="0" xfId="22" applyNumberFormat="1" applyFont="1" applyProtection="1">
      <protection hidden="1"/>
    </xf>
    <xf numFmtId="0" fontId="92" fillId="0" borderId="0" xfId="22" applyFont="1" applyProtection="1">
      <protection hidden="1"/>
    </xf>
    <xf numFmtId="0" fontId="84" fillId="0" borderId="0" xfId="22" applyFont="1" applyAlignment="1" applyProtection="1">
      <alignment horizontal="right" vertical="center"/>
      <protection hidden="1"/>
    </xf>
    <xf numFmtId="3" fontId="84" fillId="0" borderId="0" xfId="22" applyNumberFormat="1" applyFont="1" applyAlignment="1" applyProtection="1">
      <alignment horizontal="left" vertical="center"/>
      <protection hidden="1"/>
    </xf>
    <xf numFmtId="0" fontId="94" fillId="0" borderId="0" xfId="0" applyFont="1"/>
    <xf numFmtId="0" fontId="83" fillId="0" borderId="0" xfId="0" applyFont="1" applyAlignment="1">
      <alignment vertical="center" wrapText="1"/>
    </xf>
    <xf numFmtId="0" fontId="95" fillId="0" borderId="0" xfId="0" applyFont="1" applyAlignment="1">
      <alignment vertical="center" wrapText="1"/>
    </xf>
    <xf numFmtId="3" fontId="95" fillId="0" borderId="0" xfId="0" applyNumberFormat="1" applyFont="1" applyAlignment="1">
      <alignment vertical="center" wrapText="1"/>
    </xf>
    <xf numFmtId="0" fontId="85" fillId="0" borderId="0" xfId="22" applyFont="1" applyAlignment="1">
      <alignment horizontal="center" vertical="center" wrapText="1"/>
    </xf>
    <xf numFmtId="0" fontId="96" fillId="0" borderId="0" xfId="21" applyFont="1" applyProtection="1">
      <protection locked="0"/>
    </xf>
    <xf numFmtId="166" fontId="96" fillId="0" borderId="0" xfId="21" applyNumberFormat="1" applyFont="1" applyProtection="1">
      <protection locked="0"/>
    </xf>
    <xf numFmtId="166" fontId="96" fillId="0" borderId="0" xfId="21" applyNumberFormat="1" applyFont="1" applyAlignment="1" applyProtection="1">
      <alignment horizontal="center" vertical="center"/>
      <protection locked="0"/>
    </xf>
    <xf numFmtId="0" fontId="18" fillId="10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166" fontId="97" fillId="0" borderId="0" xfId="21" applyNumberFormat="1" applyFont="1" applyProtection="1">
      <protection locked="0"/>
    </xf>
    <xf numFmtId="166" fontId="97" fillId="0" borderId="0" xfId="21" applyNumberFormat="1" applyFont="1" applyAlignment="1" applyProtection="1">
      <alignment horizontal="center" vertical="center"/>
      <protection locked="0"/>
    </xf>
    <xf numFmtId="49" fontId="18" fillId="10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11" borderId="0" xfId="22" applyNumberFormat="1" applyFont="1" applyFill="1" applyAlignment="1" applyProtection="1">
      <alignment horizontal="center" vertical="center" wrapText="1"/>
      <protection locked="0"/>
    </xf>
    <xf numFmtId="0" fontId="97" fillId="0" borderId="0" xfId="21" applyFont="1"/>
    <xf numFmtId="0" fontId="97" fillId="0" borderId="0" xfId="21" applyFont="1" applyAlignment="1">
      <alignment wrapText="1"/>
    </xf>
    <xf numFmtId="0" fontId="97" fillId="0" borderId="0" xfId="21" applyFont="1" applyProtection="1">
      <protection locked="0"/>
    </xf>
    <xf numFmtId="166" fontId="99" fillId="12" borderId="8" xfId="23" applyNumberFormat="1" applyFont="1" applyFill="1" applyBorder="1" applyAlignment="1" applyProtection="1">
      <alignment horizontal="center" vertical="center"/>
      <protection hidden="1"/>
    </xf>
    <xf numFmtId="166" fontId="100" fillId="6" borderId="0" xfId="21" applyNumberFormat="1" applyFont="1" applyFill="1" applyProtection="1">
      <protection locked="0"/>
    </xf>
    <xf numFmtId="166" fontId="101" fillId="6" borderId="10" xfId="24" applyNumberFormat="1" applyFont="1" applyFill="1" applyBorder="1" applyAlignment="1" applyProtection="1">
      <alignment horizontal="center" vertical="center"/>
      <protection hidden="1"/>
    </xf>
    <xf numFmtId="0" fontId="100" fillId="0" borderId="0" xfId="23" applyFont="1" applyProtection="1">
      <protection locked="0"/>
    </xf>
    <xf numFmtId="0" fontId="100" fillId="0" borderId="0" xfId="21" applyFont="1" applyProtection="1">
      <protection locked="0"/>
    </xf>
    <xf numFmtId="166" fontId="101" fillId="6" borderId="10" xfId="23" applyNumberFormat="1" applyFont="1" applyFill="1" applyBorder="1" applyAlignment="1" applyProtection="1">
      <alignment horizontal="center" vertical="center"/>
      <protection hidden="1"/>
    </xf>
    <xf numFmtId="0" fontId="96" fillId="6" borderId="0" xfId="23" applyFont="1" applyFill="1" applyProtection="1">
      <protection hidden="1"/>
    </xf>
    <xf numFmtId="0" fontId="97" fillId="6" borderId="0" xfId="23" applyFont="1" applyFill="1" applyProtection="1">
      <protection hidden="1"/>
    </xf>
    <xf numFmtId="166" fontId="97" fillId="6" borderId="0" xfId="21" applyNumberFormat="1" applyFont="1" applyFill="1" applyProtection="1">
      <protection locked="0"/>
    </xf>
    <xf numFmtId="0" fontId="97" fillId="6" borderId="0" xfId="23" applyFont="1" applyFill="1" applyProtection="1">
      <protection locked="0"/>
    </xf>
    <xf numFmtId="0" fontId="96" fillId="6" borderId="0" xfId="23" applyFont="1" applyFill="1" applyProtection="1">
      <protection locked="0"/>
    </xf>
    <xf numFmtId="166" fontId="17" fillId="6" borderId="13" xfId="21" applyNumberFormat="1" applyFont="1" applyFill="1" applyBorder="1" applyAlignment="1" applyProtection="1">
      <alignment vertical="center" wrapText="1"/>
      <protection hidden="1"/>
    </xf>
    <xf numFmtId="166" fontId="16" fillId="6" borderId="13" xfId="21" applyNumberFormat="1" applyFont="1" applyFill="1" applyBorder="1" applyAlignment="1" applyProtection="1">
      <alignment horizontal="right" vertical="center"/>
      <protection hidden="1"/>
    </xf>
    <xf numFmtId="3" fontId="17" fillId="6" borderId="13" xfId="21" applyNumberFormat="1" applyFont="1" applyFill="1" applyBorder="1" applyAlignment="1" applyProtection="1">
      <alignment horizontal="right" vertical="center"/>
      <protection hidden="1"/>
    </xf>
    <xf numFmtId="0" fontId="16" fillId="6" borderId="0" xfId="21" applyFont="1" applyFill="1" applyAlignment="1" applyProtection="1">
      <alignment horizontal="right"/>
      <protection locked="0"/>
    </xf>
    <xf numFmtId="3" fontId="16" fillId="6" borderId="0" xfId="21" applyNumberFormat="1" applyFont="1" applyFill="1" applyAlignment="1" applyProtection="1">
      <alignment horizontal="center" vertical="center"/>
      <protection hidden="1"/>
    </xf>
    <xf numFmtId="0" fontId="16" fillId="0" borderId="0" xfId="21" applyFont="1" applyProtection="1">
      <protection locked="0"/>
    </xf>
    <xf numFmtId="166" fontId="100" fillId="6" borderId="0" xfId="21" applyNumberFormat="1" applyFont="1" applyFill="1" applyAlignment="1" applyProtection="1">
      <alignment vertical="center" wrapText="1"/>
      <protection hidden="1"/>
    </xf>
    <xf numFmtId="0" fontId="100" fillId="6" borderId="0" xfId="21" applyFont="1" applyFill="1" applyAlignment="1" applyProtection="1">
      <alignment horizontal="center" vertical="center"/>
      <protection hidden="1"/>
    </xf>
    <xf numFmtId="0" fontId="100" fillId="6" borderId="0" xfId="21" applyFont="1" applyFill="1" applyAlignment="1" applyProtection="1">
      <alignment vertical="center"/>
      <protection hidden="1"/>
    </xf>
    <xf numFmtId="0" fontId="100" fillId="6" borderId="0" xfId="21" applyFont="1" applyFill="1" applyProtection="1">
      <protection locked="0"/>
    </xf>
    <xf numFmtId="0" fontId="101" fillId="6" borderId="13" xfId="21" applyFont="1" applyFill="1" applyBorder="1" applyAlignment="1" applyProtection="1">
      <alignment horizontal="right" vertical="center"/>
      <protection hidden="1"/>
    </xf>
    <xf numFmtId="3" fontId="16" fillId="6" borderId="0" xfId="21" applyNumberFormat="1" applyFont="1" applyFill="1" applyProtection="1">
      <protection locked="0"/>
    </xf>
    <xf numFmtId="3" fontId="17" fillId="6" borderId="0" xfId="21" applyNumberFormat="1" applyFont="1" applyFill="1" applyAlignment="1" applyProtection="1">
      <alignment horizontal="right" vertical="center"/>
      <protection hidden="1"/>
    </xf>
    <xf numFmtId="0" fontId="16" fillId="6" borderId="0" xfId="21" applyFont="1" applyFill="1" applyProtection="1">
      <protection locked="0"/>
    </xf>
    <xf numFmtId="166" fontId="96" fillId="0" borderId="0" xfId="21" applyNumberFormat="1" applyFont="1" applyProtection="1">
      <protection hidden="1"/>
    </xf>
    <xf numFmtId="166" fontId="102" fillId="0" borderId="0" xfId="21" applyNumberFormat="1" applyFont="1" applyProtection="1">
      <protection hidden="1"/>
    </xf>
    <xf numFmtId="166" fontId="103" fillId="0" borderId="0" xfId="21" applyNumberFormat="1" applyFont="1" applyProtection="1">
      <protection hidden="1"/>
    </xf>
    <xf numFmtId="0" fontId="104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166" fontId="96" fillId="6" borderId="0" xfId="21" applyNumberFormat="1" applyFont="1" applyFill="1" applyProtection="1">
      <protection locked="0"/>
    </xf>
    <xf numFmtId="0" fontId="106" fillId="0" borderId="0" xfId="22" applyFont="1" applyAlignment="1">
      <alignment vertical="center" wrapText="1"/>
    </xf>
    <xf numFmtId="0" fontId="107" fillId="0" borderId="0" xfId="22" applyFont="1"/>
    <xf numFmtId="166" fontId="105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4" fillId="0" borderId="0" xfId="22" applyFont="1" applyAlignment="1">
      <alignment vertical="center" wrapText="1"/>
    </xf>
    <xf numFmtId="0" fontId="89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4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33" fillId="0" borderId="3" xfId="0" applyNumberFormat="1" applyFont="1" applyBorder="1" applyAlignment="1">
      <alignment horizontal="right" vertical="center" wrapText="1"/>
    </xf>
    <xf numFmtId="166" fontId="55" fillId="0" borderId="3" xfId="0" applyNumberFormat="1" applyFont="1" applyBorder="1" applyAlignment="1">
      <alignment horizontal="right" vertical="center" wrapText="1"/>
    </xf>
    <xf numFmtId="0" fontId="80" fillId="6" borderId="8" xfId="21" applyFont="1" applyFill="1" applyBorder="1"/>
    <xf numFmtId="0" fontId="84" fillId="0" borderId="0" xfId="25" applyFont="1" applyAlignment="1">
      <alignment vertical="center" wrapText="1"/>
    </xf>
    <xf numFmtId="3" fontId="80" fillId="6" borderId="8" xfId="21" applyNumberFormat="1" applyFont="1" applyFill="1" applyBorder="1"/>
    <xf numFmtId="0" fontId="93" fillId="0" borderId="0" xfId="25" applyFont="1" applyAlignment="1">
      <alignment vertical="center"/>
    </xf>
    <xf numFmtId="0" fontId="80" fillId="0" borderId="0" xfId="21" applyFont="1"/>
    <xf numFmtId="0" fontId="109" fillId="0" borderId="0" xfId="25" applyFont="1" applyAlignment="1">
      <alignment vertical="center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0" fontId="96" fillId="0" borderId="0" xfId="26" applyFont="1" applyProtection="1">
      <protection locked="0"/>
    </xf>
    <xf numFmtId="166" fontId="16" fillId="6" borderId="0" xfId="21" applyNumberFormat="1" applyFont="1" applyFill="1" applyProtection="1">
      <protection locked="0"/>
    </xf>
    <xf numFmtId="0" fontId="96" fillId="0" borderId="0" xfId="23" applyFont="1" applyProtection="1">
      <protection locked="0"/>
    </xf>
    <xf numFmtId="0" fontId="97" fillId="0" borderId="0" xfId="23" applyFont="1" applyProtection="1">
      <protection locked="0"/>
    </xf>
    <xf numFmtId="3" fontId="72" fillId="6" borderId="13" xfId="21" applyNumberFormat="1" applyFont="1" applyFill="1" applyBorder="1" applyAlignment="1" applyProtection="1">
      <alignment horizontal="right" vertical="center"/>
      <protection hidden="1"/>
    </xf>
    <xf numFmtId="0" fontId="97" fillId="6" borderId="0" xfId="21" applyFont="1" applyFill="1" applyProtection="1">
      <protection locked="0"/>
    </xf>
    <xf numFmtId="0" fontId="96" fillId="6" borderId="0" xfId="21" applyFont="1" applyFill="1" applyProtection="1">
      <protection locked="0"/>
    </xf>
    <xf numFmtId="0" fontId="96" fillId="6" borderId="0" xfId="26" applyFont="1" applyFill="1" applyProtection="1">
      <protection locked="0"/>
    </xf>
    <xf numFmtId="166" fontId="16" fillId="0" borderId="0" xfId="21" applyNumberFormat="1" applyFont="1" applyProtection="1">
      <protection locked="0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44" fillId="0" borderId="0" xfId="0" applyFont="1" applyAlignment="1">
      <alignment horizontal="left"/>
    </xf>
    <xf numFmtId="0" fontId="4" fillId="0" borderId="8" xfId="21" applyBorder="1"/>
    <xf numFmtId="3" fontId="4" fillId="0" borderId="8" xfId="21" applyNumberFormat="1" applyBorder="1"/>
    <xf numFmtId="3" fontId="4" fillId="0" borderId="0" xfId="21" applyNumberFormat="1"/>
    <xf numFmtId="0" fontId="108" fillId="0" borderId="0" xfId="21" applyFont="1" applyAlignment="1">
      <alignment horizontal="right"/>
    </xf>
    <xf numFmtId="3" fontId="108" fillId="0" borderId="0" xfId="21" applyNumberFormat="1" applyFont="1" applyAlignment="1">
      <alignment horizontal="left"/>
    </xf>
    <xf numFmtId="0" fontId="101" fillId="0" borderId="0" xfId="21" applyFont="1" applyAlignment="1">
      <alignment horizontal="right" vertical="center"/>
    </xf>
    <xf numFmtId="3" fontId="101" fillId="0" borderId="0" xfId="21" applyNumberFormat="1" applyFont="1" applyAlignment="1">
      <alignment horizontal="left" vertical="center"/>
    </xf>
    <xf numFmtId="0" fontId="34" fillId="4" borderId="13" xfId="0" applyFont="1" applyFill="1" applyBorder="1" applyAlignment="1">
      <alignment horizontal="center" vertical="center" wrapText="1"/>
    </xf>
    <xf numFmtId="3" fontId="47" fillId="4" borderId="13" xfId="0" applyNumberFormat="1" applyFont="1" applyFill="1" applyBorder="1" applyAlignment="1">
      <alignment horizontal="right" vertical="center" wrapText="1"/>
    </xf>
    <xf numFmtId="0" fontId="101" fillId="0" borderId="0" xfId="21" applyFont="1" applyAlignment="1">
      <alignment horizontal="right"/>
    </xf>
    <xf numFmtId="3" fontId="101" fillId="0" borderId="0" xfId="21" applyNumberFormat="1" applyFont="1" applyAlignment="1">
      <alignment horizontal="left"/>
    </xf>
    <xf numFmtId="0" fontId="42" fillId="2" borderId="25" xfId="0" applyFont="1" applyFill="1" applyBorder="1" applyAlignment="1">
      <alignment horizontal="center" vertical="center" wrapText="1"/>
    </xf>
    <xf numFmtId="0" fontId="23" fillId="0" borderId="0" xfId="25" applyFont="1"/>
    <xf numFmtId="0" fontId="8" fillId="0" borderId="0" xfId="25" applyFont="1"/>
    <xf numFmtId="0" fontId="85" fillId="0" borderId="0" xfId="25" applyFont="1" applyAlignment="1">
      <alignment horizontal="center" vertical="center" wrapText="1"/>
    </xf>
    <xf numFmtId="166" fontId="110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9" fillId="0" borderId="0" xfId="25" applyFont="1" applyAlignment="1">
      <alignment vertical="center" wrapText="1"/>
    </xf>
    <xf numFmtId="0" fontId="18" fillId="6" borderId="3" xfId="25" applyFont="1" applyFill="1" applyBorder="1" applyAlignment="1">
      <alignment horizontal="left" vertical="center" wrapText="1"/>
    </xf>
    <xf numFmtId="0" fontId="15" fillId="6" borderId="0" xfId="25" applyFont="1" applyFill="1" applyAlignment="1">
      <alignment vertical="center" wrapText="1"/>
    </xf>
    <xf numFmtId="166" fontId="15" fillId="6" borderId="3" xfId="25" applyNumberFormat="1" applyFont="1" applyFill="1" applyBorder="1" applyAlignment="1" applyProtection="1">
      <alignment horizontal="right" vertical="center" wrapText="1"/>
      <protection hidden="1"/>
    </xf>
    <xf numFmtId="3" fontId="15" fillId="6" borderId="14" xfId="25" applyNumberFormat="1" applyFont="1" applyFill="1" applyBorder="1" applyAlignment="1" applyProtection="1">
      <alignment horizontal="right" vertical="center" wrapText="1"/>
      <protection hidden="1"/>
    </xf>
    <xf numFmtId="3" fontId="18" fillId="6" borderId="3" xfId="25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25" applyFont="1" applyFill="1"/>
    <xf numFmtId="0" fontId="15" fillId="6" borderId="0" xfId="25" applyFont="1" applyFill="1" applyAlignment="1" applyProtection="1">
      <alignment vertical="center" wrapText="1"/>
      <protection hidden="1"/>
    </xf>
    <xf numFmtId="3" fontId="15" fillId="6" borderId="3" xfId="25" applyNumberFormat="1" applyFont="1" applyFill="1" applyBorder="1" applyAlignment="1" applyProtection="1">
      <alignment horizontal="right" vertical="center" wrapText="1"/>
      <protection hidden="1"/>
    </xf>
    <xf numFmtId="0" fontId="15" fillId="6" borderId="12" xfId="25" applyFont="1" applyFill="1" applyBorder="1" applyAlignment="1">
      <alignment vertical="center" wrapText="1"/>
    </xf>
    <xf numFmtId="0" fontId="15" fillId="6" borderId="12" xfId="25" applyFont="1" applyFill="1" applyBorder="1" applyAlignment="1" applyProtection="1">
      <alignment vertical="center" wrapText="1"/>
      <protection hidden="1"/>
    </xf>
    <xf numFmtId="0" fontId="8" fillId="6" borderId="12" xfId="25" applyFont="1" applyFill="1" applyBorder="1"/>
    <xf numFmtId="0" fontId="18" fillId="6" borderId="7" xfId="25" applyFont="1" applyFill="1" applyBorder="1" applyAlignment="1">
      <alignment horizontal="left" vertical="center" wrapText="1"/>
    </xf>
    <xf numFmtId="166" fontId="15" fillId="6" borderId="7" xfId="25" applyNumberFormat="1" applyFont="1" applyFill="1" applyBorder="1" applyAlignment="1" applyProtection="1">
      <alignment horizontal="right" vertical="center" wrapText="1"/>
      <protection hidden="1"/>
    </xf>
    <xf numFmtId="3" fontId="18" fillId="6" borderId="7" xfId="25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5" applyFont="1" applyAlignment="1">
      <alignment vertical="center" wrapText="1"/>
    </xf>
    <xf numFmtId="166" fontId="15" fillId="0" borderId="5" xfId="25" applyNumberFormat="1" applyFont="1" applyBorder="1" applyAlignment="1" applyProtection="1">
      <alignment horizontal="right" vertical="center" wrapText="1"/>
      <protection hidden="1"/>
    </xf>
    <xf numFmtId="0" fontId="15" fillId="0" borderId="0" xfId="25" applyFont="1" applyProtection="1">
      <protection hidden="1"/>
    </xf>
    <xf numFmtId="3" fontId="15" fillId="0" borderId="0" xfId="25" applyNumberFormat="1" applyFont="1" applyProtection="1">
      <protection hidden="1"/>
    </xf>
    <xf numFmtId="0" fontId="15" fillId="0" borderId="0" xfId="25" applyFont="1" applyAlignment="1" applyProtection="1">
      <alignment vertical="center" wrapText="1"/>
      <protection hidden="1"/>
    </xf>
    <xf numFmtId="0" fontId="18" fillId="0" borderId="3" xfId="25" applyFont="1" applyBorder="1" applyAlignment="1">
      <alignment horizontal="left" vertical="center" wrapText="1"/>
    </xf>
    <xf numFmtId="0" fontId="18" fillId="0" borderId="0" xfId="25" applyFont="1" applyAlignment="1">
      <alignment vertical="center" wrapText="1"/>
    </xf>
    <xf numFmtId="166" fontId="15" fillId="0" borderId="3" xfId="25" applyNumberFormat="1" applyFont="1" applyBorder="1" applyAlignment="1" applyProtection="1">
      <alignment horizontal="right" vertical="center" wrapText="1"/>
      <protection hidden="1"/>
    </xf>
    <xf numFmtId="0" fontId="18" fillId="0" borderId="0" xfId="25" applyFont="1" applyAlignment="1" applyProtection="1">
      <alignment vertical="center" wrapText="1"/>
      <protection hidden="1"/>
    </xf>
    <xf numFmtId="3" fontId="18" fillId="0" borderId="3" xfId="25" applyNumberFormat="1" applyFont="1" applyBorder="1" applyAlignment="1" applyProtection="1">
      <alignment horizontal="right" vertical="center" wrapText="1"/>
      <protection hidden="1"/>
    </xf>
    <xf numFmtId="0" fontId="18" fillId="6" borderId="0" xfId="25" applyFont="1" applyFill="1" applyAlignment="1">
      <alignment vertical="center" wrapText="1"/>
    </xf>
    <xf numFmtId="0" fontId="18" fillId="6" borderId="0" xfId="25" applyFont="1" applyFill="1" applyAlignment="1" applyProtection="1">
      <alignment vertical="center" wrapText="1"/>
      <protection hidden="1"/>
    </xf>
    <xf numFmtId="0" fontId="23" fillId="0" borderId="0" xfId="25" applyFont="1" applyAlignment="1">
      <alignment vertical="center" wrapText="1"/>
    </xf>
    <xf numFmtId="0" fontId="104" fillId="0" borderId="0" xfId="25" applyFont="1" applyAlignment="1">
      <alignment vertical="center"/>
    </xf>
    <xf numFmtId="0" fontId="35" fillId="0" borderId="8" xfId="0" applyFont="1" applyBorder="1" applyAlignment="1">
      <alignment vertical="center" wrapText="1"/>
    </xf>
    <xf numFmtId="0" fontId="65" fillId="0" borderId="13" xfId="0" applyFont="1" applyBorder="1" applyAlignment="1">
      <alignment horizontal="right" vertical="center" wrapText="1"/>
    </xf>
    <xf numFmtId="166" fontId="112" fillId="6" borderId="13" xfId="21" applyNumberFormat="1" applyFont="1" applyFill="1" applyBorder="1" applyAlignment="1" applyProtection="1">
      <alignment horizontal="right" vertical="center"/>
      <protection hidden="1"/>
    </xf>
    <xf numFmtId="0" fontId="43" fillId="2" borderId="25" xfId="0" applyFont="1" applyFill="1" applyBorder="1" applyAlignment="1">
      <alignment horizontal="left" vertical="center" wrapText="1"/>
    </xf>
    <xf numFmtId="3" fontId="111" fillId="2" borderId="25" xfId="0" applyNumberFormat="1" applyFont="1" applyFill="1" applyBorder="1" applyAlignment="1">
      <alignment horizontal="right" vertical="center" wrapText="1"/>
    </xf>
    <xf numFmtId="0" fontId="59" fillId="2" borderId="8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 wrapText="1"/>
    </xf>
    <xf numFmtId="166" fontId="17" fillId="13" borderId="13" xfId="21" applyNumberFormat="1" applyFont="1" applyFill="1" applyBorder="1" applyAlignment="1" applyProtection="1">
      <alignment horizontal="right" vertical="center" wrapText="1"/>
      <protection hidden="1"/>
    </xf>
    <xf numFmtId="3" fontId="17" fillId="14" borderId="13" xfId="21" applyNumberFormat="1" applyFont="1" applyFill="1" applyBorder="1" applyAlignment="1" applyProtection="1">
      <alignment horizontal="right" vertical="center"/>
      <protection hidden="1"/>
    </xf>
    <xf numFmtId="3" fontId="17" fillId="13" borderId="13" xfId="21" applyNumberFormat="1" applyFont="1" applyFill="1" applyBorder="1" applyAlignment="1" applyProtection="1">
      <alignment horizontal="right" vertical="center"/>
      <protection hidden="1"/>
    </xf>
    <xf numFmtId="0" fontId="18" fillId="13" borderId="3" xfId="22" applyFont="1" applyFill="1" applyBorder="1" applyAlignment="1">
      <alignment horizontal="center" vertical="center" wrapText="1"/>
    </xf>
    <xf numFmtId="3" fontId="18" fillId="13" borderId="3" xfId="22" applyNumberFormat="1" applyFont="1" applyFill="1" applyBorder="1" applyAlignment="1" applyProtection="1">
      <alignment horizontal="right" vertical="center" wrapText="1"/>
      <protection hidden="1"/>
    </xf>
    <xf numFmtId="3" fontId="34" fillId="13" borderId="3" xfId="0" applyNumberFormat="1" applyFont="1" applyFill="1" applyBorder="1" applyAlignment="1">
      <alignment horizontal="right" vertical="center" wrapText="1"/>
    </xf>
    <xf numFmtId="0" fontId="34" fillId="13" borderId="3" xfId="0" applyFont="1" applyFill="1" applyBorder="1" applyAlignment="1">
      <alignment horizontal="right" vertical="center" wrapText="1"/>
    </xf>
    <xf numFmtId="0" fontId="47" fillId="13" borderId="3" xfId="0" applyFont="1" applyFill="1" applyBorder="1" applyAlignment="1">
      <alignment horizontal="center" vertical="center" wrapText="1"/>
    </xf>
    <xf numFmtId="0" fontId="47" fillId="13" borderId="3" xfId="0" applyFont="1" applyFill="1" applyBorder="1" applyAlignment="1">
      <alignment horizontal="right" vertical="center" wrapText="1"/>
    </xf>
    <xf numFmtId="3" fontId="47" fillId="13" borderId="3" xfId="0" applyNumberFormat="1" applyFont="1" applyFill="1" applyBorder="1" applyAlignment="1">
      <alignment horizontal="right" vertical="center" wrapText="1"/>
    </xf>
    <xf numFmtId="0" fontId="79" fillId="13" borderId="13" xfId="0" applyFont="1" applyFill="1" applyBorder="1" applyAlignment="1">
      <alignment horizontal="center" vertical="center" textRotation="255" wrapText="1"/>
    </xf>
    <xf numFmtId="1" fontId="34" fillId="13" borderId="3" xfId="0" applyNumberFormat="1" applyFont="1" applyFill="1" applyBorder="1" applyAlignment="1">
      <alignment horizontal="right" vertical="center" wrapText="1"/>
    </xf>
    <xf numFmtId="0" fontId="34" fillId="13" borderId="13" xfId="0" applyFont="1" applyFill="1" applyBorder="1" applyAlignment="1">
      <alignment horizontal="center" vertical="center" wrapText="1"/>
    </xf>
    <xf numFmtId="0" fontId="34" fillId="13" borderId="13" xfId="0" applyFont="1" applyFill="1" applyBorder="1" applyAlignment="1">
      <alignment horizontal="right" vertical="center" wrapText="1"/>
    </xf>
    <xf numFmtId="3" fontId="34" fillId="13" borderId="13" xfId="0" applyNumberFormat="1" applyFont="1" applyFill="1" applyBorder="1" applyAlignment="1">
      <alignment horizontal="right" vertical="center" wrapText="1"/>
    </xf>
    <xf numFmtId="0" fontId="114" fillId="13" borderId="13" xfId="0" applyFont="1" applyFill="1" applyBorder="1" applyAlignment="1">
      <alignment vertical="center" textRotation="255" wrapText="1"/>
    </xf>
    <xf numFmtId="0" fontId="49" fillId="0" borderId="3" xfId="0" applyFont="1" applyBorder="1" applyAlignment="1">
      <alignment vertical="center" wrapText="1"/>
    </xf>
    <xf numFmtId="166" fontId="55" fillId="0" borderId="3" xfId="0" applyNumberFormat="1" applyFont="1" applyBorder="1" applyAlignment="1">
      <alignment horizontal="left" wrapText="1"/>
    </xf>
    <xf numFmtId="166" fontId="55" fillId="0" borderId="34" xfId="0" applyNumberFormat="1" applyFont="1" applyBorder="1" applyAlignment="1">
      <alignment horizontal="right" vertical="center" wrapText="1"/>
    </xf>
    <xf numFmtId="166" fontId="55" fillId="0" borderId="0" xfId="0" applyNumberFormat="1" applyFont="1" applyAlignment="1">
      <alignment horizontal="right" vertical="center" wrapText="1"/>
    </xf>
    <xf numFmtId="0" fontId="55" fillId="0" borderId="23" xfId="0" applyFont="1" applyBorder="1" applyAlignment="1">
      <alignment vertical="center" wrapText="1"/>
    </xf>
    <xf numFmtId="166" fontId="55" fillId="0" borderId="13" xfId="0" applyNumberFormat="1" applyFont="1" applyBorder="1" applyAlignment="1">
      <alignment horizontal="right" vertical="center" wrapText="1"/>
    </xf>
    <xf numFmtId="0" fontId="49" fillId="0" borderId="13" xfId="0" applyFont="1" applyBorder="1" applyAlignment="1">
      <alignment horizontal="right" vertical="center" wrapText="1"/>
    </xf>
    <xf numFmtId="3" fontId="36" fillId="13" borderId="3" xfId="0" applyNumberFormat="1" applyFont="1" applyFill="1" applyBorder="1" applyAlignment="1">
      <alignment horizontal="right" vertical="center" wrapText="1"/>
    </xf>
    <xf numFmtId="0" fontId="36" fillId="13" borderId="3" xfId="0" applyFont="1" applyFill="1" applyBorder="1" applyAlignment="1">
      <alignment horizontal="right" vertical="center" wrapText="1"/>
    </xf>
    <xf numFmtId="0" fontId="79" fillId="13" borderId="3" xfId="0" applyFont="1" applyFill="1" applyBorder="1" applyAlignment="1">
      <alignment horizontal="right" vertical="center" wrapText="1"/>
    </xf>
    <xf numFmtId="0" fontId="35" fillId="13" borderId="3" xfId="0" applyFont="1" applyFill="1" applyBorder="1" applyAlignment="1">
      <alignment horizontal="center" vertical="center" wrapText="1"/>
    </xf>
    <xf numFmtId="0" fontId="107" fillId="0" borderId="0" xfId="0" applyFont="1" applyAlignment="1">
      <alignment vertical="center"/>
    </xf>
    <xf numFmtId="0" fontId="117" fillId="0" borderId="0" xfId="0" applyFont="1" applyAlignment="1">
      <alignment horizontal="center" vertical="center" textRotation="255"/>
    </xf>
    <xf numFmtId="0" fontId="118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2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19" fillId="16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18" fillId="0" borderId="0" xfId="1" applyFont="1" applyAlignment="1">
      <alignment horizontal="left" vertical="center" wrapText="1" shrinkToFit="1"/>
    </xf>
    <xf numFmtId="0" fontId="118" fillId="16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18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118" fillId="0" borderId="0" xfId="1" applyFont="1" applyAlignment="1">
      <alignment vertical="center" wrapText="1" shrinkToFit="1"/>
    </xf>
    <xf numFmtId="0" fontId="119" fillId="0" borderId="0" xfId="1" applyFont="1" applyAlignment="1">
      <alignment horizontal="right"/>
    </xf>
    <xf numFmtId="0" fontId="118" fillId="0" borderId="0" xfId="1" applyFont="1"/>
    <xf numFmtId="0" fontId="61" fillId="0" borderId="0" xfId="0" applyFont="1" applyAlignment="1">
      <alignment horizontal="right" vertical="center"/>
    </xf>
    <xf numFmtId="0" fontId="119" fillId="0" borderId="0" xfId="1" applyFont="1" applyAlignment="1">
      <alignment vertical="center"/>
    </xf>
    <xf numFmtId="0" fontId="122" fillId="0" borderId="0" xfId="1" applyFont="1" applyAlignment="1">
      <alignment horizontal="right" vertical="center"/>
    </xf>
    <xf numFmtId="0" fontId="119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118" fillId="0" borderId="0" xfId="1" applyFont="1" applyAlignment="1">
      <alignment horizontal="right" vertical="center"/>
    </xf>
    <xf numFmtId="0" fontId="118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118" fillId="0" borderId="0" xfId="1" applyFont="1" applyAlignment="1">
      <alignment horizontal="left"/>
    </xf>
    <xf numFmtId="0" fontId="118" fillId="6" borderId="0" xfId="0" applyFont="1" applyFill="1" applyAlignment="1">
      <alignment horizontal="center" vertical="center"/>
    </xf>
    <xf numFmtId="0" fontId="118" fillId="16" borderId="0" xfId="1" applyFont="1" applyFill="1" applyAlignment="1">
      <alignment horizontal="center" vertical="center" wrapText="1"/>
    </xf>
    <xf numFmtId="49" fontId="118" fillId="0" borderId="0" xfId="1" applyNumberFormat="1" applyFont="1" applyAlignment="1">
      <alignment horizontal="center" vertical="center"/>
    </xf>
    <xf numFmtId="0" fontId="118" fillId="0" borderId="0" xfId="1" applyFont="1" applyAlignment="1">
      <alignment horizontal="center" vertical="center" wrapText="1"/>
    </xf>
    <xf numFmtId="0" fontId="77" fillId="13" borderId="3" xfId="0" applyFont="1" applyFill="1" applyBorder="1" applyAlignment="1">
      <alignment horizontal="center" vertical="center" wrapText="1"/>
    </xf>
    <xf numFmtId="0" fontId="38" fillId="0" borderId="14" xfId="0" applyFont="1" applyBorder="1" applyAlignment="1">
      <alignment vertical="center" wrapText="1"/>
    </xf>
    <xf numFmtId="3" fontId="77" fillId="13" borderId="3" xfId="0" applyNumberFormat="1" applyFont="1" applyFill="1" applyBorder="1" applyAlignment="1">
      <alignment horizontal="right" vertical="center" wrapText="1"/>
    </xf>
    <xf numFmtId="0" fontId="77" fillId="13" borderId="3" xfId="0" applyFont="1" applyFill="1" applyBorder="1" applyAlignment="1">
      <alignment horizontal="right" vertical="center" wrapText="1"/>
    </xf>
    <xf numFmtId="0" fontId="35" fillId="13" borderId="13" xfId="20" applyFont="1" applyFill="1" applyBorder="1" applyAlignment="1">
      <alignment horizontal="center" vertical="center" wrapText="1"/>
    </xf>
    <xf numFmtId="3" fontId="36" fillId="13" borderId="13" xfId="20" applyNumberFormat="1" applyFont="1" applyFill="1" applyBorder="1" applyAlignment="1" applyProtection="1">
      <alignment horizontal="right" vertical="center" wrapText="1"/>
      <protection hidden="1"/>
    </xf>
    <xf numFmtId="1" fontId="36" fillId="13" borderId="13" xfId="20" applyNumberFormat="1" applyFont="1" applyFill="1" applyBorder="1" applyAlignment="1" applyProtection="1">
      <alignment horizontal="right" vertical="center" wrapText="1"/>
      <protection hidden="1"/>
    </xf>
    <xf numFmtId="0" fontId="115" fillId="2" borderId="8" xfId="20" applyFont="1" applyFill="1" applyBorder="1" applyAlignment="1">
      <alignment horizontal="center" vertical="center" wrapText="1"/>
    </xf>
    <xf numFmtId="0" fontId="76" fillId="2" borderId="8" xfId="20" applyFont="1" applyFill="1" applyBorder="1" applyAlignment="1">
      <alignment horizontal="right" vertical="center" wrapText="1"/>
    </xf>
    <xf numFmtId="0" fontId="76" fillId="2" borderId="8" xfId="20" applyFont="1" applyFill="1" applyBorder="1" applyAlignment="1">
      <alignment horizontal="center" vertical="center" wrapText="1"/>
    </xf>
    <xf numFmtId="1" fontId="34" fillId="4" borderId="3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3" fontId="76" fillId="2" borderId="8" xfId="0" applyNumberFormat="1" applyFont="1" applyFill="1" applyBorder="1" applyAlignment="1">
      <alignment horizontal="right" vertical="center" wrapText="1"/>
    </xf>
    <xf numFmtId="0" fontId="123" fillId="0" borderId="0" xfId="0" applyFont="1" applyAlignment="1">
      <alignment vertical="center" wrapText="1"/>
    </xf>
    <xf numFmtId="0" fontId="124" fillId="0" borderId="0" xfId="0" applyFont="1"/>
    <xf numFmtId="0" fontId="4" fillId="0" borderId="0" xfId="21" applyProtection="1">
      <protection hidden="1"/>
    </xf>
    <xf numFmtId="3" fontId="4" fillId="0" borderId="0" xfId="21" applyNumberFormat="1" applyProtection="1">
      <protection hidden="1"/>
    </xf>
    <xf numFmtId="0" fontId="125" fillId="0" borderId="0" xfId="22" applyFont="1" applyProtection="1">
      <protection hidden="1"/>
    </xf>
    <xf numFmtId="0" fontId="126" fillId="0" borderId="0" xfId="7" applyFont="1"/>
    <xf numFmtId="0" fontId="126" fillId="6" borderId="0" xfId="7" applyFont="1" applyFill="1"/>
    <xf numFmtId="3" fontId="126" fillId="6" borderId="0" xfId="7" applyNumberFormat="1" applyFont="1" applyFill="1"/>
    <xf numFmtId="3" fontId="59" fillId="2" borderId="8" xfId="0" applyNumberFormat="1" applyFont="1" applyFill="1" applyBorder="1" applyAlignment="1">
      <alignment horizontal="center" vertical="center" wrapText="1"/>
    </xf>
    <xf numFmtId="3" fontId="35" fillId="0" borderId="0" xfId="0" applyNumberFormat="1" applyFont="1" applyAlignment="1">
      <alignment vertical="center" wrapText="1"/>
    </xf>
    <xf numFmtId="3" fontId="59" fillId="2" borderId="8" xfId="0" applyNumberFormat="1" applyFont="1" applyFill="1" applyBorder="1" applyAlignment="1">
      <alignment horizontal="right" vertical="center" wrapText="1"/>
    </xf>
    <xf numFmtId="3" fontId="37" fillId="0" borderId="0" xfId="0" applyNumberFormat="1" applyFont="1" applyAlignment="1">
      <alignment vertical="center" wrapText="1"/>
    </xf>
    <xf numFmtId="3" fontId="33" fillId="0" borderId="0" xfId="0" applyNumberFormat="1" applyFont="1" applyAlignment="1">
      <alignment vertical="center" wrapText="1"/>
    </xf>
    <xf numFmtId="3" fontId="49" fillId="0" borderId="0" xfId="0" applyNumberFormat="1" applyFont="1" applyAlignment="1">
      <alignment horizontal="right" vertical="center" wrapText="1"/>
    </xf>
    <xf numFmtId="3" fontId="49" fillId="0" borderId="0" xfId="0" applyNumberFormat="1" applyFont="1" applyAlignment="1">
      <alignment vertical="center" wrapText="1"/>
    </xf>
    <xf numFmtId="3" fontId="32" fillId="0" borderId="12" xfId="0" applyNumberFormat="1" applyFont="1" applyBorder="1" applyAlignment="1">
      <alignment vertical="center" wrapText="1"/>
    </xf>
    <xf numFmtId="3" fontId="32" fillId="0" borderId="0" xfId="0" applyNumberFormat="1" applyFont="1" applyAlignment="1">
      <alignment vertical="center" wrapText="1"/>
    </xf>
    <xf numFmtId="3" fontId="32" fillId="0" borderId="12" xfId="0" applyNumberFormat="1" applyFont="1" applyBorder="1" applyAlignment="1">
      <alignment horizontal="right" vertical="center" wrapText="1"/>
    </xf>
    <xf numFmtId="3" fontId="33" fillId="0" borderId="0" xfId="0" applyNumberFormat="1" applyFont="1"/>
    <xf numFmtId="0" fontId="18" fillId="13" borderId="3" xfId="25" applyFont="1" applyFill="1" applyBorder="1" applyAlignment="1">
      <alignment horizontal="center" vertical="center" wrapText="1"/>
    </xf>
    <xf numFmtId="3" fontId="18" fillId="13" borderId="3" xfId="25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5" applyFont="1" applyAlignment="1">
      <alignment vertical="center"/>
    </xf>
    <xf numFmtId="0" fontId="127" fillId="6" borderId="0" xfId="7" applyFont="1" applyFill="1"/>
    <xf numFmtId="3" fontId="127" fillId="6" borderId="0" xfId="7" applyNumberFormat="1" applyFont="1" applyFill="1"/>
    <xf numFmtId="3" fontId="76" fillId="2" borderId="8" xfId="20" applyNumberFormat="1" applyFont="1" applyFill="1" applyBorder="1" applyAlignment="1">
      <alignment horizontal="right" vertical="center" wrapText="1"/>
    </xf>
    <xf numFmtId="0" fontId="80" fillId="6" borderId="28" xfId="21" applyFont="1" applyFill="1" applyBorder="1" applyProtection="1">
      <protection hidden="1"/>
    </xf>
    <xf numFmtId="0" fontId="80" fillId="6" borderId="29" xfId="21" applyFont="1" applyFill="1" applyBorder="1" applyProtection="1">
      <protection hidden="1"/>
    </xf>
    <xf numFmtId="0" fontId="80" fillId="6" borderId="11" xfId="21" applyFont="1" applyFill="1" applyBorder="1" applyProtection="1">
      <protection hidden="1"/>
    </xf>
    <xf numFmtId="0" fontId="80" fillId="6" borderId="9" xfId="21" applyFont="1" applyFill="1" applyBorder="1" applyProtection="1">
      <protection hidden="1"/>
    </xf>
    <xf numFmtId="0" fontId="80" fillId="6" borderId="26" xfId="21" applyFont="1" applyFill="1" applyBorder="1" applyProtection="1">
      <protection hidden="1"/>
    </xf>
    <xf numFmtId="0" fontId="80" fillId="6" borderId="27" xfId="21" applyFont="1" applyFill="1" applyBorder="1" applyProtection="1">
      <protection hidden="1"/>
    </xf>
    <xf numFmtId="0" fontId="128" fillId="0" borderId="0" xfId="22" applyFont="1" applyAlignment="1" applyProtection="1">
      <alignment horizontal="left" vertical="center"/>
      <protection hidden="1"/>
    </xf>
    <xf numFmtId="0" fontId="128" fillId="0" borderId="0" xfId="22" applyFont="1" applyAlignment="1" applyProtection="1">
      <alignment vertical="center"/>
      <protection hidden="1"/>
    </xf>
    <xf numFmtId="0" fontId="84" fillId="0" borderId="0" xfId="22" applyFont="1" applyAlignment="1" applyProtection="1">
      <alignment vertical="center" wrapText="1"/>
      <protection hidden="1"/>
    </xf>
    <xf numFmtId="0" fontId="85" fillId="0" borderId="0" xfId="27" applyFont="1" applyAlignment="1" applyProtection="1">
      <alignment horizontal="center" vertical="center" wrapText="1"/>
      <protection locked="0"/>
    </xf>
    <xf numFmtId="166" fontId="17" fillId="6" borderId="10" xfId="24" applyNumberFormat="1" applyFont="1" applyFill="1" applyBorder="1" applyAlignment="1" applyProtection="1">
      <alignment horizontal="center" vertical="center"/>
      <protection locked="0"/>
    </xf>
    <xf numFmtId="166" fontId="17" fillId="6" borderId="10" xfId="23" applyNumberFormat="1" applyFont="1" applyFill="1" applyBorder="1" applyAlignment="1" applyProtection="1">
      <alignment horizontal="center" vertical="center"/>
      <protection locked="0"/>
    </xf>
    <xf numFmtId="0" fontId="18" fillId="6" borderId="3" xfId="27" applyFont="1" applyFill="1" applyBorder="1" applyAlignment="1" applyProtection="1">
      <alignment horizontal="left" vertical="center" wrapText="1"/>
      <protection locked="0"/>
    </xf>
    <xf numFmtId="166" fontId="16" fillId="6" borderId="13" xfId="21" applyNumberFormat="1" applyFont="1" applyFill="1" applyBorder="1" applyAlignment="1" applyProtection="1">
      <alignment horizontal="right" vertical="center"/>
      <protection locked="0"/>
    </xf>
    <xf numFmtId="3" fontId="17" fillId="6" borderId="13" xfId="21" applyNumberFormat="1" applyFont="1" applyFill="1" applyBorder="1" applyAlignment="1" applyProtection="1">
      <alignment horizontal="right" vertical="center"/>
      <protection locked="0"/>
    </xf>
    <xf numFmtId="3" fontId="72" fillId="6" borderId="13" xfId="21" applyNumberFormat="1" applyFont="1" applyFill="1" applyBorder="1" applyAlignment="1" applyProtection="1">
      <alignment horizontal="right" vertical="center"/>
      <protection locked="0"/>
    </xf>
    <xf numFmtId="3" fontId="16" fillId="6" borderId="0" xfId="21" applyNumberFormat="1" applyFont="1" applyFill="1" applyAlignment="1" applyProtection="1">
      <alignment horizontal="center" vertical="center"/>
      <protection locked="0"/>
    </xf>
    <xf numFmtId="3" fontId="17" fillId="6" borderId="13" xfId="21" applyNumberFormat="1" applyFont="1" applyFill="1" applyBorder="1" applyAlignment="1" applyProtection="1">
      <alignment horizontal="right"/>
      <protection locked="0"/>
    </xf>
    <xf numFmtId="0" fontId="15" fillId="0" borderId="0" xfId="27" applyFont="1" applyAlignment="1" applyProtection="1">
      <alignment vertical="center" wrapText="1"/>
      <protection locked="0"/>
    </xf>
    <xf numFmtId="3" fontId="16" fillId="6" borderId="20" xfId="21" applyNumberFormat="1" applyFont="1" applyFill="1" applyBorder="1" applyAlignment="1" applyProtection="1">
      <alignment horizontal="right" vertical="center"/>
      <protection locked="0"/>
    </xf>
    <xf numFmtId="3" fontId="17" fillId="6" borderId="20" xfId="21" applyNumberFormat="1" applyFont="1" applyFill="1" applyBorder="1" applyAlignment="1" applyProtection="1">
      <alignment horizontal="right" vertical="center"/>
      <protection locked="0"/>
    </xf>
    <xf numFmtId="0" fontId="17" fillId="13" borderId="3" xfId="27" applyFont="1" applyFill="1" applyBorder="1" applyAlignment="1" applyProtection="1">
      <alignment horizontal="center" vertical="center" wrapText="1"/>
      <protection locked="0"/>
    </xf>
    <xf numFmtId="3" fontId="17" fillId="13" borderId="13" xfId="21" applyNumberFormat="1" applyFont="1" applyFill="1" applyBorder="1" applyAlignment="1" applyProtection="1">
      <alignment horizontal="right" vertical="center"/>
      <protection locked="0"/>
    </xf>
    <xf numFmtId="3" fontId="72" fillId="13" borderId="13" xfId="21" applyNumberFormat="1" applyFont="1" applyFill="1" applyBorder="1" applyAlignment="1" applyProtection="1">
      <alignment horizontal="right" vertical="center"/>
      <protection locked="0"/>
    </xf>
    <xf numFmtId="0" fontId="18" fillId="0" borderId="3" xfId="27" applyFont="1" applyBorder="1" applyAlignment="1" applyProtection="1">
      <alignment horizontal="left" vertical="center" wrapText="1"/>
      <protection locked="0"/>
    </xf>
    <xf numFmtId="3" fontId="16" fillId="6" borderId="13" xfId="21" applyNumberFormat="1" applyFont="1" applyFill="1" applyBorder="1" applyAlignment="1" applyProtection="1">
      <alignment horizontal="right" vertical="center"/>
      <protection locked="0"/>
    </xf>
    <xf numFmtId="0" fontId="8" fillId="0" borderId="0" xfId="25" applyFont="1" applyAlignment="1" applyProtection="1">
      <alignment vertical="center"/>
      <protection locked="0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8" fillId="0" borderId="0" xfId="1" applyFont="1" applyAlignment="1">
      <alignment horizontal="left" vertical="center" wrapText="1"/>
    </xf>
    <xf numFmtId="0" fontId="118" fillId="0" borderId="0" xfId="1" applyFont="1" applyAlignment="1">
      <alignment horizontal="left" vertical="center"/>
    </xf>
    <xf numFmtId="0" fontId="121" fillId="0" borderId="36" xfId="1" applyFont="1" applyBorder="1" applyAlignment="1">
      <alignment horizontal="left" vertical="center" shrinkToFit="1"/>
    </xf>
    <xf numFmtId="0" fontId="118" fillId="0" borderId="0" xfId="1" applyFont="1" applyAlignment="1">
      <alignment horizontal="left" vertical="center" wrapText="1" shrinkToFit="1"/>
    </xf>
    <xf numFmtId="0" fontId="121" fillId="0" borderId="36" xfId="1" applyFont="1" applyBorder="1" applyAlignment="1">
      <alignment horizontal="left" vertical="center" wrapText="1" shrinkToFit="1"/>
    </xf>
    <xf numFmtId="0" fontId="116" fillId="2" borderId="0" xfId="0" applyFont="1" applyFill="1" applyAlignment="1">
      <alignment horizontal="center" vertical="center" textRotation="90"/>
    </xf>
    <xf numFmtId="0" fontId="118" fillId="0" borderId="0" xfId="1" applyFont="1" applyAlignment="1">
      <alignment horizontal="left" vertical="center" shrinkToFit="1"/>
    </xf>
    <xf numFmtId="49" fontId="121" fillId="0" borderId="36" xfId="1" applyNumberFormat="1" applyFont="1" applyBorder="1" applyAlignment="1">
      <alignment horizontal="left" vertical="center" wrapText="1" shrinkToFit="1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57" fillId="15" borderId="0" xfId="0" applyFont="1" applyFill="1" applyAlignment="1">
      <alignment horizontal="left" vertical="center" wrapText="1"/>
    </xf>
    <xf numFmtId="0" fontId="73" fillId="4" borderId="13" xfId="0" applyFont="1" applyFill="1" applyBorder="1" applyAlignment="1">
      <alignment horizontal="center" vertical="center" wrapText="1"/>
    </xf>
    <xf numFmtId="0" fontId="72" fillId="5" borderId="13" xfId="0" applyFont="1" applyFill="1" applyBorder="1" applyAlignment="1">
      <alignment horizontal="center" vertical="center" wrapText="1"/>
    </xf>
    <xf numFmtId="0" fontId="77" fillId="4" borderId="13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9" fillId="4" borderId="13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11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35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55" fillId="0" borderId="12" xfId="0" applyFont="1" applyBorder="1" applyAlignment="1">
      <alignment horizontal="right" vertical="center" wrapText="1"/>
    </xf>
    <xf numFmtId="0" fontId="72" fillId="13" borderId="13" xfId="0" applyFont="1" applyFill="1" applyBorder="1" applyAlignment="1">
      <alignment horizontal="center" vertical="center" wrapText="1"/>
    </xf>
    <xf numFmtId="0" fontId="114" fillId="13" borderId="13" xfId="0" applyFont="1" applyFill="1" applyBorder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1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2" fillId="2" borderId="25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11" fillId="2" borderId="25" xfId="0" applyFont="1" applyFill="1" applyBorder="1" applyAlignment="1">
      <alignment horizontal="center" vertical="center" wrapText="1"/>
    </xf>
    <xf numFmtId="166" fontId="72" fillId="13" borderId="13" xfId="21" applyNumberFormat="1" applyFont="1" applyFill="1" applyBorder="1" applyAlignment="1" applyProtection="1">
      <alignment horizontal="center" vertical="center" wrapText="1"/>
      <protection hidden="1"/>
    </xf>
    <xf numFmtId="166" fontId="17" fillId="13" borderId="13" xfId="21" applyNumberFormat="1" applyFont="1" applyFill="1" applyBorder="1" applyAlignment="1" applyProtection="1">
      <alignment horizontal="center" vertical="center" wrapText="1"/>
      <protection hidden="1"/>
    </xf>
    <xf numFmtId="0" fontId="79" fillId="13" borderId="13" xfId="0" applyFont="1" applyFill="1" applyBorder="1" applyAlignment="1">
      <alignment horizontal="center" vertical="center" textRotation="255" wrapText="1"/>
    </xf>
    <xf numFmtId="0" fontId="67" fillId="0" borderId="0" xfId="0" applyFont="1" applyAlignment="1">
      <alignment horizontal="center" vertical="center" wrapText="1"/>
    </xf>
    <xf numFmtId="0" fontId="113" fillId="2" borderId="4" xfId="0" applyFont="1" applyFill="1" applyBorder="1" applyAlignment="1">
      <alignment horizontal="center" vertical="center" wrapText="1"/>
    </xf>
    <xf numFmtId="0" fontId="113" fillId="2" borderId="5" xfId="0" applyFont="1" applyFill="1" applyBorder="1" applyAlignment="1">
      <alignment horizontal="center" vertical="center" wrapText="1"/>
    </xf>
    <xf numFmtId="0" fontId="113" fillId="2" borderId="6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35" fillId="0" borderId="8" xfId="0" applyFont="1" applyBorder="1" applyAlignment="1">
      <alignment vertical="center" wrapText="1"/>
    </xf>
    <xf numFmtId="0" fontId="85" fillId="0" borderId="0" xfId="25" applyFont="1" applyAlignment="1">
      <alignment horizontal="center" vertical="center" wrapText="1"/>
    </xf>
    <xf numFmtId="0" fontId="110" fillId="2" borderId="32" xfId="25" applyFont="1" applyFill="1" applyBorder="1" applyAlignment="1">
      <alignment horizontal="center" vertical="center" wrapText="1"/>
    </xf>
    <xf numFmtId="0" fontId="110" fillId="2" borderId="33" xfId="25" applyFont="1" applyFill="1" applyBorder="1" applyAlignment="1">
      <alignment horizontal="center" vertical="center" wrapText="1"/>
    </xf>
    <xf numFmtId="0" fontId="84" fillId="0" borderId="0" xfId="25" applyFont="1" applyAlignment="1">
      <alignment vertical="center" wrapText="1"/>
    </xf>
    <xf numFmtId="0" fontId="110" fillId="2" borderId="8" xfId="25" applyFont="1" applyFill="1" applyBorder="1" applyAlignment="1">
      <alignment horizontal="center" vertical="center" wrapText="1"/>
    </xf>
    <xf numFmtId="166" fontId="110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84" fillId="0" borderId="0" xfId="25" applyFont="1" applyAlignment="1">
      <alignment horizontal="center" vertical="center" wrapText="1"/>
    </xf>
    <xf numFmtId="0" fontId="84" fillId="0" borderId="37" xfId="25" applyFont="1" applyBorder="1" applyAlignment="1">
      <alignment horizontal="center" vertical="center" wrapText="1"/>
    </xf>
    <xf numFmtId="0" fontId="84" fillId="0" borderId="0" xfId="25" applyFont="1" applyAlignment="1">
      <alignment horizontal="center" wrapText="1"/>
    </xf>
    <xf numFmtId="0" fontId="110" fillId="2" borderId="8" xfId="26" applyFont="1" applyFill="1" applyBorder="1" applyAlignment="1" applyProtection="1">
      <alignment horizontal="center" vertical="center" wrapText="1"/>
      <protection locked="0"/>
    </xf>
    <xf numFmtId="166" fontId="110" fillId="12" borderId="8" xfId="23" applyNumberFormat="1" applyFont="1" applyFill="1" applyBorder="1" applyAlignment="1" applyProtection="1">
      <alignment horizontal="center" vertical="center" wrapText="1"/>
      <protection locked="0"/>
    </xf>
    <xf numFmtId="166" fontId="110" fillId="12" borderId="8" xfId="23" applyNumberFormat="1" applyFont="1" applyFill="1" applyBorder="1" applyAlignment="1" applyProtection="1">
      <alignment horizontal="center" vertical="center"/>
      <protection locked="0"/>
    </xf>
    <xf numFmtId="0" fontId="85" fillId="0" borderId="0" xfId="27" applyFont="1" applyAlignment="1" applyProtection="1">
      <alignment horizontal="center" wrapText="1"/>
      <protection locked="0"/>
    </xf>
    <xf numFmtId="0" fontId="85" fillId="0" borderId="0" xfId="27" applyFont="1" applyAlignment="1" applyProtection="1">
      <alignment horizontal="center" vertical="center" wrapText="1"/>
      <protection locked="0"/>
    </xf>
    <xf numFmtId="166" fontId="110" fillId="12" borderId="8" xfId="24" applyNumberFormat="1" applyFont="1" applyFill="1" applyBorder="1" applyAlignment="1" applyProtection="1">
      <alignment horizontal="center" vertical="center" wrapText="1"/>
      <protection locked="0"/>
    </xf>
    <xf numFmtId="166" fontId="110" fillId="12" borderId="8" xfId="24" applyNumberFormat="1" applyFont="1" applyFill="1" applyBorder="1" applyAlignment="1" applyProtection="1">
      <alignment horizontal="center" vertical="center"/>
      <protection locked="0"/>
    </xf>
    <xf numFmtId="0" fontId="108" fillId="0" borderId="0" xfId="21" applyFont="1" applyAlignment="1">
      <alignment horizontal="center"/>
    </xf>
    <xf numFmtId="3" fontId="108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5" fillId="2" borderId="8" xfId="22" applyFont="1" applyFill="1" applyBorder="1" applyAlignment="1">
      <alignment horizontal="center" vertical="center" wrapText="1"/>
    </xf>
    <xf numFmtId="0" fontId="106" fillId="0" borderId="0" xfId="22" applyFont="1" applyAlignment="1">
      <alignment vertical="center" wrapText="1"/>
    </xf>
    <xf numFmtId="166" fontId="105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99" fillId="12" borderId="8" xfId="23" applyNumberFormat="1" applyFont="1" applyFill="1" applyBorder="1" applyAlignment="1" applyProtection="1">
      <alignment horizontal="center" vertical="center" wrapText="1"/>
      <protection hidden="1"/>
    </xf>
    <xf numFmtId="166" fontId="99" fillId="12" borderId="8" xfId="24" applyNumberFormat="1" applyFont="1" applyFill="1" applyBorder="1" applyAlignment="1" applyProtection="1">
      <alignment horizontal="center" vertical="center" wrapText="1"/>
      <protection hidden="1"/>
    </xf>
    <xf numFmtId="166" fontId="99" fillId="12" borderId="8" xfId="23" applyNumberFormat="1" applyFont="1" applyFill="1" applyBorder="1" applyAlignment="1" applyProtection="1">
      <alignment horizontal="center" vertical="center"/>
      <protection hidden="1"/>
    </xf>
    <xf numFmtId="0" fontId="85" fillId="0" borderId="0" xfId="22" applyFont="1" applyAlignment="1">
      <alignment horizontal="center" vertical="center" wrapText="1"/>
    </xf>
    <xf numFmtId="0" fontId="85" fillId="0" borderId="0" xfId="22" applyFont="1" applyAlignment="1">
      <alignment horizontal="center" vertical="top" wrapText="1"/>
    </xf>
    <xf numFmtId="166" fontId="99" fillId="12" borderId="8" xfId="24" applyNumberFormat="1" applyFont="1" applyFill="1" applyBorder="1" applyAlignment="1" applyProtection="1">
      <alignment horizontal="center" vertical="center"/>
      <protection hidden="1"/>
    </xf>
    <xf numFmtId="0" fontId="84" fillId="0" borderId="0" xfId="22" applyFont="1" applyAlignment="1" applyProtection="1">
      <alignment horizontal="center" vertical="center" wrapText="1"/>
      <protection hidden="1"/>
    </xf>
    <xf numFmtId="0" fontId="49" fillId="0" borderId="0" xfId="20" applyFont="1" applyAlignment="1">
      <alignment horizontal="center" vertical="center" wrapText="1"/>
    </xf>
    <xf numFmtId="0" fontId="52" fillId="2" borderId="8" xfId="20" applyFont="1" applyFill="1" applyBorder="1" applyAlignment="1">
      <alignment horizontal="center" vertical="center" wrapText="1"/>
    </xf>
    <xf numFmtId="0" fontId="50" fillId="0" borderId="8" xfId="20" applyFont="1" applyBorder="1" applyAlignment="1">
      <alignment vertical="center" wrapText="1"/>
    </xf>
    <xf numFmtId="0" fontId="81" fillId="0" borderId="0" xfId="20" applyFont="1" applyAlignment="1" applyProtection="1">
      <alignment horizontal="left" vertical="center" wrapText="1"/>
      <protection hidden="1"/>
    </xf>
    <xf numFmtId="0" fontId="81" fillId="0" borderId="0" xfId="20" applyFont="1" applyAlignment="1" applyProtection="1">
      <alignment horizontal="center" wrapText="1"/>
      <protection hidden="1"/>
    </xf>
    <xf numFmtId="0" fontId="70" fillId="0" borderId="0" xfId="7" applyFont="1" applyAlignment="1" applyProtection="1">
      <alignment horizontal="right" vertical="center"/>
      <protection hidden="1"/>
    </xf>
    <xf numFmtId="3" fontId="70" fillId="0" borderId="0" xfId="7" applyNumberFormat="1" applyFont="1" applyAlignment="1" applyProtection="1">
      <alignment horizontal="left" vertical="center"/>
      <protection hidden="1"/>
    </xf>
    <xf numFmtId="0" fontId="70" fillId="0" borderId="0" xfId="7" applyFont="1" applyAlignment="1" applyProtection="1">
      <alignment horizontal="left" vertical="center"/>
      <protection hidden="1"/>
    </xf>
    <xf numFmtId="0" fontId="70" fillId="4" borderId="24" xfId="0" applyFont="1" applyFill="1" applyBorder="1" applyAlignment="1">
      <alignment horizontal="center" vertical="center" wrapText="1"/>
    </xf>
    <xf numFmtId="0" fontId="70" fillId="4" borderId="13" xfId="0" applyFont="1" applyFill="1" applyBorder="1" applyAlignment="1">
      <alignment horizontal="center" vertical="center" wrapText="1"/>
    </xf>
    <xf numFmtId="0" fontId="70" fillId="4" borderId="30" xfId="0" applyFont="1" applyFill="1" applyBorder="1" applyAlignment="1">
      <alignment horizontal="center" vertical="center" wrapText="1"/>
    </xf>
    <xf numFmtId="0" fontId="70" fillId="4" borderId="3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0" fillId="0" borderId="8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70" fillId="3" borderId="19" xfId="0" applyFont="1" applyFill="1" applyBorder="1" applyAlignment="1">
      <alignment horizontal="center" vertical="center" wrapText="1"/>
    </xf>
    <xf numFmtId="0" fontId="70" fillId="3" borderId="20" xfId="0" applyFont="1" applyFill="1" applyBorder="1" applyAlignment="1">
      <alignment horizontal="center" vertical="center" wrapText="1"/>
    </xf>
    <xf numFmtId="0" fontId="70" fillId="3" borderId="21" xfId="0" applyFont="1" applyFill="1" applyBorder="1" applyAlignment="1">
      <alignment horizontal="center" vertical="center" wrapText="1"/>
    </xf>
    <xf numFmtId="0" fontId="66" fillId="0" borderId="22" xfId="0" applyFont="1" applyBorder="1" applyAlignment="1">
      <alignment horizontal="right" vertical="center" wrapText="1"/>
    </xf>
    <xf numFmtId="0" fontId="70" fillId="5" borderId="17" xfId="0" applyFont="1" applyFill="1" applyBorder="1" applyAlignment="1">
      <alignment horizontal="center" vertical="center" wrapText="1"/>
    </xf>
    <xf numFmtId="0" fontId="70" fillId="5" borderId="18" xfId="0" applyFont="1" applyFill="1" applyBorder="1" applyAlignment="1">
      <alignment horizontal="center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6" xr:uid="{99860F6D-BA48-4F71-9036-E2B7E36C840C}"/>
    <cellStyle name="Normal 2" xfId="2" xr:uid="{00000000-0005-0000-0000-000007000000}"/>
    <cellStyle name="Normal 2 10 2" xfId="25" xr:uid="{E1413B41-2575-4D9E-9107-CE2A979404DC}"/>
    <cellStyle name="Normal 2 2" xfId="14" xr:uid="{00000000-0005-0000-0000-000008000000}"/>
    <cellStyle name="Normal 2 2 2" xfId="21" xr:uid="{84EDDE75-551C-4D99-9EB0-7CC04CB702EF}"/>
    <cellStyle name="Normal 2 3" xfId="20" xr:uid="{EF6E1847-0552-4E1E-A975-565375D40A87}"/>
    <cellStyle name="Normal 2 4" xfId="22" xr:uid="{764D41DF-6668-4368-9431-EDB1DBB54265}"/>
    <cellStyle name="Normal 2 8" xfId="27" xr:uid="{0E24D4AF-8840-41CC-BA0A-B6F1D4CC66E9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3" xr:uid="{819681DC-5633-459C-8921-5233864836CF}"/>
    <cellStyle name="Normal_Formatos_ok" xfId="24" xr:uid="{861AC76F-A217-4119-B2B4-026A176199C9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  <protection locked="1" hidden="1"/>
    </dxf>
    <dxf>
      <border>
        <top style="thin">
          <color theme="0"/>
        </top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protection locked="1" hidden="1"/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600"/>
      <color rgb="FF8C3FC5"/>
      <color rgb="FF85BD5F"/>
      <color rgb="FF75B44A"/>
      <color rgb="FF6DA945"/>
      <color rgb="FF669900"/>
      <color rgb="FFA33A29"/>
      <color rgb="FF893BC3"/>
      <color rgb="FF7E36B4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38063422277962E-2"/>
          <c:y val="2.6091319618665329E-2"/>
          <c:w val="0.93368676556437891"/>
          <c:h val="0.55335817092105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PPGE_GRA_PAG_3!$A$6:$A$62</c:f>
              <c:strCache>
                <c:ptCount val="57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Tarahumara ó rarámuri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Yaqui ó yoreme</c:v>
                </c:pt>
                <c:pt idx="23">
                  <c:v>Zoque ú o´de püt</c:v>
                </c:pt>
                <c:pt idx="24">
                  <c:v>No especifica</c:v>
                </c:pt>
                <c:pt idx="25">
                  <c:v>Popoloca ó runixa ngiigua</c:v>
                </c:pt>
                <c:pt idx="26">
                  <c:v>Chatino ó cha´cña</c:v>
                </c:pt>
                <c:pt idx="27">
                  <c:v>Otros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Tojolabal ó tojolwinik otik</c:v>
                </c:pt>
                <c:pt idx="32">
                  <c:v>Huave ó mero ikooc</c:v>
                </c:pt>
                <c:pt idx="33">
                  <c:v>Quiché</c:v>
                </c:pt>
                <c:pt idx="34">
                  <c:v>Kekchí ó k´ekchi ó queckchí ó quetzchí</c:v>
                </c:pt>
                <c:pt idx="35">
                  <c:v>Pame ó xigüe ó Xiui</c:v>
                </c:pt>
                <c:pt idx="36">
                  <c:v>Cuicateco ó nduudu yu</c:v>
                </c:pt>
                <c:pt idx="37">
                  <c:v>Tepehua ó hamasipini</c:v>
                </c:pt>
                <c:pt idx="38">
                  <c:v>Guarijio ó varojío ó macurawe</c:v>
                </c:pt>
                <c:pt idx="39">
                  <c:v>Pápago ó tono ooh´tam</c:v>
                </c:pt>
                <c:pt idx="40">
                  <c:v>Seri ó konkaak</c:v>
                </c:pt>
                <c:pt idx="41">
                  <c:v>Mame, Mam ó ayou ó qyool</c:v>
                </c:pt>
                <c:pt idx="42">
                  <c:v>Chichimeca jonaz ó uza</c:v>
                </c:pt>
                <c:pt idx="43">
                  <c:v>Lacandón ó hach t´an ó hach winik</c:v>
                </c:pt>
                <c:pt idx="44">
                  <c:v>Ixcateco ó Mero ikooa</c:v>
                </c:pt>
                <c:pt idx="45">
                  <c:v>Kanjobal ó k´anjobal</c:v>
                </c:pt>
                <c:pt idx="46">
                  <c:v>Kiliwa ó k´olew</c:v>
                </c:pt>
                <c:pt idx="47">
                  <c:v>Chuj </c:v>
                </c:pt>
                <c:pt idx="48">
                  <c:v>Ocuilteco ó tlahuica</c:v>
                </c:pt>
                <c:pt idx="49">
                  <c:v>Matlatzinca ó botuná ó matlame</c:v>
                </c:pt>
                <c:pt idx="50">
                  <c:v>Cucapá ó es-pei</c:v>
                </c:pt>
                <c:pt idx="51">
                  <c:v>Pima u otam u o´ob</c:v>
                </c:pt>
                <c:pt idx="52">
                  <c:v>Ixil </c:v>
                </c:pt>
                <c:pt idx="53">
                  <c:v>Kikapú ó Kikapoa</c:v>
                </c:pt>
                <c:pt idx="54">
                  <c:v>Kumiai ó Kumeya ó kamia ó ti´pai</c:v>
                </c:pt>
                <c:pt idx="55">
                  <c:v>Tacuate </c:v>
                </c:pt>
                <c:pt idx="56">
                  <c:v>Paipai ó akwa´ala</c:v>
                </c:pt>
              </c:strCache>
            </c:strRef>
          </c:cat>
          <c:val>
            <c:numRef>
              <c:f>PPGE_GRA_PAG_3!$B$6:$B$62</c:f>
              <c:numCache>
                <c:formatCode>General</c:formatCode>
                <c:ptCount val="57"/>
                <c:pt idx="0" formatCode="#,##0">
                  <c:v>1583</c:v>
                </c:pt>
                <c:pt idx="1">
                  <c:v>575</c:v>
                </c:pt>
                <c:pt idx="2">
                  <c:v>500</c:v>
                </c:pt>
                <c:pt idx="3">
                  <c:v>477</c:v>
                </c:pt>
                <c:pt idx="4">
                  <c:v>449</c:v>
                </c:pt>
                <c:pt idx="5">
                  <c:v>447</c:v>
                </c:pt>
                <c:pt idx="6">
                  <c:v>411</c:v>
                </c:pt>
                <c:pt idx="7">
                  <c:v>410</c:v>
                </c:pt>
                <c:pt idx="8">
                  <c:v>372</c:v>
                </c:pt>
                <c:pt idx="9">
                  <c:v>299</c:v>
                </c:pt>
                <c:pt idx="10">
                  <c:v>230</c:v>
                </c:pt>
                <c:pt idx="11">
                  <c:v>190</c:v>
                </c:pt>
                <c:pt idx="12">
                  <c:v>182</c:v>
                </c:pt>
                <c:pt idx="13">
                  <c:v>164</c:v>
                </c:pt>
                <c:pt idx="14">
                  <c:v>163</c:v>
                </c:pt>
                <c:pt idx="15">
                  <c:v>158</c:v>
                </c:pt>
                <c:pt idx="16">
                  <c:v>155</c:v>
                </c:pt>
                <c:pt idx="17">
                  <c:v>153</c:v>
                </c:pt>
                <c:pt idx="18">
                  <c:v>146</c:v>
                </c:pt>
                <c:pt idx="19">
                  <c:v>100</c:v>
                </c:pt>
                <c:pt idx="20">
                  <c:v>98</c:v>
                </c:pt>
                <c:pt idx="21">
                  <c:v>90</c:v>
                </c:pt>
                <c:pt idx="22">
                  <c:v>70</c:v>
                </c:pt>
                <c:pt idx="23">
                  <c:v>68</c:v>
                </c:pt>
                <c:pt idx="24">
                  <c:v>61</c:v>
                </c:pt>
                <c:pt idx="25">
                  <c:v>47</c:v>
                </c:pt>
                <c:pt idx="26">
                  <c:v>39</c:v>
                </c:pt>
                <c:pt idx="27">
                  <c:v>35</c:v>
                </c:pt>
                <c:pt idx="28">
                  <c:v>30</c:v>
                </c:pt>
                <c:pt idx="29">
                  <c:v>26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16</c:v>
                </c:pt>
                <c:pt idx="34">
                  <c:v>14</c:v>
                </c:pt>
                <c:pt idx="35">
                  <c:v>14</c:v>
                </c:pt>
                <c:pt idx="36">
                  <c:v>13</c:v>
                </c:pt>
                <c:pt idx="37">
                  <c:v>13</c:v>
                </c:pt>
                <c:pt idx="38">
                  <c:v>9</c:v>
                </c:pt>
                <c:pt idx="39">
                  <c:v>7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F-40F4-9143-AFA11944E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84690991"/>
        <c:axId val="1009133904"/>
      </c:barChart>
      <c:catAx>
        <c:axId val="684690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133904"/>
        <c:crosses val="autoZero"/>
        <c:auto val="1"/>
        <c:lblAlgn val="ctr"/>
        <c:lblOffset val="100"/>
        <c:noMultiLvlLbl val="0"/>
      </c:catAx>
      <c:valAx>
        <c:axId val="10091339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846909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44</c:v>
                </c:pt>
                <c:pt idx="1">
                  <c:v>232</c:v>
                </c:pt>
                <c:pt idx="2" formatCode="#,##0">
                  <c:v>1528</c:v>
                </c:pt>
                <c:pt idx="3" formatCode="#,##0">
                  <c:v>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7F-40F1-9B05-F8465480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6361823"/>
        <c:axId val="1036367103"/>
      </c:barChart>
      <c:catAx>
        <c:axId val="1036361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36367103"/>
        <c:crosses val="autoZero"/>
        <c:auto val="1"/>
        <c:lblAlgn val="ctr"/>
        <c:lblOffset val="100"/>
        <c:noMultiLvlLbl val="0"/>
      </c:catAx>
      <c:valAx>
        <c:axId val="103636710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363618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102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7-4812-8C20-06A68F4B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5196224"/>
        <c:axId val="765195264"/>
      </c:barChart>
      <c:catAx>
        <c:axId val="765196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5264"/>
        <c:crosses val="autoZero"/>
        <c:auto val="1"/>
        <c:lblAlgn val="ctr"/>
        <c:lblOffset val="100"/>
        <c:noMultiLvlLbl val="0"/>
      </c:catAx>
      <c:valAx>
        <c:axId val="7651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62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31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5-4152-9F59-6D7D3AD05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5187104"/>
        <c:axId val="765191424"/>
      </c:barChart>
      <c:catAx>
        <c:axId val="76518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1424"/>
        <c:crosses val="autoZero"/>
        <c:auto val="1"/>
        <c:lblAlgn val="ctr"/>
        <c:lblOffset val="100"/>
        <c:noMultiLvlLbl val="0"/>
      </c:catAx>
      <c:valAx>
        <c:axId val="7651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871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92</c:v>
                </c:pt>
                <c:pt idx="1">
                  <c:v>147</c:v>
                </c:pt>
                <c:pt idx="2">
                  <c:v>160</c:v>
                </c:pt>
                <c:pt idx="3">
                  <c:v>167</c:v>
                </c:pt>
                <c:pt idx="4">
                  <c:v>228</c:v>
                </c:pt>
                <c:pt idx="5">
                  <c:v>297</c:v>
                </c:pt>
                <c:pt idx="6">
                  <c:v>680</c:v>
                </c:pt>
                <c:pt idx="7">
                  <c:v>683</c:v>
                </c:pt>
                <c:pt idx="8" formatCode="#,##0">
                  <c:v>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AE-4CB5-98D9-FAC3A1BC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5196704"/>
        <c:axId val="765200064"/>
      </c:barChart>
      <c:catAx>
        <c:axId val="765196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200064"/>
        <c:crosses val="autoZero"/>
        <c:auto val="1"/>
        <c:lblAlgn val="ctr"/>
        <c:lblOffset val="100"/>
        <c:noMultiLvlLbl val="0"/>
      </c:catAx>
      <c:valAx>
        <c:axId val="7652000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7651967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11</c:v>
                </c:pt>
                <c:pt idx="1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8-46C6-9A72-1010CB576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5194784"/>
        <c:axId val="765197184"/>
      </c:barChart>
      <c:catAx>
        <c:axId val="765194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7184"/>
        <c:crosses val="autoZero"/>
        <c:auto val="1"/>
        <c:lblAlgn val="ctr"/>
        <c:lblOffset val="100"/>
        <c:noMultiLvlLbl val="0"/>
      </c:catAx>
      <c:valAx>
        <c:axId val="7651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47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93</c:v>
                </c:pt>
                <c:pt idx="2">
                  <c:v>155</c:v>
                </c:pt>
                <c:pt idx="3">
                  <c:v>277</c:v>
                </c:pt>
                <c:pt idx="4">
                  <c:v>307</c:v>
                </c:pt>
                <c:pt idx="5" formatCode="#,##0">
                  <c:v>1163</c:v>
                </c:pt>
                <c:pt idx="6" formatCode="#,##0">
                  <c:v>1972</c:v>
                </c:pt>
                <c:pt idx="7" formatCode="#,##0">
                  <c:v>4376</c:v>
                </c:pt>
                <c:pt idx="8" formatCode="#,##0">
                  <c:v>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B-42BD-8996-71E2386BE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5185184"/>
        <c:axId val="765198144"/>
      </c:barChart>
      <c:catAx>
        <c:axId val="765185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98144"/>
        <c:crosses val="autoZero"/>
        <c:auto val="1"/>
        <c:lblAlgn val="ctr"/>
        <c:lblOffset val="100"/>
        <c:noMultiLvlLbl val="0"/>
      </c:catAx>
      <c:valAx>
        <c:axId val="76519814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85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Estado de México</c:v>
                </c:pt>
                <c:pt idx="1">
                  <c:v>Chihuahua</c:v>
                </c:pt>
                <c:pt idx="2">
                  <c:v>CEFERESO No. 11 CPS Sonora</c:v>
                </c:pt>
                <c:pt idx="3">
                  <c:v>Puebla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Baja California</c:v>
                </c:pt>
                <c:pt idx="9">
                  <c:v>Nuevo León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17 CPS Michoacán</c:v>
                </c:pt>
                <c:pt idx="13">
                  <c:v>CEFERESO No. 16 CPS Femenil Morelos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Sinaloa</c:v>
                </c:pt>
                <c:pt idx="17">
                  <c:v>Centro Penitenciario Federal 18 CPS Coahuila</c:v>
                </c:pt>
                <c:pt idx="18">
                  <c:v>CEFERESO No. 15 CPS Chiapas</c:v>
                </c:pt>
                <c:pt idx="19">
                  <c:v>Morelos</c:v>
                </c:pt>
                <c:pt idx="20">
                  <c:v>Querétaro</c:v>
                </c:pt>
                <c:pt idx="21">
                  <c:v>CEFERESO No. 13 CPS Oaxaca</c:v>
                </c:pt>
                <c:pt idx="22">
                  <c:v>San Luis Potosí</c:v>
                </c:pt>
                <c:pt idx="23">
                  <c:v>Aguascalientes</c:v>
                </c:pt>
                <c:pt idx="24">
                  <c:v>Durango</c:v>
                </c:pt>
                <c:pt idx="25">
                  <c:v>Chiapas</c:v>
                </c:pt>
                <c:pt idx="26">
                  <c:v>Coahuila de Zaragoza</c:v>
                </c:pt>
                <c:pt idx="27">
                  <c:v>Zacatecas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1 Altiplano</c:v>
                </c:pt>
                <c:pt idx="31">
                  <c:v>CEFERESO No. 5 Oriente</c:v>
                </c:pt>
                <c:pt idx="32">
                  <c:v>CEFERESO No. 12 CPS Guanajuato</c:v>
                </c:pt>
                <c:pt idx="33">
                  <c:v>Tabasco</c:v>
                </c:pt>
                <c:pt idx="34">
                  <c:v>Campeche</c:v>
                </c:pt>
                <c:pt idx="35">
                  <c:v>CEFERESO No. 4 Noroeste</c:v>
                </c:pt>
                <c:pt idx="36">
                  <c:v>Sonora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Baja California Sur</c:v>
                </c:pt>
                <c:pt idx="40">
                  <c:v>Nayarit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2012</c:v>
                </c:pt>
                <c:pt idx="1">
                  <c:v>1537</c:v>
                </c:pt>
                <c:pt idx="2">
                  <c:v>1383</c:v>
                </c:pt>
                <c:pt idx="3">
                  <c:v>1199</c:v>
                </c:pt>
                <c:pt idx="4">
                  <c:v>1154</c:v>
                </c:pt>
                <c:pt idx="5">
                  <c:v>1045</c:v>
                </c:pt>
                <c:pt idx="6">
                  <c:v>1030</c:v>
                </c:pt>
                <c:pt idx="7">
                  <c:v>1017</c:v>
                </c:pt>
                <c:pt idx="8" formatCode="General">
                  <c:v>995</c:v>
                </c:pt>
                <c:pt idx="9" formatCode="General">
                  <c:v>990</c:v>
                </c:pt>
                <c:pt idx="10" formatCode="General">
                  <c:v>943</c:v>
                </c:pt>
                <c:pt idx="11" formatCode="General">
                  <c:v>925</c:v>
                </c:pt>
                <c:pt idx="12" formatCode="General">
                  <c:v>919</c:v>
                </c:pt>
                <c:pt idx="13" formatCode="General">
                  <c:v>899</c:v>
                </c:pt>
                <c:pt idx="14" formatCode="General">
                  <c:v>812</c:v>
                </c:pt>
                <c:pt idx="15" formatCode="General">
                  <c:v>781</c:v>
                </c:pt>
                <c:pt idx="16" formatCode="General">
                  <c:v>771</c:v>
                </c:pt>
                <c:pt idx="17" formatCode="General">
                  <c:v>735</c:v>
                </c:pt>
                <c:pt idx="18" formatCode="General">
                  <c:v>704</c:v>
                </c:pt>
                <c:pt idx="19" formatCode="General">
                  <c:v>702</c:v>
                </c:pt>
                <c:pt idx="20" formatCode="General">
                  <c:v>621</c:v>
                </c:pt>
                <c:pt idx="21" formatCode="General">
                  <c:v>571</c:v>
                </c:pt>
                <c:pt idx="22" formatCode="General">
                  <c:v>554</c:v>
                </c:pt>
                <c:pt idx="23" formatCode="General">
                  <c:v>532</c:v>
                </c:pt>
                <c:pt idx="24" formatCode="General">
                  <c:v>509</c:v>
                </c:pt>
                <c:pt idx="25" formatCode="General">
                  <c:v>496</c:v>
                </c:pt>
                <c:pt idx="26" formatCode="General">
                  <c:v>476</c:v>
                </c:pt>
                <c:pt idx="27" formatCode="General">
                  <c:v>438</c:v>
                </c:pt>
                <c:pt idx="28" formatCode="General">
                  <c:v>410</c:v>
                </c:pt>
                <c:pt idx="29" formatCode="General">
                  <c:v>335</c:v>
                </c:pt>
                <c:pt idx="30" formatCode="General">
                  <c:v>320</c:v>
                </c:pt>
                <c:pt idx="31" formatCode="General">
                  <c:v>301</c:v>
                </c:pt>
                <c:pt idx="32" formatCode="General">
                  <c:v>287</c:v>
                </c:pt>
                <c:pt idx="33" formatCode="General">
                  <c:v>280</c:v>
                </c:pt>
                <c:pt idx="34" formatCode="General">
                  <c:v>262</c:v>
                </c:pt>
                <c:pt idx="35" formatCode="General">
                  <c:v>260</c:v>
                </c:pt>
                <c:pt idx="36" formatCode="General">
                  <c:v>253</c:v>
                </c:pt>
                <c:pt idx="37" formatCode="General">
                  <c:v>218</c:v>
                </c:pt>
                <c:pt idx="38" formatCode="General">
                  <c:v>206</c:v>
                </c:pt>
                <c:pt idx="39" formatCode="General">
                  <c:v>183</c:v>
                </c:pt>
                <c:pt idx="40" formatCode="General">
                  <c:v>164</c:v>
                </c:pt>
                <c:pt idx="41" formatCode="General">
                  <c:v>161</c:v>
                </c:pt>
                <c:pt idx="42" formatCode="General">
                  <c:v>158</c:v>
                </c:pt>
                <c:pt idx="43" formatCode="General">
                  <c:v>133</c:v>
                </c:pt>
                <c:pt idx="44" formatCode="General">
                  <c:v>113</c:v>
                </c:pt>
                <c:pt idx="4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9CA-91A0-90B191AA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765188064"/>
        <c:axId val="765188544"/>
      </c:barChart>
      <c:catAx>
        <c:axId val="7651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88544"/>
        <c:crosses val="autoZero"/>
        <c:auto val="1"/>
        <c:lblAlgn val="ctr"/>
        <c:lblOffset val="100"/>
        <c:noMultiLvlLbl val="0"/>
      </c:catAx>
      <c:valAx>
        <c:axId val="765188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651880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0569-43CC-B22D-1F5B69BE89AA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4CE-4ED5-98D9-DFBADC6A39B2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CE-4ED5-98D9-DFBADC6A39B2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4CE-4ED5-98D9-DFBADC6A39B2}"/>
              </c:ext>
            </c:extLst>
          </c:dPt>
          <c:dLbls>
            <c:dLbl>
              <c:idx val="0"/>
              <c:layout>
                <c:manualLayout>
                  <c:x val="2.6433395367671326E-2"/>
                  <c:y val="-5.58295935551408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9-43CC-B22D-1F5B69BE89AA}"/>
                </c:ext>
              </c:extLst>
            </c:dLbl>
            <c:dLbl>
              <c:idx val="1"/>
              <c:layout>
                <c:manualLayout>
                  <c:x val="-0.18541545903098852"/>
                  <c:y val="-0.27223121387283239"/>
                </c:manualLayout>
              </c:layout>
              <c:tx>
                <c:rich>
                  <a:bodyPr/>
                  <a:lstStyle/>
                  <a:p>
                    <a:fld id="{148CD4BF-A1B5-4BCD-8B65-E2602C67F38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5F48937-F4A9-48FE-8496-4AEA30BCF1FE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51.58%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4CE-4ED5-98D9-DFBADC6A39B2}"/>
                </c:ext>
              </c:extLst>
            </c:dLbl>
            <c:dLbl>
              <c:idx val="2"/>
              <c:layout>
                <c:manualLayout>
                  <c:x val="1.4089468122578373E-5"/>
                  <c:y val="-6.2515497701515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E-4ED5-98D9-DFBADC6A39B2}"/>
                </c:ext>
              </c:extLst>
            </c:dLbl>
            <c:dLbl>
              <c:idx val="3"/>
              <c:layout>
                <c:manualLayout>
                  <c:x val="5.7937113267674933E-3"/>
                  <c:y val="-8.79264485002958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E-4ED5-98D9-DFBADC6A39B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PPTDPEF_TAB_PAG_23!$B$6:$B$9</c:f>
              <c:numCache>
                <c:formatCode>#,##0</c:formatCode>
                <c:ptCount val="4"/>
                <c:pt idx="0">
                  <c:v>7444</c:v>
                </c:pt>
                <c:pt idx="1">
                  <c:v>14885</c:v>
                </c:pt>
                <c:pt idx="2">
                  <c:v>2489</c:v>
                </c:pt>
                <c:pt idx="3">
                  <c:v>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9-43CC-B22D-1F5B69BE8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5-46A2-AF3F-6B106DA7326B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5-46A2-AF3F-6B106DA7326B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5-46A2-AF3F-6B106DA7326B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5-46A2-AF3F-6B106DA7326B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5-46A2-AF3F-6B106DA7326B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5-46A2-AF3F-6B106DA73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112</c:v>
                </c:pt>
                <c:pt idx="1">
                  <c:v>77</c:v>
                </c:pt>
                <c:pt idx="2">
                  <c:v>65</c:v>
                </c:pt>
                <c:pt idx="3">
                  <c:v>48</c:v>
                </c:pt>
                <c:pt idx="4">
                  <c:v>13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35-46A2-AF3F-6B106DA732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1404458988277104E-2"/>
          <c:y val="0.15792739492385183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99"/>
            </a:solidFill>
          </c:spPr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AB1-45AE-8411-6C2ADC562CC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AB1-45AE-8411-6C2ADC562CC4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AB1-45AE-8411-6C2ADC562CC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AB1-45AE-8411-6C2ADC562CC4}"/>
              </c:ext>
            </c:extLst>
          </c:dPt>
          <c:dLbls>
            <c:dLbl>
              <c:idx val="0"/>
              <c:layout>
                <c:manualLayout>
                  <c:x val="1.6701583516658906E-2"/>
                  <c:y val="-0.2806194923936800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1-45AE-8411-6C2ADC562CC4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1-45AE-8411-6C2ADC562CC4}"/>
                </c:ext>
              </c:extLst>
            </c:dLbl>
            <c:dLbl>
              <c:idx val="2"/>
              <c:layout>
                <c:manualLayout>
                  <c:x val="-5.3625706458050411E-3"/>
                  <c:y val="-0.141057175759277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1-45AE-8411-6C2ADC562CC4}"/>
                </c:ext>
              </c:extLst>
            </c:dLbl>
            <c:dLbl>
              <c:idx val="3"/>
              <c:layout>
                <c:manualLayout>
                  <c:x val="3.8782228757593851E-2"/>
                  <c:y val="1.2939655232846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1-45AE-8411-6C2ADC562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163</c:v>
                </c:pt>
                <c:pt idx="1">
                  <c:v>115</c:v>
                </c:pt>
                <c:pt idx="2">
                  <c:v>25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B1-45AE-8411-6C2ADC56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92728167956451E-2"/>
          <c:y val="0.15577985145686535"/>
          <c:w val="0.78669050109912164"/>
          <c:h val="0.70922851415005872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B402-476D-9316-3BCB0E19344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02-476D-9316-3BCB0E19344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02-476D-9316-3BCB0E193440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B402-476D-9316-3BCB0E193440}"/>
              </c:ext>
            </c:extLst>
          </c:dPt>
          <c:dLbls>
            <c:dLbl>
              <c:idx val="0"/>
              <c:layout>
                <c:manualLayout>
                  <c:x val="-0.2427011426446643"/>
                  <c:y val="3.1911667314798588E-2"/>
                </c:manualLayout>
              </c:layout>
              <c:tx>
                <c:rich>
                  <a:bodyPr/>
                  <a:lstStyle/>
                  <a:p>
                    <a:fld id="{1A61A563-60F7-4CC1-88FC-17AACDB1134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8FB4E7F-34D2-4D1B-A67D-A174F7B788F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59.96%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402-476D-9316-3BCB0E193440}"/>
                </c:ext>
              </c:extLst>
            </c:dLbl>
            <c:dLbl>
              <c:idx val="1"/>
              <c:layout>
                <c:manualLayout>
                  <c:x val="0.19498761984723165"/>
                  <c:y val="-8.63288083661418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2-476D-9316-3BCB0E193440}"/>
                </c:ext>
              </c:extLst>
            </c:dLbl>
            <c:dLbl>
              <c:idx val="2"/>
              <c:layout>
                <c:manualLayout>
                  <c:x val="-3.914603450369096E-2"/>
                  <c:y val="-1.52843829282605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2-476D-9316-3BCB0E193440}"/>
                </c:ext>
              </c:extLst>
            </c:dLbl>
            <c:dLbl>
              <c:idx val="3"/>
              <c:layout>
                <c:manualLayout>
                  <c:x val="0.1611526324069309"/>
                  <c:y val="-6.31746821485107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2-476D-9316-3BCB0E19344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4746</c:v>
                </c:pt>
                <c:pt idx="1">
                  <c:v>2781</c:v>
                </c:pt>
                <c:pt idx="2" formatCode="General">
                  <c:v>218</c:v>
                </c:pt>
                <c:pt idx="3" formatCode="General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2-476D-9316-3BCB0E19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1-4D5F-97B5-B2491AF49F41}"/>
                </c:ext>
              </c:extLst>
            </c:dLbl>
            <c:dLbl>
              <c:idx val="2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1-4D5F-97B5-B2491AF49F41}"/>
                </c:ext>
              </c:extLst>
            </c:dLbl>
            <c:dLbl>
              <c:idx val="4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1-4D5F-97B5-B2491AF49F41}"/>
                </c:ext>
              </c:extLst>
            </c:dLbl>
            <c:dLbl>
              <c:idx val="5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1-4D5F-97B5-B2491AF49F41}"/>
                </c:ext>
              </c:extLst>
            </c:dLbl>
            <c:dLbl>
              <c:idx val="6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1-4D5F-97B5-B2491AF49F41}"/>
                </c:ext>
              </c:extLst>
            </c:dLbl>
            <c:dLbl>
              <c:idx val="10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1-4D5F-97B5-B2491AF49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PPLHJS_GRA_PAG_28!$A$2:$A$29</c:f>
              <c:strCache>
                <c:ptCount val="28"/>
                <c:pt idx="0">
                  <c:v>Ciudad de México</c:v>
                </c:pt>
                <c:pt idx="1">
                  <c:v>Michoacán de Ocampo</c:v>
                </c:pt>
                <c:pt idx="2">
                  <c:v>Tamaulipas</c:v>
                </c:pt>
                <c:pt idx="3">
                  <c:v>Chiapas</c:v>
                </c:pt>
                <c:pt idx="4">
                  <c:v>Veracruz de Ignacio de la Llave</c:v>
                </c:pt>
                <c:pt idx="5">
                  <c:v>Estado de México</c:v>
                </c:pt>
                <c:pt idx="6">
                  <c:v>Jalisco</c:v>
                </c:pt>
                <c:pt idx="7">
                  <c:v>Chihuahua</c:v>
                </c:pt>
                <c:pt idx="8">
                  <c:v>Puebla</c:v>
                </c:pt>
                <c:pt idx="9">
                  <c:v>Hidalgo</c:v>
                </c:pt>
                <c:pt idx="10">
                  <c:v>Guerrero</c:v>
                </c:pt>
                <c:pt idx="11">
                  <c:v>Sinaloa</c:v>
                </c:pt>
                <c:pt idx="12">
                  <c:v>Tabasco</c:v>
                </c:pt>
                <c:pt idx="13">
                  <c:v>Quintana Roo</c:v>
                </c:pt>
                <c:pt idx="14">
                  <c:v>Sonora</c:v>
                </c:pt>
                <c:pt idx="15">
                  <c:v>Morelos</c:v>
                </c:pt>
                <c:pt idx="16">
                  <c:v>Oaxaca</c:v>
                </c:pt>
                <c:pt idx="17">
                  <c:v>Nayarit</c:v>
                </c:pt>
                <c:pt idx="18">
                  <c:v>Durango</c:v>
                </c:pt>
                <c:pt idx="19">
                  <c:v>Zacatecas</c:v>
                </c:pt>
                <c:pt idx="20">
                  <c:v>CEFERESO No. 16 CPS Femenil Morelos</c:v>
                </c:pt>
                <c:pt idx="21">
                  <c:v>San Luis Potosí</c:v>
                </c:pt>
                <c:pt idx="22">
                  <c:v>Guanajuato</c:v>
                </c:pt>
                <c:pt idx="23">
                  <c:v>Nuevo León</c:v>
                </c:pt>
                <c:pt idx="24">
                  <c:v>Coahuila de Zaragoza</c:v>
                </c:pt>
                <c:pt idx="25">
                  <c:v>Querétaro</c:v>
                </c:pt>
                <c:pt idx="26">
                  <c:v>Tlaxcala</c:v>
                </c:pt>
                <c:pt idx="27">
                  <c:v>Aguascalientes</c:v>
                </c:pt>
              </c:strCache>
            </c:strRef>
          </c:cat>
          <c:val>
            <c:numRef>
              <c:f>PPLHJS_GRA_PAG_28!$B$2:$B$29</c:f>
              <c:numCache>
                <c:formatCode>#,##0</c:formatCode>
                <c:ptCount val="28"/>
                <c:pt idx="0">
                  <c:v>41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1-4D5F-97B5-B2491AF49F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7-4087-9735-624C8C66566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F7-4087-9735-624C8C6656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F7-4087-9735-624C8C665667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7-4087-9735-624C8C665667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F7-4087-9735-624C8C66566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F7-4087-9735-624C8C665667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F7-4087-9735-624C8C665667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F7-4087-9735-624C8C6656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8F7-4087-9735-624C8C6656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8F7-4087-9735-624C8C6656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8F7-4087-9735-624C8C66566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8F7-4087-9735-624C8C66566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8F7-4087-9735-624C8C6656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8F7-4087-9735-624C8C6656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8F7-4087-9735-624C8C6656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PPLLGBTTIQ_TAB_PAG_31!$A$5:$A$12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PPLLGBTTIQ_TAB_PAG_31!$B$5:$B$12</c:f>
              <c:numCache>
                <c:formatCode>General</c:formatCode>
                <c:ptCount val="8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35</c:v>
                </c:pt>
                <c:pt idx="4">
                  <c:v>96</c:v>
                </c:pt>
                <c:pt idx="5">
                  <c:v>529</c:v>
                </c:pt>
                <c:pt idx="6">
                  <c:v>1072</c:v>
                </c:pt>
                <c:pt idx="7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F7-4087-9735-624C8C665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4205442673145E-2"/>
          <c:y val="1.8536716313902198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PPLLGBTTIQ_GRA_PAG_33!$A$2:$A$49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Chihuahua</c:v>
                </c:pt>
                <c:pt idx="11">
                  <c:v>Coahuila de Zaragoza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Hidalgo</c:v>
                </c:pt>
                <c:pt idx="15">
                  <c:v>Aguascalientes</c:v>
                </c:pt>
                <c:pt idx="16">
                  <c:v>Quintana Roo</c:v>
                </c:pt>
                <c:pt idx="17">
                  <c:v>Chiapas</c:v>
                </c:pt>
                <c:pt idx="18">
                  <c:v>Oaxaca</c:v>
                </c:pt>
                <c:pt idx="19">
                  <c:v>Yucatán</c:v>
                </c:pt>
                <c:pt idx="20">
                  <c:v>Querétaro</c:v>
                </c:pt>
                <c:pt idx="21">
                  <c:v>Sonora</c:v>
                </c:pt>
                <c:pt idx="22">
                  <c:v>Guanajuato</c:v>
                </c:pt>
                <c:pt idx="23">
                  <c:v>Tamaulipas</c:v>
                </c:pt>
                <c:pt idx="24">
                  <c:v>CEFERESO No. 13 CPS Oaxaca</c:v>
                </c:pt>
                <c:pt idx="25">
                  <c:v>Nayarit</c:v>
                </c:pt>
                <c:pt idx="26">
                  <c:v>Zacatecas</c:v>
                </c:pt>
                <c:pt idx="27">
                  <c:v>Sinaloa</c:v>
                </c:pt>
                <c:pt idx="28">
                  <c:v>Campeche</c:v>
                </c:pt>
                <c:pt idx="29">
                  <c:v>CEFERESO No. 5 Oriente</c:v>
                </c:pt>
                <c:pt idx="30">
                  <c:v>Centro Penitenciario Federal 18 CPS Coahuila</c:v>
                </c:pt>
                <c:pt idx="31">
                  <c:v>CEFERESO No. 14 CPS Durango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CEFERESO No. 12 CPS Guanajuato</c:v>
                </c:pt>
                <c:pt idx="37">
                  <c:v>San Luis Potosí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PPLLGBTTIQ_GRA_PAG_33!$B$2:$B$49</c:f>
              <c:numCache>
                <c:formatCode>#,##0</c:formatCode>
                <c:ptCount val="48"/>
                <c:pt idx="0">
                  <c:v>614</c:v>
                </c:pt>
                <c:pt idx="1">
                  <c:v>463</c:v>
                </c:pt>
                <c:pt idx="2">
                  <c:v>254</c:v>
                </c:pt>
                <c:pt idx="3">
                  <c:v>222</c:v>
                </c:pt>
                <c:pt idx="4">
                  <c:v>204</c:v>
                </c:pt>
                <c:pt idx="5">
                  <c:v>144</c:v>
                </c:pt>
                <c:pt idx="6">
                  <c:v>119</c:v>
                </c:pt>
                <c:pt idx="7">
                  <c:v>119</c:v>
                </c:pt>
                <c:pt idx="8">
                  <c:v>108</c:v>
                </c:pt>
                <c:pt idx="9">
                  <c:v>93</c:v>
                </c:pt>
                <c:pt idx="10">
                  <c:v>71</c:v>
                </c:pt>
                <c:pt idx="11">
                  <c:v>70</c:v>
                </c:pt>
                <c:pt idx="12">
                  <c:v>64</c:v>
                </c:pt>
                <c:pt idx="13">
                  <c:v>61</c:v>
                </c:pt>
                <c:pt idx="14">
                  <c:v>55</c:v>
                </c:pt>
                <c:pt idx="15">
                  <c:v>53</c:v>
                </c:pt>
                <c:pt idx="16">
                  <c:v>47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29</c:v>
                </c:pt>
                <c:pt idx="28">
                  <c:v>26</c:v>
                </c:pt>
                <c:pt idx="29">
                  <c:v>24</c:v>
                </c:pt>
                <c:pt idx="30">
                  <c:v>21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E-4B20-8072-526071828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PPEPO_GRA_PAG_35!$A$6:$A$59</c:f>
              <c:strCache>
                <c:ptCount val="54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China</c:v>
                </c:pt>
                <c:pt idx="11">
                  <c:v>Argentina</c:v>
                </c:pt>
                <c:pt idx="12">
                  <c:v>España</c:v>
                </c:pt>
                <c:pt idx="13">
                  <c:v>Belice</c:v>
                </c:pt>
                <c:pt idx="14">
                  <c:v>República Dominicana</c:v>
                </c:pt>
                <c:pt idx="15">
                  <c:v>Canadá</c:v>
                </c:pt>
                <c:pt idx="16">
                  <c:v>Haití</c:v>
                </c:pt>
                <c:pt idx="17">
                  <c:v>Brasil</c:v>
                </c:pt>
                <c:pt idx="18">
                  <c:v>Chile</c:v>
                </c:pt>
                <c:pt idx="19">
                  <c:v>Italia</c:v>
                </c:pt>
                <c:pt idx="20">
                  <c:v>Costa Rica</c:v>
                </c:pt>
                <c:pt idx="21">
                  <c:v>Rumania</c:v>
                </c:pt>
                <c:pt idx="22">
                  <c:v>Rusia</c:v>
                </c:pt>
                <c:pt idx="23">
                  <c:v>Marruecos</c:v>
                </c:pt>
                <c:pt idx="24">
                  <c:v>Israel</c:v>
                </c:pt>
                <c:pt idx="25">
                  <c:v>Ucranía</c:v>
                </c:pt>
                <c:pt idx="26">
                  <c:v>Uruguay</c:v>
                </c:pt>
                <c:pt idx="27">
                  <c:v>Paraguay</c:v>
                </c:pt>
                <c:pt idx="28">
                  <c:v>Bolivia</c:v>
                </c:pt>
                <c:pt idx="29">
                  <c:v>Alemania</c:v>
                </c:pt>
                <c:pt idx="30">
                  <c:v>Inglaterra</c:v>
                </c:pt>
                <c:pt idx="31">
                  <c:v>Corea</c:v>
                </c:pt>
                <c:pt idx="32">
                  <c:v>República del Congo</c:v>
                </c:pt>
                <c:pt idx="33">
                  <c:v>Nigeria</c:v>
                </c:pt>
                <c:pt idx="34">
                  <c:v>Bulgaria</c:v>
                </c:pt>
                <c:pt idx="35">
                  <c:v>Hungría</c:v>
                </c:pt>
                <c:pt idx="36">
                  <c:v>Panamá</c:v>
                </c:pt>
                <c:pt idx="37">
                  <c:v>República Checa</c:v>
                </c:pt>
                <c:pt idx="38">
                  <c:v>Guinea</c:v>
                </c:pt>
                <c:pt idx="39">
                  <c:v>India</c:v>
                </c:pt>
                <c:pt idx="40">
                  <c:v>Turquía</c:v>
                </c:pt>
                <c:pt idx="41">
                  <c:v>Mónaco</c:v>
                </c:pt>
                <c:pt idx="42">
                  <c:v>Arabia</c:v>
                </c:pt>
                <c:pt idx="43">
                  <c:v>Suiza</c:v>
                </c:pt>
                <c:pt idx="44">
                  <c:v>Camerún</c:v>
                </c:pt>
                <c:pt idx="45">
                  <c:v>Chipre</c:v>
                </c:pt>
                <c:pt idx="46">
                  <c:v>Filipinas</c:v>
                </c:pt>
                <c:pt idx="47">
                  <c:v>Líbano</c:v>
                </c:pt>
                <c:pt idx="48">
                  <c:v>Holanda</c:v>
                </c:pt>
                <c:pt idx="49">
                  <c:v>Suecia</c:v>
                </c:pt>
                <c:pt idx="50">
                  <c:v>Taiwán</c:v>
                </c:pt>
                <c:pt idx="51">
                  <c:v>Japón</c:v>
                </c:pt>
                <c:pt idx="52">
                  <c:v>Armenia</c:v>
                </c:pt>
                <c:pt idx="53">
                  <c:v>Bangladesh</c:v>
                </c:pt>
              </c:strCache>
            </c:strRef>
          </c:cat>
          <c:val>
            <c:numRef>
              <c:f>PPEPO_GRA_PAG_35!$B$6:$B$59</c:f>
              <c:numCache>
                <c:formatCode>General</c:formatCode>
                <c:ptCount val="54"/>
                <c:pt idx="0" formatCode="#,##0">
                  <c:v>1131</c:v>
                </c:pt>
                <c:pt idx="1">
                  <c:v>670</c:v>
                </c:pt>
                <c:pt idx="2">
                  <c:v>485</c:v>
                </c:pt>
                <c:pt idx="3">
                  <c:v>360</c:v>
                </c:pt>
                <c:pt idx="4">
                  <c:v>240</c:v>
                </c:pt>
                <c:pt idx="5">
                  <c:v>152</c:v>
                </c:pt>
                <c:pt idx="6">
                  <c:v>79</c:v>
                </c:pt>
                <c:pt idx="7">
                  <c:v>69</c:v>
                </c:pt>
                <c:pt idx="8">
                  <c:v>42</c:v>
                </c:pt>
                <c:pt idx="9">
                  <c:v>38</c:v>
                </c:pt>
                <c:pt idx="10">
                  <c:v>20</c:v>
                </c:pt>
                <c:pt idx="11">
                  <c:v>19</c:v>
                </c:pt>
                <c:pt idx="12">
                  <c:v>15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F-44E0-947B-F252935F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36369023"/>
        <c:axId val="1036363743"/>
      </c:barChart>
      <c:catAx>
        <c:axId val="103636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36363743"/>
        <c:crosses val="autoZero"/>
        <c:auto val="1"/>
        <c:lblAlgn val="ctr"/>
        <c:lblOffset val="100"/>
        <c:noMultiLvlLbl val="0"/>
      </c:catAx>
      <c:valAx>
        <c:axId val="103636374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363690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Coahuila de Zaragoza</c:v>
                </c:pt>
                <c:pt idx="11">
                  <c:v>Centro Penitenciario Federal 18 CPS Coahuila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17 CPS Michoacán</c:v>
                </c:pt>
                <c:pt idx="15">
                  <c:v>CEFERESO No. 15 CPS Chiapas</c:v>
                </c:pt>
                <c:pt idx="16">
                  <c:v>Veracruz de Ignacio de la Llave</c:v>
                </c:pt>
                <c:pt idx="17">
                  <c:v>CEFERESO No. 11 CPS Sonora</c:v>
                </c:pt>
                <c:pt idx="18">
                  <c:v>Tabasco</c:v>
                </c:pt>
                <c:pt idx="19">
                  <c:v>Guanajuato</c:v>
                </c:pt>
                <c:pt idx="20">
                  <c:v>CEFERESO No. 14 CPS Durango</c:v>
                </c:pt>
                <c:pt idx="21">
                  <c:v>CEFERESO No. 13 CPS Oaxaca</c:v>
                </c:pt>
                <c:pt idx="22">
                  <c:v>Puebla</c:v>
                </c:pt>
                <c:pt idx="23">
                  <c:v>Querétaro</c:v>
                </c:pt>
                <c:pt idx="24">
                  <c:v>CEFERESO No. 4 Noroeste</c:v>
                </c:pt>
                <c:pt idx="25">
                  <c:v>Guerrero</c:v>
                </c:pt>
                <c:pt idx="26">
                  <c:v>Oaxaca</c:v>
                </c:pt>
                <c:pt idx="27">
                  <c:v>Aguascalientes</c:v>
                </c:pt>
                <c:pt idx="28">
                  <c:v>CEFERESO No. 16 CPS Femenil Morelos</c:v>
                </c:pt>
                <c:pt idx="29">
                  <c:v>Hidalgo</c:v>
                </c:pt>
                <c:pt idx="30">
                  <c:v>San Luis Potosí</c:v>
                </c:pt>
                <c:pt idx="31">
                  <c:v>CEFERESO No. 12 CPS Guanajuato</c:v>
                </c:pt>
                <c:pt idx="32">
                  <c:v>Durango</c:v>
                </c:pt>
                <c:pt idx="33">
                  <c:v>Sinaloa</c:v>
                </c:pt>
                <c:pt idx="34">
                  <c:v>CEFERESO No. 5 Oriente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Nayarit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CEFEREPSI</c:v>
                </c:pt>
                <c:pt idx="45">
                  <c:v>CEFERESO No. 8 Nor-Poniente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450</c:v>
                </c:pt>
                <c:pt idx="1">
                  <c:v>405</c:v>
                </c:pt>
                <c:pt idx="2">
                  <c:v>312</c:v>
                </c:pt>
                <c:pt idx="3">
                  <c:v>202</c:v>
                </c:pt>
                <c:pt idx="4">
                  <c:v>194</c:v>
                </c:pt>
                <c:pt idx="5">
                  <c:v>181</c:v>
                </c:pt>
                <c:pt idx="6">
                  <c:v>131</c:v>
                </c:pt>
                <c:pt idx="7">
                  <c:v>130</c:v>
                </c:pt>
                <c:pt idx="8">
                  <c:v>109</c:v>
                </c:pt>
                <c:pt idx="9">
                  <c:v>104</c:v>
                </c:pt>
                <c:pt idx="10">
                  <c:v>83</c:v>
                </c:pt>
                <c:pt idx="11">
                  <c:v>82</c:v>
                </c:pt>
                <c:pt idx="12">
                  <c:v>72</c:v>
                </c:pt>
                <c:pt idx="13">
                  <c:v>67</c:v>
                </c:pt>
                <c:pt idx="14">
                  <c:v>65</c:v>
                </c:pt>
                <c:pt idx="15">
                  <c:v>64</c:v>
                </c:pt>
                <c:pt idx="16">
                  <c:v>61</c:v>
                </c:pt>
                <c:pt idx="17">
                  <c:v>49</c:v>
                </c:pt>
                <c:pt idx="18">
                  <c:v>47</c:v>
                </c:pt>
                <c:pt idx="19">
                  <c:v>47</c:v>
                </c:pt>
                <c:pt idx="20">
                  <c:v>46</c:v>
                </c:pt>
                <c:pt idx="21">
                  <c:v>44</c:v>
                </c:pt>
                <c:pt idx="22">
                  <c:v>37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21</c:v>
                </c:pt>
                <c:pt idx="35">
                  <c:v>18</c:v>
                </c:pt>
                <c:pt idx="36">
                  <c:v>16</c:v>
                </c:pt>
                <c:pt idx="37">
                  <c:v>16</c:v>
                </c:pt>
                <c:pt idx="38">
                  <c:v>14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D-460D-8CEF-F57F01FC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77848911"/>
        <c:axId val="677843151"/>
      </c:barChart>
      <c:catAx>
        <c:axId val="677848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7843151"/>
        <c:crosses val="autoZero"/>
        <c:auto val="1"/>
        <c:lblAlgn val="ctr"/>
        <c:lblOffset val="100"/>
        <c:noMultiLvlLbl val="0"/>
      </c:catAx>
      <c:valAx>
        <c:axId val="67784315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78489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8E66-4A16-9AF9-55AF5712EB99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E66-4A16-9AF9-55AF5712EB9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E66-4A16-9AF9-55AF5712EB99}"/>
              </c:ext>
            </c:extLst>
          </c:dPt>
          <c:dLbls>
            <c:dLbl>
              <c:idx val="0"/>
              <c:layout>
                <c:manualLayout>
                  <c:x val="-4.1957431158411058E-3"/>
                  <c:y val="-8.82837161879955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6-4A16-9AF9-55AF5712EB99}"/>
                </c:ext>
              </c:extLst>
            </c:dLbl>
            <c:dLbl>
              <c:idx val="1"/>
              <c:layout>
                <c:manualLayout>
                  <c:x val="-2.0824054563602083E-2"/>
                  <c:y val="-0.319868285915061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6-4A16-9AF9-55AF5712EB99}"/>
                </c:ext>
              </c:extLst>
            </c:dLbl>
            <c:dLbl>
              <c:idx val="2"/>
              <c:layout>
                <c:manualLayout>
                  <c:x val="-1.8770388891838546E-2"/>
                  <c:y val="-3.67178822541582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6-4A16-9AF9-55AF5712EB99}"/>
                </c:ext>
              </c:extLst>
            </c:dLbl>
            <c:dLbl>
              <c:idx val="3"/>
              <c:layout>
                <c:manualLayout>
                  <c:x val="8.953793177674918E-3"/>
                  <c:y val="-8.1548646403162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6-4A16-9AF9-55AF5712EB9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1221</c:v>
                </c:pt>
                <c:pt idx="1">
                  <c:v>1340</c:v>
                </c:pt>
                <c:pt idx="2">
                  <c:v>450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1-44BA-BABD-08D801F0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3354</c:v>
                </c:pt>
                <c:pt idx="1">
                  <c:v>45</c:v>
                </c:pt>
                <c:pt idx="2">
                  <c:v>38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6-41FC-AC47-257CEBC5B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7853711"/>
        <c:axId val="677854671"/>
      </c:barChart>
      <c:catAx>
        <c:axId val="67785371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7854671"/>
        <c:crosses val="autoZero"/>
        <c:auto val="1"/>
        <c:lblAlgn val="ctr"/>
        <c:lblOffset val="100"/>
        <c:noMultiLvlLbl val="0"/>
      </c:catAx>
      <c:valAx>
        <c:axId val="677854671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78537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rgbClr val="A33A29"/>
              </a:solidFill>
            </c:spPr>
            <c:extLst>
              <c:ext xmlns:c16="http://schemas.microsoft.com/office/drawing/2014/chart" uri="{C3380CC4-5D6E-409C-BE32-E72D297353CC}">
                <c16:uniqueId val="{00000000-7439-4E33-AC2A-D10BF25EF7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439-4E33-AC2A-D10BF25EF7F7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439-4E33-AC2A-D10BF25EF7F7}"/>
              </c:ext>
            </c:extLst>
          </c:dPt>
          <c:dLbls>
            <c:dLbl>
              <c:idx val="3"/>
              <c:layout>
                <c:manualLayout>
                  <c:x val="5.6265466816647916E-2"/>
                  <c:y val="-4.99574671404698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9-4E33-AC2A-D10BF25EF7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1457</c:v>
                </c:pt>
                <c:pt idx="1">
                  <c:v>1141</c:v>
                </c:pt>
                <c:pt idx="2">
                  <c:v>669</c:v>
                </c:pt>
                <c:pt idx="3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F-463D-A6F3-B978A34E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57007982166627E-2"/>
          <c:y val="7.5505953990045629E-2"/>
          <c:w val="0.91709551813262569"/>
          <c:h val="0.5898865497030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San Luis Potosí</c:v>
                </c:pt>
                <c:pt idx="13">
                  <c:v>Baja California</c:v>
                </c:pt>
                <c:pt idx="14">
                  <c:v>Michoacán de Ocampo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Sinaloa</c:v>
                </c:pt>
                <c:pt idx="20">
                  <c:v>Durango</c:v>
                </c:pt>
                <c:pt idx="21">
                  <c:v>Tabasco</c:v>
                </c:pt>
                <c:pt idx="22">
                  <c:v>CEFERESO No. 5 Oriente</c:v>
                </c:pt>
                <c:pt idx="23">
                  <c:v>Campeche</c:v>
                </c:pt>
                <c:pt idx="24">
                  <c:v>Zacatecas</c:v>
                </c:pt>
                <c:pt idx="25">
                  <c:v>Baja California Sur</c:v>
                </c:pt>
                <c:pt idx="26">
                  <c:v>Nuevo León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CEFERESO No. 14 CPS Durango</c:v>
                </c:pt>
                <c:pt idx="30">
                  <c:v>Tamaulipas</c:v>
                </c:pt>
                <c:pt idx="31">
                  <c:v>CEFERESO No. 17 CPS Michoacán</c:v>
                </c:pt>
                <c:pt idx="32">
                  <c:v>CEFERESO No. 11 CPS Sonora</c:v>
                </c:pt>
                <c:pt idx="33">
                  <c:v>CEFERESO No. 15 CPS Chiapas</c:v>
                </c:pt>
                <c:pt idx="34">
                  <c:v>Tlaxcala</c:v>
                </c:pt>
                <c:pt idx="35">
                  <c:v>CEFERESO No. 8 Nor-Poniente</c:v>
                </c:pt>
                <c:pt idx="36">
                  <c:v>CEFERESO No. 16 CPS Femenil Morelos </c:v>
                </c:pt>
                <c:pt idx="37">
                  <c:v>CEFERESO No. 12 CPS Guanajuato</c:v>
                </c:pt>
                <c:pt idx="38">
                  <c:v>Centro Penitenciario Federal 18 CPS Coahuila</c:v>
                </c:pt>
                <c:pt idx="39">
                  <c:v>Guanajuato</c:v>
                </c:pt>
                <c:pt idx="40">
                  <c:v>Colima</c:v>
                </c:pt>
                <c:pt idx="41">
                  <c:v>Aguascalientes</c:v>
                </c:pt>
                <c:pt idx="42">
                  <c:v>CEFEREPSI </c:v>
                </c:pt>
                <c:pt idx="43">
                  <c:v>CEFERESO No. 7 Nor-Noroeste</c:v>
                </c:pt>
                <c:pt idx="44">
                  <c:v>Coahuila de Zaragoza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1143</c:v>
                </c:pt>
                <c:pt idx="1">
                  <c:v>979</c:v>
                </c:pt>
                <c:pt idx="2">
                  <c:v>646</c:v>
                </c:pt>
                <c:pt idx="3">
                  <c:v>591</c:v>
                </c:pt>
                <c:pt idx="4">
                  <c:v>489</c:v>
                </c:pt>
                <c:pt idx="5">
                  <c:v>479</c:v>
                </c:pt>
                <c:pt idx="6">
                  <c:v>474</c:v>
                </c:pt>
                <c:pt idx="7">
                  <c:v>387</c:v>
                </c:pt>
                <c:pt idx="8">
                  <c:v>335</c:v>
                </c:pt>
                <c:pt idx="9">
                  <c:v>317</c:v>
                </c:pt>
                <c:pt idx="10">
                  <c:v>266</c:v>
                </c:pt>
                <c:pt idx="11">
                  <c:v>175</c:v>
                </c:pt>
                <c:pt idx="12">
                  <c:v>171</c:v>
                </c:pt>
                <c:pt idx="13">
                  <c:v>152</c:v>
                </c:pt>
                <c:pt idx="14">
                  <c:v>151</c:v>
                </c:pt>
                <c:pt idx="15">
                  <c:v>122</c:v>
                </c:pt>
                <c:pt idx="16">
                  <c:v>114</c:v>
                </c:pt>
                <c:pt idx="17">
                  <c:v>103</c:v>
                </c:pt>
                <c:pt idx="18">
                  <c:v>89</c:v>
                </c:pt>
                <c:pt idx="19">
                  <c:v>84</c:v>
                </c:pt>
                <c:pt idx="20">
                  <c:v>80</c:v>
                </c:pt>
                <c:pt idx="21">
                  <c:v>66</c:v>
                </c:pt>
                <c:pt idx="22">
                  <c:v>50</c:v>
                </c:pt>
                <c:pt idx="23">
                  <c:v>48</c:v>
                </c:pt>
                <c:pt idx="24">
                  <c:v>46</c:v>
                </c:pt>
                <c:pt idx="25">
                  <c:v>39</c:v>
                </c:pt>
                <c:pt idx="26">
                  <c:v>38</c:v>
                </c:pt>
                <c:pt idx="27">
                  <c:v>34</c:v>
                </c:pt>
                <c:pt idx="28">
                  <c:v>31</c:v>
                </c:pt>
                <c:pt idx="29">
                  <c:v>27</c:v>
                </c:pt>
                <c:pt idx="30">
                  <c:v>26</c:v>
                </c:pt>
                <c:pt idx="31">
                  <c:v>22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10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C-496C-8C71-08E47C4F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09130544"/>
        <c:axId val="1009131024"/>
      </c:barChart>
      <c:catAx>
        <c:axId val="100913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131024"/>
        <c:crosses val="autoZero"/>
        <c:auto val="1"/>
        <c:lblAlgn val="ctr"/>
        <c:lblOffset val="100"/>
        <c:noMultiLvlLbl val="0"/>
      </c:catAx>
      <c:valAx>
        <c:axId val="10091310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1305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Centro Penitenciario Federal 18 CPS Coahuila</c:v>
                </c:pt>
                <c:pt idx="5">
                  <c:v>Michoacán de Ocampo</c:v>
                </c:pt>
                <c:pt idx="6">
                  <c:v>Estado de México</c:v>
                </c:pt>
                <c:pt idx="7">
                  <c:v>Sonora</c:v>
                </c:pt>
                <c:pt idx="8">
                  <c:v>Nuevo León</c:v>
                </c:pt>
                <c:pt idx="9">
                  <c:v>Guanajuato</c:v>
                </c:pt>
                <c:pt idx="10">
                  <c:v>Jalisco</c:v>
                </c:pt>
                <c:pt idx="11">
                  <c:v>San Luis Potosí</c:v>
                </c:pt>
                <c:pt idx="12">
                  <c:v>Puebla</c:v>
                </c:pt>
                <c:pt idx="13">
                  <c:v>CEFERESO No. 4 Noroeste</c:v>
                </c:pt>
                <c:pt idx="14">
                  <c:v>CEFERESO No. 1 Altiplano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Quintana Roo</c:v>
                </c:pt>
                <c:pt idx="20">
                  <c:v>Hidalgo</c:v>
                </c:pt>
                <c:pt idx="21">
                  <c:v>Chiapas</c:v>
                </c:pt>
                <c:pt idx="22">
                  <c:v>CEFEREPSI</c:v>
                </c:pt>
                <c:pt idx="23">
                  <c:v>CEFERESO No. 15 CPS Chiapas</c:v>
                </c:pt>
                <c:pt idx="24">
                  <c:v>Guerrero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Zacatecas</c:v>
                </c:pt>
                <c:pt idx="28">
                  <c:v>CEFERESO No. 8 Nor-Poniente</c:v>
                </c:pt>
                <c:pt idx="29">
                  <c:v>Oaxaca</c:v>
                </c:pt>
                <c:pt idx="30">
                  <c:v>CEFERESO No. 5 Oriente</c:v>
                </c:pt>
                <c:pt idx="31">
                  <c:v>Nayarit</c:v>
                </c:pt>
                <c:pt idx="32">
                  <c:v>Tabasco</c:v>
                </c:pt>
                <c:pt idx="33">
                  <c:v>Tamaulipas</c:v>
                </c:pt>
                <c:pt idx="34">
                  <c:v>Tlaxcala</c:v>
                </c:pt>
                <c:pt idx="35">
                  <c:v>Coahuila de Zaragoza</c:v>
                </c:pt>
                <c:pt idx="36">
                  <c:v>Querétaro</c:v>
                </c:pt>
                <c:pt idx="37">
                  <c:v>Yucatán</c:v>
                </c:pt>
                <c:pt idx="38">
                  <c:v>Morelos</c:v>
                </c:pt>
                <c:pt idx="39">
                  <c:v>CEFERESO No. 7 Nor-Noroeste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635</c:v>
                </c:pt>
                <c:pt idx="1">
                  <c:v>581</c:v>
                </c:pt>
                <c:pt idx="2">
                  <c:v>464</c:v>
                </c:pt>
                <c:pt idx="3">
                  <c:v>398</c:v>
                </c:pt>
                <c:pt idx="4">
                  <c:v>349</c:v>
                </c:pt>
                <c:pt idx="5">
                  <c:v>348</c:v>
                </c:pt>
                <c:pt idx="6">
                  <c:v>340</c:v>
                </c:pt>
                <c:pt idx="7">
                  <c:v>333</c:v>
                </c:pt>
                <c:pt idx="8">
                  <c:v>328</c:v>
                </c:pt>
                <c:pt idx="9">
                  <c:v>306</c:v>
                </c:pt>
                <c:pt idx="10">
                  <c:v>264</c:v>
                </c:pt>
                <c:pt idx="11">
                  <c:v>260</c:v>
                </c:pt>
                <c:pt idx="12">
                  <c:v>248</c:v>
                </c:pt>
                <c:pt idx="13">
                  <c:v>248</c:v>
                </c:pt>
                <c:pt idx="14">
                  <c:v>247</c:v>
                </c:pt>
                <c:pt idx="15">
                  <c:v>168</c:v>
                </c:pt>
                <c:pt idx="16">
                  <c:v>149</c:v>
                </c:pt>
                <c:pt idx="17">
                  <c:v>143</c:v>
                </c:pt>
                <c:pt idx="18">
                  <c:v>128</c:v>
                </c:pt>
                <c:pt idx="19">
                  <c:v>112</c:v>
                </c:pt>
                <c:pt idx="20">
                  <c:v>106</c:v>
                </c:pt>
                <c:pt idx="21">
                  <c:v>103</c:v>
                </c:pt>
                <c:pt idx="22">
                  <c:v>100</c:v>
                </c:pt>
                <c:pt idx="23">
                  <c:v>95</c:v>
                </c:pt>
                <c:pt idx="24">
                  <c:v>94</c:v>
                </c:pt>
                <c:pt idx="25">
                  <c:v>94</c:v>
                </c:pt>
                <c:pt idx="26">
                  <c:v>93</c:v>
                </c:pt>
                <c:pt idx="27">
                  <c:v>86</c:v>
                </c:pt>
                <c:pt idx="28">
                  <c:v>86</c:v>
                </c:pt>
                <c:pt idx="29">
                  <c:v>75</c:v>
                </c:pt>
                <c:pt idx="30">
                  <c:v>73</c:v>
                </c:pt>
                <c:pt idx="31">
                  <c:v>73</c:v>
                </c:pt>
                <c:pt idx="32">
                  <c:v>68</c:v>
                </c:pt>
                <c:pt idx="33">
                  <c:v>64</c:v>
                </c:pt>
                <c:pt idx="34">
                  <c:v>60</c:v>
                </c:pt>
                <c:pt idx="35">
                  <c:v>48</c:v>
                </c:pt>
                <c:pt idx="36">
                  <c:v>47</c:v>
                </c:pt>
                <c:pt idx="37">
                  <c:v>44</c:v>
                </c:pt>
                <c:pt idx="38">
                  <c:v>39</c:v>
                </c:pt>
                <c:pt idx="39">
                  <c:v>37</c:v>
                </c:pt>
                <c:pt idx="40">
                  <c:v>33</c:v>
                </c:pt>
                <c:pt idx="41">
                  <c:v>27</c:v>
                </c:pt>
                <c:pt idx="42">
                  <c:v>15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0-44AD-9475-DC5B8991D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137264"/>
        <c:axId val="1009137744"/>
      </c:barChart>
      <c:catAx>
        <c:axId val="10091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137744"/>
        <c:crosses val="autoZero"/>
        <c:auto val="1"/>
        <c:lblAlgn val="ctr"/>
        <c:lblOffset val="100"/>
        <c:noMultiLvlLbl val="0"/>
      </c:catAx>
      <c:valAx>
        <c:axId val="100913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1372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6930</c:v>
                </c:pt>
                <c:pt idx="1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B-407A-8E20-961D2C7E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872736"/>
        <c:axId val="1009881856"/>
      </c:barChart>
      <c:catAx>
        <c:axId val="100987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881856"/>
        <c:crosses val="autoZero"/>
        <c:auto val="1"/>
        <c:lblAlgn val="ctr"/>
        <c:lblOffset val="100"/>
        <c:noMultiLvlLbl val="0"/>
      </c:catAx>
      <c:valAx>
        <c:axId val="10098818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87273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06240476097"/>
          <c:y val="0.21455528670889673"/>
          <c:w val="0.71856405880299445"/>
          <c:h val="0.6491399008767628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215-4941-8EC9-55867976E1C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215-4941-8EC9-55867976E1CB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E9F0-49AF-9D34-3C6BB6C0889B}"/>
              </c:ext>
            </c:extLst>
          </c:dPt>
          <c:dLbls>
            <c:dLbl>
              <c:idx val="0"/>
              <c:layout>
                <c:manualLayout>
                  <c:x val="-0.21211911318966914"/>
                  <c:y val="3.10757755302982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5-4941-8EC9-55867976E1CB}"/>
                </c:ext>
              </c:extLst>
            </c:dLbl>
            <c:dLbl>
              <c:idx val="1"/>
              <c:layout>
                <c:manualLayout>
                  <c:x val="0.16032305075166098"/>
                  <c:y val="-0.1862244214119728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5-4941-8EC9-55867976E1CB}"/>
                </c:ext>
              </c:extLst>
            </c:dLbl>
            <c:dLbl>
              <c:idx val="2"/>
              <c:layout>
                <c:manualLayout>
                  <c:x val="-2.7664614583275612E-2"/>
                  <c:y val="-0.112100057852623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0-49AF-9D34-3C6BB6C0889B}"/>
                </c:ext>
              </c:extLst>
            </c:dLbl>
            <c:dLbl>
              <c:idx val="3"/>
              <c:layout>
                <c:manualLayout>
                  <c:x val="-1.2628347564928769E-2"/>
                  <c:y val="-0.117898818555501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0-49AF-9D34-3C6BB6C0889B}"/>
                </c:ext>
              </c:extLst>
            </c:dLbl>
            <c:dLbl>
              <c:idx val="4"/>
              <c:layout>
                <c:manualLayout>
                  <c:x val="9.9498523275723533E-2"/>
                  <c:y val="-9.05445846388830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0-49AF-9D34-3C6BB6C088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5588</c:v>
                </c:pt>
                <c:pt idx="1">
                  <c:v>2282</c:v>
                </c:pt>
                <c:pt idx="2" formatCode="General">
                  <c:v>980</c:v>
                </c:pt>
                <c:pt idx="3" formatCode="General">
                  <c:v>401</c:v>
                </c:pt>
                <c:pt idx="4" formatCode="General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5-4941-8EC9-55867976E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65121026538348E-2"/>
          <c:y val="1.2318833531546907E-2"/>
          <c:w val="0.92730081942371578"/>
          <c:h val="0.645571672996237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Hidalgo</c:v>
                </c:pt>
                <c:pt idx="8">
                  <c:v>Chihuahua</c:v>
                </c:pt>
                <c:pt idx="9">
                  <c:v>Guerrero</c:v>
                </c:pt>
                <c:pt idx="10">
                  <c:v>Chiapas</c:v>
                </c:pt>
                <c:pt idx="11">
                  <c:v>Oaxaca</c:v>
                </c:pt>
                <c:pt idx="12">
                  <c:v>Tabasco</c:v>
                </c:pt>
                <c:pt idx="13">
                  <c:v>Morelos</c:v>
                </c:pt>
                <c:pt idx="14">
                  <c:v>Tamaulipas</c:v>
                </c:pt>
                <c:pt idx="15">
                  <c:v>Guanajuato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Nayarit</c:v>
                </c:pt>
                <c:pt idx="21">
                  <c:v>Coahuila de Zaragoza</c:v>
                </c:pt>
                <c:pt idx="22">
                  <c:v>Quintana Roo</c:v>
                </c:pt>
                <c:pt idx="23">
                  <c:v>Yucatán</c:v>
                </c:pt>
                <c:pt idx="24">
                  <c:v>San Luis Potosí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CEFERESO No. 4 Noroeste</c:v>
                </c:pt>
                <c:pt idx="32">
                  <c:v>Aguascalientes</c:v>
                </c:pt>
                <c:pt idx="33">
                  <c:v>CEFERESO No. 15 CPS Chiapas</c:v>
                </c:pt>
                <c:pt idx="34">
                  <c:v>Centro Penitenciario Federal 18 CPS Coahuila</c:v>
                </c:pt>
                <c:pt idx="35">
                  <c:v>Campeche</c:v>
                </c:pt>
                <c:pt idx="36">
                  <c:v>CEFERESO No. 1 Altiplano</c:v>
                </c:pt>
                <c:pt idx="37">
                  <c:v>Baja California Sur</c:v>
                </c:pt>
                <c:pt idx="38">
                  <c:v>CEFERESO No. 17 CPS Michoacán</c:v>
                </c:pt>
                <c:pt idx="39">
                  <c:v>CEFERESO No. 5 Oriente</c:v>
                </c:pt>
                <c:pt idx="40">
                  <c:v>CEFERESO No. 16 CPS Femenil Morelos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1301</c:v>
                </c:pt>
                <c:pt idx="1">
                  <c:v>1292</c:v>
                </c:pt>
                <c:pt idx="2">
                  <c:v>523</c:v>
                </c:pt>
                <c:pt idx="3">
                  <c:v>466</c:v>
                </c:pt>
                <c:pt idx="4">
                  <c:v>346</c:v>
                </c:pt>
                <c:pt idx="5">
                  <c:v>337</c:v>
                </c:pt>
                <c:pt idx="6">
                  <c:v>313</c:v>
                </c:pt>
                <c:pt idx="7">
                  <c:v>296</c:v>
                </c:pt>
                <c:pt idx="8">
                  <c:v>295</c:v>
                </c:pt>
                <c:pt idx="9">
                  <c:v>287</c:v>
                </c:pt>
                <c:pt idx="10">
                  <c:v>278</c:v>
                </c:pt>
                <c:pt idx="11">
                  <c:v>268</c:v>
                </c:pt>
                <c:pt idx="12">
                  <c:v>243</c:v>
                </c:pt>
                <c:pt idx="13">
                  <c:v>235</c:v>
                </c:pt>
                <c:pt idx="14">
                  <c:v>234</c:v>
                </c:pt>
                <c:pt idx="15">
                  <c:v>230</c:v>
                </c:pt>
                <c:pt idx="16">
                  <c:v>222</c:v>
                </c:pt>
                <c:pt idx="17">
                  <c:v>218</c:v>
                </c:pt>
                <c:pt idx="18">
                  <c:v>178</c:v>
                </c:pt>
                <c:pt idx="19">
                  <c:v>173</c:v>
                </c:pt>
                <c:pt idx="20">
                  <c:v>168</c:v>
                </c:pt>
                <c:pt idx="21">
                  <c:v>157</c:v>
                </c:pt>
                <c:pt idx="22">
                  <c:v>118</c:v>
                </c:pt>
                <c:pt idx="23">
                  <c:v>114</c:v>
                </c:pt>
                <c:pt idx="24">
                  <c:v>111</c:v>
                </c:pt>
                <c:pt idx="25">
                  <c:v>107</c:v>
                </c:pt>
                <c:pt idx="26">
                  <c:v>88</c:v>
                </c:pt>
                <c:pt idx="27">
                  <c:v>74</c:v>
                </c:pt>
                <c:pt idx="28">
                  <c:v>72</c:v>
                </c:pt>
                <c:pt idx="29">
                  <c:v>62</c:v>
                </c:pt>
                <c:pt idx="30">
                  <c:v>60</c:v>
                </c:pt>
                <c:pt idx="31">
                  <c:v>57</c:v>
                </c:pt>
                <c:pt idx="32">
                  <c:v>54</c:v>
                </c:pt>
                <c:pt idx="33" formatCode="General">
                  <c:v>46</c:v>
                </c:pt>
                <c:pt idx="34" formatCode="General">
                  <c:v>46</c:v>
                </c:pt>
                <c:pt idx="35">
                  <c:v>44</c:v>
                </c:pt>
                <c:pt idx="36">
                  <c:v>44</c:v>
                </c:pt>
                <c:pt idx="37">
                  <c:v>42</c:v>
                </c:pt>
                <c:pt idx="38" formatCode="General">
                  <c:v>40</c:v>
                </c:pt>
                <c:pt idx="39">
                  <c:v>37</c:v>
                </c:pt>
                <c:pt idx="40" formatCode="General">
                  <c:v>37</c:v>
                </c:pt>
                <c:pt idx="41">
                  <c:v>34</c:v>
                </c:pt>
                <c:pt idx="42">
                  <c:v>31</c:v>
                </c:pt>
                <c:pt idx="43">
                  <c:v>23</c:v>
                </c:pt>
                <c:pt idx="44" formatCode="General">
                  <c:v>11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5-48BA-8AB4-A17847FEF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9882816"/>
        <c:axId val="1009880416"/>
      </c:barChart>
      <c:catAx>
        <c:axId val="10098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880416"/>
        <c:crosses val="autoZero"/>
        <c:auto val="1"/>
        <c:lblAlgn val="ctr"/>
        <c:lblOffset val="100"/>
        <c:noMultiLvlLbl val="0"/>
      </c:catAx>
      <c:valAx>
        <c:axId val="1009880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0988281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66955150743662"/>
          <c:y val="0.10813519120180436"/>
          <c:w val="0.8263903209057003"/>
          <c:h val="0.744561315782827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746-40FD-B5E9-010B2AF29EB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EC97-485E-B3F1-30C3BAE0B27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4F0-4E1D-9454-6F80807C3683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4F0-4E1D-9454-6F80807C3683}"/>
              </c:ext>
            </c:extLst>
          </c:dPt>
          <c:dLbls>
            <c:dLbl>
              <c:idx val="1"/>
              <c:layout>
                <c:manualLayout>
                  <c:x val="0.17786550092609663"/>
                  <c:y val="-0.2753033387988972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7-485E-B3F1-30C3BAE0B276}"/>
                </c:ext>
              </c:extLst>
            </c:dLbl>
            <c:dLbl>
              <c:idx val="2"/>
              <c:layout>
                <c:manualLayout>
                  <c:x val="-3.0868131450123917E-2"/>
                  <c:y val="-6.367754373952683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0-4E1D-9454-6F80807C3683}"/>
                </c:ext>
              </c:extLst>
            </c:dLbl>
            <c:dLbl>
              <c:idx val="3"/>
              <c:layout>
                <c:manualLayout>
                  <c:x val="6.0632905836603197E-2"/>
                  <c:y val="-7.27479774410349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0-4E1D-9454-6F80807C36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2358</c:v>
                </c:pt>
                <c:pt idx="1">
                  <c:v>6184</c:v>
                </c:pt>
                <c:pt idx="2">
                  <c:v>304</c:v>
                </c:pt>
                <c:pt idx="3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F-4432-8764-502BAD48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6C8-4A65-A432-059C5F8CA845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6C8-4A65-A432-059C5F8CA845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6D0-40D8-80D1-B88E586B5D6D}"/>
              </c:ext>
            </c:extLst>
          </c:dPt>
          <c:dPt>
            <c:idx val="5"/>
            <c:bubble3D val="0"/>
            <c:spPr>
              <a:solidFill>
                <a:srgbClr val="993366"/>
              </a:solidFill>
            </c:spPr>
            <c:extLst>
              <c:ext xmlns:c16="http://schemas.microsoft.com/office/drawing/2014/chart" uri="{C3380CC4-5D6E-409C-BE32-E72D297353CC}">
                <c16:uniqueId val="{00000005-46D0-40D8-80D1-B88E586B5D6D}"/>
              </c:ext>
            </c:extLst>
          </c:dPt>
          <c:dLbls>
            <c:dLbl>
              <c:idx val="0"/>
              <c:layout>
                <c:manualLayout>
                  <c:x val="-0.19307763114117776"/>
                  <c:y val="6.198773452224916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8-4A65-A432-059C5F8CA845}"/>
                </c:ext>
              </c:extLst>
            </c:dLbl>
            <c:dLbl>
              <c:idx val="1"/>
              <c:layout>
                <c:manualLayout>
                  <c:x val="0.1540198513918154"/>
                  <c:y val="-0.279573291491661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8-4A65-A432-059C5F8CA845}"/>
                </c:ext>
              </c:extLst>
            </c:dLbl>
            <c:dLbl>
              <c:idx val="2"/>
              <c:layout>
                <c:manualLayout>
                  <c:x val="0.13693196184983919"/>
                  <c:y val="2.92656978023555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0-40D8-80D1-B88E586B5D6D}"/>
                </c:ext>
              </c:extLst>
            </c:dLbl>
            <c:dLbl>
              <c:idx val="3"/>
              <c:layout>
                <c:manualLayout>
                  <c:x val="-7.5448375291116782E-2"/>
                  <c:y val="-2.58977621721950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0-40D8-80D1-B88E586B5D6D}"/>
                </c:ext>
              </c:extLst>
            </c:dLbl>
            <c:dLbl>
              <c:idx val="4"/>
              <c:layout>
                <c:manualLayout>
                  <c:x val="1.2099035155816739E-2"/>
                  <c:y val="-8.5456702480841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0-40D8-80D1-B88E586B5D6D}"/>
                </c:ext>
              </c:extLst>
            </c:dLbl>
            <c:dLbl>
              <c:idx val="5"/>
              <c:layout>
                <c:manualLayout>
                  <c:x val="0.1067040589996673"/>
                  <c:y val="-6.806172922187885E-2"/>
                </c:manualLayout>
              </c:layout>
              <c:tx>
                <c:rich>
                  <a:bodyPr/>
                  <a:lstStyle/>
                  <a:p>
                    <a:fld id="{59982F1A-9268-448D-A46F-626F27DEDC8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2197415-A70D-4425-9BF8-510665E214EC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0.39%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6D0-40D8-80D1-B88E586B5D6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 la cabeza</c:v>
                </c:pt>
                <c:pt idx="5">
                  <c:v>Del habla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15034</c:v>
                </c:pt>
                <c:pt idx="1">
                  <c:v>7168</c:v>
                </c:pt>
                <c:pt idx="2">
                  <c:v>5858</c:v>
                </c:pt>
                <c:pt idx="3" formatCode="General">
                  <c:v>572</c:v>
                </c:pt>
                <c:pt idx="4" formatCode="General">
                  <c:v>112</c:v>
                </c:pt>
                <c:pt idx="5" formatCode="General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8-4A65-A432-059C5F8CA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MAYO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4">
              <a:tint val="45000"/>
              <a:satMod val="400000"/>
            </a:schemeClr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530678</xdr:colOff>
      <xdr:row>4</xdr:row>
      <xdr:rowOff>13606</xdr:rowOff>
    </xdr:from>
    <xdr:to>
      <xdr:col>11</xdr:col>
      <xdr:colOff>680357</xdr:colOff>
      <xdr:row>30</xdr:row>
      <xdr:rowOff>1814</xdr:rowOff>
    </xdr:to>
    <xdr:graphicFrame macro="">
      <xdr:nvGraphicFramePr>
        <xdr:cNvPr id="33" name="Gráfico 1">
          <a:extLst>
            <a:ext uri="{FF2B5EF4-FFF2-40B4-BE49-F238E27FC236}">
              <a16:creationId xmlns:a16="http://schemas.microsoft.com/office/drawing/2014/main" id="{057BC5E5-CDC3-7759-4A71-7BAA7F090F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73C8EF-FEF2-CAA3-3CB2-FF7013DE70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62A401-8A26-B9AB-6A29-127DA46722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F90947-4F7E-AC5A-7F3B-B93076B474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F8403C-5117-C7D6-0872-B5287421D1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17CFEC-FB04-C254-B6D4-D014BCFB27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7EACB8-E84E-6813-BBD2-446B92EFE5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201084</xdr:colOff>
      <xdr:row>4</xdr:row>
      <xdr:rowOff>0</xdr:rowOff>
    </xdr:from>
    <xdr:to>
      <xdr:col>12</xdr:col>
      <xdr:colOff>328084</xdr:colOff>
      <xdr:row>93</xdr:row>
      <xdr:rowOff>266700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3FBC4C-1271-E2B9-FB8A-E9524A975B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340179</xdr:colOff>
      <xdr:row>3</xdr:row>
      <xdr:rowOff>54429</xdr:rowOff>
    </xdr:from>
    <xdr:to>
      <xdr:col>11</xdr:col>
      <xdr:colOff>721179</xdr:colOff>
      <xdr:row>28</xdr:row>
      <xdr:rowOff>124279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5E8C46-74AB-CC1E-EB4A-516F484AA4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101599</xdr:colOff>
      <xdr:row>3</xdr:row>
      <xdr:rowOff>139699</xdr:rowOff>
    </xdr:from>
    <xdr:to>
      <xdr:col>12</xdr:col>
      <xdr:colOff>592666</xdr:colOff>
      <xdr:row>26</xdr:row>
      <xdr:rowOff>74083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13297E-EADD-4DDE-A9A7-8F8B0945A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345014</xdr:colOff>
      <xdr:row>2</xdr:row>
      <xdr:rowOff>65616</xdr:rowOff>
    </xdr:from>
    <xdr:to>
      <xdr:col>14</xdr:col>
      <xdr:colOff>328084</xdr:colOff>
      <xdr:row>24</xdr:row>
      <xdr:rowOff>137583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F7CBAE-766F-4409-A127-C83FDF708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3</xdr:row>
      <xdr:rowOff>76198</xdr:rowOff>
    </xdr:from>
    <xdr:to>
      <xdr:col>15</xdr:col>
      <xdr:colOff>444499</xdr:colOff>
      <xdr:row>56</xdr:row>
      <xdr:rowOff>105834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EB6EB8-FFFC-46F2-96D7-7E006A873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</xdr:row>
      <xdr:rowOff>117230</xdr:rowOff>
    </xdr:from>
    <xdr:to>
      <xdr:col>13</xdr:col>
      <xdr:colOff>21982</xdr:colOff>
      <xdr:row>30</xdr:row>
      <xdr:rowOff>189114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69F1CF-3D21-4E72-8569-6F33DEDF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140074</xdr:rowOff>
    </xdr:from>
    <xdr:to>
      <xdr:col>19</xdr:col>
      <xdr:colOff>212677</xdr:colOff>
      <xdr:row>53</xdr:row>
      <xdr:rowOff>104355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61EC72-2D90-411F-B6B7-251715F8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911003-845D-1F62-E28B-8BC3EBA03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44209C-D0E4-1B21-00CE-F04A036CEC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133670</xdr:rowOff>
    </xdr:from>
    <xdr:to>
      <xdr:col>12</xdr:col>
      <xdr:colOff>72838</xdr:colOff>
      <xdr:row>31</xdr:row>
      <xdr:rowOff>64727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9C46FB-27A3-621B-1CE8-AB95D696EB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EBF6FE-26A2-6EE7-F9E4-F97B92CF18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4D6307-CA8F-D326-6003-6E68EB26C5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3</xdr:row>
      <xdr:rowOff>22225</xdr:rowOff>
    </xdr:from>
    <xdr:to>
      <xdr:col>12</xdr:col>
      <xdr:colOff>441325</xdr:colOff>
      <xdr:row>95</xdr:row>
      <xdr:rowOff>79375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154BB4-9383-2593-D091-19EAE48D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340179</xdr:colOff>
      <xdr:row>5</xdr:row>
      <xdr:rowOff>149679</xdr:rowOff>
    </xdr:from>
    <xdr:to>
      <xdr:col>12</xdr:col>
      <xdr:colOff>326573</xdr:colOff>
      <xdr:row>25</xdr:row>
      <xdr:rowOff>54429</xdr:rowOff>
    </xdr:to>
    <xdr:graphicFrame macro="">
      <xdr:nvGraphicFramePr>
        <xdr:cNvPr id="23" name="Gráfico 1">
          <a:extLst>
            <a:ext uri="{FF2B5EF4-FFF2-40B4-BE49-F238E27FC236}">
              <a16:creationId xmlns:a16="http://schemas.microsoft.com/office/drawing/2014/main" id="{00A022D7-74A5-2CD6-4749-7E8F2AD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126756</xdr:rowOff>
    </xdr:from>
    <xdr:to>
      <xdr:col>12</xdr:col>
      <xdr:colOff>427332</xdr:colOff>
      <xdr:row>93</xdr:row>
      <xdr:rowOff>98913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D2763AF4-1480-A8A0-6869-108328BE5A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F5FDA5-BCC8-BE9F-C0BB-713F956AF3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12" name="Gráfico 2">
          <a:extLst>
            <a:ext uri="{FF2B5EF4-FFF2-40B4-BE49-F238E27FC236}">
              <a16:creationId xmlns:a16="http://schemas.microsoft.com/office/drawing/2014/main" id="{647A66F7-945C-165D-EB6B-3269A67B7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349250</xdr:colOff>
      <xdr:row>3</xdr:row>
      <xdr:rowOff>169333</xdr:rowOff>
    </xdr:from>
    <xdr:to>
      <xdr:col>12</xdr:col>
      <xdr:colOff>84666</xdr:colOff>
      <xdr:row>28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C72F1E-3E4D-CF6A-F758-4E36A25CD2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66675</xdr:rowOff>
    </xdr:from>
    <xdr:to>
      <xdr:col>12</xdr:col>
      <xdr:colOff>304800</xdr:colOff>
      <xdr:row>94</xdr:row>
      <xdr:rowOff>120650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137F7C-0937-4AA3-017D-23FF7FA334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116542</xdr:colOff>
      <xdr:row>5</xdr:row>
      <xdr:rowOff>56588</xdr:rowOff>
    </xdr:from>
    <xdr:to>
      <xdr:col>9</xdr:col>
      <xdr:colOff>885824</xdr:colOff>
      <xdr:row>32</xdr:row>
      <xdr:rowOff>69289</xdr:rowOff>
    </xdr:to>
    <xdr:graphicFrame macro="">
      <xdr:nvGraphicFramePr>
        <xdr:cNvPr id="26" name="Gráfico 1">
          <a:extLst>
            <a:ext uri="{FF2B5EF4-FFF2-40B4-BE49-F238E27FC236}">
              <a16:creationId xmlns:a16="http://schemas.microsoft.com/office/drawing/2014/main" id="{06FC05E5-2D9D-0AFF-987B-61ACC0D0F9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Mayo&amp;anio=2024&amp;origen=excel" preserveFormatting="0" connectionId="6771" xr16:uid="{DF6368C4-8C36-41DF-8378-409442019DB2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Mayo&amp;anio=2024&amp;origen=excel" preserveFormatting="0" connectionId="6780" xr16:uid="{B3F46AC3-7296-460C-86D0-6EF329592727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Mayo&amp;anio=2024&amp;origen=excel" preserveFormatting="0" connectionId="6805" xr16:uid="{3E33D823-6FAD-4EA1-AEF6-4CC95A04159B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Mayo&amp;anio=2024&amp;origen=excel" preserveFormatting="0" connectionId="6813" xr16:uid="{3904C345-61E6-42A7-AD5D-C218C4ACD138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Mayo&amp;anio=2024&amp;origen=excel" preserveFormatting="0" connectionId="6831" xr16:uid="{E5FF5963-5E65-41D3-920C-870F59E7FD29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Mayo&amp;anio=2024&amp;origen=excel" preserveFormatting="0" connectionId="6846" xr16:uid="{C705F292-343E-4B15-B45F-C5CE4C71921D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Mayo&amp;anio=2024&amp;origen=excel" preserveFormatting="0" connectionId="6863" xr16:uid="{6C6D3995-51EF-4880-8ABF-311076BC28F2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Mayo&amp;anio=2024&amp;origen=excel" preserveFormatting="0" connectionId="6902" xr16:uid="{BCDA844F-9124-43B8-9C02-A7CC9B70D3FC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Mayo&amp;anio=2024&amp;origen=excel" preserveFormatting="0" connectionId="6926" xr16:uid="{77AE0A62-60F3-439D-B840-7771268973BB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Mayo&amp;anio=2024&amp;origen=excel" preserveFormatting="0" connectionId="6928" xr16:uid="{43D942A9-8D8F-43AC-B73D-84A7BBC2C654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Mayo&amp;anio=2024&amp;origen=excel" preserveFormatting="0" connectionId="6728" xr16:uid="{654D5C23-3CFF-4513-AE3F-C0F1BEB01164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Mayo&amp;anio=2024&amp;origen=excel" preserveFormatting="0" connectionId="6929" xr16:uid="{C9FBD8A9-4EB8-4A96-A610-E0057DE5877E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Mayo&amp;anio=2024&amp;origen=excel" preserveFormatting="0" connectionId="6930" xr16:uid="{DDFCB98F-CE12-4D72-8954-8CC8F23A3407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Mayo&amp;anio=2024&amp;origen=excel" preserveFormatting="0" connectionId="6931" xr16:uid="{2BBEF946-DA03-4F2C-982F-A26B3C65E187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Mayo&amp;anio=2024&amp;origen=excel" preserveFormatting="0" connectionId="6932" xr16:uid="{D0CE927F-5D58-451A-86FE-4CA8B48C0FB9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008C48C7-D479-458D-828F-5F660F50D326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Mayo&amp;anio=2024&amp;origen=excel" preserveFormatting="0" connectionId="6933" xr16:uid="{719907A5-A89F-4601-B423-E69C2A80169B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Mayo&amp;anio=2024&amp;origen=excel" preserveFormatting="0" connectionId="6935" xr16:uid="{8285C805-3135-4E8D-A9E9-B5D2E4C7DB06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Mayo&amp;anio=2024&amp;origen=excel" preserveFormatting="0" connectionId="6936" xr16:uid="{CC148231-FDBA-4D64-80D9-439A7A60638A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Mayo&amp;anio=2024&amp;origen=excel" preserveFormatting="0" connectionId="6937" xr16:uid="{89258105-CC8D-41E9-998D-0AFA0E857CA5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Mayo&amp;anio=2024&amp;origen=excel" preserveFormatting="0" connectionId="6938" xr16:uid="{650E8278-3D81-4BBA-8726-72AAD7C547C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Mayo&amp;anio=2024&amp;origen=excel" preserveFormatting="0" connectionId="6729" xr16:uid="{163ABA7C-B8A8-4842-A9CC-266683DA62C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Mayo&amp;anio=2024&amp;origen=excel" preserveFormatting="0" connectionId="6939" xr16:uid="{F10DE54A-27A7-4E02-B9DD-0D766EA56287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Mayo&amp;anio=2024&amp;origen=excel" preserveFormatting="0" connectionId="6942" xr16:uid="{53A19B39-DC16-4423-AA52-ACAF43B23FE6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Mayo&amp;anio=2024&amp;origen=excel" preserveFormatting="0" connectionId="6940" xr16:uid="{C1EE6740-B50D-43C8-9D77-53907BE1F4F5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Mayo&amp;anio=2024&amp;origen=excel" preserveFormatting="0" connectionId="6941" xr16:uid="{CB0CD493-FA1F-46AC-88CE-58B645E190D2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Mayo&amp;anio=2024&amp;origen=excel" preserveFormatting="0" connectionId="6730" xr16:uid="{CEC27C68-DFD0-4B0F-91FF-ECDCABDFF543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Mayo&amp;anio=2024&amp;origen=excel" preserveFormatting="0" connectionId="6731" xr16:uid="{0E37B2D7-7D90-4EDD-AD8A-43D8F0E76171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Mayo&amp;anio=2024&amp;origen=excel" preserveFormatting="0" connectionId="6733" xr16:uid="{E648BB60-04A7-4198-984E-2E1F379024C4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Mayo&amp;anio=2024&amp;origen=excel" preserveFormatting="0" connectionId="6735" xr16:uid="{B41329B2-4B65-4074-86DA-D17946251B79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Mayo&amp;anio=2024&amp;origen=excel" preserveFormatting="0" connectionId="6736" xr16:uid="{A796B8DD-7B3E-4274-ADC4-67ABD8E87BF1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Mayo&amp;anio=2024&amp;origen=excel" preserveFormatting="0" connectionId="6737" xr16:uid="{8883E5EC-AC32-494A-A705-82BA561A32AA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331D280-DC9D-4F32-940C-B4B4120FA96A}" name="Tabla2" displayName="Tabla2" ref="A1:B7" totalsRowShown="0" headerRowDxfId="24" dataDxfId="23">
  <sortState xmlns:xlrd2="http://schemas.microsoft.com/office/spreadsheetml/2017/richdata2" ref="A2:B7">
    <sortCondition descending="1" ref="B1:B7"/>
  </sortState>
  <tableColumns count="2">
    <tableColumn id="1" xr3:uid="{E6E1B1A0-8FCE-44AE-A96D-A91EFB547AA3}" name="ESTUDIOS" dataDxfId="22"/>
    <tableColumn id="2" xr3:uid="{CCD0DB1C-1932-40F7-ADFE-3AB0282F8D8C}" name="CANTIDAD" dataDxfId="21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19B160-4D2A-4C71-B0E7-AD58E570F113}" name="Tabla255" displayName="Tabla255" ref="A1:B5" totalsRowShown="0" headerRowDxfId="20" dataDxfId="19">
  <sortState xmlns:xlrd2="http://schemas.microsoft.com/office/spreadsheetml/2017/richdata2" ref="A2:B5">
    <sortCondition descending="1" ref="B1:B5"/>
  </sortState>
  <tableColumns count="2">
    <tableColumn id="1" xr3:uid="{FC16AB16-B6EF-4FAC-B387-CE5EAE9B201C}" name="ESTUDIOS" dataDxfId="18"/>
    <tableColumn id="2" xr3:uid="{1F42672B-568E-4412-9CB8-159AEC19F21E}" name="CANTIDAD" dataDxfId="17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66BE8E-0D35-4451-8BB1-9EB205062673}" name="Tabla24" displayName="Tabla24" ref="A1:B29" totalsRowShown="0" headerRowDxfId="16" dataDxfId="15">
  <sortState xmlns:xlrd2="http://schemas.microsoft.com/office/spreadsheetml/2017/richdata2" ref="A2:B29">
    <sortCondition descending="1" ref="B2:B29"/>
  </sortState>
  <tableColumns count="2">
    <tableColumn id="1" xr3:uid="{E008F2EF-FD52-496A-A8CA-F2DB555EB1D3}" name="ENTIDAD FEDERATIVA/CENTRO PENITENCIARIO FEDERAL" dataDxfId="14"/>
    <tableColumn id="2" xr3:uid="{A4A59DFF-4016-4059-B6EA-51B5A0C0AA73}" name="CANTIDAD" dataDxfId="13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485CB2E-84A5-4C02-845E-315EDDEB3EF9}" name="Tabla25" displayName="Tabla25" ref="A4:B12" totalsRowShown="0" headerRowDxfId="12" dataDxfId="10" headerRowBorderDxfId="11" tableBorderDxfId="9" totalsRowBorderDxfId="8">
  <sortState xmlns:xlrd2="http://schemas.microsoft.com/office/spreadsheetml/2017/richdata2" ref="A5:B12">
    <sortCondition ref="B5:B12"/>
  </sortState>
  <tableColumns count="2">
    <tableColumn id="1" xr3:uid="{25DCC633-9BE7-40AA-BA20-69F769E18E89}" name="COMUNIDAD" dataDxfId="7"/>
    <tableColumn id="2" xr3:uid="{2481AD18-4D5C-457D-9C45-078473781FB7}" name="CANTIDAD" dataDxfId="6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7033964-DC64-4308-B037-54DA7F661489}" name="Tabla3" displayName="Tabla3" ref="A1:B49" totalsRowShown="0" headerRowDxfId="5" dataDxfId="4">
  <sortState xmlns:xlrd2="http://schemas.microsoft.com/office/spreadsheetml/2017/richdata2" ref="A2:B49">
    <sortCondition descending="1" ref="B2:B49"/>
  </sortState>
  <tableColumns count="2">
    <tableColumn id="1" xr3:uid="{7A811520-9F57-4F92-8E5A-72FC2EBD1A16}" name="Entidad" dataDxfId="3"/>
    <tableColumn id="2" xr3:uid="{AF1BA1CC-5328-4D40-995D-B9189058C5E1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O16" sqref="O16"/>
    </sheetView>
  </sheetViews>
  <sheetFormatPr baseColWidth="10" defaultColWidth="11.42578125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12"/>
      <c r="B9" s="512"/>
      <c r="C9" s="512"/>
      <c r="D9" s="512"/>
      <c r="E9" s="512"/>
      <c r="F9" s="512"/>
      <c r="G9" s="512"/>
      <c r="H9" s="512"/>
      <c r="I9" s="512"/>
      <c r="J9" s="512"/>
    </row>
    <row r="10" spans="1:10" ht="20.100000000000001" customHeight="1">
      <c r="A10" s="512"/>
      <c r="B10" s="512"/>
      <c r="C10" s="512"/>
      <c r="D10" s="512"/>
      <c r="E10" s="512"/>
      <c r="F10" s="512"/>
      <c r="G10" s="512"/>
      <c r="H10" s="512"/>
      <c r="I10" s="512"/>
      <c r="J10" s="512"/>
    </row>
    <row r="11" spans="1:10" ht="20.100000000000001" customHeight="1">
      <c r="A11" s="512"/>
      <c r="B11" s="512"/>
      <c r="C11" s="512"/>
      <c r="D11" s="512"/>
      <c r="E11" s="512"/>
      <c r="F11" s="512"/>
      <c r="G11" s="512"/>
      <c r="H11" s="512"/>
      <c r="I11" s="512"/>
      <c r="J11" s="512"/>
    </row>
    <row r="12" spans="1:10" ht="20.100000000000001" customHeight="1">
      <c r="A12" s="512"/>
      <c r="B12" s="512"/>
      <c r="C12" s="512"/>
      <c r="D12" s="512"/>
      <c r="E12" s="512"/>
      <c r="F12" s="512"/>
      <c r="G12" s="512"/>
      <c r="H12" s="512"/>
      <c r="I12" s="512"/>
      <c r="J12" s="512"/>
    </row>
    <row r="13" spans="1:10" ht="20.100000000000001" customHeight="1">
      <c r="A13" s="512"/>
      <c r="B13" s="512"/>
      <c r="C13" s="512"/>
      <c r="D13" s="512"/>
      <c r="E13" s="512"/>
      <c r="F13" s="512"/>
      <c r="G13" s="512"/>
      <c r="H13" s="512"/>
      <c r="I13" s="512"/>
      <c r="J13" s="512"/>
    </row>
    <row r="14" spans="1:10" ht="20.100000000000001" customHeight="1">
      <c r="A14" s="512"/>
      <c r="B14" s="512"/>
      <c r="C14" s="512"/>
      <c r="D14" s="512"/>
      <c r="E14" s="512"/>
      <c r="F14" s="512"/>
      <c r="G14" s="512"/>
      <c r="H14" s="512"/>
      <c r="I14" s="512"/>
      <c r="J14" s="512"/>
    </row>
    <row r="15" spans="1:10" ht="20.100000000000001" customHeight="1">
      <c r="A15" s="512"/>
      <c r="B15" s="512"/>
      <c r="C15" s="512"/>
      <c r="D15" s="512"/>
      <c r="E15" s="512"/>
      <c r="F15" s="512"/>
      <c r="G15" s="512"/>
      <c r="H15" s="512"/>
      <c r="I15" s="512"/>
      <c r="J15" s="512"/>
    </row>
    <row r="16" spans="1:10" ht="20.100000000000001" customHeight="1">
      <c r="A16" s="512"/>
      <c r="B16" s="512"/>
      <c r="C16" s="512"/>
      <c r="D16" s="512"/>
      <c r="E16" s="512"/>
      <c r="F16" s="512"/>
      <c r="G16" s="512"/>
      <c r="H16" s="512"/>
      <c r="I16" s="512"/>
      <c r="J16" s="512"/>
    </row>
    <row r="17" spans="1:10" ht="20.100000000000001" customHeight="1">
      <c r="A17" s="512"/>
      <c r="B17" s="512"/>
      <c r="C17" s="512"/>
      <c r="D17" s="512"/>
      <c r="E17" s="512"/>
      <c r="F17" s="512"/>
      <c r="G17" s="512"/>
      <c r="H17" s="512"/>
      <c r="I17" s="512"/>
      <c r="J17" s="512"/>
    </row>
    <row r="18" spans="1:10" ht="20.100000000000001" customHeight="1">
      <c r="A18" s="512"/>
      <c r="B18" s="512"/>
      <c r="C18" s="512"/>
      <c r="D18" s="512"/>
      <c r="E18" s="512"/>
      <c r="F18" s="512"/>
      <c r="G18" s="512"/>
      <c r="H18" s="512"/>
      <c r="I18" s="512"/>
      <c r="J18" s="512"/>
    </row>
    <row r="19" spans="1:10" ht="20.100000000000001" customHeight="1">
      <c r="A19" s="512"/>
      <c r="B19" s="512"/>
      <c r="C19" s="512"/>
      <c r="D19" s="512"/>
      <c r="E19" s="512"/>
      <c r="F19" s="512"/>
      <c r="G19" s="512"/>
      <c r="H19" s="512"/>
      <c r="I19" s="512"/>
      <c r="J19" s="512"/>
    </row>
    <row r="20" spans="1:10" ht="20.100000000000001" customHeight="1">
      <c r="A20" s="512"/>
      <c r="B20" s="512"/>
      <c r="C20" s="512"/>
      <c r="D20" s="512"/>
      <c r="E20" s="512"/>
      <c r="F20" s="512"/>
      <c r="G20" s="512"/>
      <c r="H20" s="512"/>
      <c r="I20" s="512"/>
      <c r="J20" s="512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513"/>
      <c r="B25" s="513"/>
      <c r="C25" s="513"/>
      <c r="D25" s="513"/>
      <c r="E25" s="513"/>
      <c r="F25" s="513"/>
      <c r="G25" s="513"/>
      <c r="H25" s="513"/>
      <c r="I25" s="513"/>
      <c r="J25" s="513"/>
    </row>
    <row r="26" spans="1:10" ht="20.100000000000001" customHeight="1">
      <c r="A26" s="513"/>
      <c r="B26" s="513"/>
      <c r="C26" s="513"/>
      <c r="D26" s="513"/>
      <c r="E26" s="513"/>
      <c r="F26" s="513"/>
      <c r="G26" s="513"/>
      <c r="H26" s="513"/>
      <c r="I26" s="513"/>
      <c r="J26" s="513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8A28-70E6-4BDA-832D-C35B0B9C41BA}">
  <sheetPr codeName="Hoja10">
    <pageSetUpPr fitToPage="1"/>
  </sheetPr>
  <dimension ref="A1:Q77"/>
  <sheetViews>
    <sheetView view="pageBreakPreview" topLeftCell="A23" zoomScale="60" zoomScaleNormal="60" workbookViewId="0">
      <selection activeCell="V43" sqref="V43"/>
    </sheetView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51" t="s">
        <v>287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</row>
    <row r="3" spans="1:17" ht="20.100000000000001" customHeight="1">
      <c r="A3" s="551" t="str">
        <f>UPPER(CONCATENATE("Mayo 2024"))</f>
        <v>MAYO 2024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</row>
    <row r="4" spans="1:17">
      <c r="A4" s="54"/>
    </row>
    <row r="5" spans="1:17" ht="19.5" customHeight="1">
      <c r="A5" s="552" t="s">
        <v>288</v>
      </c>
      <c r="B5" s="550"/>
      <c r="C5" s="542" t="s">
        <v>266</v>
      </c>
      <c r="D5" s="542"/>
      <c r="E5" s="542"/>
      <c r="F5" s="542"/>
      <c r="G5" s="542"/>
      <c r="H5" s="542"/>
      <c r="I5" s="550"/>
      <c r="J5" s="542" t="s">
        <v>267</v>
      </c>
      <c r="K5" s="542"/>
      <c r="L5" s="542"/>
      <c r="M5" s="542"/>
      <c r="N5" s="542"/>
      <c r="O5" s="542"/>
      <c r="P5" s="550"/>
      <c r="Q5" s="542" t="s">
        <v>57</v>
      </c>
    </row>
    <row r="6" spans="1:17" ht="19.5" customHeight="1">
      <c r="A6" s="552"/>
      <c r="B6" s="550"/>
      <c r="C6" s="542" t="s">
        <v>268</v>
      </c>
      <c r="D6" s="542"/>
      <c r="E6" s="542" t="s">
        <v>269</v>
      </c>
      <c r="F6" s="542"/>
      <c r="G6" s="542" t="s">
        <v>182</v>
      </c>
      <c r="H6" s="542" t="s">
        <v>270</v>
      </c>
      <c r="I6" s="550"/>
      <c r="J6" s="542" t="s">
        <v>268</v>
      </c>
      <c r="K6" s="542"/>
      <c r="L6" s="542" t="s">
        <v>269</v>
      </c>
      <c r="M6" s="542"/>
      <c r="N6" s="542" t="s">
        <v>182</v>
      </c>
      <c r="O6" s="542" t="s">
        <v>270</v>
      </c>
      <c r="P6" s="550"/>
      <c r="Q6" s="542"/>
    </row>
    <row r="7" spans="1:17" ht="19.5" customHeight="1">
      <c r="A7" s="552"/>
      <c r="B7" s="550"/>
      <c r="C7" s="86" t="s">
        <v>271</v>
      </c>
      <c r="D7" s="86" t="s">
        <v>272</v>
      </c>
      <c r="E7" s="86" t="s">
        <v>271</v>
      </c>
      <c r="F7" s="86" t="s">
        <v>272</v>
      </c>
      <c r="G7" s="542"/>
      <c r="H7" s="542"/>
      <c r="I7" s="550"/>
      <c r="J7" s="86" t="s">
        <v>271</v>
      </c>
      <c r="K7" s="86" t="s">
        <v>272</v>
      </c>
      <c r="L7" s="86" t="s">
        <v>271</v>
      </c>
      <c r="M7" s="86" t="s">
        <v>272</v>
      </c>
      <c r="N7" s="542"/>
      <c r="O7" s="542"/>
      <c r="P7" s="550"/>
      <c r="Q7" s="542"/>
    </row>
    <row r="8" spans="1:17" ht="8.1" customHeight="1">
      <c r="A8" s="102"/>
      <c r="B8" s="54"/>
      <c r="C8" s="103"/>
      <c r="D8" s="103"/>
      <c r="E8" s="103"/>
      <c r="F8" s="103"/>
      <c r="G8" s="103"/>
      <c r="H8" s="103"/>
      <c r="I8" s="54"/>
      <c r="J8" s="103"/>
      <c r="K8" s="103"/>
      <c r="L8" s="103"/>
      <c r="M8" s="103"/>
      <c r="N8" s="103"/>
      <c r="O8" s="103"/>
      <c r="P8" s="54"/>
      <c r="Q8" s="103"/>
    </row>
    <row r="9" spans="1:17">
      <c r="A9" s="97" t="s">
        <v>289</v>
      </c>
      <c r="B9" s="99"/>
      <c r="C9" s="312">
        <v>40</v>
      </c>
      <c r="D9" s="312">
        <v>2</v>
      </c>
      <c r="E9" s="312">
        <v>41</v>
      </c>
      <c r="F9" s="312">
        <v>1</v>
      </c>
      <c r="G9" s="80">
        <v>84</v>
      </c>
      <c r="H9" s="80">
        <v>93</v>
      </c>
      <c r="I9" s="99"/>
      <c r="J9" s="312">
        <v>2</v>
      </c>
      <c r="K9" s="312">
        <v>0</v>
      </c>
      <c r="L9" s="312">
        <v>4</v>
      </c>
      <c r="M9" s="312">
        <v>0</v>
      </c>
      <c r="N9" s="80">
        <v>6</v>
      </c>
      <c r="O9" s="80">
        <v>7</v>
      </c>
      <c r="P9" s="169"/>
      <c r="Q9" s="80">
        <v>90</v>
      </c>
    </row>
    <row r="10" spans="1:17">
      <c r="A10" s="97" t="s">
        <v>290</v>
      </c>
      <c r="B10" s="99"/>
      <c r="C10" s="312">
        <v>10</v>
      </c>
      <c r="D10" s="312">
        <v>0</v>
      </c>
      <c r="E10" s="312">
        <v>25</v>
      </c>
      <c r="F10" s="312">
        <v>1</v>
      </c>
      <c r="G10" s="80">
        <v>36</v>
      </c>
      <c r="H10" s="80">
        <v>95</v>
      </c>
      <c r="I10" s="99"/>
      <c r="J10" s="312">
        <v>1</v>
      </c>
      <c r="K10" s="312">
        <v>1</v>
      </c>
      <c r="L10" s="312">
        <v>0</v>
      </c>
      <c r="M10" s="312">
        <v>0</v>
      </c>
      <c r="N10" s="80">
        <v>2</v>
      </c>
      <c r="O10" s="80">
        <v>5</v>
      </c>
      <c r="P10" s="169"/>
      <c r="Q10" s="80">
        <v>38</v>
      </c>
    </row>
    <row r="11" spans="1:17">
      <c r="A11" s="97" t="s">
        <v>291</v>
      </c>
      <c r="B11" s="99"/>
      <c r="C11" s="312">
        <v>2</v>
      </c>
      <c r="D11" s="312">
        <v>0</v>
      </c>
      <c r="E11" s="312">
        <v>2</v>
      </c>
      <c r="F11" s="312">
        <v>0</v>
      </c>
      <c r="G11" s="80">
        <v>4</v>
      </c>
      <c r="H11" s="80">
        <v>100</v>
      </c>
      <c r="I11" s="99"/>
      <c r="J11" s="312">
        <v>0</v>
      </c>
      <c r="K11" s="312">
        <v>0</v>
      </c>
      <c r="L11" s="312">
        <v>0</v>
      </c>
      <c r="M11" s="312">
        <v>0</v>
      </c>
      <c r="N11" s="80">
        <v>0</v>
      </c>
      <c r="O11" s="80">
        <v>0</v>
      </c>
      <c r="P11" s="169"/>
      <c r="Q11" s="80">
        <v>4</v>
      </c>
    </row>
    <row r="12" spans="1:17">
      <c r="A12" s="97" t="s">
        <v>292</v>
      </c>
      <c r="B12" s="99"/>
      <c r="C12" s="312">
        <v>66</v>
      </c>
      <c r="D12" s="312">
        <v>0</v>
      </c>
      <c r="E12" s="312">
        <v>117</v>
      </c>
      <c r="F12" s="312">
        <v>3</v>
      </c>
      <c r="G12" s="80">
        <v>186</v>
      </c>
      <c r="H12" s="80">
        <v>96</v>
      </c>
      <c r="I12" s="99"/>
      <c r="J12" s="312">
        <v>6</v>
      </c>
      <c r="K12" s="312">
        <v>0</v>
      </c>
      <c r="L12" s="312">
        <v>1</v>
      </c>
      <c r="M12" s="312">
        <v>0</v>
      </c>
      <c r="N12" s="80">
        <v>7</v>
      </c>
      <c r="O12" s="80">
        <v>4</v>
      </c>
      <c r="P12" s="169"/>
      <c r="Q12" s="80">
        <v>193</v>
      </c>
    </row>
    <row r="13" spans="1:17">
      <c r="A13" s="97" t="s">
        <v>293</v>
      </c>
      <c r="B13" s="99"/>
      <c r="C13" s="312">
        <v>97</v>
      </c>
      <c r="D13" s="312">
        <v>1</v>
      </c>
      <c r="E13" s="312">
        <v>126</v>
      </c>
      <c r="F13" s="312">
        <v>1</v>
      </c>
      <c r="G13" s="80">
        <v>225</v>
      </c>
      <c r="H13" s="80">
        <v>97</v>
      </c>
      <c r="I13" s="99"/>
      <c r="J13" s="312">
        <v>4</v>
      </c>
      <c r="K13" s="312">
        <v>0</v>
      </c>
      <c r="L13" s="312">
        <v>2</v>
      </c>
      <c r="M13" s="312">
        <v>0</v>
      </c>
      <c r="N13" s="80">
        <v>6</v>
      </c>
      <c r="O13" s="80">
        <v>3</v>
      </c>
      <c r="P13" s="169"/>
      <c r="Q13" s="80">
        <v>231</v>
      </c>
    </row>
    <row r="14" spans="1:17">
      <c r="A14" s="97" t="s">
        <v>294</v>
      </c>
      <c r="B14" s="99"/>
      <c r="C14" s="312">
        <v>3</v>
      </c>
      <c r="D14" s="312">
        <v>0</v>
      </c>
      <c r="E14" s="312">
        <v>7</v>
      </c>
      <c r="F14" s="312">
        <v>1</v>
      </c>
      <c r="G14" s="80">
        <v>11</v>
      </c>
      <c r="H14" s="80">
        <v>100</v>
      </c>
      <c r="I14" s="99"/>
      <c r="J14" s="312">
        <v>0</v>
      </c>
      <c r="K14" s="312">
        <v>0</v>
      </c>
      <c r="L14" s="312">
        <v>0</v>
      </c>
      <c r="M14" s="312">
        <v>0</v>
      </c>
      <c r="N14" s="80">
        <v>0</v>
      </c>
      <c r="O14" s="80">
        <v>0</v>
      </c>
      <c r="P14" s="169"/>
      <c r="Q14" s="80">
        <v>11</v>
      </c>
    </row>
    <row r="15" spans="1:17">
      <c r="A15" s="97" t="s">
        <v>295</v>
      </c>
      <c r="B15" s="99"/>
      <c r="C15" s="312">
        <v>3</v>
      </c>
      <c r="D15" s="312">
        <v>0</v>
      </c>
      <c r="E15" s="312">
        <v>15</v>
      </c>
      <c r="F15" s="312">
        <v>0</v>
      </c>
      <c r="G15" s="80">
        <v>18</v>
      </c>
      <c r="H15" s="80">
        <v>100</v>
      </c>
      <c r="I15" s="99"/>
      <c r="J15" s="312">
        <v>0</v>
      </c>
      <c r="K15" s="312">
        <v>0</v>
      </c>
      <c r="L15" s="312">
        <v>0</v>
      </c>
      <c r="M15" s="312">
        <v>0</v>
      </c>
      <c r="N15" s="80">
        <v>0</v>
      </c>
      <c r="O15" s="80">
        <v>0</v>
      </c>
      <c r="P15" s="169"/>
      <c r="Q15" s="80">
        <v>18</v>
      </c>
    </row>
    <row r="16" spans="1:17">
      <c r="A16" s="97" t="s">
        <v>296</v>
      </c>
      <c r="B16" s="99"/>
      <c r="C16" s="312">
        <v>0</v>
      </c>
      <c r="D16" s="312">
        <v>0</v>
      </c>
      <c r="E16" s="312">
        <v>1</v>
      </c>
      <c r="F16" s="312">
        <v>0</v>
      </c>
      <c r="G16" s="80">
        <v>1</v>
      </c>
      <c r="H16" s="80">
        <v>100</v>
      </c>
      <c r="I16" s="99"/>
      <c r="J16" s="312">
        <v>0</v>
      </c>
      <c r="K16" s="312">
        <v>0</v>
      </c>
      <c r="L16" s="312">
        <v>0</v>
      </c>
      <c r="M16" s="312">
        <v>0</v>
      </c>
      <c r="N16" s="80">
        <v>0</v>
      </c>
      <c r="O16" s="80">
        <v>0</v>
      </c>
      <c r="P16" s="169"/>
      <c r="Q16" s="80">
        <v>1</v>
      </c>
    </row>
    <row r="17" spans="1:17">
      <c r="A17" s="97" t="s">
        <v>297</v>
      </c>
      <c r="B17" s="99"/>
      <c r="C17" s="312">
        <v>56</v>
      </c>
      <c r="D17" s="312">
        <v>4</v>
      </c>
      <c r="E17" s="312">
        <v>105</v>
      </c>
      <c r="F17" s="312">
        <v>5</v>
      </c>
      <c r="G17" s="80">
        <v>170</v>
      </c>
      <c r="H17" s="80">
        <v>93</v>
      </c>
      <c r="I17" s="99"/>
      <c r="J17" s="312">
        <v>2</v>
      </c>
      <c r="K17" s="312">
        <v>0</v>
      </c>
      <c r="L17" s="312">
        <v>11</v>
      </c>
      <c r="M17" s="312">
        <v>0</v>
      </c>
      <c r="N17" s="80">
        <v>13</v>
      </c>
      <c r="O17" s="80">
        <v>7</v>
      </c>
      <c r="P17" s="169"/>
      <c r="Q17" s="80">
        <v>183</v>
      </c>
    </row>
    <row r="18" spans="1:17">
      <c r="A18" s="97" t="s">
        <v>298</v>
      </c>
      <c r="B18" s="99"/>
      <c r="C18" s="312">
        <v>0</v>
      </c>
      <c r="D18" s="312">
        <v>0</v>
      </c>
      <c r="E18" s="312">
        <v>0</v>
      </c>
      <c r="F18" s="312">
        <v>2</v>
      </c>
      <c r="G18" s="80">
        <v>2</v>
      </c>
      <c r="H18" s="80">
        <v>100</v>
      </c>
      <c r="I18" s="99"/>
      <c r="J18" s="312">
        <v>0</v>
      </c>
      <c r="K18" s="312">
        <v>0</v>
      </c>
      <c r="L18" s="312">
        <v>0</v>
      </c>
      <c r="M18" s="312">
        <v>0</v>
      </c>
      <c r="N18" s="80">
        <v>0</v>
      </c>
      <c r="O18" s="80">
        <v>0</v>
      </c>
      <c r="P18" s="169"/>
      <c r="Q18" s="80">
        <v>2</v>
      </c>
    </row>
    <row r="19" spans="1:17">
      <c r="A19" s="97" t="s">
        <v>299</v>
      </c>
      <c r="B19" s="99"/>
      <c r="C19" s="312">
        <v>7</v>
      </c>
      <c r="D19" s="312">
        <v>0</v>
      </c>
      <c r="E19" s="312">
        <v>6</v>
      </c>
      <c r="F19" s="312">
        <v>0</v>
      </c>
      <c r="G19" s="80">
        <v>13</v>
      </c>
      <c r="H19" s="80">
        <v>100</v>
      </c>
      <c r="I19" s="99"/>
      <c r="J19" s="312">
        <v>0</v>
      </c>
      <c r="K19" s="312">
        <v>0</v>
      </c>
      <c r="L19" s="312">
        <v>0</v>
      </c>
      <c r="M19" s="312">
        <v>0</v>
      </c>
      <c r="N19" s="80">
        <v>0</v>
      </c>
      <c r="O19" s="80">
        <v>0</v>
      </c>
      <c r="P19" s="169"/>
      <c r="Q19" s="80">
        <v>13</v>
      </c>
    </row>
    <row r="20" spans="1:17">
      <c r="A20" s="97" t="s">
        <v>300</v>
      </c>
      <c r="B20" s="99"/>
      <c r="C20" s="312">
        <v>3</v>
      </c>
      <c r="D20" s="312">
        <v>0</v>
      </c>
      <c r="E20" s="312">
        <v>5</v>
      </c>
      <c r="F20" s="312">
        <v>0</v>
      </c>
      <c r="G20" s="80">
        <v>8</v>
      </c>
      <c r="H20" s="80">
        <v>89</v>
      </c>
      <c r="I20" s="99"/>
      <c r="J20" s="312">
        <v>0</v>
      </c>
      <c r="K20" s="312">
        <v>0</v>
      </c>
      <c r="L20" s="312">
        <v>1</v>
      </c>
      <c r="M20" s="312">
        <v>0</v>
      </c>
      <c r="N20" s="80">
        <v>1</v>
      </c>
      <c r="O20" s="80">
        <v>11</v>
      </c>
      <c r="P20" s="169"/>
      <c r="Q20" s="80">
        <v>9</v>
      </c>
    </row>
    <row r="21" spans="1:17">
      <c r="A21" s="97" t="s">
        <v>301</v>
      </c>
      <c r="B21" s="99"/>
      <c r="C21" s="312">
        <v>69</v>
      </c>
      <c r="D21" s="312">
        <v>0</v>
      </c>
      <c r="E21" s="312">
        <v>56</v>
      </c>
      <c r="F21" s="312">
        <v>0</v>
      </c>
      <c r="G21" s="80">
        <v>125</v>
      </c>
      <c r="H21" s="80">
        <v>99</v>
      </c>
      <c r="I21" s="99"/>
      <c r="J21" s="312">
        <v>0</v>
      </c>
      <c r="K21" s="312">
        <v>0</v>
      </c>
      <c r="L21" s="312">
        <v>1</v>
      </c>
      <c r="M21" s="312">
        <v>0</v>
      </c>
      <c r="N21" s="80">
        <v>1</v>
      </c>
      <c r="O21" s="80">
        <v>1</v>
      </c>
      <c r="P21" s="169"/>
      <c r="Q21" s="80">
        <v>126</v>
      </c>
    </row>
    <row r="22" spans="1:17">
      <c r="A22" s="97" t="s">
        <v>302</v>
      </c>
      <c r="B22" s="99"/>
      <c r="C22" s="312">
        <v>4</v>
      </c>
      <c r="D22" s="312">
        <v>1</v>
      </c>
      <c r="E22" s="312">
        <v>14</v>
      </c>
      <c r="F22" s="312">
        <v>0</v>
      </c>
      <c r="G22" s="80">
        <v>19</v>
      </c>
      <c r="H22" s="80">
        <v>100</v>
      </c>
      <c r="I22" s="99"/>
      <c r="J22" s="312">
        <v>0</v>
      </c>
      <c r="K22" s="312">
        <v>0</v>
      </c>
      <c r="L22" s="312">
        <v>0</v>
      </c>
      <c r="M22" s="312">
        <v>0</v>
      </c>
      <c r="N22" s="80">
        <v>0</v>
      </c>
      <c r="O22" s="80">
        <v>0</v>
      </c>
      <c r="P22" s="169"/>
      <c r="Q22" s="80">
        <v>19</v>
      </c>
    </row>
    <row r="23" spans="1:17">
      <c r="A23" s="97" t="s">
        <v>303</v>
      </c>
      <c r="B23" s="99"/>
      <c r="C23" s="312">
        <v>40</v>
      </c>
      <c r="D23" s="312">
        <v>5</v>
      </c>
      <c r="E23" s="312">
        <v>102</v>
      </c>
      <c r="F23" s="312">
        <v>2</v>
      </c>
      <c r="G23" s="80">
        <v>149</v>
      </c>
      <c r="H23" s="80">
        <v>96</v>
      </c>
      <c r="I23" s="99"/>
      <c r="J23" s="312">
        <v>4</v>
      </c>
      <c r="K23" s="312">
        <v>0</v>
      </c>
      <c r="L23" s="312">
        <v>2</v>
      </c>
      <c r="M23" s="312">
        <v>1</v>
      </c>
      <c r="N23" s="80">
        <v>7</v>
      </c>
      <c r="O23" s="80">
        <v>4</v>
      </c>
      <c r="P23" s="169"/>
      <c r="Q23" s="80">
        <v>156</v>
      </c>
    </row>
    <row r="24" spans="1:17">
      <c r="A24" s="97" t="s">
        <v>304</v>
      </c>
      <c r="B24" s="99"/>
      <c r="C24" s="312">
        <v>3</v>
      </c>
      <c r="D24" s="312">
        <v>0</v>
      </c>
      <c r="E24" s="312">
        <v>0</v>
      </c>
      <c r="F24" s="312">
        <v>0</v>
      </c>
      <c r="G24" s="80">
        <v>3</v>
      </c>
      <c r="H24" s="80">
        <v>100</v>
      </c>
      <c r="I24" s="99"/>
      <c r="J24" s="312">
        <v>0</v>
      </c>
      <c r="K24" s="312">
        <v>0</v>
      </c>
      <c r="L24" s="312">
        <v>0</v>
      </c>
      <c r="M24" s="312">
        <v>0</v>
      </c>
      <c r="N24" s="80">
        <v>0</v>
      </c>
      <c r="O24" s="80">
        <v>0</v>
      </c>
      <c r="P24" s="169"/>
      <c r="Q24" s="80">
        <v>3</v>
      </c>
    </row>
    <row r="25" spans="1:17">
      <c r="A25" s="97" t="s">
        <v>305</v>
      </c>
      <c r="B25" s="99"/>
      <c r="C25" s="312">
        <v>0</v>
      </c>
      <c r="D25" s="312">
        <v>0</v>
      </c>
      <c r="E25" s="312">
        <v>1</v>
      </c>
      <c r="F25" s="312">
        <v>0</v>
      </c>
      <c r="G25" s="80">
        <v>1</v>
      </c>
      <c r="H25" s="80">
        <v>100</v>
      </c>
      <c r="I25" s="99"/>
      <c r="J25" s="312">
        <v>0</v>
      </c>
      <c r="K25" s="312">
        <v>0</v>
      </c>
      <c r="L25" s="312">
        <v>0</v>
      </c>
      <c r="M25" s="312">
        <v>0</v>
      </c>
      <c r="N25" s="80">
        <v>0</v>
      </c>
      <c r="O25" s="80">
        <v>0</v>
      </c>
      <c r="P25" s="169"/>
      <c r="Q25" s="80">
        <v>1</v>
      </c>
    </row>
    <row r="26" spans="1:17">
      <c r="A26" s="97" t="s">
        <v>306</v>
      </c>
      <c r="B26" s="99"/>
      <c r="C26" s="312">
        <v>0</v>
      </c>
      <c r="D26" s="312">
        <v>0</v>
      </c>
      <c r="E26" s="312">
        <v>2</v>
      </c>
      <c r="F26" s="312">
        <v>0</v>
      </c>
      <c r="G26" s="80">
        <v>2</v>
      </c>
      <c r="H26" s="80">
        <v>13</v>
      </c>
      <c r="I26" s="99"/>
      <c r="J26" s="312">
        <v>13</v>
      </c>
      <c r="K26" s="312">
        <v>0</v>
      </c>
      <c r="L26" s="312">
        <v>0</v>
      </c>
      <c r="M26" s="312">
        <v>0</v>
      </c>
      <c r="N26" s="80">
        <v>13</v>
      </c>
      <c r="O26" s="80">
        <v>87</v>
      </c>
      <c r="P26" s="169"/>
      <c r="Q26" s="80">
        <v>15</v>
      </c>
    </row>
    <row r="27" spans="1:17">
      <c r="A27" s="97" t="s">
        <v>307</v>
      </c>
      <c r="B27" s="99"/>
      <c r="C27" s="312">
        <v>0</v>
      </c>
      <c r="D27" s="312">
        <v>0</v>
      </c>
      <c r="E27" s="312">
        <v>1</v>
      </c>
      <c r="F27" s="312">
        <v>0</v>
      </c>
      <c r="G27" s="80">
        <v>1</v>
      </c>
      <c r="H27" s="80">
        <v>100</v>
      </c>
      <c r="I27" s="99"/>
      <c r="J27" s="312">
        <v>0</v>
      </c>
      <c r="K27" s="312">
        <v>0</v>
      </c>
      <c r="L27" s="312">
        <v>0</v>
      </c>
      <c r="M27" s="312">
        <v>0</v>
      </c>
      <c r="N27" s="80">
        <v>0</v>
      </c>
      <c r="O27" s="80">
        <v>0</v>
      </c>
      <c r="P27" s="169"/>
      <c r="Q27" s="80">
        <v>1</v>
      </c>
    </row>
    <row r="28" spans="1:17">
      <c r="A28" s="97" t="s">
        <v>308</v>
      </c>
      <c r="B28" s="99"/>
      <c r="C28" s="312">
        <v>1</v>
      </c>
      <c r="D28" s="312">
        <v>0</v>
      </c>
      <c r="E28" s="312">
        <v>2</v>
      </c>
      <c r="F28" s="312">
        <v>0</v>
      </c>
      <c r="G28" s="80">
        <v>3</v>
      </c>
      <c r="H28" s="80">
        <v>100</v>
      </c>
      <c r="I28" s="99"/>
      <c r="J28" s="312">
        <v>0</v>
      </c>
      <c r="K28" s="312">
        <v>0</v>
      </c>
      <c r="L28" s="312">
        <v>0</v>
      </c>
      <c r="M28" s="312">
        <v>0</v>
      </c>
      <c r="N28" s="80">
        <v>0</v>
      </c>
      <c r="O28" s="80">
        <v>0</v>
      </c>
      <c r="P28" s="169"/>
      <c r="Q28" s="80">
        <v>3</v>
      </c>
    </row>
    <row r="29" spans="1:17">
      <c r="A29" s="97" t="s">
        <v>309</v>
      </c>
      <c r="B29" s="99"/>
      <c r="C29" s="312">
        <v>0</v>
      </c>
      <c r="D29" s="312">
        <v>0</v>
      </c>
      <c r="E29" s="312">
        <v>4</v>
      </c>
      <c r="F29" s="312">
        <v>0</v>
      </c>
      <c r="G29" s="80">
        <v>4</v>
      </c>
      <c r="H29" s="80">
        <v>100</v>
      </c>
      <c r="I29" s="99"/>
      <c r="J29" s="312">
        <v>0</v>
      </c>
      <c r="K29" s="312">
        <v>0</v>
      </c>
      <c r="L29" s="312">
        <v>0</v>
      </c>
      <c r="M29" s="312">
        <v>0</v>
      </c>
      <c r="N29" s="80">
        <v>0</v>
      </c>
      <c r="O29" s="80">
        <v>0</v>
      </c>
      <c r="P29" s="169"/>
      <c r="Q29" s="80">
        <v>4</v>
      </c>
    </row>
    <row r="30" spans="1:17">
      <c r="A30" s="97" t="s">
        <v>310</v>
      </c>
      <c r="B30" s="99"/>
      <c r="C30" s="312">
        <v>1</v>
      </c>
      <c r="D30" s="312">
        <v>0</v>
      </c>
      <c r="E30" s="312">
        <v>4</v>
      </c>
      <c r="F30" s="312">
        <v>0</v>
      </c>
      <c r="G30" s="80">
        <v>5</v>
      </c>
      <c r="H30" s="80">
        <v>100</v>
      </c>
      <c r="I30" s="99"/>
      <c r="J30" s="312">
        <v>0</v>
      </c>
      <c r="K30" s="312">
        <v>0</v>
      </c>
      <c r="L30" s="312">
        <v>0</v>
      </c>
      <c r="M30" s="312">
        <v>0</v>
      </c>
      <c r="N30" s="80">
        <v>0</v>
      </c>
      <c r="O30" s="80">
        <v>0</v>
      </c>
      <c r="P30" s="169"/>
      <c r="Q30" s="80">
        <v>5</v>
      </c>
    </row>
    <row r="31" spans="1:17">
      <c r="A31" s="97" t="s">
        <v>311</v>
      </c>
      <c r="B31" s="99"/>
      <c r="C31" s="312">
        <v>0</v>
      </c>
      <c r="D31" s="312">
        <v>0</v>
      </c>
      <c r="E31" s="312">
        <v>1</v>
      </c>
      <c r="F31" s="312">
        <v>2</v>
      </c>
      <c r="G31" s="80">
        <v>3</v>
      </c>
      <c r="H31" s="80">
        <v>100</v>
      </c>
      <c r="I31" s="99"/>
      <c r="J31" s="312">
        <v>0</v>
      </c>
      <c r="K31" s="312">
        <v>0</v>
      </c>
      <c r="L31" s="312">
        <v>0</v>
      </c>
      <c r="M31" s="312">
        <v>0</v>
      </c>
      <c r="N31" s="80">
        <v>0</v>
      </c>
      <c r="O31" s="80">
        <v>0</v>
      </c>
      <c r="P31" s="169"/>
      <c r="Q31" s="80">
        <v>3</v>
      </c>
    </row>
    <row r="32" spans="1:17">
      <c r="A32" s="97" t="s">
        <v>312</v>
      </c>
      <c r="B32" s="99"/>
      <c r="C32" s="312">
        <v>176</v>
      </c>
      <c r="D32" s="312">
        <v>2</v>
      </c>
      <c r="E32" s="312">
        <v>327</v>
      </c>
      <c r="F32" s="312">
        <v>4</v>
      </c>
      <c r="G32" s="80">
        <v>509</v>
      </c>
      <c r="H32" s="80">
        <v>97</v>
      </c>
      <c r="I32" s="99"/>
      <c r="J32" s="312">
        <v>5</v>
      </c>
      <c r="K32" s="312">
        <v>0</v>
      </c>
      <c r="L32" s="312">
        <v>13</v>
      </c>
      <c r="M32" s="312">
        <v>0</v>
      </c>
      <c r="N32" s="80">
        <v>18</v>
      </c>
      <c r="O32" s="80">
        <v>3</v>
      </c>
      <c r="P32" s="169"/>
      <c r="Q32" s="80">
        <v>527</v>
      </c>
    </row>
    <row r="33" spans="1:17">
      <c r="A33" s="97" t="s">
        <v>313</v>
      </c>
      <c r="B33" s="99"/>
      <c r="C33" s="312">
        <v>13</v>
      </c>
      <c r="D33" s="312">
        <v>0</v>
      </c>
      <c r="E33" s="312">
        <v>82</v>
      </c>
      <c r="F33" s="312">
        <v>0</v>
      </c>
      <c r="G33" s="80">
        <v>95</v>
      </c>
      <c r="H33" s="80">
        <v>98</v>
      </c>
      <c r="I33" s="99"/>
      <c r="J33" s="312">
        <v>0</v>
      </c>
      <c r="K33" s="312">
        <v>0</v>
      </c>
      <c r="L33" s="312">
        <v>2</v>
      </c>
      <c r="M33" s="312">
        <v>0</v>
      </c>
      <c r="N33" s="80">
        <v>2</v>
      </c>
      <c r="O33" s="80">
        <v>2</v>
      </c>
      <c r="P33" s="169"/>
      <c r="Q33" s="80">
        <v>97</v>
      </c>
    </row>
    <row r="34" spans="1:17">
      <c r="A34" s="97" t="s">
        <v>314</v>
      </c>
      <c r="B34" s="99"/>
      <c r="C34" s="312">
        <v>39</v>
      </c>
      <c r="D34" s="312">
        <v>3</v>
      </c>
      <c r="E34" s="312">
        <v>106</v>
      </c>
      <c r="F34" s="312">
        <v>8</v>
      </c>
      <c r="G34" s="80">
        <v>156</v>
      </c>
      <c r="H34" s="80">
        <v>99</v>
      </c>
      <c r="I34" s="99"/>
      <c r="J34" s="312">
        <v>1</v>
      </c>
      <c r="K34" s="312">
        <v>0</v>
      </c>
      <c r="L34" s="312">
        <v>0</v>
      </c>
      <c r="M34" s="312">
        <v>0</v>
      </c>
      <c r="N34" s="80">
        <v>1</v>
      </c>
      <c r="O34" s="80">
        <v>1</v>
      </c>
      <c r="P34" s="169"/>
      <c r="Q34" s="80">
        <v>157</v>
      </c>
    </row>
    <row r="35" spans="1:17">
      <c r="A35" s="97" t="s">
        <v>315</v>
      </c>
      <c r="B35" s="99"/>
      <c r="C35" s="312">
        <v>156</v>
      </c>
      <c r="D35" s="312">
        <v>13</v>
      </c>
      <c r="E35" s="312">
        <v>190</v>
      </c>
      <c r="F35" s="312">
        <v>2</v>
      </c>
      <c r="G35" s="80">
        <v>361</v>
      </c>
      <c r="H35" s="80">
        <v>98</v>
      </c>
      <c r="I35" s="99"/>
      <c r="J35" s="312">
        <v>2</v>
      </c>
      <c r="K35" s="312">
        <v>1</v>
      </c>
      <c r="L35" s="312">
        <v>3</v>
      </c>
      <c r="M35" s="312">
        <v>0</v>
      </c>
      <c r="N35" s="80">
        <v>6</v>
      </c>
      <c r="O35" s="80">
        <v>2</v>
      </c>
      <c r="P35" s="169"/>
      <c r="Q35" s="80">
        <v>367</v>
      </c>
    </row>
    <row r="36" spans="1:17">
      <c r="A36" s="97" t="s">
        <v>316</v>
      </c>
      <c r="B36" s="99"/>
      <c r="C36" s="312">
        <v>71</v>
      </c>
      <c r="D36" s="312">
        <v>1</v>
      </c>
      <c r="E36" s="312">
        <v>82</v>
      </c>
      <c r="F36" s="312">
        <v>2</v>
      </c>
      <c r="G36" s="80">
        <v>156</v>
      </c>
      <c r="H36" s="80">
        <v>95</v>
      </c>
      <c r="I36" s="99"/>
      <c r="J36" s="312">
        <v>4</v>
      </c>
      <c r="K36" s="312">
        <v>0</v>
      </c>
      <c r="L36" s="312">
        <v>4</v>
      </c>
      <c r="M36" s="312">
        <v>1</v>
      </c>
      <c r="N36" s="80">
        <v>9</v>
      </c>
      <c r="O36" s="80">
        <v>5</v>
      </c>
      <c r="P36" s="169"/>
      <c r="Q36" s="80">
        <v>165</v>
      </c>
    </row>
    <row r="37" spans="1:17">
      <c r="A37" s="97" t="s">
        <v>317</v>
      </c>
      <c r="B37" s="99"/>
      <c r="C37" s="312">
        <v>137</v>
      </c>
      <c r="D37" s="312">
        <v>7</v>
      </c>
      <c r="E37" s="312">
        <v>324</v>
      </c>
      <c r="F37" s="312">
        <v>12</v>
      </c>
      <c r="G37" s="80">
        <v>480</v>
      </c>
      <c r="H37" s="80">
        <v>95</v>
      </c>
      <c r="I37" s="99"/>
      <c r="J37" s="312">
        <v>10</v>
      </c>
      <c r="K37" s="312">
        <v>1</v>
      </c>
      <c r="L37" s="312">
        <v>12</v>
      </c>
      <c r="M37" s="312">
        <v>1</v>
      </c>
      <c r="N37" s="80">
        <v>24</v>
      </c>
      <c r="O37" s="80">
        <v>5</v>
      </c>
      <c r="P37" s="169"/>
      <c r="Q37" s="80">
        <v>504</v>
      </c>
    </row>
    <row r="38" spans="1:17">
      <c r="A38" s="97" t="s">
        <v>318</v>
      </c>
      <c r="B38" s="99"/>
      <c r="C38" s="312">
        <v>441</v>
      </c>
      <c r="D38" s="312">
        <v>31</v>
      </c>
      <c r="E38" s="312">
        <v>928</v>
      </c>
      <c r="F38" s="312">
        <v>43</v>
      </c>
      <c r="G38" s="82">
        <v>1443</v>
      </c>
      <c r="H38" s="80">
        <v>97</v>
      </c>
      <c r="I38" s="99"/>
      <c r="J38" s="312">
        <v>13</v>
      </c>
      <c r="K38" s="312">
        <v>1</v>
      </c>
      <c r="L38" s="312">
        <v>34</v>
      </c>
      <c r="M38" s="312">
        <v>4</v>
      </c>
      <c r="N38" s="80">
        <v>52</v>
      </c>
      <c r="O38" s="80">
        <v>3</v>
      </c>
      <c r="P38" s="169"/>
      <c r="Q38" s="82">
        <v>1495</v>
      </c>
    </row>
    <row r="39" spans="1:17">
      <c r="A39" s="97" t="s">
        <v>319</v>
      </c>
      <c r="B39" s="99"/>
      <c r="C39" s="312">
        <v>0</v>
      </c>
      <c r="D39" s="312">
        <v>0</v>
      </c>
      <c r="E39" s="312">
        <v>8</v>
      </c>
      <c r="F39" s="312">
        <v>0</v>
      </c>
      <c r="G39" s="80">
        <v>8</v>
      </c>
      <c r="H39" s="80">
        <v>100</v>
      </c>
      <c r="I39" s="99"/>
      <c r="J39" s="312">
        <v>0</v>
      </c>
      <c r="K39" s="312">
        <v>0</v>
      </c>
      <c r="L39" s="312">
        <v>0</v>
      </c>
      <c r="M39" s="312">
        <v>0</v>
      </c>
      <c r="N39" s="80">
        <v>0</v>
      </c>
      <c r="O39" s="80">
        <v>0</v>
      </c>
      <c r="P39" s="169"/>
      <c r="Q39" s="80">
        <v>8</v>
      </c>
    </row>
    <row r="40" spans="1:17">
      <c r="A40" s="97" t="s">
        <v>320</v>
      </c>
      <c r="B40" s="99"/>
      <c r="C40" s="312">
        <v>80</v>
      </c>
      <c r="D40" s="312">
        <v>4</v>
      </c>
      <c r="E40" s="312">
        <v>276</v>
      </c>
      <c r="F40" s="312">
        <v>17</v>
      </c>
      <c r="G40" s="80">
        <v>377</v>
      </c>
      <c r="H40" s="80">
        <v>95</v>
      </c>
      <c r="I40" s="99"/>
      <c r="J40" s="312">
        <v>5</v>
      </c>
      <c r="K40" s="312">
        <v>0</v>
      </c>
      <c r="L40" s="312">
        <v>9</v>
      </c>
      <c r="M40" s="312">
        <v>4</v>
      </c>
      <c r="N40" s="80">
        <v>18</v>
      </c>
      <c r="O40" s="80">
        <v>5</v>
      </c>
      <c r="P40" s="169"/>
      <c r="Q40" s="80">
        <v>395</v>
      </c>
    </row>
    <row r="41" spans="1:17">
      <c r="A41" s="97" t="s">
        <v>321</v>
      </c>
      <c r="B41" s="99"/>
      <c r="C41" s="312">
        <v>0</v>
      </c>
      <c r="D41" s="312">
        <v>0</v>
      </c>
      <c r="E41" s="312">
        <v>4</v>
      </c>
      <c r="F41" s="312">
        <v>0</v>
      </c>
      <c r="G41" s="80">
        <v>4</v>
      </c>
      <c r="H41" s="80">
        <v>100</v>
      </c>
      <c r="I41" s="99"/>
      <c r="J41" s="312">
        <v>0</v>
      </c>
      <c r="K41" s="312">
        <v>0</v>
      </c>
      <c r="L41" s="312">
        <v>0</v>
      </c>
      <c r="M41" s="312">
        <v>0</v>
      </c>
      <c r="N41" s="80">
        <v>0</v>
      </c>
      <c r="O41" s="80">
        <v>0</v>
      </c>
      <c r="P41" s="169"/>
      <c r="Q41" s="80">
        <v>4</v>
      </c>
    </row>
    <row r="42" spans="1:17">
      <c r="A42" s="97" t="s">
        <v>322</v>
      </c>
      <c r="B42" s="99"/>
      <c r="C42" s="312">
        <v>7</v>
      </c>
      <c r="D42" s="312">
        <v>0</v>
      </c>
      <c r="E42" s="312">
        <v>8</v>
      </c>
      <c r="F42" s="312">
        <v>0</v>
      </c>
      <c r="G42" s="80">
        <v>15</v>
      </c>
      <c r="H42" s="80">
        <v>100</v>
      </c>
      <c r="I42" s="99"/>
      <c r="J42" s="312">
        <v>0</v>
      </c>
      <c r="K42" s="312">
        <v>0</v>
      </c>
      <c r="L42" s="312">
        <v>0</v>
      </c>
      <c r="M42" s="312">
        <v>0</v>
      </c>
      <c r="N42" s="80">
        <v>0</v>
      </c>
      <c r="O42" s="80">
        <v>0</v>
      </c>
      <c r="P42" s="169"/>
      <c r="Q42" s="80">
        <v>15</v>
      </c>
    </row>
    <row r="43" spans="1:17">
      <c r="A43" s="97" t="s">
        <v>323</v>
      </c>
      <c r="B43" s="99"/>
      <c r="C43" s="312">
        <v>3</v>
      </c>
      <c r="D43" s="312">
        <v>0</v>
      </c>
      <c r="E43" s="312">
        <v>2</v>
      </c>
      <c r="F43" s="312">
        <v>0</v>
      </c>
      <c r="G43" s="80">
        <v>5</v>
      </c>
      <c r="H43" s="80">
        <v>100</v>
      </c>
      <c r="I43" s="99"/>
      <c r="J43" s="312">
        <v>0</v>
      </c>
      <c r="K43" s="312">
        <v>0</v>
      </c>
      <c r="L43" s="312">
        <v>0</v>
      </c>
      <c r="M43" s="312">
        <v>0</v>
      </c>
      <c r="N43" s="80">
        <v>0</v>
      </c>
      <c r="O43" s="80">
        <v>0</v>
      </c>
      <c r="P43" s="169"/>
      <c r="Q43" s="80">
        <v>5</v>
      </c>
    </row>
    <row r="44" spans="1:17">
      <c r="A44" s="97" t="s">
        <v>324</v>
      </c>
      <c r="B44" s="99"/>
      <c r="C44" s="312">
        <v>1</v>
      </c>
      <c r="D44" s="312">
        <v>0</v>
      </c>
      <c r="E44" s="312">
        <v>1</v>
      </c>
      <c r="F44" s="312">
        <v>0</v>
      </c>
      <c r="G44" s="80">
        <v>2</v>
      </c>
      <c r="H44" s="80">
        <v>100</v>
      </c>
      <c r="I44" s="99"/>
      <c r="J44" s="312">
        <v>0</v>
      </c>
      <c r="K44" s="312">
        <v>0</v>
      </c>
      <c r="L44" s="312">
        <v>0</v>
      </c>
      <c r="M44" s="312">
        <v>0</v>
      </c>
      <c r="N44" s="80">
        <v>0</v>
      </c>
      <c r="O44" s="80">
        <v>0</v>
      </c>
      <c r="P44" s="169"/>
      <c r="Q44" s="80">
        <v>2</v>
      </c>
    </row>
    <row r="45" spans="1:17">
      <c r="A45" s="97" t="s">
        <v>325</v>
      </c>
      <c r="B45" s="99"/>
      <c r="C45" s="312">
        <v>29</v>
      </c>
      <c r="D45" s="312">
        <v>2</v>
      </c>
      <c r="E45" s="312">
        <v>18</v>
      </c>
      <c r="F45" s="312">
        <v>0</v>
      </c>
      <c r="G45" s="80">
        <v>49</v>
      </c>
      <c r="H45" s="80">
        <v>100</v>
      </c>
      <c r="I45" s="99"/>
      <c r="J45" s="312">
        <v>0</v>
      </c>
      <c r="K45" s="312">
        <v>0</v>
      </c>
      <c r="L45" s="312">
        <v>0</v>
      </c>
      <c r="M45" s="312">
        <v>0</v>
      </c>
      <c r="N45" s="80">
        <v>0</v>
      </c>
      <c r="O45" s="80">
        <v>0</v>
      </c>
      <c r="P45" s="169"/>
      <c r="Q45" s="80">
        <v>49</v>
      </c>
    </row>
    <row r="46" spans="1:17">
      <c r="A46" s="97" t="s">
        <v>326</v>
      </c>
      <c r="B46" s="99"/>
      <c r="C46" s="312">
        <v>11</v>
      </c>
      <c r="D46" s="312">
        <v>1</v>
      </c>
      <c r="E46" s="312">
        <v>7</v>
      </c>
      <c r="F46" s="312">
        <v>0</v>
      </c>
      <c r="G46" s="80">
        <v>19</v>
      </c>
      <c r="H46" s="80">
        <v>100</v>
      </c>
      <c r="I46" s="99"/>
      <c r="J46" s="312">
        <v>0</v>
      </c>
      <c r="K46" s="312">
        <v>0</v>
      </c>
      <c r="L46" s="312">
        <v>0</v>
      </c>
      <c r="M46" s="312">
        <v>0</v>
      </c>
      <c r="N46" s="80">
        <v>0</v>
      </c>
      <c r="O46" s="80">
        <v>0</v>
      </c>
      <c r="P46" s="169"/>
      <c r="Q46" s="80">
        <v>19</v>
      </c>
    </row>
    <row r="47" spans="1:17">
      <c r="A47" s="97" t="s">
        <v>327</v>
      </c>
      <c r="B47" s="99"/>
      <c r="C47" s="312">
        <v>0</v>
      </c>
      <c r="D47" s="312">
        <v>0</v>
      </c>
      <c r="E47" s="312">
        <v>2</v>
      </c>
      <c r="F47" s="312">
        <v>0</v>
      </c>
      <c r="G47" s="80">
        <v>2</v>
      </c>
      <c r="H47" s="80">
        <v>100</v>
      </c>
      <c r="I47" s="99"/>
      <c r="J47" s="312">
        <v>0</v>
      </c>
      <c r="K47" s="312">
        <v>0</v>
      </c>
      <c r="L47" s="312">
        <v>0</v>
      </c>
      <c r="M47" s="312">
        <v>0</v>
      </c>
      <c r="N47" s="80">
        <v>0</v>
      </c>
      <c r="O47" s="80">
        <v>0</v>
      </c>
      <c r="P47" s="169"/>
      <c r="Q47" s="80">
        <v>2</v>
      </c>
    </row>
    <row r="48" spans="1:17">
      <c r="A48" s="97" t="s">
        <v>328</v>
      </c>
      <c r="B48" s="99"/>
      <c r="C48" s="312">
        <v>7</v>
      </c>
      <c r="D48" s="312">
        <v>0</v>
      </c>
      <c r="E48" s="312">
        <v>3</v>
      </c>
      <c r="F48" s="312">
        <v>0</v>
      </c>
      <c r="G48" s="80">
        <v>10</v>
      </c>
      <c r="H48" s="80">
        <v>71</v>
      </c>
      <c r="I48" s="99"/>
      <c r="J48" s="312">
        <v>1</v>
      </c>
      <c r="K48" s="312">
        <v>0</v>
      </c>
      <c r="L48" s="312">
        <v>3</v>
      </c>
      <c r="M48" s="312">
        <v>0</v>
      </c>
      <c r="N48" s="80">
        <v>4</v>
      </c>
      <c r="O48" s="80">
        <v>29</v>
      </c>
      <c r="P48" s="169"/>
      <c r="Q48" s="80">
        <v>14</v>
      </c>
    </row>
    <row r="49" spans="1:17">
      <c r="A49" s="97" t="s">
        <v>329</v>
      </c>
      <c r="B49" s="99"/>
      <c r="C49" s="312">
        <v>3</v>
      </c>
      <c r="D49" s="312">
        <v>0</v>
      </c>
      <c r="E49" s="312">
        <v>1</v>
      </c>
      <c r="F49" s="312">
        <v>0</v>
      </c>
      <c r="G49" s="80">
        <v>4</v>
      </c>
      <c r="H49" s="80">
        <v>67</v>
      </c>
      <c r="I49" s="99"/>
      <c r="J49" s="312">
        <v>1</v>
      </c>
      <c r="K49" s="312">
        <v>0</v>
      </c>
      <c r="L49" s="312">
        <v>1</v>
      </c>
      <c r="M49" s="312">
        <v>0</v>
      </c>
      <c r="N49" s="80">
        <v>2</v>
      </c>
      <c r="O49" s="80">
        <v>33</v>
      </c>
      <c r="P49" s="169"/>
      <c r="Q49" s="80">
        <v>6</v>
      </c>
    </row>
    <row r="50" spans="1:17">
      <c r="A50" s="97" t="s">
        <v>330</v>
      </c>
      <c r="B50" s="99"/>
      <c r="C50" s="312">
        <v>104</v>
      </c>
      <c r="D50" s="312">
        <v>0</v>
      </c>
      <c r="E50" s="312">
        <v>354</v>
      </c>
      <c r="F50" s="312">
        <v>7</v>
      </c>
      <c r="G50" s="80">
        <v>465</v>
      </c>
      <c r="H50" s="80">
        <v>98</v>
      </c>
      <c r="I50" s="99"/>
      <c r="J50" s="312">
        <v>3</v>
      </c>
      <c r="K50" s="312">
        <v>0</v>
      </c>
      <c r="L50" s="312">
        <v>8</v>
      </c>
      <c r="M50" s="312">
        <v>0</v>
      </c>
      <c r="N50" s="80">
        <v>11</v>
      </c>
      <c r="O50" s="80">
        <v>2</v>
      </c>
      <c r="P50" s="169"/>
      <c r="Q50" s="80">
        <v>476</v>
      </c>
    </row>
    <row r="51" spans="1:17">
      <c r="A51" s="97" t="s">
        <v>331</v>
      </c>
      <c r="B51" s="99"/>
      <c r="C51" s="312">
        <v>33</v>
      </c>
      <c r="D51" s="312">
        <v>3</v>
      </c>
      <c r="E51" s="312">
        <v>50</v>
      </c>
      <c r="F51" s="312">
        <v>3</v>
      </c>
      <c r="G51" s="80">
        <v>89</v>
      </c>
      <c r="H51" s="80">
        <v>92</v>
      </c>
      <c r="I51" s="99"/>
      <c r="J51" s="312">
        <v>4</v>
      </c>
      <c r="K51" s="312">
        <v>0</v>
      </c>
      <c r="L51" s="312">
        <v>4</v>
      </c>
      <c r="M51" s="312">
        <v>0</v>
      </c>
      <c r="N51" s="80">
        <v>8</v>
      </c>
      <c r="O51" s="80">
        <v>8</v>
      </c>
      <c r="P51" s="169"/>
      <c r="Q51" s="80">
        <v>97</v>
      </c>
    </row>
    <row r="52" spans="1:17">
      <c r="A52" s="97" t="s">
        <v>332</v>
      </c>
      <c r="B52" s="99"/>
      <c r="C52" s="312">
        <v>1</v>
      </c>
      <c r="D52" s="312">
        <v>0</v>
      </c>
      <c r="E52" s="312">
        <v>0</v>
      </c>
      <c r="F52" s="312">
        <v>0</v>
      </c>
      <c r="G52" s="80">
        <v>1</v>
      </c>
      <c r="H52" s="80">
        <v>100</v>
      </c>
      <c r="I52" s="99"/>
      <c r="J52" s="312">
        <v>0</v>
      </c>
      <c r="K52" s="312">
        <v>0</v>
      </c>
      <c r="L52" s="312">
        <v>0</v>
      </c>
      <c r="M52" s="312">
        <v>0</v>
      </c>
      <c r="N52" s="80">
        <v>0</v>
      </c>
      <c r="O52" s="80">
        <v>0</v>
      </c>
      <c r="P52" s="169"/>
      <c r="Q52" s="80">
        <v>1</v>
      </c>
    </row>
    <row r="53" spans="1:17">
      <c r="A53" s="97" t="s">
        <v>333</v>
      </c>
      <c r="B53" s="99"/>
      <c r="C53" s="312">
        <v>8</v>
      </c>
      <c r="D53" s="312">
        <v>0</v>
      </c>
      <c r="E53" s="312">
        <v>14</v>
      </c>
      <c r="F53" s="312">
        <v>1</v>
      </c>
      <c r="G53" s="80">
        <v>23</v>
      </c>
      <c r="H53" s="80">
        <v>51</v>
      </c>
      <c r="I53" s="99"/>
      <c r="J53" s="312">
        <v>9</v>
      </c>
      <c r="K53" s="312">
        <v>0</v>
      </c>
      <c r="L53" s="312">
        <v>13</v>
      </c>
      <c r="M53" s="312">
        <v>0</v>
      </c>
      <c r="N53" s="80">
        <v>22</v>
      </c>
      <c r="O53" s="80">
        <v>49</v>
      </c>
      <c r="P53" s="169"/>
      <c r="Q53" s="80">
        <v>45</v>
      </c>
    </row>
    <row r="54" spans="1:17">
      <c r="A54" s="97" t="s">
        <v>334</v>
      </c>
      <c r="B54" s="99"/>
      <c r="C54" s="312">
        <v>27</v>
      </c>
      <c r="D54" s="312">
        <v>1</v>
      </c>
      <c r="E54" s="312">
        <v>101</v>
      </c>
      <c r="F54" s="312">
        <v>0</v>
      </c>
      <c r="G54" s="80">
        <v>129</v>
      </c>
      <c r="H54" s="80">
        <v>99</v>
      </c>
      <c r="I54" s="99"/>
      <c r="J54" s="312">
        <v>1</v>
      </c>
      <c r="K54" s="312">
        <v>0</v>
      </c>
      <c r="L54" s="312">
        <v>0</v>
      </c>
      <c r="M54" s="312">
        <v>0</v>
      </c>
      <c r="N54" s="80">
        <v>1</v>
      </c>
      <c r="O54" s="80">
        <v>1</v>
      </c>
      <c r="P54" s="169"/>
      <c r="Q54" s="80">
        <v>130</v>
      </c>
    </row>
    <row r="55" spans="1:17">
      <c r="A55" s="97" t="s">
        <v>335</v>
      </c>
      <c r="B55" s="99"/>
      <c r="C55" s="312">
        <v>2</v>
      </c>
      <c r="D55" s="312">
        <v>0</v>
      </c>
      <c r="E55" s="312">
        <v>5</v>
      </c>
      <c r="F55" s="312">
        <v>0</v>
      </c>
      <c r="G55" s="80">
        <v>7</v>
      </c>
      <c r="H55" s="80">
        <v>58</v>
      </c>
      <c r="I55" s="99"/>
      <c r="J55" s="312">
        <v>1</v>
      </c>
      <c r="K55" s="312">
        <v>0</v>
      </c>
      <c r="L55" s="312">
        <v>4</v>
      </c>
      <c r="M55" s="312">
        <v>0</v>
      </c>
      <c r="N55" s="80">
        <v>5</v>
      </c>
      <c r="O55" s="80">
        <v>42</v>
      </c>
      <c r="P55" s="169"/>
      <c r="Q55" s="80">
        <v>12</v>
      </c>
    </row>
    <row r="56" spans="1:17">
      <c r="A56" s="97" t="s">
        <v>336</v>
      </c>
      <c r="B56" s="99"/>
      <c r="C56" s="312">
        <v>0</v>
      </c>
      <c r="D56" s="312">
        <v>0</v>
      </c>
      <c r="E56" s="312">
        <v>2</v>
      </c>
      <c r="F56" s="312">
        <v>0</v>
      </c>
      <c r="G56" s="80">
        <v>2</v>
      </c>
      <c r="H56" s="80">
        <v>100</v>
      </c>
      <c r="I56" s="99"/>
      <c r="J56" s="312">
        <v>0</v>
      </c>
      <c r="K56" s="312">
        <v>0</v>
      </c>
      <c r="L56" s="312">
        <v>0</v>
      </c>
      <c r="M56" s="312">
        <v>0</v>
      </c>
      <c r="N56" s="80">
        <v>0</v>
      </c>
      <c r="O56" s="80">
        <v>0</v>
      </c>
      <c r="P56" s="169"/>
      <c r="Q56" s="80">
        <v>2</v>
      </c>
    </row>
    <row r="57" spans="1:17">
      <c r="A57" s="97" t="s">
        <v>337</v>
      </c>
      <c r="B57" s="99"/>
      <c r="C57" s="312">
        <v>32</v>
      </c>
      <c r="D57" s="312">
        <v>0</v>
      </c>
      <c r="E57" s="312">
        <v>115</v>
      </c>
      <c r="F57" s="312">
        <v>2</v>
      </c>
      <c r="G57" s="80">
        <v>149</v>
      </c>
      <c r="H57" s="80">
        <v>97</v>
      </c>
      <c r="I57" s="99"/>
      <c r="J57" s="312">
        <v>2</v>
      </c>
      <c r="K57" s="312">
        <v>1</v>
      </c>
      <c r="L57" s="312">
        <v>2</v>
      </c>
      <c r="M57" s="312">
        <v>0</v>
      </c>
      <c r="N57" s="80">
        <v>5</v>
      </c>
      <c r="O57" s="80">
        <v>3</v>
      </c>
      <c r="P57" s="169"/>
      <c r="Q57" s="80">
        <v>154</v>
      </c>
    </row>
    <row r="58" spans="1:17">
      <c r="A58" s="97" t="s">
        <v>338</v>
      </c>
      <c r="B58" s="99"/>
      <c r="C58" s="312">
        <v>5</v>
      </c>
      <c r="D58" s="312">
        <v>1</v>
      </c>
      <c r="E58" s="312">
        <v>13</v>
      </c>
      <c r="F58" s="312">
        <v>0</v>
      </c>
      <c r="G58" s="80">
        <v>19</v>
      </c>
      <c r="H58" s="80">
        <v>100</v>
      </c>
      <c r="I58" s="99"/>
      <c r="J58" s="312">
        <v>0</v>
      </c>
      <c r="K58" s="312">
        <v>0</v>
      </c>
      <c r="L58" s="312">
        <v>0</v>
      </c>
      <c r="M58" s="312">
        <v>0</v>
      </c>
      <c r="N58" s="80">
        <v>0</v>
      </c>
      <c r="O58" s="80">
        <v>0</v>
      </c>
      <c r="P58" s="169"/>
      <c r="Q58" s="80">
        <v>19</v>
      </c>
    </row>
    <row r="59" spans="1:17">
      <c r="A59" s="97" t="s">
        <v>339</v>
      </c>
      <c r="B59" s="99"/>
      <c r="C59" s="312">
        <v>115</v>
      </c>
      <c r="D59" s="312">
        <v>11</v>
      </c>
      <c r="E59" s="312">
        <v>133</v>
      </c>
      <c r="F59" s="312">
        <v>3</v>
      </c>
      <c r="G59" s="80">
        <v>262</v>
      </c>
      <c r="H59" s="80">
        <v>98</v>
      </c>
      <c r="I59" s="99"/>
      <c r="J59" s="312">
        <v>0</v>
      </c>
      <c r="K59" s="312">
        <v>0</v>
      </c>
      <c r="L59" s="312">
        <v>5</v>
      </c>
      <c r="M59" s="312">
        <v>1</v>
      </c>
      <c r="N59" s="80">
        <v>6</v>
      </c>
      <c r="O59" s="80">
        <v>2</v>
      </c>
      <c r="P59" s="169"/>
      <c r="Q59" s="80">
        <v>268</v>
      </c>
    </row>
    <row r="60" spans="1:17">
      <c r="A60" s="97" t="s">
        <v>340</v>
      </c>
      <c r="B60" s="99"/>
      <c r="C60" s="312">
        <v>6</v>
      </c>
      <c r="D60" s="312">
        <v>0</v>
      </c>
      <c r="E60" s="312">
        <v>14</v>
      </c>
      <c r="F60" s="312">
        <v>0</v>
      </c>
      <c r="G60" s="80">
        <v>20</v>
      </c>
      <c r="H60" s="80">
        <v>83</v>
      </c>
      <c r="I60" s="99"/>
      <c r="J60" s="312">
        <v>2</v>
      </c>
      <c r="K60" s="312">
        <v>0</v>
      </c>
      <c r="L60" s="312">
        <v>2</v>
      </c>
      <c r="M60" s="312">
        <v>0</v>
      </c>
      <c r="N60" s="80">
        <v>4</v>
      </c>
      <c r="O60" s="80">
        <v>17</v>
      </c>
      <c r="P60" s="169"/>
      <c r="Q60" s="80">
        <v>24</v>
      </c>
    </row>
    <row r="61" spans="1:17">
      <c r="A61" s="97" t="s">
        <v>341</v>
      </c>
      <c r="B61" s="99"/>
      <c r="C61" s="312">
        <v>197</v>
      </c>
      <c r="D61" s="312">
        <v>9</v>
      </c>
      <c r="E61" s="312">
        <v>232</v>
      </c>
      <c r="F61" s="312">
        <v>0</v>
      </c>
      <c r="G61" s="80">
        <v>438</v>
      </c>
      <c r="H61" s="80">
        <v>99</v>
      </c>
      <c r="I61" s="99"/>
      <c r="J61" s="312">
        <v>1</v>
      </c>
      <c r="K61" s="312">
        <v>0</v>
      </c>
      <c r="L61" s="312">
        <v>3</v>
      </c>
      <c r="M61" s="312">
        <v>0</v>
      </c>
      <c r="N61" s="80">
        <v>4</v>
      </c>
      <c r="O61" s="80">
        <v>1</v>
      </c>
      <c r="P61" s="169"/>
      <c r="Q61" s="80">
        <v>442</v>
      </c>
    </row>
    <row r="62" spans="1:17">
      <c r="A62" s="97" t="s">
        <v>342</v>
      </c>
      <c r="B62" s="99"/>
      <c r="C62" s="312">
        <v>191</v>
      </c>
      <c r="D62" s="312">
        <v>12</v>
      </c>
      <c r="E62" s="312">
        <v>175</v>
      </c>
      <c r="F62" s="312">
        <v>5</v>
      </c>
      <c r="G62" s="80">
        <v>383</v>
      </c>
      <c r="H62" s="80">
        <v>93</v>
      </c>
      <c r="I62" s="99"/>
      <c r="J62" s="312">
        <v>14</v>
      </c>
      <c r="K62" s="312">
        <v>0</v>
      </c>
      <c r="L62" s="312">
        <v>11</v>
      </c>
      <c r="M62" s="312">
        <v>2</v>
      </c>
      <c r="N62" s="80">
        <v>27</v>
      </c>
      <c r="O62" s="80">
        <v>7</v>
      </c>
      <c r="P62" s="169"/>
      <c r="Q62" s="80">
        <v>410</v>
      </c>
    </row>
    <row r="63" spans="1:17">
      <c r="A63" s="97" t="s">
        <v>343</v>
      </c>
      <c r="B63" s="99"/>
      <c r="C63" s="312">
        <v>15</v>
      </c>
      <c r="D63" s="312">
        <v>2</v>
      </c>
      <c r="E63" s="312">
        <v>29</v>
      </c>
      <c r="F63" s="312">
        <v>1</v>
      </c>
      <c r="G63" s="80">
        <v>47</v>
      </c>
      <c r="H63" s="80">
        <v>76</v>
      </c>
      <c r="I63" s="99"/>
      <c r="J63" s="312">
        <v>12</v>
      </c>
      <c r="K63" s="312">
        <v>0</v>
      </c>
      <c r="L63" s="312">
        <v>3</v>
      </c>
      <c r="M63" s="312">
        <v>0</v>
      </c>
      <c r="N63" s="80">
        <v>15</v>
      </c>
      <c r="O63" s="80">
        <v>24</v>
      </c>
      <c r="P63" s="169"/>
      <c r="Q63" s="80">
        <v>62</v>
      </c>
    </row>
    <row r="64" spans="1:17">
      <c r="A64" s="97" t="s">
        <v>344</v>
      </c>
      <c r="B64" s="99"/>
      <c r="C64" s="312">
        <v>247</v>
      </c>
      <c r="D64" s="312">
        <v>14</v>
      </c>
      <c r="E64" s="312">
        <v>245</v>
      </c>
      <c r="F64" s="312">
        <v>9</v>
      </c>
      <c r="G64" s="80">
        <v>515</v>
      </c>
      <c r="H64" s="80">
        <v>90</v>
      </c>
      <c r="I64" s="99"/>
      <c r="J64" s="312">
        <v>29</v>
      </c>
      <c r="K64" s="312">
        <v>2</v>
      </c>
      <c r="L64" s="312">
        <v>29</v>
      </c>
      <c r="M64" s="312">
        <v>0</v>
      </c>
      <c r="N64" s="80">
        <v>60</v>
      </c>
      <c r="O64" s="80">
        <v>10</v>
      </c>
      <c r="P64" s="169"/>
      <c r="Q64" s="80">
        <v>575</v>
      </c>
    </row>
    <row r="65" spans="1:17">
      <c r="A65" s="97" t="s">
        <v>345</v>
      </c>
      <c r="B65" s="99"/>
      <c r="C65" s="312">
        <v>33</v>
      </c>
      <c r="D65" s="312">
        <v>0</v>
      </c>
      <c r="E65" s="312">
        <v>31</v>
      </c>
      <c r="F65" s="312">
        <v>0</v>
      </c>
      <c r="G65" s="80">
        <v>64</v>
      </c>
      <c r="H65" s="80">
        <v>97</v>
      </c>
      <c r="I65" s="99"/>
      <c r="J65" s="312">
        <v>2</v>
      </c>
      <c r="K65" s="312">
        <v>0</v>
      </c>
      <c r="L65" s="312">
        <v>0</v>
      </c>
      <c r="M65" s="312">
        <v>0</v>
      </c>
      <c r="N65" s="80">
        <v>2</v>
      </c>
      <c r="O65" s="80">
        <v>3</v>
      </c>
      <c r="P65" s="169"/>
      <c r="Q65" s="80">
        <v>66</v>
      </c>
    </row>
    <row r="66" spans="1:17">
      <c r="A66" s="97" t="s">
        <v>346</v>
      </c>
      <c r="B66" s="99"/>
      <c r="C66" s="312">
        <v>17</v>
      </c>
      <c r="D66" s="312">
        <v>2</v>
      </c>
      <c r="E66" s="312">
        <v>50</v>
      </c>
      <c r="F66" s="312">
        <v>1</v>
      </c>
      <c r="G66" s="80">
        <v>70</v>
      </c>
      <c r="H66" s="80">
        <v>89</v>
      </c>
      <c r="I66" s="99"/>
      <c r="J66" s="312">
        <v>3</v>
      </c>
      <c r="K66" s="312">
        <v>0</v>
      </c>
      <c r="L66" s="312">
        <v>6</v>
      </c>
      <c r="M66" s="312">
        <v>0</v>
      </c>
      <c r="N66" s="80">
        <v>9</v>
      </c>
      <c r="O66" s="80">
        <v>11</v>
      </c>
      <c r="P66" s="169"/>
      <c r="Q66" s="80">
        <v>79</v>
      </c>
    </row>
    <row r="67" spans="1:17">
      <c r="A67" s="97" t="s">
        <v>347</v>
      </c>
      <c r="B67" s="99"/>
      <c r="C67" s="312">
        <v>36</v>
      </c>
      <c r="D67" s="312">
        <v>1</v>
      </c>
      <c r="E67" s="312">
        <v>39</v>
      </c>
      <c r="F67" s="312">
        <v>0</v>
      </c>
      <c r="G67" s="80">
        <v>76</v>
      </c>
      <c r="H67" s="80">
        <v>81</v>
      </c>
      <c r="I67" s="99"/>
      <c r="J67" s="312">
        <v>7</v>
      </c>
      <c r="K67" s="312">
        <v>0</v>
      </c>
      <c r="L67" s="312">
        <v>11</v>
      </c>
      <c r="M67" s="312">
        <v>0</v>
      </c>
      <c r="N67" s="80">
        <v>18</v>
      </c>
      <c r="O67" s="80">
        <v>19</v>
      </c>
      <c r="P67" s="169"/>
      <c r="Q67" s="80">
        <v>94</v>
      </c>
    </row>
    <row r="68" spans="1:17" ht="8.1" customHeight="1">
      <c r="A68" s="101"/>
      <c r="B68" s="54"/>
      <c r="C68" s="100"/>
      <c r="D68" s="100"/>
      <c r="E68" s="100"/>
      <c r="F68" s="100"/>
      <c r="G68" s="100"/>
      <c r="H68" s="100"/>
      <c r="I68" s="54"/>
      <c r="J68" s="100"/>
      <c r="K68" s="100"/>
      <c r="L68" s="100"/>
      <c r="M68" s="100"/>
      <c r="N68" s="100"/>
      <c r="O68" s="100"/>
      <c r="P68" s="54"/>
      <c r="Q68" s="100"/>
    </row>
    <row r="69" spans="1:17" ht="27" customHeight="1">
      <c r="A69" s="447" t="s">
        <v>57</v>
      </c>
      <c r="B69" s="448"/>
      <c r="C69" s="449">
        <v>2648</v>
      </c>
      <c r="D69" s="450">
        <v>133</v>
      </c>
      <c r="E69" s="449">
        <v>4608</v>
      </c>
      <c r="F69" s="450">
        <v>138</v>
      </c>
      <c r="G69" s="449">
        <v>7527</v>
      </c>
      <c r="H69" s="450">
        <v>95</v>
      </c>
      <c r="I69" s="448"/>
      <c r="J69" s="450">
        <v>164</v>
      </c>
      <c r="K69" s="450">
        <v>7</v>
      </c>
      <c r="L69" s="450">
        <v>204</v>
      </c>
      <c r="M69" s="450">
        <v>14</v>
      </c>
      <c r="N69" s="450">
        <v>389</v>
      </c>
      <c r="O69" s="450">
        <v>5</v>
      </c>
      <c r="P69" s="448"/>
      <c r="Q69" s="449">
        <v>7916</v>
      </c>
    </row>
    <row r="70" spans="1:17">
      <c r="A70" s="54"/>
    </row>
    <row r="71" spans="1:17" s="98" customFormat="1" ht="15" customHeight="1">
      <c r="A71" s="84" t="s">
        <v>273</v>
      </c>
    </row>
    <row r="72" spans="1:17" s="98" customFormat="1" ht="15" customHeight="1">
      <c r="A72" s="84" t="s">
        <v>348</v>
      </c>
    </row>
    <row r="73" spans="1:17" s="98" customFormat="1" ht="15" customHeight="1">
      <c r="A73" s="84" t="s">
        <v>349</v>
      </c>
    </row>
    <row r="74" spans="1:17" s="98" customFormat="1" ht="15" customHeight="1">
      <c r="A74" s="84" t="s">
        <v>350</v>
      </c>
    </row>
    <row r="75" spans="1:17" s="98" customFormat="1" ht="15" customHeight="1">
      <c r="A75" s="84" t="s">
        <v>351</v>
      </c>
    </row>
    <row r="76" spans="1:17" s="98" customFormat="1" ht="15" customHeight="1">
      <c r="A76" s="84" t="s">
        <v>262</v>
      </c>
    </row>
    <row r="77" spans="1:17" s="98" customFormat="1" ht="15" customHeight="1">
      <c r="A77" s="84" t="s">
        <v>263</v>
      </c>
    </row>
  </sheetData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B9AC4-2A23-4ACD-BBBA-F7A4088CC158}">
  <sheetPr codeName="Hoja11">
    <pageSetUpPr fitToPage="1"/>
  </sheetPr>
  <dimension ref="A1:BK68"/>
  <sheetViews>
    <sheetView view="pageBreakPreview" topLeftCell="A17" zoomScale="40" zoomScaleNormal="40" zoomScaleSheetLayoutView="40" workbookViewId="0">
      <selection activeCell="BQ54" sqref="BQ54"/>
    </sheetView>
  </sheetViews>
  <sheetFormatPr baseColWidth="10" defaultColWidth="11.42578125" defaultRowHeight="15"/>
  <cols>
    <col min="1" max="1" width="82.140625" style="53" customWidth="1"/>
    <col min="2" max="2" width="1.7109375" style="53" customWidth="1"/>
    <col min="3" max="31" width="7.28515625" style="53" customWidth="1"/>
    <col min="32" max="32" width="8.7109375" style="53" customWidth="1"/>
    <col min="33" max="61" width="7.28515625" style="53" customWidth="1"/>
    <col min="62" max="62" width="1.7109375" style="53" customWidth="1"/>
    <col min="63" max="63" width="14.5703125" style="53" customWidth="1"/>
    <col min="64" max="16384" width="11.42578125" style="53"/>
  </cols>
  <sheetData>
    <row r="1" spans="1:63">
      <c r="A1" s="52" t="s">
        <v>53</v>
      </c>
    </row>
    <row r="2" spans="1:63" s="116" customFormat="1" ht="45" customHeight="1">
      <c r="A2" s="553" t="s">
        <v>352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K2" s="553"/>
      <c r="AL2" s="553"/>
      <c r="AM2" s="553"/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  <c r="AY2" s="553"/>
      <c r="AZ2" s="553"/>
      <c r="BA2" s="553"/>
      <c r="BB2" s="553"/>
      <c r="BC2" s="553"/>
      <c r="BD2" s="553"/>
      <c r="BE2" s="553"/>
      <c r="BF2" s="553"/>
      <c r="BG2" s="553"/>
      <c r="BH2" s="553"/>
      <c r="BI2" s="553"/>
      <c r="BJ2" s="553"/>
      <c r="BK2" s="553"/>
    </row>
    <row r="3" spans="1:63" s="116" customFormat="1" ht="45" customHeight="1">
      <c r="A3" s="553" t="str">
        <f>UPPER(CONCATENATE("Mayo 2024"))</f>
        <v>MAYO 2024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  <c r="AD3" s="553"/>
      <c r="AE3" s="553"/>
      <c r="AF3" s="553"/>
      <c r="AG3" s="553"/>
      <c r="AH3" s="553"/>
      <c r="AI3" s="553"/>
      <c r="AJ3" s="553"/>
      <c r="AK3" s="553"/>
      <c r="AL3" s="553"/>
      <c r="AM3" s="553"/>
      <c r="AN3" s="553"/>
      <c r="AO3" s="553"/>
      <c r="AP3" s="553"/>
      <c r="AQ3" s="553"/>
      <c r="AR3" s="553"/>
      <c r="AS3" s="553"/>
      <c r="AT3" s="553"/>
      <c r="AU3" s="553"/>
      <c r="AV3" s="553"/>
      <c r="AW3" s="553"/>
      <c r="AX3" s="553"/>
      <c r="AY3" s="553"/>
      <c r="AZ3" s="553"/>
      <c r="BA3" s="553"/>
      <c r="BB3" s="553"/>
      <c r="BC3" s="553"/>
      <c r="BD3" s="553"/>
      <c r="BE3" s="553"/>
      <c r="BF3" s="553"/>
      <c r="BG3" s="553"/>
      <c r="BH3" s="553"/>
      <c r="BI3" s="553"/>
      <c r="BJ3" s="553"/>
      <c r="BK3" s="553"/>
    </row>
    <row r="4" spans="1:63">
      <c r="A4" s="54"/>
    </row>
    <row r="5" spans="1:63" s="91" customFormat="1" ht="35.1" customHeight="1">
      <c r="A5" s="556" t="s">
        <v>265</v>
      </c>
      <c r="B5" s="106"/>
      <c r="C5" s="554" t="s">
        <v>288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4"/>
      <c r="S5" s="554"/>
      <c r="T5" s="554"/>
      <c r="U5" s="554"/>
      <c r="V5" s="554"/>
      <c r="W5" s="554"/>
      <c r="X5" s="554"/>
      <c r="Y5" s="554"/>
      <c r="Z5" s="554"/>
      <c r="AA5" s="554"/>
      <c r="AB5" s="554"/>
      <c r="AC5" s="554"/>
      <c r="AD5" s="554"/>
      <c r="AE5" s="554"/>
      <c r="AF5" s="554"/>
      <c r="AG5" s="554"/>
      <c r="AH5" s="554"/>
      <c r="AI5" s="554"/>
      <c r="AJ5" s="554"/>
      <c r="AK5" s="554"/>
      <c r="AL5" s="554"/>
      <c r="AM5" s="554"/>
      <c r="AN5" s="554"/>
      <c r="AO5" s="554"/>
      <c r="AP5" s="554"/>
      <c r="AQ5" s="554"/>
      <c r="AR5" s="554"/>
      <c r="AS5" s="554"/>
      <c r="AT5" s="554"/>
      <c r="AU5" s="554"/>
      <c r="AV5" s="554"/>
      <c r="AW5" s="554"/>
      <c r="AX5" s="554"/>
      <c r="AY5" s="554"/>
      <c r="AZ5" s="554"/>
      <c r="BA5" s="554"/>
      <c r="BB5" s="554"/>
      <c r="BC5" s="554"/>
      <c r="BD5" s="554"/>
      <c r="BE5" s="554"/>
      <c r="BF5" s="554"/>
      <c r="BG5" s="554"/>
      <c r="BH5" s="554"/>
      <c r="BI5" s="554"/>
      <c r="BJ5" s="106"/>
      <c r="BK5" s="557" t="s">
        <v>57</v>
      </c>
    </row>
    <row r="6" spans="1:63" s="91" customFormat="1" ht="294.75" customHeight="1">
      <c r="A6" s="556"/>
      <c r="B6" s="106"/>
      <c r="C6" s="400" t="s">
        <v>289</v>
      </c>
      <c r="D6" s="400" t="s">
        <v>290</v>
      </c>
      <c r="E6" s="400" t="s">
        <v>291</v>
      </c>
      <c r="F6" s="400" t="s">
        <v>292</v>
      </c>
      <c r="G6" s="400" t="s">
        <v>293</v>
      </c>
      <c r="H6" s="400" t="s">
        <v>294</v>
      </c>
      <c r="I6" s="400" t="s">
        <v>295</v>
      </c>
      <c r="J6" s="400" t="s">
        <v>296</v>
      </c>
      <c r="K6" s="400" t="s">
        <v>297</v>
      </c>
      <c r="L6" s="400" t="s">
        <v>298</v>
      </c>
      <c r="M6" s="400" t="s">
        <v>299</v>
      </c>
      <c r="N6" s="400" t="s">
        <v>300</v>
      </c>
      <c r="O6" s="400" t="s">
        <v>301</v>
      </c>
      <c r="P6" s="400" t="s">
        <v>302</v>
      </c>
      <c r="Q6" s="400" t="s">
        <v>303</v>
      </c>
      <c r="R6" s="400" t="s">
        <v>304</v>
      </c>
      <c r="S6" s="400" t="s">
        <v>305</v>
      </c>
      <c r="T6" s="400" t="s">
        <v>306</v>
      </c>
      <c r="U6" s="400" t="s">
        <v>307</v>
      </c>
      <c r="V6" s="400" t="s">
        <v>308</v>
      </c>
      <c r="W6" s="400" t="s">
        <v>309</v>
      </c>
      <c r="X6" s="400" t="s">
        <v>310</v>
      </c>
      <c r="Y6" s="400" t="s">
        <v>311</v>
      </c>
      <c r="Z6" s="400" t="s">
        <v>312</v>
      </c>
      <c r="AA6" s="400" t="s">
        <v>313</v>
      </c>
      <c r="AB6" s="400" t="s">
        <v>314</v>
      </c>
      <c r="AC6" s="400" t="s">
        <v>315</v>
      </c>
      <c r="AD6" s="400" t="s">
        <v>316</v>
      </c>
      <c r="AE6" s="400" t="s">
        <v>317</v>
      </c>
      <c r="AF6" s="400" t="s">
        <v>318</v>
      </c>
      <c r="AG6" s="400" t="s">
        <v>319</v>
      </c>
      <c r="AH6" s="400" t="s">
        <v>320</v>
      </c>
      <c r="AI6" s="400" t="s">
        <v>321</v>
      </c>
      <c r="AJ6" s="400" t="s">
        <v>322</v>
      </c>
      <c r="AK6" s="400" t="s">
        <v>323</v>
      </c>
      <c r="AL6" s="400" t="s">
        <v>324</v>
      </c>
      <c r="AM6" s="400" t="s">
        <v>325</v>
      </c>
      <c r="AN6" s="400" t="s">
        <v>326</v>
      </c>
      <c r="AO6" s="400" t="s">
        <v>327</v>
      </c>
      <c r="AP6" s="400" t="s">
        <v>328</v>
      </c>
      <c r="AQ6" s="400" t="s">
        <v>329</v>
      </c>
      <c r="AR6" s="400" t="s">
        <v>330</v>
      </c>
      <c r="AS6" s="400" t="s">
        <v>331</v>
      </c>
      <c r="AT6" s="400" t="s">
        <v>332</v>
      </c>
      <c r="AU6" s="400" t="s">
        <v>333</v>
      </c>
      <c r="AV6" s="400" t="s">
        <v>334</v>
      </c>
      <c r="AW6" s="400" t="s">
        <v>335</v>
      </c>
      <c r="AX6" s="400" t="s">
        <v>336</v>
      </c>
      <c r="AY6" s="400" t="s">
        <v>337</v>
      </c>
      <c r="AZ6" s="400" t="s">
        <v>338</v>
      </c>
      <c r="BA6" s="400" t="s">
        <v>339</v>
      </c>
      <c r="BB6" s="400" t="s">
        <v>340</v>
      </c>
      <c r="BC6" s="400" t="s">
        <v>341</v>
      </c>
      <c r="BD6" s="400" t="s">
        <v>342</v>
      </c>
      <c r="BE6" s="400" t="s">
        <v>343</v>
      </c>
      <c r="BF6" s="400" t="s">
        <v>344</v>
      </c>
      <c r="BG6" s="400" t="s">
        <v>345</v>
      </c>
      <c r="BH6" s="400" t="s">
        <v>346</v>
      </c>
      <c r="BI6" s="400" t="s">
        <v>347</v>
      </c>
      <c r="BJ6" s="85"/>
      <c r="BK6" s="557"/>
    </row>
    <row r="7" spans="1:63" ht="8.1" customHeight="1">
      <c r="A7" s="109"/>
      <c r="B7" s="54"/>
      <c r="C7" s="109"/>
      <c r="D7" s="109"/>
      <c r="E7" s="109"/>
      <c r="F7" s="109"/>
    </row>
    <row r="8" spans="1:63" s="91" customFormat="1" ht="32.1" customHeight="1">
      <c r="A8" s="401" t="s">
        <v>150</v>
      </c>
      <c r="B8" s="105"/>
      <c r="C8" s="313">
        <v>0</v>
      </c>
      <c r="D8" s="313">
        <v>0</v>
      </c>
      <c r="E8" s="313">
        <v>0</v>
      </c>
      <c r="F8" s="313">
        <v>0</v>
      </c>
      <c r="G8" s="313">
        <v>0</v>
      </c>
      <c r="H8" s="313">
        <v>0</v>
      </c>
      <c r="I8" s="313">
        <v>0</v>
      </c>
      <c r="J8" s="313">
        <v>0</v>
      </c>
      <c r="K8" s="313">
        <v>0</v>
      </c>
      <c r="L8" s="313">
        <v>0</v>
      </c>
      <c r="M8" s="313">
        <v>0</v>
      </c>
      <c r="N8" s="313">
        <v>0</v>
      </c>
      <c r="O8" s="313">
        <v>0</v>
      </c>
      <c r="P8" s="313">
        <v>0</v>
      </c>
      <c r="Q8" s="313">
        <v>0</v>
      </c>
      <c r="R8" s="313">
        <v>0</v>
      </c>
      <c r="S8" s="313">
        <v>0</v>
      </c>
      <c r="T8" s="313">
        <v>0</v>
      </c>
      <c r="U8" s="313">
        <v>0</v>
      </c>
      <c r="V8" s="313">
        <v>0</v>
      </c>
      <c r="W8" s="313">
        <v>0</v>
      </c>
      <c r="X8" s="313">
        <v>0</v>
      </c>
      <c r="Y8" s="313">
        <v>0</v>
      </c>
      <c r="Z8" s="313">
        <v>0</v>
      </c>
      <c r="AA8" s="313">
        <v>0</v>
      </c>
      <c r="AB8" s="313">
        <v>1</v>
      </c>
      <c r="AC8" s="313">
        <v>0</v>
      </c>
      <c r="AD8" s="313">
        <v>1</v>
      </c>
      <c r="AE8" s="313">
        <v>2</v>
      </c>
      <c r="AF8" s="313">
        <v>1</v>
      </c>
      <c r="AG8" s="313">
        <v>0</v>
      </c>
      <c r="AH8" s="313">
        <v>0</v>
      </c>
      <c r="AI8" s="313">
        <v>0</v>
      </c>
      <c r="AJ8" s="313">
        <v>0</v>
      </c>
      <c r="AK8" s="313">
        <v>0</v>
      </c>
      <c r="AL8" s="313">
        <v>0</v>
      </c>
      <c r="AM8" s="313">
        <v>0</v>
      </c>
      <c r="AN8" s="313">
        <v>0</v>
      </c>
      <c r="AO8" s="313">
        <v>0</v>
      </c>
      <c r="AP8" s="313">
        <v>0</v>
      </c>
      <c r="AQ8" s="313">
        <v>0</v>
      </c>
      <c r="AR8" s="313">
        <v>0</v>
      </c>
      <c r="AS8" s="313">
        <v>0</v>
      </c>
      <c r="AT8" s="313">
        <v>0</v>
      </c>
      <c r="AU8" s="313">
        <v>0</v>
      </c>
      <c r="AV8" s="313">
        <v>0</v>
      </c>
      <c r="AW8" s="313">
        <v>0</v>
      </c>
      <c r="AX8" s="313">
        <v>0</v>
      </c>
      <c r="AY8" s="313">
        <v>0</v>
      </c>
      <c r="AZ8" s="313">
        <v>0</v>
      </c>
      <c r="BA8" s="313">
        <v>0</v>
      </c>
      <c r="BB8" s="313">
        <v>0</v>
      </c>
      <c r="BC8" s="313">
        <v>0</v>
      </c>
      <c r="BD8" s="313">
        <v>2</v>
      </c>
      <c r="BE8" s="313">
        <v>0</v>
      </c>
      <c r="BF8" s="313">
        <v>0</v>
      </c>
      <c r="BG8" s="313">
        <v>0</v>
      </c>
      <c r="BH8" s="313">
        <v>0</v>
      </c>
      <c r="BI8" s="313">
        <v>0</v>
      </c>
      <c r="BJ8" s="107"/>
      <c r="BK8" s="320">
        <v>7</v>
      </c>
    </row>
    <row r="9" spans="1:63" s="91" customFormat="1" ht="32.1" customHeight="1">
      <c r="A9" s="401" t="s">
        <v>151</v>
      </c>
      <c r="B9" s="105"/>
      <c r="C9" s="313">
        <v>12</v>
      </c>
      <c r="D9" s="313">
        <v>0</v>
      </c>
      <c r="E9" s="313">
        <v>0</v>
      </c>
      <c r="F9" s="313">
        <v>7</v>
      </c>
      <c r="G9" s="313">
        <v>0</v>
      </c>
      <c r="H9" s="313">
        <v>0</v>
      </c>
      <c r="I9" s="313">
        <v>1</v>
      </c>
      <c r="J9" s="313">
        <v>0</v>
      </c>
      <c r="K9" s="313">
        <v>1</v>
      </c>
      <c r="L9" s="313">
        <v>2</v>
      </c>
      <c r="M9" s="313">
        <v>0</v>
      </c>
      <c r="N9" s="313">
        <v>0</v>
      </c>
      <c r="O9" s="313">
        <v>0</v>
      </c>
      <c r="P9" s="313">
        <v>0</v>
      </c>
      <c r="Q9" s="313">
        <v>1</v>
      </c>
      <c r="R9" s="313">
        <v>3</v>
      </c>
      <c r="S9" s="313">
        <v>0</v>
      </c>
      <c r="T9" s="313">
        <v>0</v>
      </c>
      <c r="U9" s="313">
        <v>0</v>
      </c>
      <c r="V9" s="313">
        <v>3</v>
      </c>
      <c r="W9" s="313">
        <v>0</v>
      </c>
      <c r="X9" s="313">
        <v>1</v>
      </c>
      <c r="Y9" s="313">
        <v>0</v>
      </c>
      <c r="Z9" s="313">
        <v>7</v>
      </c>
      <c r="AA9" s="313">
        <v>0</v>
      </c>
      <c r="AB9" s="313">
        <v>0</v>
      </c>
      <c r="AC9" s="313">
        <v>1</v>
      </c>
      <c r="AD9" s="313">
        <v>3</v>
      </c>
      <c r="AE9" s="313">
        <v>51</v>
      </c>
      <c r="AF9" s="313">
        <v>21</v>
      </c>
      <c r="AG9" s="313">
        <v>0</v>
      </c>
      <c r="AH9" s="313">
        <v>0</v>
      </c>
      <c r="AI9" s="313">
        <v>1</v>
      </c>
      <c r="AJ9" s="313">
        <v>0</v>
      </c>
      <c r="AK9" s="313">
        <v>0</v>
      </c>
      <c r="AL9" s="313">
        <v>0</v>
      </c>
      <c r="AM9" s="313">
        <v>0</v>
      </c>
      <c r="AN9" s="313">
        <v>0</v>
      </c>
      <c r="AO9" s="313">
        <v>0</v>
      </c>
      <c r="AP9" s="313">
        <v>0</v>
      </c>
      <c r="AQ9" s="313">
        <v>6</v>
      </c>
      <c r="AR9" s="313">
        <v>4</v>
      </c>
      <c r="AS9" s="313">
        <v>0</v>
      </c>
      <c r="AT9" s="313">
        <v>0</v>
      </c>
      <c r="AU9" s="313">
        <v>0</v>
      </c>
      <c r="AV9" s="313">
        <v>0</v>
      </c>
      <c r="AW9" s="313">
        <v>0</v>
      </c>
      <c r="AX9" s="313">
        <v>0</v>
      </c>
      <c r="AY9" s="313">
        <v>3</v>
      </c>
      <c r="AZ9" s="313">
        <v>0</v>
      </c>
      <c r="BA9" s="313">
        <v>0</v>
      </c>
      <c r="BB9" s="313">
        <v>4</v>
      </c>
      <c r="BC9" s="313">
        <v>4</v>
      </c>
      <c r="BD9" s="313">
        <v>4</v>
      </c>
      <c r="BE9" s="313">
        <v>3</v>
      </c>
      <c r="BF9" s="313">
        <v>7</v>
      </c>
      <c r="BG9" s="313">
        <v>0</v>
      </c>
      <c r="BH9" s="313">
        <v>0</v>
      </c>
      <c r="BI9" s="313">
        <v>2</v>
      </c>
      <c r="BJ9" s="107"/>
      <c r="BK9" s="320">
        <v>152</v>
      </c>
    </row>
    <row r="10" spans="1:63" s="91" customFormat="1" ht="32.1" customHeight="1">
      <c r="A10" s="401" t="s">
        <v>152</v>
      </c>
      <c r="B10" s="105"/>
      <c r="C10" s="313">
        <v>1</v>
      </c>
      <c r="D10" s="313">
        <v>0</v>
      </c>
      <c r="E10" s="313">
        <v>0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1</v>
      </c>
      <c r="L10" s="313">
        <v>0</v>
      </c>
      <c r="M10" s="313">
        <v>0</v>
      </c>
      <c r="N10" s="313">
        <v>0</v>
      </c>
      <c r="O10" s="313">
        <v>0</v>
      </c>
      <c r="P10" s="313">
        <v>0</v>
      </c>
      <c r="Q10" s="313">
        <v>0</v>
      </c>
      <c r="R10" s="313">
        <v>0</v>
      </c>
      <c r="S10" s="313">
        <v>0</v>
      </c>
      <c r="T10" s="313">
        <v>0</v>
      </c>
      <c r="U10" s="313">
        <v>0</v>
      </c>
      <c r="V10" s="313">
        <v>0</v>
      </c>
      <c r="W10" s="313">
        <v>0</v>
      </c>
      <c r="X10" s="313">
        <v>0</v>
      </c>
      <c r="Y10" s="313">
        <v>0</v>
      </c>
      <c r="Z10" s="313">
        <v>0</v>
      </c>
      <c r="AA10" s="313">
        <v>1</v>
      </c>
      <c r="AB10" s="313">
        <v>0</v>
      </c>
      <c r="AC10" s="313">
        <v>2</v>
      </c>
      <c r="AD10" s="313">
        <v>2</v>
      </c>
      <c r="AE10" s="313">
        <v>3</v>
      </c>
      <c r="AF10" s="313">
        <v>10</v>
      </c>
      <c r="AG10" s="313">
        <v>0</v>
      </c>
      <c r="AH10" s="313">
        <v>0</v>
      </c>
      <c r="AI10" s="313">
        <v>0</v>
      </c>
      <c r="AJ10" s="313">
        <v>0</v>
      </c>
      <c r="AK10" s="313">
        <v>0</v>
      </c>
      <c r="AL10" s="313">
        <v>0</v>
      </c>
      <c r="AM10" s="313">
        <v>7</v>
      </c>
      <c r="AN10" s="313">
        <v>0</v>
      </c>
      <c r="AO10" s="313">
        <v>0</v>
      </c>
      <c r="AP10" s="313">
        <v>0</v>
      </c>
      <c r="AQ10" s="313">
        <v>0</v>
      </c>
      <c r="AR10" s="313">
        <v>0</v>
      </c>
      <c r="AS10" s="313">
        <v>0</v>
      </c>
      <c r="AT10" s="313">
        <v>0</v>
      </c>
      <c r="AU10" s="313">
        <v>0</v>
      </c>
      <c r="AV10" s="313">
        <v>0</v>
      </c>
      <c r="AW10" s="313">
        <v>0</v>
      </c>
      <c r="AX10" s="313">
        <v>0</v>
      </c>
      <c r="AY10" s="313">
        <v>1</v>
      </c>
      <c r="AZ10" s="313">
        <v>0</v>
      </c>
      <c r="BA10" s="313">
        <v>0</v>
      </c>
      <c r="BB10" s="313">
        <v>0</v>
      </c>
      <c r="BC10" s="313">
        <v>3</v>
      </c>
      <c r="BD10" s="313">
        <v>3</v>
      </c>
      <c r="BE10" s="313">
        <v>2</v>
      </c>
      <c r="BF10" s="313">
        <v>3</v>
      </c>
      <c r="BG10" s="313">
        <v>0</v>
      </c>
      <c r="BH10" s="313">
        <v>0</v>
      </c>
      <c r="BI10" s="313">
        <v>0</v>
      </c>
      <c r="BJ10" s="107"/>
      <c r="BK10" s="320">
        <v>39</v>
      </c>
    </row>
    <row r="11" spans="1:63" s="91" customFormat="1" ht="32.1" customHeight="1">
      <c r="A11" s="401" t="s">
        <v>153</v>
      </c>
      <c r="B11" s="105"/>
      <c r="C11" s="313">
        <v>0</v>
      </c>
      <c r="D11" s="313">
        <v>0</v>
      </c>
      <c r="E11" s="313">
        <v>0</v>
      </c>
      <c r="F11" s="313">
        <v>0</v>
      </c>
      <c r="G11" s="313">
        <v>14</v>
      </c>
      <c r="H11" s="313">
        <v>0</v>
      </c>
      <c r="I11" s="313">
        <v>0</v>
      </c>
      <c r="J11" s="313">
        <v>0</v>
      </c>
      <c r="K11" s="313">
        <v>0</v>
      </c>
      <c r="L11" s="313">
        <v>0</v>
      </c>
      <c r="M11" s="313">
        <v>0</v>
      </c>
      <c r="N11" s="313">
        <v>0</v>
      </c>
      <c r="O11" s="313">
        <v>0</v>
      </c>
      <c r="P11" s="313">
        <v>0</v>
      </c>
      <c r="Q11" s="313">
        <v>0</v>
      </c>
      <c r="R11" s="313">
        <v>0</v>
      </c>
      <c r="S11" s="313">
        <v>0</v>
      </c>
      <c r="T11" s="313">
        <v>0</v>
      </c>
      <c r="U11" s="313">
        <v>0</v>
      </c>
      <c r="V11" s="313">
        <v>0</v>
      </c>
      <c r="W11" s="313">
        <v>0</v>
      </c>
      <c r="X11" s="313">
        <v>0</v>
      </c>
      <c r="Y11" s="313">
        <v>0</v>
      </c>
      <c r="Z11" s="313">
        <v>25</v>
      </c>
      <c r="AA11" s="313">
        <v>0</v>
      </c>
      <c r="AB11" s="313">
        <v>0</v>
      </c>
      <c r="AC11" s="313">
        <v>0</v>
      </c>
      <c r="AD11" s="313">
        <v>0</v>
      </c>
      <c r="AE11" s="313">
        <v>0</v>
      </c>
      <c r="AF11" s="313">
        <v>0</v>
      </c>
      <c r="AG11" s="313">
        <v>0</v>
      </c>
      <c r="AH11" s="313">
        <v>0</v>
      </c>
      <c r="AI11" s="313">
        <v>0</v>
      </c>
      <c r="AJ11" s="313">
        <v>0</v>
      </c>
      <c r="AK11" s="313">
        <v>0</v>
      </c>
      <c r="AL11" s="313">
        <v>0</v>
      </c>
      <c r="AM11" s="313">
        <v>0</v>
      </c>
      <c r="AN11" s="313">
        <v>0</v>
      </c>
      <c r="AO11" s="313">
        <v>0</v>
      </c>
      <c r="AP11" s="313">
        <v>0</v>
      </c>
      <c r="AQ11" s="313">
        <v>0</v>
      </c>
      <c r="AR11" s="313">
        <v>0</v>
      </c>
      <c r="AS11" s="313">
        <v>0</v>
      </c>
      <c r="AT11" s="313">
        <v>0</v>
      </c>
      <c r="AU11" s="313">
        <v>0</v>
      </c>
      <c r="AV11" s="313">
        <v>0</v>
      </c>
      <c r="AW11" s="313">
        <v>0</v>
      </c>
      <c r="AX11" s="313">
        <v>0</v>
      </c>
      <c r="AY11" s="313">
        <v>0</v>
      </c>
      <c r="AZ11" s="313">
        <v>0</v>
      </c>
      <c r="BA11" s="313">
        <v>1</v>
      </c>
      <c r="BB11" s="313">
        <v>0</v>
      </c>
      <c r="BC11" s="313">
        <v>4</v>
      </c>
      <c r="BD11" s="313">
        <v>3</v>
      </c>
      <c r="BE11" s="313">
        <v>0</v>
      </c>
      <c r="BF11" s="313">
        <v>1</v>
      </c>
      <c r="BG11" s="313">
        <v>0</v>
      </c>
      <c r="BH11" s="313">
        <v>0</v>
      </c>
      <c r="BI11" s="313">
        <v>0</v>
      </c>
      <c r="BJ11" s="107"/>
      <c r="BK11" s="320">
        <v>48</v>
      </c>
    </row>
    <row r="12" spans="1:63" s="91" customFormat="1" ht="32.1" customHeight="1">
      <c r="A12" s="401" t="s">
        <v>154</v>
      </c>
      <c r="B12" s="105"/>
      <c r="C12" s="313">
        <v>0</v>
      </c>
      <c r="D12" s="313">
        <v>0</v>
      </c>
      <c r="E12" s="313">
        <v>0</v>
      </c>
      <c r="F12" s="313">
        <v>0</v>
      </c>
      <c r="G12" s="313">
        <v>160</v>
      </c>
      <c r="H12" s="313">
        <v>0</v>
      </c>
      <c r="I12" s="313">
        <v>0</v>
      </c>
      <c r="J12" s="313">
        <v>1</v>
      </c>
      <c r="K12" s="313">
        <v>0</v>
      </c>
      <c r="L12" s="313">
        <v>0</v>
      </c>
      <c r="M12" s="313">
        <v>0</v>
      </c>
      <c r="N12" s="313">
        <v>0</v>
      </c>
      <c r="O12" s="313">
        <v>0</v>
      </c>
      <c r="P12" s="313">
        <v>0</v>
      </c>
      <c r="Q12" s="313">
        <v>0</v>
      </c>
      <c r="R12" s="313">
        <v>0</v>
      </c>
      <c r="S12" s="313">
        <v>0</v>
      </c>
      <c r="T12" s="313">
        <v>14</v>
      </c>
      <c r="U12" s="313">
        <v>0</v>
      </c>
      <c r="V12" s="313">
        <v>0</v>
      </c>
      <c r="W12" s="313">
        <v>0</v>
      </c>
      <c r="X12" s="313">
        <v>3</v>
      </c>
      <c r="Y12" s="313">
        <v>0</v>
      </c>
      <c r="Z12" s="313">
        <v>1</v>
      </c>
      <c r="AA12" s="313">
        <v>0</v>
      </c>
      <c r="AB12" s="313">
        <v>0</v>
      </c>
      <c r="AC12" s="313">
        <v>0</v>
      </c>
      <c r="AD12" s="313">
        <v>0</v>
      </c>
      <c r="AE12" s="313">
        <v>0</v>
      </c>
      <c r="AF12" s="313">
        <v>0</v>
      </c>
      <c r="AG12" s="313">
        <v>0</v>
      </c>
      <c r="AH12" s="313">
        <v>0</v>
      </c>
      <c r="AI12" s="313">
        <v>0</v>
      </c>
      <c r="AJ12" s="313">
        <v>0</v>
      </c>
      <c r="AK12" s="313">
        <v>0</v>
      </c>
      <c r="AL12" s="313">
        <v>0</v>
      </c>
      <c r="AM12" s="313">
        <v>2</v>
      </c>
      <c r="AN12" s="313">
        <v>0</v>
      </c>
      <c r="AO12" s="313">
        <v>1</v>
      </c>
      <c r="AP12" s="313">
        <v>11</v>
      </c>
      <c r="AQ12" s="313">
        <v>0</v>
      </c>
      <c r="AR12" s="313">
        <v>0</v>
      </c>
      <c r="AS12" s="313">
        <v>0</v>
      </c>
      <c r="AT12" s="313">
        <v>0</v>
      </c>
      <c r="AU12" s="313">
        <v>0</v>
      </c>
      <c r="AV12" s="313">
        <v>0</v>
      </c>
      <c r="AW12" s="313">
        <v>0</v>
      </c>
      <c r="AX12" s="313">
        <v>0</v>
      </c>
      <c r="AY12" s="313">
        <v>0</v>
      </c>
      <c r="AZ12" s="313">
        <v>17</v>
      </c>
      <c r="BA12" s="313">
        <v>0</v>
      </c>
      <c r="BB12" s="313">
        <v>0</v>
      </c>
      <c r="BC12" s="313">
        <v>385</v>
      </c>
      <c r="BD12" s="313">
        <v>336</v>
      </c>
      <c r="BE12" s="313">
        <v>0</v>
      </c>
      <c r="BF12" s="313">
        <v>4</v>
      </c>
      <c r="BG12" s="313">
        <v>43</v>
      </c>
      <c r="BH12" s="313">
        <v>1</v>
      </c>
      <c r="BI12" s="313">
        <v>0</v>
      </c>
      <c r="BJ12" s="107"/>
      <c r="BK12" s="320">
        <v>979</v>
      </c>
    </row>
    <row r="13" spans="1:63" s="91" customFormat="1" ht="32.1" customHeight="1">
      <c r="A13" s="401" t="s">
        <v>155</v>
      </c>
      <c r="B13" s="105"/>
      <c r="C13" s="313">
        <v>0</v>
      </c>
      <c r="D13" s="313">
        <v>0</v>
      </c>
      <c r="E13" s="313">
        <v>0</v>
      </c>
      <c r="F13" s="313">
        <v>0</v>
      </c>
      <c r="G13" s="313">
        <v>0</v>
      </c>
      <c r="H13" s="313">
        <v>0</v>
      </c>
      <c r="I13" s="313">
        <v>0</v>
      </c>
      <c r="J13" s="313">
        <v>0</v>
      </c>
      <c r="K13" s="313">
        <v>0</v>
      </c>
      <c r="L13" s="313">
        <v>0</v>
      </c>
      <c r="M13" s="313">
        <v>0</v>
      </c>
      <c r="N13" s="313">
        <v>1</v>
      </c>
      <c r="O13" s="313">
        <v>1</v>
      </c>
      <c r="P13" s="313">
        <v>0</v>
      </c>
      <c r="Q13" s="313">
        <v>0</v>
      </c>
      <c r="R13" s="313">
        <v>0</v>
      </c>
      <c r="S13" s="313">
        <v>0</v>
      </c>
      <c r="T13" s="313">
        <v>0</v>
      </c>
      <c r="U13" s="313">
        <v>0</v>
      </c>
      <c r="V13" s="313">
        <v>0</v>
      </c>
      <c r="W13" s="313">
        <v>0</v>
      </c>
      <c r="X13" s="313">
        <v>0</v>
      </c>
      <c r="Y13" s="313">
        <v>0</v>
      </c>
      <c r="Z13" s="313">
        <v>0</v>
      </c>
      <c r="AA13" s="313">
        <v>0</v>
      </c>
      <c r="AB13" s="313">
        <v>0</v>
      </c>
      <c r="AC13" s="313">
        <v>0</v>
      </c>
      <c r="AD13" s="313">
        <v>0</v>
      </c>
      <c r="AE13" s="313">
        <v>2</v>
      </c>
      <c r="AF13" s="313">
        <v>3</v>
      </c>
      <c r="AG13" s="313">
        <v>0</v>
      </c>
      <c r="AH13" s="313">
        <v>0</v>
      </c>
      <c r="AI13" s="313">
        <v>0</v>
      </c>
      <c r="AJ13" s="313">
        <v>0</v>
      </c>
      <c r="AK13" s="313">
        <v>0</v>
      </c>
      <c r="AL13" s="313">
        <v>2</v>
      </c>
      <c r="AM13" s="313">
        <v>1</v>
      </c>
      <c r="AN13" s="313">
        <v>1</v>
      </c>
      <c r="AO13" s="313">
        <v>0</v>
      </c>
      <c r="AP13" s="313">
        <v>0</v>
      </c>
      <c r="AQ13" s="313">
        <v>0</v>
      </c>
      <c r="AR13" s="313">
        <v>428</v>
      </c>
      <c r="AS13" s="313">
        <v>0</v>
      </c>
      <c r="AT13" s="313">
        <v>0</v>
      </c>
      <c r="AU13" s="313">
        <v>11</v>
      </c>
      <c r="AV13" s="313">
        <v>21</v>
      </c>
      <c r="AW13" s="313">
        <v>0</v>
      </c>
      <c r="AX13" s="313">
        <v>1</v>
      </c>
      <c r="AY13" s="313">
        <v>0</v>
      </c>
      <c r="AZ13" s="313">
        <v>0</v>
      </c>
      <c r="BA13" s="313">
        <v>0</v>
      </c>
      <c r="BB13" s="313">
        <v>0</v>
      </c>
      <c r="BC13" s="313">
        <v>2</v>
      </c>
      <c r="BD13" s="313">
        <v>0</v>
      </c>
      <c r="BE13" s="313">
        <v>0</v>
      </c>
      <c r="BF13" s="313">
        <v>3</v>
      </c>
      <c r="BG13" s="313">
        <v>1</v>
      </c>
      <c r="BH13" s="313">
        <v>1</v>
      </c>
      <c r="BI13" s="313">
        <v>0</v>
      </c>
      <c r="BJ13" s="107"/>
      <c r="BK13" s="320">
        <v>479</v>
      </c>
    </row>
    <row r="14" spans="1:63" s="91" customFormat="1" ht="32.1" customHeight="1">
      <c r="A14" s="401" t="s">
        <v>156</v>
      </c>
      <c r="B14" s="105"/>
      <c r="C14" s="313">
        <v>1</v>
      </c>
      <c r="D14" s="313">
        <v>0</v>
      </c>
      <c r="E14" s="313">
        <v>0</v>
      </c>
      <c r="F14" s="313">
        <v>16</v>
      </c>
      <c r="G14" s="313">
        <v>0</v>
      </c>
      <c r="H14" s="313">
        <v>1</v>
      </c>
      <c r="I14" s="313">
        <v>0</v>
      </c>
      <c r="J14" s="313">
        <v>0</v>
      </c>
      <c r="K14" s="313">
        <v>1</v>
      </c>
      <c r="L14" s="313">
        <v>0</v>
      </c>
      <c r="M14" s="313">
        <v>0</v>
      </c>
      <c r="N14" s="313">
        <v>0</v>
      </c>
      <c r="O14" s="313">
        <v>0</v>
      </c>
      <c r="P14" s="313">
        <v>0</v>
      </c>
      <c r="Q14" s="313">
        <v>0</v>
      </c>
      <c r="R14" s="313">
        <v>0</v>
      </c>
      <c r="S14" s="313">
        <v>0</v>
      </c>
      <c r="T14" s="313">
        <v>0</v>
      </c>
      <c r="U14" s="313">
        <v>0</v>
      </c>
      <c r="V14" s="313">
        <v>0</v>
      </c>
      <c r="W14" s="313">
        <v>0</v>
      </c>
      <c r="X14" s="313">
        <v>0</v>
      </c>
      <c r="Y14" s="313">
        <v>2</v>
      </c>
      <c r="Z14" s="313">
        <v>22</v>
      </c>
      <c r="AA14" s="313">
        <v>0</v>
      </c>
      <c r="AB14" s="313">
        <v>15</v>
      </c>
      <c r="AC14" s="313">
        <v>67</v>
      </c>
      <c r="AD14" s="313">
        <v>7</v>
      </c>
      <c r="AE14" s="313">
        <v>35</v>
      </c>
      <c r="AF14" s="313">
        <v>104</v>
      </c>
      <c r="AG14" s="313">
        <v>0</v>
      </c>
      <c r="AH14" s="313">
        <v>40</v>
      </c>
      <c r="AI14" s="313">
        <v>0</v>
      </c>
      <c r="AJ14" s="313">
        <v>1</v>
      </c>
      <c r="AK14" s="313">
        <v>0</v>
      </c>
      <c r="AL14" s="313">
        <v>0</v>
      </c>
      <c r="AM14" s="313">
        <v>0</v>
      </c>
      <c r="AN14" s="313">
        <v>0</v>
      </c>
      <c r="AO14" s="313">
        <v>0</v>
      </c>
      <c r="AP14" s="313">
        <v>0</v>
      </c>
      <c r="AQ14" s="313">
        <v>0</v>
      </c>
      <c r="AR14" s="313">
        <v>0</v>
      </c>
      <c r="AS14" s="313">
        <v>5</v>
      </c>
      <c r="AT14" s="313">
        <v>0</v>
      </c>
      <c r="AU14" s="313">
        <v>0</v>
      </c>
      <c r="AV14" s="313">
        <v>0</v>
      </c>
      <c r="AW14" s="313">
        <v>0</v>
      </c>
      <c r="AX14" s="313">
        <v>0</v>
      </c>
      <c r="AY14" s="313">
        <v>2</v>
      </c>
      <c r="AZ14" s="313">
        <v>1</v>
      </c>
      <c r="BA14" s="313">
        <v>15</v>
      </c>
      <c r="BB14" s="313">
        <v>1</v>
      </c>
      <c r="BC14" s="313">
        <v>7</v>
      </c>
      <c r="BD14" s="313">
        <v>6</v>
      </c>
      <c r="BE14" s="313">
        <v>0</v>
      </c>
      <c r="BF14" s="313">
        <v>19</v>
      </c>
      <c r="BG14" s="313">
        <v>0</v>
      </c>
      <c r="BH14" s="313">
        <v>19</v>
      </c>
      <c r="BI14" s="313">
        <v>0</v>
      </c>
      <c r="BJ14" s="107"/>
      <c r="BK14" s="320">
        <v>387</v>
      </c>
    </row>
    <row r="15" spans="1:63" s="91" customFormat="1" ht="32.1" customHeight="1">
      <c r="A15" s="401" t="s">
        <v>157</v>
      </c>
      <c r="B15" s="105"/>
      <c r="C15" s="313">
        <v>0</v>
      </c>
      <c r="D15" s="313">
        <v>0</v>
      </c>
      <c r="E15" s="313">
        <v>0</v>
      </c>
      <c r="F15" s="313">
        <v>0</v>
      </c>
      <c r="G15" s="313">
        <v>0</v>
      </c>
      <c r="H15" s="313">
        <v>0</v>
      </c>
      <c r="I15" s="313">
        <v>0</v>
      </c>
      <c r="J15" s="313">
        <v>0</v>
      </c>
      <c r="K15" s="313">
        <v>0</v>
      </c>
      <c r="L15" s="313">
        <v>0</v>
      </c>
      <c r="M15" s="313">
        <v>0</v>
      </c>
      <c r="N15" s="313">
        <v>0</v>
      </c>
      <c r="O15" s="313">
        <v>0</v>
      </c>
      <c r="P15" s="313">
        <v>0</v>
      </c>
      <c r="Q15" s="313">
        <v>0</v>
      </c>
      <c r="R15" s="313">
        <v>0</v>
      </c>
      <c r="S15" s="313">
        <v>0</v>
      </c>
      <c r="T15" s="313">
        <v>0</v>
      </c>
      <c r="U15" s="313">
        <v>1</v>
      </c>
      <c r="V15" s="313">
        <v>0</v>
      </c>
      <c r="W15" s="313">
        <v>0</v>
      </c>
      <c r="X15" s="313">
        <v>0</v>
      </c>
      <c r="Y15" s="313">
        <v>0</v>
      </c>
      <c r="Z15" s="313">
        <v>0</v>
      </c>
      <c r="AA15" s="313">
        <v>0</v>
      </c>
      <c r="AB15" s="313">
        <v>0</v>
      </c>
      <c r="AC15" s="313">
        <v>0</v>
      </c>
      <c r="AD15" s="313">
        <v>0</v>
      </c>
      <c r="AE15" s="313">
        <v>0</v>
      </c>
      <c r="AF15" s="313">
        <v>1</v>
      </c>
      <c r="AG15" s="313">
        <v>0</v>
      </c>
      <c r="AH15" s="313">
        <v>0</v>
      </c>
      <c r="AI15" s="313">
        <v>0</v>
      </c>
      <c r="AJ15" s="313">
        <v>0</v>
      </c>
      <c r="AK15" s="313">
        <v>0</v>
      </c>
      <c r="AL15" s="313">
        <v>0</v>
      </c>
      <c r="AM15" s="313">
        <v>0</v>
      </c>
      <c r="AN15" s="313">
        <v>0</v>
      </c>
      <c r="AO15" s="313">
        <v>0</v>
      </c>
      <c r="AP15" s="313">
        <v>0</v>
      </c>
      <c r="AQ15" s="313">
        <v>0</v>
      </c>
      <c r="AR15" s="313">
        <v>0</v>
      </c>
      <c r="AS15" s="313">
        <v>0</v>
      </c>
      <c r="AT15" s="313">
        <v>0</v>
      </c>
      <c r="AU15" s="313">
        <v>0</v>
      </c>
      <c r="AV15" s="313">
        <v>0</v>
      </c>
      <c r="AW15" s="313">
        <v>0</v>
      </c>
      <c r="AX15" s="313">
        <v>0</v>
      </c>
      <c r="AY15" s="313">
        <v>0</v>
      </c>
      <c r="AZ15" s="313">
        <v>0</v>
      </c>
      <c r="BA15" s="313">
        <v>0</v>
      </c>
      <c r="BB15" s="313">
        <v>0</v>
      </c>
      <c r="BC15" s="313">
        <v>0</v>
      </c>
      <c r="BD15" s="313">
        <v>0</v>
      </c>
      <c r="BE15" s="313">
        <v>0</v>
      </c>
      <c r="BF15" s="313">
        <v>0</v>
      </c>
      <c r="BG15" s="313">
        <v>0</v>
      </c>
      <c r="BH15" s="313">
        <v>0</v>
      </c>
      <c r="BI15" s="313">
        <v>0</v>
      </c>
      <c r="BJ15" s="107"/>
      <c r="BK15" s="320">
        <v>2</v>
      </c>
    </row>
    <row r="16" spans="1:63" s="91" customFormat="1" ht="32.1" customHeight="1">
      <c r="A16" s="401" t="s">
        <v>158</v>
      </c>
      <c r="B16" s="105"/>
      <c r="C16" s="313">
        <v>0</v>
      </c>
      <c r="D16" s="313">
        <v>0</v>
      </c>
      <c r="E16" s="313">
        <v>0</v>
      </c>
      <c r="F16" s="313">
        <v>0</v>
      </c>
      <c r="G16" s="313">
        <v>0</v>
      </c>
      <c r="H16" s="313">
        <v>0</v>
      </c>
      <c r="I16" s="313">
        <v>0</v>
      </c>
      <c r="J16" s="313">
        <v>0</v>
      </c>
      <c r="K16" s="313">
        <v>0</v>
      </c>
      <c r="L16" s="313">
        <v>0</v>
      </c>
      <c r="M16" s="313">
        <v>0</v>
      </c>
      <c r="N16" s="313">
        <v>0</v>
      </c>
      <c r="O16" s="313">
        <v>0</v>
      </c>
      <c r="P16" s="313">
        <v>0</v>
      </c>
      <c r="Q16" s="313">
        <v>0</v>
      </c>
      <c r="R16" s="313">
        <v>0</v>
      </c>
      <c r="S16" s="313">
        <v>0</v>
      </c>
      <c r="T16" s="313">
        <v>0</v>
      </c>
      <c r="U16" s="313">
        <v>0</v>
      </c>
      <c r="V16" s="313">
        <v>0</v>
      </c>
      <c r="W16" s="313">
        <v>0</v>
      </c>
      <c r="X16" s="313">
        <v>0</v>
      </c>
      <c r="Y16" s="313">
        <v>0</v>
      </c>
      <c r="Z16" s="313">
        <v>0</v>
      </c>
      <c r="AA16" s="313">
        <v>0</v>
      </c>
      <c r="AB16" s="313">
        <v>0</v>
      </c>
      <c r="AC16" s="313">
        <v>0</v>
      </c>
      <c r="AD16" s="313">
        <v>1</v>
      </c>
      <c r="AE16" s="313">
        <v>0</v>
      </c>
      <c r="AF16" s="313">
        <v>6</v>
      </c>
      <c r="AG16" s="313">
        <v>0</v>
      </c>
      <c r="AH16" s="313">
        <v>0</v>
      </c>
      <c r="AI16" s="313">
        <v>0</v>
      </c>
      <c r="AJ16" s="313">
        <v>0</v>
      </c>
      <c r="AK16" s="313">
        <v>0</v>
      </c>
      <c r="AL16" s="313">
        <v>0</v>
      </c>
      <c r="AM16" s="313">
        <v>0</v>
      </c>
      <c r="AN16" s="313">
        <v>0</v>
      </c>
      <c r="AO16" s="313">
        <v>0</v>
      </c>
      <c r="AP16" s="313">
        <v>0</v>
      </c>
      <c r="AQ16" s="313">
        <v>0</v>
      </c>
      <c r="AR16" s="313">
        <v>0</v>
      </c>
      <c r="AS16" s="313">
        <v>0</v>
      </c>
      <c r="AT16" s="313">
        <v>0</v>
      </c>
      <c r="AU16" s="313">
        <v>0</v>
      </c>
      <c r="AV16" s="313">
        <v>0</v>
      </c>
      <c r="AW16" s="313">
        <v>0</v>
      </c>
      <c r="AX16" s="313">
        <v>0</v>
      </c>
      <c r="AY16" s="313">
        <v>0</v>
      </c>
      <c r="AZ16" s="313">
        <v>0</v>
      </c>
      <c r="BA16" s="313">
        <v>0</v>
      </c>
      <c r="BB16" s="313">
        <v>0</v>
      </c>
      <c r="BC16" s="313">
        <v>0</v>
      </c>
      <c r="BD16" s="313">
        <v>0</v>
      </c>
      <c r="BE16" s="313">
        <v>0</v>
      </c>
      <c r="BF16" s="313">
        <v>0</v>
      </c>
      <c r="BG16" s="313">
        <v>0</v>
      </c>
      <c r="BH16" s="313">
        <v>0</v>
      </c>
      <c r="BI16" s="313">
        <v>0</v>
      </c>
      <c r="BJ16" s="107"/>
      <c r="BK16" s="320">
        <v>7</v>
      </c>
    </row>
    <row r="17" spans="1:63" s="91" customFormat="1" ht="32.1" customHeight="1">
      <c r="A17" s="401" t="s">
        <v>159</v>
      </c>
      <c r="B17" s="105"/>
      <c r="C17" s="313">
        <v>0</v>
      </c>
      <c r="D17" s="313">
        <v>0</v>
      </c>
      <c r="E17" s="313">
        <v>0</v>
      </c>
      <c r="F17" s="313">
        <v>0</v>
      </c>
      <c r="G17" s="313">
        <v>0</v>
      </c>
      <c r="H17" s="313">
        <v>0</v>
      </c>
      <c r="I17" s="313">
        <v>0</v>
      </c>
      <c r="J17" s="313">
        <v>0</v>
      </c>
      <c r="K17" s="313">
        <v>0</v>
      </c>
      <c r="L17" s="313">
        <v>0</v>
      </c>
      <c r="M17" s="313">
        <v>0</v>
      </c>
      <c r="N17" s="313">
        <v>0</v>
      </c>
      <c r="O17" s="313">
        <v>0</v>
      </c>
      <c r="P17" s="313">
        <v>0</v>
      </c>
      <c r="Q17" s="313">
        <v>9</v>
      </c>
      <c r="R17" s="313">
        <v>0</v>
      </c>
      <c r="S17" s="313">
        <v>0</v>
      </c>
      <c r="T17" s="313">
        <v>0</v>
      </c>
      <c r="U17" s="313">
        <v>0</v>
      </c>
      <c r="V17" s="313">
        <v>0</v>
      </c>
      <c r="W17" s="313">
        <v>0</v>
      </c>
      <c r="X17" s="313">
        <v>0</v>
      </c>
      <c r="Y17" s="313">
        <v>0</v>
      </c>
      <c r="Z17" s="313">
        <v>0</v>
      </c>
      <c r="AA17" s="313">
        <v>0</v>
      </c>
      <c r="AB17" s="313">
        <v>0</v>
      </c>
      <c r="AC17" s="313">
        <v>0</v>
      </c>
      <c r="AD17" s="313">
        <v>0</v>
      </c>
      <c r="AE17" s="313">
        <v>0</v>
      </c>
      <c r="AF17" s="313">
        <v>2</v>
      </c>
      <c r="AG17" s="313">
        <v>0</v>
      </c>
      <c r="AH17" s="313">
        <v>0</v>
      </c>
      <c r="AI17" s="313">
        <v>0</v>
      </c>
      <c r="AJ17" s="313">
        <v>0</v>
      </c>
      <c r="AK17" s="313">
        <v>0</v>
      </c>
      <c r="AL17" s="313">
        <v>0</v>
      </c>
      <c r="AM17" s="313">
        <v>0</v>
      </c>
      <c r="AN17" s="313">
        <v>0</v>
      </c>
      <c r="AO17" s="313">
        <v>0</v>
      </c>
      <c r="AP17" s="313">
        <v>0</v>
      </c>
      <c r="AQ17" s="313">
        <v>0</v>
      </c>
      <c r="AR17" s="313">
        <v>2</v>
      </c>
      <c r="AS17" s="313">
        <v>0</v>
      </c>
      <c r="AT17" s="313">
        <v>0</v>
      </c>
      <c r="AU17" s="313">
        <v>0</v>
      </c>
      <c r="AV17" s="313">
        <v>67</v>
      </c>
      <c r="AW17" s="313">
        <v>0</v>
      </c>
      <c r="AX17" s="313">
        <v>0</v>
      </c>
      <c r="AY17" s="313">
        <v>0</v>
      </c>
      <c r="AZ17" s="313">
        <v>0</v>
      </c>
      <c r="BA17" s="313">
        <v>0</v>
      </c>
      <c r="BB17" s="313">
        <v>0</v>
      </c>
      <c r="BC17" s="313">
        <v>0</v>
      </c>
      <c r="BD17" s="313">
        <v>0</v>
      </c>
      <c r="BE17" s="313">
        <v>0</v>
      </c>
      <c r="BF17" s="313">
        <v>0</v>
      </c>
      <c r="BG17" s="313">
        <v>0</v>
      </c>
      <c r="BH17" s="313">
        <v>0</v>
      </c>
      <c r="BI17" s="313">
        <v>0</v>
      </c>
      <c r="BJ17" s="107"/>
      <c r="BK17" s="320">
        <v>80</v>
      </c>
    </row>
    <row r="18" spans="1:63" s="91" customFormat="1" ht="32.1" customHeight="1">
      <c r="A18" s="401" t="s">
        <v>160</v>
      </c>
      <c r="B18" s="105"/>
      <c r="C18" s="313">
        <v>7</v>
      </c>
      <c r="D18" s="313">
        <v>0</v>
      </c>
      <c r="E18" s="313">
        <v>0</v>
      </c>
      <c r="F18" s="313">
        <v>14</v>
      </c>
      <c r="G18" s="313">
        <v>0</v>
      </c>
      <c r="H18" s="313">
        <v>0</v>
      </c>
      <c r="I18" s="313">
        <v>0</v>
      </c>
      <c r="J18" s="313">
        <v>0</v>
      </c>
      <c r="K18" s="313">
        <v>2</v>
      </c>
      <c r="L18" s="313">
        <v>0</v>
      </c>
      <c r="M18" s="313">
        <v>3</v>
      </c>
      <c r="N18" s="313">
        <v>0</v>
      </c>
      <c r="O18" s="313">
        <v>3</v>
      </c>
      <c r="P18" s="313">
        <v>3</v>
      </c>
      <c r="Q18" s="313">
        <v>0</v>
      </c>
      <c r="R18" s="313">
        <v>0</v>
      </c>
      <c r="S18" s="313">
        <v>0</v>
      </c>
      <c r="T18" s="313">
        <v>0</v>
      </c>
      <c r="U18" s="313">
        <v>0</v>
      </c>
      <c r="V18" s="313">
        <v>0</v>
      </c>
      <c r="W18" s="313">
        <v>0</v>
      </c>
      <c r="X18" s="313">
        <v>0</v>
      </c>
      <c r="Y18" s="313">
        <v>1</v>
      </c>
      <c r="Z18" s="313">
        <v>2</v>
      </c>
      <c r="AA18" s="313">
        <v>0</v>
      </c>
      <c r="AB18" s="313">
        <v>98</v>
      </c>
      <c r="AC18" s="313">
        <v>33</v>
      </c>
      <c r="AD18" s="313">
        <v>14</v>
      </c>
      <c r="AE18" s="313">
        <v>27</v>
      </c>
      <c r="AF18" s="313">
        <v>82</v>
      </c>
      <c r="AG18" s="313">
        <v>1</v>
      </c>
      <c r="AH18" s="313">
        <v>128</v>
      </c>
      <c r="AI18" s="313">
        <v>3</v>
      </c>
      <c r="AJ18" s="313">
        <v>0</v>
      </c>
      <c r="AK18" s="313">
        <v>0</v>
      </c>
      <c r="AL18" s="313">
        <v>0</v>
      </c>
      <c r="AM18" s="313">
        <v>0</v>
      </c>
      <c r="AN18" s="313">
        <v>1</v>
      </c>
      <c r="AO18" s="313">
        <v>0</v>
      </c>
      <c r="AP18" s="313">
        <v>1</v>
      </c>
      <c r="AQ18" s="313">
        <v>0</v>
      </c>
      <c r="AR18" s="313">
        <v>2</v>
      </c>
      <c r="AS18" s="313">
        <v>1</v>
      </c>
      <c r="AT18" s="313">
        <v>0</v>
      </c>
      <c r="AU18" s="313">
        <v>3</v>
      </c>
      <c r="AV18" s="313">
        <v>0</v>
      </c>
      <c r="AW18" s="313">
        <v>0</v>
      </c>
      <c r="AX18" s="313">
        <v>0</v>
      </c>
      <c r="AY18" s="313">
        <v>8</v>
      </c>
      <c r="AZ18" s="313">
        <v>0</v>
      </c>
      <c r="BA18" s="313">
        <v>21</v>
      </c>
      <c r="BB18" s="313">
        <v>0</v>
      </c>
      <c r="BC18" s="313">
        <v>2</v>
      </c>
      <c r="BD18" s="313">
        <v>5</v>
      </c>
      <c r="BE18" s="313">
        <v>1</v>
      </c>
      <c r="BF18" s="313">
        <v>21</v>
      </c>
      <c r="BG18" s="313">
        <v>1</v>
      </c>
      <c r="BH18" s="313">
        <v>1</v>
      </c>
      <c r="BI18" s="313">
        <v>0</v>
      </c>
      <c r="BJ18" s="107"/>
      <c r="BK18" s="320">
        <v>489</v>
      </c>
    </row>
    <row r="19" spans="1:63" s="91" customFormat="1" ht="32.1" customHeight="1">
      <c r="A19" s="401" t="s">
        <v>161</v>
      </c>
      <c r="B19" s="105"/>
      <c r="C19" s="313">
        <v>0</v>
      </c>
      <c r="D19" s="313">
        <v>0</v>
      </c>
      <c r="E19" s="313">
        <v>2</v>
      </c>
      <c r="F19" s="313">
        <v>0</v>
      </c>
      <c r="G19" s="313">
        <v>0</v>
      </c>
      <c r="H19" s="313">
        <v>0</v>
      </c>
      <c r="I19" s="313">
        <v>0</v>
      </c>
      <c r="J19" s="313">
        <v>0</v>
      </c>
      <c r="K19" s="313">
        <v>0</v>
      </c>
      <c r="L19" s="313">
        <v>0</v>
      </c>
      <c r="M19" s="313">
        <v>0</v>
      </c>
      <c r="N19" s="313">
        <v>0</v>
      </c>
      <c r="O19" s="313">
        <v>0</v>
      </c>
      <c r="P19" s="313">
        <v>0</v>
      </c>
      <c r="Q19" s="313">
        <v>0</v>
      </c>
      <c r="R19" s="313">
        <v>0</v>
      </c>
      <c r="S19" s="313">
        <v>0</v>
      </c>
      <c r="T19" s="313">
        <v>0</v>
      </c>
      <c r="U19" s="313">
        <v>0</v>
      </c>
      <c r="V19" s="313">
        <v>0</v>
      </c>
      <c r="W19" s="313">
        <v>0</v>
      </c>
      <c r="X19" s="313">
        <v>0</v>
      </c>
      <c r="Y19" s="313">
        <v>0</v>
      </c>
      <c r="Z19" s="313">
        <v>0</v>
      </c>
      <c r="AA19" s="313">
        <v>0</v>
      </c>
      <c r="AB19" s="313">
        <v>0</v>
      </c>
      <c r="AC19" s="313">
        <v>0</v>
      </c>
      <c r="AD19" s="313">
        <v>0</v>
      </c>
      <c r="AE19" s="313">
        <v>1</v>
      </c>
      <c r="AF19" s="313">
        <v>2</v>
      </c>
      <c r="AG19" s="313">
        <v>0</v>
      </c>
      <c r="AH19" s="313">
        <v>1</v>
      </c>
      <c r="AI19" s="313">
        <v>0</v>
      </c>
      <c r="AJ19" s="313">
        <v>0</v>
      </c>
      <c r="AK19" s="313">
        <v>0</v>
      </c>
      <c r="AL19" s="313">
        <v>0</v>
      </c>
      <c r="AM19" s="313">
        <v>0</v>
      </c>
      <c r="AN19" s="313">
        <v>0</v>
      </c>
      <c r="AO19" s="313">
        <v>0</v>
      </c>
      <c r="AP19" s="313">
        <v>0</v>
      </c>
      <c r="AQ19" s="313">
        <v>0</v>
      </c>
      <c r="AR19" s="313">
        <v>0</v>
      </c>
      <c r="AS19" s="313">
        <v>1</v>
      </c>
      <c r="AT19" s="313">
        <v>0</v>
      </c>
      <c r="AU19" s="313">
        <v>0</v>
      </c>
      <c r="AV19" s="313">
        <v>0</v>
      </c>
      <c r="AW19" s="313">
        <v>0</v>
      </c>
      <c r="AX19" s="313">
        <v>0</v>
      </c>
      <c r="AY19" s="313">
        <v>0</v>
      </c>
      <c r="AZ19" s="313">
        <v>0</v>
      </c>
      <c r="BA19" s="313">
        <v>0</v>
      </c>
      <c r="BB19" s="313">
        <v>0</v>
      </c>
      <c r="BC19" s="313">
        <v>0</v>
      </c>
      <c r="BD19" s="313">
        <v>0</v>
      </c>
      <c r="BE19" s="313">
        <v>0</v>
      </c>
      <c r="BF19" s="313">
        <v>1</v>
      </c>
      <c r="BG19" s="313">
        <v>0</v>
      </c>
      <c r="BH19" s="313">
        <v>0</v>
      </c>
      <c r="BI19" s="313">
        <v>0</v>
      </c>
      <c r="BJ19" s="107"/>
      <c r="BK19" s="320">
        <v>8</v>
      </c>
    </row>
    <row r="20" spans="1:63" s="91" customFormat="1" ht="32.1" customHeight="1">
      <c r="A20" s="401" t="s">
        <v>162</v>
      </c>
      <c r="B20" s="105"/>
      <c r="C20" s="313">
        <v>61</v>
      </c>
      <c r="D20" s="313">
        <v>0</v>
      </c>
      <c r="E20" s="313">
        <v>0</v>
      </c>
      <c r="F20" s="313">
        <v>0</v>
      </c>
      <c r="G20" s="313">
        <v>0</v>
      </c>
      <c r="H20" s="313">
        <v>0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0</v>
      </c>
      <c r="W20" s="313">
        <v>0</v>
      </c>
      <c r="X20" s="313">
        <v>0</v>
      </c>
      <c r="Y20" s="313">
        <v>0</v>
      </c>
      <c r="Z20" s="313">
        <v>0</v>
      </c>
      <c r="AA20" s="313">
        <v>0</v>
      </c>
      <c r="AB20" s="313">
        <v>2</v>
      </c>
      <c r="AC20" s="313">
        <v>0</v>
      </c>
      <c r="AD20" s="313">
        <v>0</v>
      </c>
      <c r="AE20" s="313">
        <v>108</v>
      </c>
      <c r="AF20" s="313">
        <v>120</v>
      </c>
      <c r="AG20" s="313">
        <v>0</v>
      </c>
      <c r="AH20" s="313">
        <v>0</v>
      </c>
      <c r="AI20" s="313">
        <v>0</v>
      </c>
      <c r="AJ20" s="313">
        <v>0</v>
      </c>
      <c r="AK20" s="313">
        <v>0</v>
      </c>
      <c r="AL20" s="313">
        <v>0</v>
      </c>
      <c r="AM20" s="313">
        <v>0</v>
      </c>
      <c r="AN20" s="313">
        <v>0</v>
      </c>
      <c r="AO20" s="313">
        <v>0</v>
      </c>
      <c r="AP20" s="313">
        <v>0</v>
      </c>
      <c r="AQ20" s="313">
        <v>0</v>
      </c>
      <c r="AR20" s="313">
        <v>0</v>
      </c>
      <c r="AS20" s="313">
        <v>0</v>
      </c>
      <c r="AT20" s="313">
        <v>0</v>
      </c>
      <c r="AU20" s="313">
        <v>0</v>
      </c>
      <c r="AV20" s="313">
        <v>0</v>
      </c>
      <c r="AW20" s="313">
        <v>0</v>
      </c>
      <c r="AX20" s="313">
        <v>0</v>
      </c>
      <c r="AY20" s="313">
        <v>128</v>
      </c>
      <c r="AZ20" s="313">
        <v>0</v>
      </c>
      <c r="BA20" s="313">
        <v>0</v>
      </c>
      <c r="BB20" s="313">
        <v>0</v>
      </c>
      <c r="BC20" s="313">
        <v>1</v>
      </c>
      <c r="BD20" s="313">
        <v>0</v>
      </c>
      <c r="BE20" s="313">
        <v>0</v>
      </c>
      <c r="BF20" s="313">
        <v>1</v>
      </c>
      <c r="BG20" s="313">
        <v>0</v>
      </c>
      <c r="BH20" s="313">
        <v>12</v>
      </c>
      <c r="BI20" s="313">
        <v>41</v>
      </c>
      <c r="BJ20" s="107"/>
      <c r="BK20" s="320">
        <v>474</v>
      </c>
    </row>
    <row r="21" spans="1:63" s="91" customFormat="1" ht="32.1" customHeight="1">
      <c r="A21" s="401" t="s">
        <v>163</v>
      </c>
      <c r="B21" s="105"/>
      <c r="C21" s="313">
        <v>0</v>
      </c>
      <c r="D21" s="313">
        <v>0</v>
      </c>
      <c r="E21" s="313">
        <v>0</v>
      </c>
      <c r="F21" s="313">
        <v>0</v>
      </c>
      <c r="G21" s="313">
        <v>0</v>
      </c>
      <c r="H21" s="313">
        <v>0</v>
      </c>
      <c r="I21" s="313">
        <v>0</v>
      </c>
      <c r="J21" s="313">
        <v>0</v>
      </c>
      <c r="K21" s="313">
        <v>0</v>
      </c>
      <c r="L21" s="313">
        <v>0</v>
      </c>
      <c r="M21" s="313">
        <v>0</v>
      </c>
      <c r="N21" s="313">
        <v>0</v>
      </c>
      <c r="O21" s="313">
        <v>1</v>
      </c>
      <c r="P21" s="313">
        <v>0</v>
      </c>
      <c r="Q21" s="313">
        <v>0</v>
      </c>
      <c r="R21" s="313">
        <v>0</v>
      </c>
      <c r="S21" s="313">
        <v>0</v>
      </c>
      <c r="T21" s="313">
        <v>0</v>
      </c>
      <c r="U21" s="313">
        <v>0</v>
      </c>
      <c r="V21" s="313">
        <v>0</v>
      </c>
      <c r="W21" s="313">
        <v>0</v>
      </c>
      <c r="X21" s="313">
        <v>0</v>
      </c>
      <c r="Y21" s="313">
        <v>0</v>
      </c>
      <c r="Z21" s="313">
        <v>0</v>
      </c>
      <c r="AA21" s="313">
        <v>0</v>
      </c>
      <c r="AB21" s="313">
        <v>0</v>
      </c>
      <c r="AC21" s="313">
        <v>1</v>
      </c>
      <c r="AD21" s="313">
        <v>0</v>
      </c>
      <c r="AE21" s="313">
        <v>2</v>
      </c>
      <c r="AF21" s="313">
        <v>177</v>
      </c>
      <c r="AG21" s="313">
        <v>0</v>
      </c>
      <c r="AH21" s="313">
        <v>141</v>
      </c>
      <c r="AI21" s="313">
        <v>0</v>
      </c>
      <c r="AJ21" s="313">
        <v>0</v>
      </c>
      <c r="AK21" s="313">
        <v>0</v>
      </c>
      <c r="AL21" s="313">
        <v>0</v>
      </c>
      <c r="AM21" s="313">
        <v>0</v>
      </c>
      <c r="AN21" s="313">
        <v>0</v>
      </c>
      <c r="AO21" s="313">
        <v>0</v>
      </c>
      <c r="AP21" s="313">
        <v>0</v>
      </c>
      <c r="AQ21" s="313">
        <v>0</v>
      </c>
      <c r="AR21" s="313">
        <v>0</v>
      </c>
      <c r="AS21" s="313">
        <v>0</v>
      </c>
      <c r="AT21" s="313">
        <v>0</v>
      </c>
      <c r="AU21" s="313">
        <v>1</v>
      </c>
      <c r="AV21" s="313">
        <v>0</v>
      </c>
      <c r="AW21" s="313">
        <v>0</v>
      </c>
      <c r="AX21" s="313">
        <v>0</v>
      </c>
      <c r="AY21" s="313">
        <v>0</v>
      </c>
      <c r="AZ21" s="313">
        <v>0</v>
      </c>
      <c r="BA21" s="313">
        <v>1</v>
      </c>
      <c r="BB21" s="313">
        <v>0</v>
      </c>
      <c r="BC21" s="313">
        <v>0</v>
      </c>
      <c r="BD21" s="313">
        <v>0</v>
      </c>
      <c r="BE21" s="313">
        <v>0</v>
      </c>
      <c r="BF21" s="313">
        <v>3</v>
      </c>
      <c r="BG21" s="313">
        <v>0</v>
      </c>
      <c r="BH21" s="313">
        <v>8</v>
      </c>
      <c r="BI21" s="313">
        <v>0</v>
      </c>
      <c r="BJ21" s="107"/>
      <c r="BK21" s="320">
        <v>335</v>
      </c>
    </row>
    <row r="22" spans="1:63" s="91" customFormat="1" ht="32.1" customHeight="1">
      <c r="A22" s="401" t="s">
        <v>164</v>
      </c>
      <c r="B22" s="105"/>
      <c r="C22" s="313">
        <v>0</v>
      </c>
      <c r="D22" s="313">
        <v>0</v>
      </c>
      <c r="E22" s="313">
        <v>0</v>
      </c>
      <c r="F22" s="313">
        <v>0</v>
      </c>
      <c r="G22" s="313">
        <v>0</v>
      </c>
      <c r="H22" s="313">
        <v>0</v>
      </c>
      <c r="I22" s="313">
        <v>0</v>
      </c>
      <c r="J22" s="313">
        <v>0</v>
      </c>
      <c r="K22" s="313">
        <v>1</v>
      </c>
      <c r="L22" s="313">
        <v>0</v>
      </c>
      <c r="M22" s="313">
        <v>0</v>
      </c>
      <c r="N22" s="313">
        <v>0</v>
      </c>
      <c r="O22" s="313">
        <v>2</v>
      </c>
      <c r="P22" s="313">
        <v>0</v>
      </c>
      <c r="Q22" s="313">
        <v>46</v>
      </c>
      <c r="R22" s="313">
        <v>0</v>
      </c>
      <c r="S22" s="313">
        <v>0</v>
      </c>
      <c r="T22" s="313">
        <v>0</v>
      </c>
      <c r="U22" s="313">
        <v>0</v>
      </c>
      <c r="V22" s="313">
        <v>0</v>
      </c>
      <c r="W22" s="313">
        <v>0</v>
      </c>
      <c r="X22" s="313">
        <v>0</v>
      </c>
      <c r="Y22" s="313">
        <v>0</v>
      </c>
      <c r="Z22" s="313">
        <v>0</v>
      </c>
      <c r="AA22" s="313">
        <v>1</v>
      </c>
      <c r="AB22" s="313">
        <v>1</v>
      </c>
      <c r="AC22" s="313">
        <v>0</v>
      </c>
      <c r="AD22" s="313">
        <v>0</v>
      </c>
      <c r="AE22" s="313">
        <v>2</v>
      </c>
      <c r="AF22" s="313">
        <v>18</v>
      </c>
      <c r="AG22" s="313">
        <v>0</v>
      </c>
      <c r="AH22" s="313">
        <v>2</v>
      </c>
      <c r="AI22" s="313">
        <v>0</v>
      </c>
      <c r="AJ22" s="313">
        <v>0</v>
      </c>
      <c r="AK22" s="313">
        <v>0</v>
      </c>
      <c r="AL22" s="313">
        <v>0</v>
      </c>
      <c r="AM22" s="313">
        <v>0</v>
      </c>
      <c r="AN22" s="313">
        <v>0</v>
      </c>
      <c r="AO22" s="313">
        <v>0</v>
      </c>
      <c r="AP22" s="313">
        <v>0</v>
      </c>
      <c r="AQ22" s="313">
        <v>0</v>
      </c>
      <c r="AR22" s="313">
        <v>0</v>
      </c>
      <c r="AS22" s="313">
        <v>4</v>
      </c>
      <c r="AT22" s="313">
        <v>0</v>
      </c>
      <c r="AU22" s="313">
        <v>1</v>
      </c>
      <c r="AV22" s="313">
        <v>1</v>
      </c>
      <c r="AW22" s="313">
        <v>0</v>
      </c>
      <c r="AX22" s="313">
        <v>0</v>
      </c>
      <c r="AY22" s="313">
        <v>0</v>
      </c>
      <c r="AZ22" s="313">
        <v>0</v>
      </c>
      <c r="BA22" s="313">
        <v>1</v>
      </c>
      <c r="BB22" s="313">
        <v>0</v>
      </c>
      <c r="BC22" s="313">
        <v>4</v>
      </c>
      <c r="BD22" s="313">
        <v>3</v>
      </c>
      <c r="BE22" s="313">
        <v>0</v>
      </c>
      <c r="BF22" s="313">
        <v>0</v>
      </c>
      <c r="BG22" s="313">
        <v>2</v>
      </c>
      <c r="BH22" s="313">
        <v>0</v>
      </c>
      <c r="BI22" s="313">
        <v>0</v>
      </c>
      <c r="BJ22" s="107"/>
      <c r="BK22" s="320">
        <v>89</v>
      </c>
    </row>
    <row r="23" spans="1:63" s="91" customFormat="1" ht="32.1" customHeight="1">
      <c r="A23" s="401" t="s">
        <v>165</v>
      </c>
      <c r="B23" s="105"/>
      <c r="C23" s="313">
        <v>1</v>
      </c>
      <c r="D23" s="313">
        <v>0</v>
      </c>
      <c r="E23" s="313">
        <v>0</v>
      </c>
      <c r="F23" s="313">
        <v>0</v>
      </c>
      <c r="G23" s="313">
        <v>0</v>
      </c>
      <c r="H23" s="313">
        <v>0</v>
      </c>
      <c r="I23" s="313">
        <v>0</v>
      </c>
      <c r="J23" s="313">
        <v>0</v>
      </c>
      <c r="K23" s="313">
        <v>0</v>
      </c>
      <c r="L23" s="313">
        <v>0</v>
      </c>
      <c r="M23" s="313">
        <v>0</v>
      </c>
      <c r="N23" s="313">
        <v>0</v>
      </c>
      <c r="O23" s="313">
        <v>0</v>
      </c>
      <c r="P23" s="313">
        <v>0</v>
      </c>
      <c r="Q23" s="313">
        <v>2</v>
      </c>
      <c r="R23" s="313">
        <v>0</v>
      </c>
      <c r="S23" s="313">
        <v>0</v>
      </c>
      <c r="T23" s="313">
        <v>0</v>
      </c>
      <c r="U23" s="313">
        <v>0</v>
      </c>
      <c r="V23" s="313">
        <v>0</v>
      </c>
      <c r="W23" s="313">
        <v>0</v>
      </c>
      <c r="X23" s="313">
        <v>0</v>
      </c>
      <c r="Y23" s="313">
        <v>0</v>
      </c>
      <c r="Z23" s="313">
        <v>0</v>
      </c>
      <c r="AA23" s="313">
        <v>0</v>
      </c>
      <c r="AB23" s="313">
        <v>32</v>
      </c>
      <c r="AC23" s="313">
        <v>0</v>
      </c>
      <c r="AD23" s="313">
        <v>0</v>
      </c>
      <c r="AE23" s="313">
        <v>4</v>
      </c>
      <c r="AF23" s="313">
        <v>17</v>
      </c>
      <c r="AG23" s="313">
        <v>0</v>
      </c>
      <c r="AH23" s="313">
        <v>11</v>
      </c>
      <c r="AI23" s="313">
        <v>0</v>
      </c>
      <c r="AJ23" s="313">
        <v>0</v>
      </c>
      <c r="AK23" s="313">
        <v>0</v>
      </c>
      <c r="AL23" s="313">
        <v>0</v>
      </c>
      <c r="AM23" s="313">
        <v>0</v>
      </c>
      <c r="AN23" s="313">
        <v>0</v>
      </c>
      <c r="AO23" s="313">
        <v>0</v>
      </c>
      <c r="AP23" s="313">
        <v>0</v>
      </c>
      <c r="AQ23" s="313">
        <v>0</v>
      </c>
      <c r="AR23" s="313">
        <v>0</v>
      </c>
      <c r="AS23" s="313">
        <v>77</v>
      </c>
      <c r="AT23" s="313">
        <v>1</v>
      </c>
      <c r="AU23" s="313">
        <v>1</v>
      </c>
      <c r="AV23" s="313">
        <v>0</v>
      </c>
      <c r="AW23" s="313">
        <v>1</v>
      </c>
      <c r="AX23" s="313">
        <v>0</v>
      </c>
      <c r="AY23" s="313">
        <v>0</v>
      </c>
      <c r="AZ23" s="313">
        <v>0</v>
      </c>
      <c r="BA23" s="313">
        <v>0</v>
      </c>
      <c r="BB23" s="313">
        <v>0</v>
      </c>
      <c r="BC23" s="313">
        <v>0</v>
      </c>
      <c r="BD23" s="313">
        <v>1</v>
      </c>
      <c r="BE23" s="313">
        <v>0</v>
      </c>
      <c r="BF23" s="313">
        <v>0</v>
      </c>
      <c r="BG23" s="313">
        <v>0</v>
      </c>
      <c r="BH23" s="313">
        <v>3</v>
      </c>
      <c r="BI23" s="313">
        <v>0</v>
      </c>
      <c r="BJ23" s="107"/>
      <c r="BK23" s="320">
        <v>151</v>
      </c>
    </row>
    <row r="24" spans="1:63" s="91" customFormat="1" ht="32.1" customHeight="1">
      <c r="A24" s="401" t="s">
        <v>166</v>
      </c>
      <c r="B24" s="105"/>
      <c r="C24" s="313">
        <v>1</v>
      </c>
      <c r="D24" s="313">
        <v>0</v>
      </c>
      <c r="E24" s="313">
        <v>0</v>
      </c>
      <c r="F24" s="313">
        <v>0</v>
      </c>
      <c r="G24" s="313">
        <v>1</v>
      </c>
      <c r="H24" s="313">
        <v>0</v>
      </c>
      <c r="I24" s="313">
        <v>0</v>
      </c>
      <c r="J24" s="313">
        <v>0</v>
      </c>
      <c r="K24" s="313">
        <v>0</v>
      </c>
      <c r="L24" s="313">
        <v>0</v>
      </c>
      <c r="M24" s="313">
        <v>0</v>
      </c>
      <c r="N24" s="313">
        <v>0</v>
      </c>
      <c r="O24" s="313">
        <v>0</v>
      </c>
      <c r="P24" s="313">
        <v>0</v>
      </c>
      <c r="Q24" s="313">
        <v>0</v>
      </c>
      <c r="R24" s="313">
        <v>0</v>
      </c>
      <c r="S24" s="313">
        <v>0</v>
      </c>
      <c r="T24" s="313">
        <v>0</v>
      </c>
      <c r="U24" s="313">
        <v>0</v>
      </c>
      <c r="V24" s="313">
        <v>0</v>
      </c>
      <c r="W24" s="313">
        <v>0</v>
      </c>
      <c r="X24" s="313">
        <v>0</v>
      </c>
      <c r="Y24" s="313">
        <v>0</v>
      </c>
      <c r="Z24" s="313">
        <v>1</v>
      </c>
      <c r="AA24" s="313">
        <v>0</v>
      </c>
      <c r="AB24" s="313">
        <v>0</v>
      </c>
      <c r="AC24" s="313">
        <v>5</v>
      </c>
      <c r="AD24" s="313">
        <v>3</v>
      </c>
      <c r="AE24" s="313">
        <v>10</v>
      </c>
      <c r="AF24" s="313">
        <v>86</v>
      </c>
      <c r="AG24" s="313">
        <v>0</v>
      </c>
      <c r="AH24" s="313">
        <v>1</v>
      </c>
      <c r="AI24" s="313">
        <v>0</v>
      </c>
      <c r="AJ24" s="313">
        <v>0</v>
      </c>
      <c r="AK24" s="313">
        <v>0</v>
      </c>
      <c r="AL24" s="313">
        <v>0</v>
      </c>
      <c r="AM24" s="313">
        <v>1</v>
      </c>
      <c r="AN24" s="313">
        <v>0</v>
      </c>
      <c r="AO24" s="313">
        <v>0</v>
      </c>
      <c r="AP24" s="313">
        <v>0</v>
      </c>
      <c r="AQ24" s="313">
        <v>0</v>
      </c>
      <c r="AR24" s="313">
        <v>0</v>
      </c>
      <c r="AS24" s="313">
        <v>1</v>
      </c>
      <c r="AT24" s="313">
        <v>0</v>
      </c>
      <c r="AU24" s="313">
        <v>0</v>
      </c>
      <c r="AV24" s="313">
        <v>0</v>
      </c>
      <c r="AW24" s="313">
        <v>0</v>
      </c>
      <c r="AX24" s="313">
        <v>0</v>
      </c>
      <c r="AY24" s="313">
        <v>11</v>
      </c>
      <c r="AZ24" s="313">
        <v>0</v>
      </c>
      <c r="BA24" s="313">
        <v>0</v>
      </c>
      <c r="BB24" s="313">
        <v>0</v>
      </c>
      <c r="BC24" s="313">
        <v>0</v>
      </c>
      <c r="BD24" s="313">
        <v>0</v>
      </c>
      <c r="BE24" s="313">
        <v>0</v>
      </c>
      <c r="BF24" s="313">
        <v>1</v>
      </c>
      <c r="BG24" s="313">
        <v>0</v>
      </c>
      <c r="BH24" s="313">
        <v>0</v>
      </c>
      <c r="BI24" s="313">
        <v>0</v>
      </c>
      <c r="BJ24" s="107"/>
      <c r="BK24" s="320">
        <v>122</v>
      </c>
    </row>
    <row r="25" spans="1:63" s="91" customFormat="1" ht="32.1" customHeight="1">
      <c r="A25" s="401" t="s">
        <v>167</v>
      </c>
      <c r="B25" s="105"/>
      <c r="C25" s="313">
        <v>0</v>
      </c>
      <c r="D25" s="313">
        <v>0</v>
      </c>
      <c r="E25" s="313">
        <v>0</v>
      </c>
      <c r="F25" s="313">
        <v>0</v>
      </c>
      <c r="G25" s="313">
        <v>0</v>
      </c>
      <c r="H25" s="313">
        <v>0</v>
      </c>
      <c r="I25" s="313">
        <v>0</v>
      </c>
      <c r="J25" s="313">
        <v>0</v>
      </c>
      <c r="K25" s="313">
        <v>158</v>
      </c>
      <c r="L25" s="313">
        <v>0</v>
      </c>
      <c r="M25" s="313">
        <v>0</v>
      </c>
      <c r="N25" s="313">
        <v>0</v>
      </c>
      <c r="O25" s="313">
        <v>0</v>
      </c>
      <c r="P25" s="313">
        <v>0</v>
      </c>
      <c r="Q25" s="313">
        <v>86</v>
      </c>
      <c r="R25" s="313">
        <v>0</v>
      </c>
      <c r="S25" s="313">
        <v>0</v>
      </c>
      <c r="T25" s="313">
        <v>0</v>
      </c>
      <c r="U25" s="313">
        <v>0</v>
      </c>
      <c r="V25" s="313">
        <v>0</v>
      </c>
      <c r="W25" s="313">
        <v>0</v>
      </c>
      <c r="X25" s="313">
        <v>0</v>
      </c>
      <c r="Y25" s="313">
        <v>0</v>
      </c>
      <c r="Z25" s="313">
        <v>0</v>
      </c>
      <c r="AA25" s="313">
        <v>0</v>
      </c>
      <c r="AB25" s="313">
        <v>0</v>
      </c>
      <c r="AC25" s="313">
        <v>0</v>
      </c>
      <c r="AD25" s="313">
        <v>0</v>
      </c>
      <c r="AE25" s="313">
        <v>2</v>
      </c>
      <c r="AF25" s="313">
        <v>2</v>
      </c>
      <c r="AG25" s="313">
        <v>0</v>
      </c>
      <c r="AH25" s="313">
        <v>0</v>
      </c>
      <c r="AI25" s="313">
        <v>0</v>
      </c>
      <c r="AJ25" s="313">
        <v>0</v>
      </c>
      <c r="AK25" s="313">
        <v>0</v>
      </c>
      <c r="AL25" s="313">
        <v>0</v>
      </c>
      <c r="AM25" s="313">
        <v>0</v>
      </c>
      <c r="AN25" s="313">
        <v>0</v>
      </c>
      <c r="AO25" s="313">
        <v>0</v>
      </c>
      <c r="AP25" s="313">
        <v>0</v>
      </c>
      <c r="AQ25" s="313">
        <v>0</v>
      </c>
      <c r="AR25" s="313">
        <v>0</v>
      </c>
      <c r="AS25" s="313">
        <v>0</v>
      </c>
      <c r="AT25" s="313">
        <v>0</v>
      </c>
      <c r="AU25" s="313">
        <v>0</v>
      </c>
      <c r="AV25" s="313">
        <v>16</v>
      </c>
      <c r="AW25" s="313">
        <v>0</v>
      </c>
      <c r="AX25" s="313">
        <v>0</v>
      </c>
      <c r="AY25" s="313">
        <v>0</v>
      </c>
      <c r="AZ25" s="313">
        <v>0</v>
      </c>
      <c r="BA25" s="313">
        <v>0</v>
      </c>
      <c r="BB25" s="313">
        <v>0</v>
      </c>
      <c r="BC25" s="313">
        <v>0</v>
      </c>
      <c r="BD25" s="313">
        <v>2</v>
      </c>
      <c r="BE25" s="313">
        <v>0</v>
      </c>
      <c r="BF25" s="313">
        <v>0</v>
      </c>
      <c r="BG25" s="313">
        <v>0</v>
      </c>
      <c r="BH25" s="313">
        <v>0</v>
      </c>
      <c r="BI25" s="313">
        <v>0</v>
      </c>
      <c r="BJ25" s="107"/>
      <c r="BK25" s="320">
        <v>266</v>
      </c>
    </row>
    <row r="26" spans="1:63" s="91" customFormat="1" ht="32.1" customHeight="1">
      <c r="A26" s="401" t="s">
        <v>168</v>
      </c>
      <c r="B26" s="105"/>
      <c r="C26" s="313">
        <v>0</v>
      </c>
      <c r="D26" s="313">
        <v>0</v>
      </c>
      <c r="E26" s="313">
        <v>0</v>
      </c>
      <c r="F26" s="313">
        <v>0</v>
      </c>
      <c r="G26" s="313">
        <v>0</v>
      </c>
      <c r="H26" s="313">
        <v>0</v>
      </c>
      <c r="I26" s="313">
        <v>0</v>
      </c>
      <c r="J26" s="313">
        <v>0</v>
      </c>
      <c r="K26" s="313">
        <v>0</v>
      </c>
      <c r="L26" s="313">
        <v>0</v>
      </c>
      <c r="M26" s="313">
        <v>0</v>
      </c>
      <c r="N26" s="313">
        <v>0</v>
      </c>
      <c r="O26" s="313">
        <v>10</v>
      </c>
      <c r="P26" s="313">
        <v>0</v>
      </c>
      <c r="Q26" s="313">
        <v>0</v>
      </c>
      <c r="R26" s="313">
        <v>0</v>
      </c>
      <c r="S26" s="313">
        <v>0</v>
      </c>
      <c r="T26" s="313">
        <v>0</v>
      </c>
      <c r="U26" s="313">
        <v>0</v>
      </c>
      <c r="V26" s="313">
        <v>0</v>
      </c>
      <c r="W26" s="313">
        <v>0</v>
      </c>
      <c r="X26" s="313">
        <v>0</v>
      </c>
      <c r="Y26" s="313">
        <v>0</v>
      </c>
      <c r="Z26" s="313">
        <v>4</v>
      </c>
      <c r="AA26" s="313">
        <v>0</v>
      </c>
      <c r="AB26" s="313">
        <v>0</v>
      </c>
      <c r="AC26" s="313">
        <v>1</v>
      </c>
      <c r="AD26" s="313">
        <v>1</v>
      </c>
      <c r="AE26" s="313">
        <v>0</v>
      </c>
      <c r="AF26" s="313">
        <v>19</v>
      </c>
      <c r="AG26" s="313">
        <v>0</v>
      </c>
      <c r="AH26" s="313">
        <v>0</v>
      </c>
      <c r="AI26" s="313">
        <v>0</v>
      </c>
      <c r="AJ26" s="313">
        <v>0</v>
      </c>
      <c r="AK26" s="313">
        <v>0</v>
      </c>
      <c r="AL26" s="313">
        <v>0</v>
      </c>
      <c r="AM26" s="313">
        <v>0</v>
      </c>
      <c r="AN26" s="313">
        <v>0</v>
      </c>
      <c r="AO26" s="313">
        <v>0</v>
      </c>
      <c r="AP26" s="313">
        <v>0</v>
      </c>
      <c r="AQ26" s="313">
        <v>0</v>
      </c>
      <c r="AR26" s="313">
        <v>0</v>
      </c>
      <c r="AS26" s="313">
        <v>0</v>
      </c>
      <c r="AT26" s="313">
        <v>0</v>
      </c>
      <c r="AU26" s="313">
        <v>0</v>
      </c>
      <c r="AV26" s="313">
        <v>0</v>
      </c>
      <c r="AW26" s="313">
        <v>0</v>
      </c>
      <c r="AX26" s="313">
        <v>0</v>
      </c>
      <c r="AY26" s="313">
        <v>0</v>
      </c>
      <c r="AZ26" s="313">
        <v>0</v>
      </c>
      <c r="BA26" s="313">
        <v>0</v>
      </c>
      <c r="BB26" s="313">
        <v>0</v>
      </c>
      <c r="BC26" s="313">
        <v>0</v>
      </c>
      <c r="BD26" s="313">
        <v>2</v>
      </c>
      <c r="BE26" s="313">
        <v>0</v>
      </c>
      <c r="BF26" s="313">
        <v>1</v>
      </c>
      <c r="BG26" s="313">
        <v>0</v>
      </c>
      <c r="BH26" s="313">
        <v>0</v>
      </c>
      <c r="BI26" s="313">
        <v>0</v>
      </c>
      <c r="BJ26" s="107"/>
      <c r="BK26" s="320">
        <v>38</v>
      </c>
    </row>
    <row r="27" spans="1:63" s="91" customFormat="1" ht="32.1" customHeight="1">
      <c r="A27" s="401" t="s">
        <v>169</v>
      </c>
      <c r="B27" s="105"/>
      <c r="C27" s="313">
        <v>3</v>
      </c>
      <c r="D27" s="313">
        <v>35</v>
      </c>
      <c r="E27" s="313">
        <v>0</v>
      </c>
      <c r="F27" s="313">
        <v>144</v>
      </c>
      <c r="G27" s="313">
        <v>0</v>
      </c>
      <c r="H27" s="313">
        <v>8</v>
      </c>
      <c r="I27" s="313">
        <v>0</v>
      </c>
      <c r="J27" s="313">
        <v>0</v>
      </c>
      <c r="K27" s="313">
        <v>0</v>
      </c>
      <c r="L27" s="313">
        <v>0</v>
      </c>
      <c r="M27" s="313">
        <v>8</v>
      </c>
      <c r="N27" s="313">
        <v>0</v>
      </c>
      <c r="O27" s="313">
        <v>0</v>
      </c>
      <c r="P27" s="313">
        <v>16</v>
      </c>
      <c r="Q27" s="313">
        <v>0</v>
      </c>
      <c r="R27" s="313">
        <v>0</v>
      </c>
      <c r="S27" s="313">
        <v>0</v>
      </c>
      <c r="T27" s="313">
        <v>0</v>
      </c>
      <c r="U27" s="313">
        <v>0</v>
      </c>
      <c r="V27" s="313">
        <v>0</v>
      </c>
      <c r="W27" s="313">
        <v>0</v>
      </c>
      <c r="X27" s="313">
        <v>1</v>
      </c>
      <c r="Y27" s="313">
        <v>0</v>
      </c>
      <c r="Z27" s="313">
        <v>1</v>
      </c>
      <c r="AA27" s="313">
        <v>0</v>
      </c>
      <c r="AB27" s="313">
        <v>0</v>
      </c>
      <c r="AC27" s="313">
        <v>190</v>
      </c>
      <c r="AD27" s="313">
        <v>116</v>
      </c>
      <c r="AE27" s="313">
        <v>152</v>
      </c>
      <c r="AF27" s="313">
        <v>21</v>
      </c>
      <c r="AG27" s="313">
        <v>0</v>
      </c>
      <c r="AH27" s="313">
        <v>2</v>
      </c>
      <c r="AI27" s="313">
        <v>0</v>
      </c>
      <c r="AJ27" s="313">
        <v>0</v>
      </c>
      <c r="AK27" s="313">
        <v>0</v>
      </c>
      <c r="AL27" s="313">
        <v>0</v>
      </c>
      <c r="AM27" s="313">
        <v>0</v>
      </c>
      <c r="AN27" s="313">
        <v>0</v>
      </c>
      <c r="AO27" s="313">
        <v>0</v>
      </c>
      <c r="AP27" s="313">
        <v>0</v>
      </c>
      <c r="AQ27" s="313">
        <v>0</v>
      </c>
      <c r="AR27" s="313">
        <v>1</v>
      </c>
      <c r="AS27" s="313">
        <v>0</v>
      </c>
      <c r="AT27" s="313">
        <v>0</v>
      </c>
      <c r="AU27" s="313">
        <v>0</v>
      </c>
      <c r="AV27" s="313">
        <v>0</v>
      </c>
      <c r="AW27" s="313">
        <v>1</v>
      </c>
      <c r="AX27" s="313">
        <v>0</v>
      </c>
      <c r="AY27" s="313">
        <v>0</v>
      </c>
      <c r="AZ27" s="313">
        <v>0</v>
      </c>
      <c r="BA27" s="313">
        <v>0</v>
      </c>
      <c r="BB27" s="313">
        <v>13</v>
      </c>
      <c r="BC27" s="313">
        <v>1</v>
      </c>
      <c r="BD27" s="313">
        <v>4</v>
      </c>
      <c r="BE27" s="313">
        <v>1</v>
      </c>
      <c r="BF27" s="313">
        <v>409</v>
      </c>
      <c r="BG27" s="313">
        <v>11</v>
      </c>
      <c r="BH27" s="313">
        <v>5</v>
      </c>
      <c r="BI27" s="313">
        <v>0</v>
      </c>
      <c r="BJ27" s="107"/>
      <c r="BK27" s="321">
        <v>1143</v>
      </c>
    </row>
    <row r="28" spans="1:63" s="91" customFormat="1" ht="32.1" customHeight="1">
      <c r="A28" s="401" t="s">
        <v>170</v>
      </c>
      <c r="B28" s="105"/>
      <c r="C28" s="313">
        <v>0</v>
      </c>
      <c r="D28" s="313">
        <v>0</v>
      </c>
      <c r="E28" s="313">
        <v>0</v>
      </c>
      <c r="F28" s="313">
        <v>0</v>
      </c>
      <c r="G28" s="313">
        <v>1</v>
      </c>
      <c r="H28" s="313">
        <v>0</v>
      </c>
      <c r="I28" s="313">
        <v>0</v>
      </c>
      <c r="J28" s="313">
        <v>0</v>
      </c>
      <c r="K28" s="313">
        <v>0</v>
      </c>
      <c r="L28" s="313">
        <v>0</v>
      </c>
      <c r="M28" s="313">
        <v>2</v>
      </c>
      <c r="N28" s="313">
        <v>0</v>
      </c>
      <c r="O28" s="313">
        <v>0</v>
      </c>
      <c r="P28" s="313">
        <v>0</v>
      </c>
      <c r="Q28" s="313">
        <v>0</v>
      </c>
      <c r="R28" s="313">
        <v>0</v>
      </c>
      <c r="S28" s="313">
        <v>0</v>
      </c>
      <c r="T28" s="313">
        <v>0</v>
      </c>
      <c r="U28" s="313">
        <v>0</v>
      </c>
      <c r="V28" s="313">
        <v>0</v>
      </c>
      <c r="W28" s="313">
        <v>0</v>
      </c>
      <c r="X28" s="313">
        <v>0</v>
      </c>
      <c r="Y28" s="313">
        <v>0</v>
      </c>
      <c r="Z28" s="313">
        <v>3</v>
      </c>
      <c r="AA28" s="313">
        <v>0</v>
      </c>
      <c r="AB28" s="313">
        <v>0</v>
      </c>
      <c r="AC28" s="313">
        <v>37</v>
      </c>
      <c r="AD28" s="313">
        <v>1</v>
      </c>
      <c r="AE28" s="313">
        <v>80</v>
      </c>
      <c r="AF28" s="313">
        <v>355</v>
      </c>
      <c r="AG28" s="313">
        <v>6</v>
      </c>
      <c r="AH28" s="313">
        <v>8</v>
      </c>
      <c r="AI28" s="313">
        <v>0</v>
      </c>
      <c r="AJ28" s="313">
        <v>0</v>
      </c>
      <c r="AK28" s="313">
        <v>0</v>
      </c>
      <c r="AL28" s="313">
        <v>0</v>
      </c>
      <c r="AM28" s="313">
        <v>11</v>
      </c>
      <c r="AN28" s="313">
        <v>0</v>
      </c>
      <c r="AO28" s="313">
        <v>1</v>
      </c>
      <c r="AP28" s="313">
        <v>0</v>
      </c>
      <c r="AQ28" s="313">
        <v>0</v>
      </c>
      <c r="AR28" s="313">
        <v>1</v>
      </c>
      <c r="AS28" s="313">
        <v>2</v>
      </c>
      <c r="AT28" s="313">
        <v>0</v>
      </c>
      <c r="AU28" s="313">
        <v>0</v>
      </c>
      <c r="AV28" s="313">
        <v>14</v>
      </c>
      <c r="AW28" s="313">
        <v>0</v>
      </c>
      <c r="AX28" s="313">
        <v>0</v>
      </c>
      <c r="AY28" s="313">
        <v>0</v>
      </c>
      <c r="AZ28" s="313">
        <v>0</v>
      </c>
      <c r="BA28" s="313">
        <v>68</v>
      </c>
      <c r="BB28" s="313">
        <v>0</v>
      </c>
      <c r="BC28" s="313">
        <v>2</v>
      </c>
      <c r="BD28" s="313">
        <v>0</v>
      </c>
      <c r="BE28" s="313">
        <v>0</v>
      </c>
      <c r="BF28" s="313">
        <v>3</v>
      </c>
      <c r="BG28" s="313">
        <v>0</v>
      </c>
      <c r="BH28" s="313">
        <v>0</v>
      </c>
      <c r="BI28" s="313">
        <v>51</v>
      </c>
      <c r="BJ28" s="107"/>
      <c r="BK28" s="320">
        <v>646</v>
      </c>
    </row>
    <row r="29" spans="1:63" s="91" customFormat="1" ht="32.1" customHeight="1">
      <c r="A29" s="401" t="s">
        <v>171</v>
      </c>
      <c r="B29" s="105"/>
      <c r="C29" s="313">
        <v>0</v>
      </c>
      <c r="D29" s="313">
        <v>0</v>
      </c>
      <c r="E29" s="313">
        <v>0</v>
      </c>
      <c r="F29" s="313">
        <v>0</v>
      </c>
      <c r="G29" s="313">
        <v>0</v>
      </c>
      <c r="H29" s="313">
        <v>0</v>
      </c>
      <c r="I29" s="313">
        <v>0</v>
      </c>
      <c r="J29" s="313">
        <v>0</v>
      </c>
      <c r="K29" s="313">
        <v>0</v>
      </c>
      <c r="L29" s="313">
        <v>0</v>
      </c>
      <c r="M29" s="313">
        <v>0</v>
      </c>
      <c r="N29" s="313">
        <v>0</v>
      </c>
      <c r="O29" s="313">
        <v>0</v>
      </c>
      <c r="P29" s="313">
        <v>0</v>
      </c>
      <c r="Q29" s="313">
        <v>0</v>
      </c>
      <c r="R29" s="313">
        <v>0</v>
      </c>
      <c r="S29" s="313">
        <v>0</v>
      </c>
      <c r="T29" s="313">
        <v>0</v>
      </c>
      <c r="U29" s="313">
        <v>0</v>
      </c>
      <c r="V29" s="313">
        <v>0</v>
      </c>
      <c r="W29" s="313">
        <v>0</v>
      </c>
      <c r="X29" s="313">
        <v>0</v>
      </c>
      <c r="Y29" s="313">
        <v>0</v>
      </c>
      <c r="Z29" s="313">
        <v>0</v>
      </c>
      <c r="AA29" s="313">
        <v>0</v>
      </c>
      <c r="AB29" s="313">
        <v>1</v>
      </c>
      <c r="AC29" s="313">
        <v>1</v>
      </c>
      <c r="AD29" s="313">
        <v>1</v>
      </c>
      <c r="AE29" s="313">
        <v>2</v>
      </c>
      <c r="AF29" s="313">
        <v>1</v>
      </c>
      <c r="AG29" s="313">
        <v>0</v>
      </c>
      <c r="AH29" s="313">
        <v>25</v>
      </c>
      <c r="AI29" s="313">
        <v>0</v>
      </c>
      <c r="AJ29" s="313">
        <v>0</v>
      </c>
      <c r="AK29" s="313">
        <v>0</v>
      </c>
      <c r="AL29" s="313">
        <v>0</v>
      </c>
      <c r="AM29" s="313">
        <v>0</v>
      </c>
      <c r="AN29" s="313">
        <v>0</v>
      </c>
      <c r="AO29" s="313">
        <v>0</v>
      </c>
      <c r="AP29" s="313">
        <v>0</v>
      </c>
      <c r="AQ29" s="313">
        <v>0</v>
      </c>
      <c r="AR29" s="313">
        <v>0</v>
      </c>
      <c r="AS29" s="313">
        <v>0</v>
      </c>
      <c r="AT29" s="313">
        <v>0</v>
      </c>
      <c r="AU29" s="313">
        <v>0</v>
      </c>
      <c r="AV29" s="313">
        <v>0</v>
      </c>
      <c r="AW29" s="313">
        <v>0</v>
      </c>
      <c r="AX29" s="313">
        <v>0</v>
      </c>
      <c r="AY29" s="313">
        <v>0</v>
      </c>
      <c r="AZ29" s="313">
        <v>0</v>
      </c>
      <c r="BA29" s="313">
        <v>1</v>
      </c>
      <c r="BB29" s="313">
        <v>1</v>
      </c>
      <c r="BC29" s="313">
        <v>0</v>
      </c>
      <c r="BD29" s="313">
        <v>1</v>
      </c>
      <c r="BE29" s="313">
        <v>0</v>
      </c>
      <c r="BF29" s="313">
        <v>0</v>
      </c>
      <c r="BG29" s="313">
        <v>0</v>
      </c>
      <c r="BH29" s="313">
        <v>0</v>
      </c>
      <c r="BI29" s="313">
        <v>0</v>
      </c>
      <c r="BJ29" s="107"/>
      <c r="BK29" s="320">
        <v>34</v>
      </c>
    </row>
    <row r="30" spans="1:63" s="91" customFormat="1" ht="32.1" customHeight="1">
      <c r="A30" s="401" t="s">
        <v>172</v>
      </c>
      <c r="B30" s="105"/>
      <c r="C30" s="313">
        <v>0</v>
      </c>
      <c r="D30" s="313">
        <v>0</v>
      </c>
      <c r="E30" s="313">
        <v>0</v>
      </c>
      <c r="F30" s="313">
        <v>0</v>
      </c>
      <c r="G30" s="313">
        <v>5</v>
      </c>
      <c r="H30" s="313">
        <v>1</v>
      </c>
      <c r="I30" s="313">
        <v>0</v>
      </c>
      <c r="J30" s="313">
        <v>0</v>
      </c>
      <c r="K30" s="313">
        <v>0</v>
      </c>
      <c r="L30" s="313">
        <v>0</v>
      </c>
      <c r="M30" s="313">
        <v>0</v>
      </c>
      <c r="N30" s="313">
        <v>0</v>
      </c>
      <c r="O30" s="313">
        <v>0</v>
      </c>
      <c r="P30" s="313">
        <v>0</v>
      </c>
      <c r="Q30" s="313">
        <v>0</v>
      </c>
      <c r="R30" s="313">
        <v>0</v>
      </c>
      <c r="S30" s="313">
        <v>1</v>
      </c>
      <c r="T30" s="313">
        <v>0</v>
      </c>
      <c r="U30" s="313">
        <v>0</v>
      </c>
      <c r="V30" s="313">
        <v>0</v>
      </c>
      <c r="W30" s="313">
        <v>0</v>
      </c>
      <c r="X30" s="313">
        <v>0</v>
      </c>
      <c r="Y30" s="313">
        <v>0</v>
      </c>
      <c r="Z30" s="313">
        <v>93</v>
      </c>
      <c r="AA30" s="313">
        <v>0</v>
      </c>
      <c r="AB30" s="313">
        <v>0</v>
      </c>
      <c r="AC30" s="313">
        <v>0</v>
      </c>
      <c r="AD30" s="313">
        <v>0</v>
      </c>
      <c r="AE30" s="313">
        <v>0</v>
      </c>
      <c r="AF30" s="313">
        <v>0</v>
      </c>
      <c r="AG30" s="313">
        <v>0</v>
      </c>
      <c r="AH30" s="313">
        <v>0</v>
      </c>
      <c r="AI30" s="313">
        <v>0</v>
      </c>
      <c r="AJ30" s="313">
        <v>0</v>
      </c>
      <c r="AK30" s="313">
        <v>0</v>
      </c>
      <c r="AL30" s="313">
        <v>0</v>
      </c>
      <c r="AM30" s="313">
        <v>0</v>
      </c>
      <c r="AN30" s="313">
        <v>0</v>
      </c>
      <c r="AO30" s="313">
        <v>0</v>
      </c>
      <c r="AP30" s="313">
        <v>0</v>
      </c>
      <c r="AQ30" s="313">
        <v>0</v>
      </c>
      <c r="AR30" s="313">
        <v>0</v>
      </c>
      <c r="AS30" s="313">
        <v>0</v>
      </c>
      <c r="AT30" s="313">
        <v>0</v>
      </c>
      <c r="AU30" s="313">
        <v>0</v>
      </c>
      <c r="AV30" s="313">
        <v>0</v>
      </c>
      <c r="AW30" s="313">
        <v>0</v>
      </c>
      <c r="AX30" s="313">
        <v>0</v>
      </c>
      <c r="AY30" s="313">
        <v>0</v>
      </c>
      <c r="AZ30" s="313">
        <v>0</v>
      </c>
      <c r="BA30" s="313">
        <v>0</v>
      </c>
      <c r="BB30" s="313">
        <v>0</v>
      </c>
      <c r="BC30" s="313">
        <v>7</v>
      </c>
      <c r="BD30" s="313">
        <v>5</v>
      </c>
      <c r="BE30" s="313">
        <v>0</v>
      </c>
      <c r="BF30" s="313">
        <v>1</v>
      </c>
      <c r="BG30" s="313">
        <v>1</v>
      </c>
      <c r="BH30" s="313">
        <v>0</v>
      </c>
      <c r="BI30" s="313">
        <v>0</v>
      </c>
      <c r="BJ30" s="107"/>
      <c r="BK30" s="320">
        <v>114</v>
      </c>
    </row>
    <row r="31" spans="1:63" s="91" customFormat="1" ht="32.1" customHeight="1">
      <c r="A31" s="401" t="s">
        <v>173</v>
      </c>
      <c r="B31" s="105"/>
      <c r="C31" s="313">
        <v>0</v>
      </c>
      <c r="D31" s="313">
        <v>0</v>
      </c>
      <c r="E31" s="313">
        <v>0</v>
      </c>
      <c r="F31" s="313">
        <v>0</v>
      </c>
      <c r="G31" s="313">
        <v>0</v>
      </c>
      <c r="H31" s="313">
        <v>0</v>
      </c>
      <c r="I31" s="313">
        <v>0</v>
      </c>
      <c r="J31" s="313">
        <v>0</v>
      </c>
      <c r="K31" s="313">
        <v>0</v>
      </c>
      <c r="L31" s="313">
        <v>0</v>
      </c>
      <c r="M31" s="313">
        <v>0</v>
      </c>
      <c r="N31" s="313">
        <v>0</v>
      </c>
      <c r="O31" s="313">
        <v>58</v>
      </c>
      <c r="P31" s="313">
        <v>0</v>
      </c>
      <c r="Q31" s="313">
        <v>0</v>
      </c>
      <c r="R31" s="313">
        <v>0</v>
      </c>
      <c r="S31" s="313">
        <v>0</v>
      </c>
      <c r="T31" s="313">
        <v>0</v>
      </c>
      <c r="U31" s="313">
        <v>0</v>
      </c>
      <c r="V31" s="313">
        <v>0</v>
      </c>
      <c r="W31" s="313">
        <v>0</v>
      </c>
      <c r="X31" s="313">
        <v>0</v>
      </c>
      <c r="Y31" s="313">
        <v>0</v>
      </c>
      <c r="Z31" s="313">
        <v>16</v>
      </c>
      <c r="AA31" s="313">
        <v>0</v>
      </c>
      <c r="AB31" s="313">
        <v>0</v>
      </c>
      <c r="AC31" s="313">
        <v>0</v>
      </c>
      <c r="AD31" s="313">
        <v>0</v>
      </c>
      <c r="AE31" s="313">
        <v>1</v>
      </c>
      <c r="AF31" s="313">
        <v>84</v>
      </c>
      <c r="AG31" s="313">
        <v>0</v>
      </c>
      <c r="AH31" s="313">
        <v>0</v>
      </c>
      <c r="AI31" s="313">
        <v>0</v>
      </c>
      <c r="AJ31" s="313">
        <v>12</v>
      </c>
      <c r="AK31" s="313">
        <v>0</v>
      </c>
      <c r="AL31" s="313">
        <v>0</v>
      </c>
      <c r="AM31" s="313">
        <v>0</v>
      </c>
      <c r="AN31" s="313">
        <v>0</v>
      </c>
      <c r="AO31" s="313">
        <v>0</v>
      </c>
      <c r="AP31" s="313">
        <v>0</v>
      </c>
      <c r="AQ31" s="313">
        <v>0</v>
      </c>
      <c r="AR31" s="313">
        <v>0</v>
      </c>
      <c r="AS31" s="313">
        <v>0</v>
      </c>
      <c r="AT31" s="313">
        <v>0</v>
      </c>
      <c r="AU31" s="313">
        <v>0</v>
      </c>
      <c r="AV31" s="313">
        <v>0</v>
      </c>
      <c r="AW31" s="313">
        <v>0</v>
      </c>
      <c r="AX31" s="313">
        <v>0</v>
      </c>
      <c r="AY31" s="313">
        <v>0</v>
      </c>
      <c r="AZ31" s="313">
        <v>0</v>
      </c>
      <c r="BA31" s="313">
        <v>0</v>
      </c>
      <c r="BB31" s="313">
        <v>0</v>
      </c>
      <c r="BC31" s="313">
        <v>0</v>
      </c>
      <c r="BD31" s="313">
        <v>0</v>
      </c>
      <c r="BE31" s="313">
        <v>0</v>
      </c>
      <c r="BF31" s="313">
        <v>0</v>
      </c>
      <c r="BG31" s="313">
        <v>0</v>
      </c>
      <c r="BH31" s="313">
        <v>0</v>
      </c>
      <c r="BI31" s="313">
        <v>0</v>
      </c>
      <c r="BJ31" s="107"/>
      <c r="BK31" s="320">
        <v>171</v>
      </c>
    </row>
    <row r="32" spans="1:63" s="91" customFormat="1" ht="32.1" customHeight="1">
      <c r="A32" s="401" t="s">
        <v>174</v>
      </c>
      <c r="B32" s="105"/>
      <c r="C32" s="313">
        <v>1</v>
      </c>
      <c r="D32" s="313">
        <v>0</v>
      </c>
      <c r="E32" s="313">
        <v>0</v>
      </c>
      <c r="F32" s="313">
        <v>0</v>
      </c>
      <c r="G32" s="313">
        <v>0</v>
      </c>
      <c r="H32" s="313">
        <v>0</v>
      </c>
      <c r="I32" s="313">
        <v>0</v>
      </c>
      <c r="J32" s="313">
        <v>0</v>
      </c>
      <c r="K32" s="313">
        <v>1</v>
      </c>
      <c r="L32" s="313">
        <v>0</v>
      </c>
      <c r="M32" s="313">
        <v>0</v>
      </c>
      <c r="N32" s="313">
        <v>0</v>
      </c>
      <c r="O32" s="313">
        <v>0</v>
      </c>
      <c r="P32" s="313">
        <v>0</v>
      </c>
      <c r="Q32" s="313">
        <v>0</v>
      </c>
      <c r="R32" s="313">
        <v>0</v>
      </c>
      <c r="S32" s="313">
        <v>0</v>
      </c>
      <c r="T32" s="313">
        <v>0</v>
      </c>
      <c r="U32" s="313">
        <v>0</v>
      </c>
      <c r="V32" s="313">
        <v>0</v>
      </c>
      <c r="W32" s="313">
        <v>0</v>
      </c>
      <c r="X32" s="313">
        <v>0</v>
      </c>
      <c r="Y32" s="313">
        <v>0</v>
      </c>
      <c r="Z32" s="313">
        <v>0</v>
      </c>
      <c r="AA32" s="313">
        <v>37</v>
      </c>
      <c r="AB32" s="313">
        <v>0</v>
      </c>
      <c r="AC32" s="313">
        <v>0</v>
      </c>
      <c r="AD32" s="313">
        <v>0</v>
      </c>
      <c r="AE32" s="313">
        <v>2</v>
      </c>
      <c r="AF32" s="313">
        <v>7</v>
      </c>
      <c r="AG32" s="313">
        <v>0</v>
      </c>
      <c r="AH32" s="313">
        <v>2</v>
      </c>
      <c r="AI32" s="313">
        <v>0</v>
      </c>
      <c r="AJ32" s="313">
        <v>0</v>
      </c>
      <c r="AK32" s="313">
        <v>0</v>
      </c>
      <c r="AL32" s="313">
        <v>0</v>
      </c>
      <c r="AM32" s="313">
        <v>0</v>
      </c>
      <c r="AN32" s="313">
        <v>0</v>
      </c>
      <c r="AO32" s="313">
        <v>0</v>
      </c>
      <c r="AP32" s="313">
        <v>0</v>
      </c>
      <c r="AQ32" s="313">
        <v>0</v>
      </c>
      <c r="AR32" s="313">
        <v>26</v>
      </c>
      <c r="AS32" s="313">
        <v>0</v>
      </c>
      <c r="AT32" s="313">
        <v>0</v>
      </c>
      <c r="AU32" s="313">
        <v>0</v>
      </c>
      <c r="AV32" s="313">
        <v>3</v>
      </c>
      <c r="AW32" s="313">
        <v>0</v>
      </c>
      <c r="AX32" s="313">
        <v>0</v>
      </c>
      <c r="AY32" s="313">
        <v>0</v>
      </c>
      <c r="AZ32" s="313">
        <v>0</v>
      </c>
      <c r="BA32" s="313">
        <v>0</v>
      </c>
      <c r="BB32" s="313">
        <v>0</v>
      </c>
      <c r="BC32" s="313">
        <v>0</v>
      </c>
      <c r="BD32" s="313">
        <v>0</v>
      </c>
      <c r="BE32" s="313">
        <v>4</v>
      </c>
      <c r="BF32" s="313">
        <v>1</v>
      </c>
      <c r="BG32" s="313">
        <v>0</v>
      </c>
      <c r="BH32" s="313">
        <v>0</v>
      </c>
      <c r="BI32" s="313">
        <v>0</v>
      </c>
      <c r="BJ32" s="107"/>
      <c r="BK32" s="320">
        <v>84</v>
      </c>
    </row>
    <row r="33" spans="1:63" s="91" customFormat="1" ht="32.1" customHeight="1">
      <c r="A33" s="401" t="s">
        <v>175</v>
      </c>
      <c r="B33" s="105"/>
      <c r="C33" s="313">
        <v>0</v>
      </c>
      <c r="D33" s="313">
        <v>0</v>
      </c>
      <c r="E33" s="313">
        <v>0</v>
      </c>
      <c r="F33" s="313">
        <v>1</v>
      </c>
      <c r="G33" s="313">
        <v>4</v>
      </c>
      <c r="H33" s="313">
        <v>0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  <c r="N33" s="313">
        <v>7</v>
      </c>
      <c r="O33" s="313">
        <v>0</v>
      </c>
      <c r="P33" s="313">
        <v>0</v>
      </c>
      <c r="Q33" s="313">
        <v>1</v>
      </c>
      <c r="R33" s="313">
        <v>0</v>
      </c>
      <c r="S33" s="313">
        <v>0</v>
      </c>
      <c r="T33" s="313">
        <v>0</v>
      </c>
      <c r="U33" s="313">
        <v>0</v>
      </c>
      <c r="V33" s="313">
        <v>0</v>
      </c>
      <c r="W33" s="313">
        <v>3</v>
      </c>
      <c r="X33" s="313">
        <v>0</v>
      </c>
      <c r="Y33" s="313">
        <v>0</v>
      </c>
      <c r="Z33" s="313">
        <v>0</v>
      </c>
      <c r="AA33" s="313">
        <v>54</v>
      </c>
      <c r="AB33" s="313">
        <v>0</v>
      </c>
      <c r="AC33" s="313">
        <v>0</v>
      </c>
      <c r="AD33" s="313">
        <v>1</v>
      </c>
      <c r="AE33" s="313">
        <v>2</v>
      </c>
      <c r="AF33" s="313">
        <v>13</v>
      </c>
      <c r="AG33" s="313">
        <v>0</v>
      </c>
      <c r="AH33" s="313">
        <v>0</v>
      </c>
      <c r="AI33" s="313">
        <v>0</v>
      </c>
      <c r="AJ33" s="313">
        <v>0</v>
      </c>
      <c r="AK33" s="313">
        <v>5</v>
      </c>
      <c r="AL33" s="313">
        <v>0</v>
      </c>
      <c r="AM33" s="313">
        <v>0</v>
      </c>
      <c r="AN33" s="313">
        <v>0</v>
      </c>
      <c r="AO33" s="313">
        <v>0</v>
      </c>
      <c r="AP33" s="313">
        <v>0</v>
      </c>
      <c r="AQ33" s="313">
        <v>0</v>
      </c>
      <c r="AR33" s="313">
        <v>7</v>
      </c>
      <c r="AS33" s="313">
        <v>0</v>
      </c>
      <c r="AT33" s="313">
        <v>0</v>
      </c>
      <c r="AU33" s="313">
        <v>0</v>
      </c>
      <c r="AV33" s="313">
        <v>0</v>
      </c>
      <c r="AW33" s="313">
        <v>0</v>
      </c>
      <c r="AX33" s="313">
        <v>0</v>
      </c>
      <c r="AY33" s="313">
        <v>0</v>
      </c>
      <c r="AZ33" s="313">
        <v>0</v>
      </c>
      <c r="BA33" s="313">
        <v>0</v>
      </c>
      <c r="BB33" s="313">
        <v>2</v>
      </c>
      <c r="BC33" s="313">
        <v>6</v>
      </c>
      <c r="BD33" s="313">
        <v>8</v>
      </c>
      <c r="BE33" s="313">
        <v>39</v>
      </c>
      <c r="BF33" s="313">
        <v>6</v>
      </c>
      <c r="BG33" s="313">
        <v>0</v>
      </c>
      <c r="BH33" s="313">
        <v>16</v>
      </c>
      <c r="BI33" s="313">
        <v>0</v>
      </c>
      <c r="BJ33" s="107"/>
      <c r="BK33" s="320">
        <v>175</v>
      </c>
    </row>
    <row r="34" spans="1:63" s="91" customFormat="1" ht="32.1" customHeight="1">
      <c r="A34" s="401" t="s">
        <v>176</v>
      </c>
      <c r="B34" s="105"/>
      <c r="C34" s="313">
        <v>0</v>
      </c>
      <c r="D34" s="313">
        <v>0</v>
      </c>
      <c r="E34" s="313">
        <v>0</v>
      </c>
      <c r="F34" s="313">
        <v>1</v>
      </c>
      <c r="G34" s="313">
        <v>35</v>
      </c>
      <c r="H34" s="313">
        <v>0</v>
      </c>
      <c r="I34" s="313">
        <v>16</v>
      </c>
      <c r="J34" s="313">
        <v>0</v>
      </c>
      <c r="K34" s="313">
        <v>0</v>
      </c>
      <c r="L34" s="313">
        <v>0</v>
      </c>
      <c r="M34" s="313">
        <v>0</v>
      </c>
      <c r="N34" s="313">
        <v>0</v>
      </c>
      <c r="O34" s="313">
        <v>0</v>
      </c>
      <c r="P34" s="313">
        <v>0</v>
      </c>
      <c r="Q34" s="313">
        <v>0</v>
      </c>
      <c r="R34" s="313">
        <v>0</v>
      </c>
      <c r="S34" s="313">
        <v>0</v>
      </c>
      <c r="T34" s="313">
        <v>0</v>
      </c>
      <c r="U34" s="313">
        <v>0</v>
      </c>
      <c r="V34" s="313">
        <v>0</v>
      </c>
      <c r="W34" s="313">
        <v>0</v>
      </c>
      <c r="X34" s="313">
        <v>0</v>
      </c>
      <c r="Y34" s="313">
        <v>0</v>
      </c>
      <c r="Z34" s="313">
        <v>0</v>
      </c>
      <c r="AA34" s="313">
        <v>0</v>
      </c>
      <c r="AB34" s="313">
        <v>0</v>
      </c>
      <c r="AC34" s="313">
        <v>0</v>
      </c>
      <c r="AD34" s="313">
        <v>2</v>
      </c>
      <c r="AE34" s="313">
        <v>0</v>
      </c>
      <c r="AF34" s="313">
        <v>0</v>
      </c>
      <c r="AG34" s="313">
        <v>0</v>
      </c>
      <c r="AH34" s="313">
        <v>0</v>
      </c>
      <c r="AI34" s="313">
        <v>0</v>
      </c>
      <c r="AJ34" s="313">
        <v>0</v>
      </c>
      <c r="AK34" s="313">
        <v>0</v>
      </c>
      <c r="AL34" s="313">
        <v>0</v>
      </c>
      <c r="AM34" s="313">
        <v>0</v>
      </c>
      <c r="AN34" s="313">
        <v>0</v>
      </c>
      <c r="AO34" s="313">
        <v>0</v>
      </c>
      <c r="AP34" s="313">
        <v>0</v>
      </c>
      <c r="AQ34" s="313">
        <v>0</v>
      </c>
      <c r="AR34" s="313">
        <v>0</v>
      </c>
      <c r="AS34" s="313">
        <v>0</v>
      </c>
      <c r="AT34" s="313">
        <v>0</v>
      </c>
      <c r="AU34" s="313">
        <v>0</v>
      </c>
      <c r="AV34" s="313">
        <v>0</v>
      </c>
      <c r="AW34" s="313">
        <v>0</v>
      </c>
      <c r="AX34" s="313">
        <v>0</v>
      </c>
      <c r="AY34" s="313">
        <v>0</v>
      </c>
      <c r="AZ34" s="313">
        <v>0</v>
      </c>
      <c r="BA34" s="313">
        <v>0</v>
      </c>
      <c r="BB34" s="313">
        <v>0</v>
      </c>
      <c r="BC34" s="313">
        <v>6</v>
      </c>
      <c r="BD34" s="313">
        <v>3</v>
      </c>
      <c r="BE34" s="313">
        <v>0</v>
      </c>
      <c r="BF34" s="313">
        <v>1</v>
      </c>
      <c r="BG34" s="313">
        <v>2</v>
      </c>
      <c r="BH34" s="313">
        <v>0</v>
      </c>
      <c r="BI34" s="313">
        <v>0</v>
      </c>
      <c r="BJ34" s="107"/>
      <c r="BK34" s="320">
        <v>66</v>
      </c>
    </row>
    <row r="35" spans="1:63" s="91" customFormat="1" ht="32.1" customHeight="1">
      <c r="A35" s="401" t="s">
        <v>177</v>
      </c>
      <c r="B35" s="105"/>
      <c r="C35" s="313">
        <v>0</v>
      </c>
      <c r="D35" s="313">
        <v>0</v>
      </c>
      <c r="E35" s="313">
        <v>0</v>
      </c>
      <c r="F35" s="313">
        <v>1</v>
      </c>
      <c r="G35" s="313">
        <v>1</v>
      </c>
      <c r="H35" s="313">
        <v>0</v>
      </c>
      <c r="I35" s="313">
        <v>0</v>
      </c>
      <c r="J35" s="313">
        <v>0</v>
      </c>
      <c r="K35" s="313">
        <v>0</v>
      </c>
      <c r="L35" s="313">
        <v>0</v>
      </c>
      <c r="M35" s="313">
        <v>0</v>
      </c>
      <c r="N35" s="313">
        <v>0</v>
      </c>
      <c r="O35" s="313">
        <v>5</v>
      </c>
      <c r="P35" s="313">
        <v>0</v>
      </c>
      <c r="Q35" s="313">
        <v>0</v>
      </c>
      <c r="R35" s="313">
        <v>0</v>
      </c>
      <c r="S35" s="313">
        <v>0</v>
      </c>
      <c r="T35" s="313">
        <v>1</v>
      </c>
      <c r="U35" s="313">
        <v>0</v>
      </c>
      <c r="V35" s="313">
        <v>0</v>
      </c>
      <c r="W35" s="313">
        <v>0</v>
      </c>
      <c r="X35" s="313">
        <v>0</v>
      </c>
      <c r="Y35" s="313">
        <v>0</v>
      </c>
      <c r="Z35" s="313">
        <v>5</v>
      </c>
      <c r="AA35" s="313">
        <v>0</v>
      </c>
      <c r="AB35" s="313">
        <v>0</v>
      </c>
      <c r="AC35" s="313">
        <v>0</v>
      </c>
      <c r="AD35" s="313">
        <v>0</v>
      </c>
      <c r="AE35" s="313">
        <v>1</v>
      </c>
      <c r="AF35" s="313">
        <v>2</v>
      </c>
      <c r="AG35" s="313">
        <v>0</v>
      </c>
      <c r="AH35" s="313">
        <v>0</v>
      </c>
      <c r="AI35" s="313">
        <v>0</v>
      </c>
      <c r="AJ35" s="313">
        <v>1</v>
      </c>
      <c r="AK35" s="313">
        <v>0</v>
      </c>
      <c r="AL35" s="313">
        <v>0</v>
      </c>
      <c r="AM35" s="313">
        <v>0</v>
      </c>
      <c r="AN35" s="313">
        <v>0</v>
      </c>
      <c r="AO35" s="313">
        <v>0</v>
      </c>
      <c r="AP35" s="313">
        <v>0</v>
      </c>
      <c r="AQ35" s="313">
        <v>0</v>
      </c>
      <c r="AR35" s="313">
        <v>0</v>
      </c>
      <c r="AS35" s="313">
        <v>2</v>
      </c>
      <c r="AT35" s="313">
        <v>0</v>
      </c>
      <c r="AU35" s="313">
        <v>0</v>
      </c>
      <c r="AV35" s="313">
        <v>0</v>
      </c>
      <c r="AW35" s="313">
        <v>0</v>
      </c>
      <c r="AX35" s="313">
        <v>0</v>
      </c>
      <c r="AY35" s="313">
        <v>0</v>
      </c>
      <c r="AZ35" s="313">
        <v>0</v>
      </c>
      <c r="BA35" s="313">
        <v>3</v>
      </c>
      <c r="BB35" s="313">
        <v>0</v>
      </c>
      <c r="BC35" s="313">
        <v>0</v>
      </c>
      <c r="BD35" s="313">
        <v>0</v>
      </c>
      <c r="BE35" s="313">
        <v>0</v>
      </c>
      <c r="BF35" s="313">
        <v>3</v>
      </c>
      <c r="BG35" s="313">
        <v>0</v>
      </c>
      <c r="BH35" s="313">
        <v>1</v>
      </c>
      <c r="BI35" s="313">
        <v>0</v>
      </c>
      <c r="BJ35" s="107"/>
      <c r="BK35" s="320">
        <v>26</v>
      </c>
    </row>
    <row r="36" spans="1:63" s="91" customFormat="1" ht="32.1" customHeight="1">
      <c r="A36" s="401" t="s">
        <v>178</v>
      </c>
      <c r="B36" s="105"/>
      <c r="C36" s="313">
        <v>1</v>
      </c>
      <c r="D36" s="313">
        <v>0</v>
      </c>
      <c r="E36" s="313">
        <v>0</v>
      </c>
      <c r="F36" s="313">
        <v>0</v>
      </c>
      <c r="G36" s="313">
        <v>1</v>
      </c>
      <c r="H36" s="313">
        <v>0</v>
      </c>
      <c r="I36" s="313">
        <v>0</v>
      </c>
      <c r="J36" s="313">
        <v>0</v>
      </c>
      <c r="K36" s="313">
        <v>0</v>
      </c>
      <c r="L36" s="313">
        <v>0</v>
      </c>
      <c r="M36" s="313">
        <v>0</v>
      </c>
      <c r="N36" s="313">
        <v>0</v>
      </c>
      <c r="O36" s="313">
        <v>0</v>
      </c>
      <c r="P36" s="313">
        <v>0</v>
      </c>
      <c r="Q36" s="313">
        <v>0</v>
      </c>
      <c r="R36" s="313">
        <v>0</v>
      </c>
      <c r="S36" s="313">
        <v>0</v>
      </c>
      <c r="T36" s="313">
        <v>0</v>
      </c>
      <c r="U36" s="313">
        <v>0</v>
      </c>
      <c r="V36" s="313">
        <v>0</v>
      </c>
      <c r="W36" s="313">
        <v>0</v>
      </c>
      <c r="X36" s="313">
        <v>0</v>
      </c>
      <c r="Y36" s="313">
        <v>0</v>
      </c>
      <c r="Z36" s="313">
        <v>1</v>
      </c>
      <c r="AA36" s="313">
        <v>0</v>
      </c>
      <c r="AB36" s="313">
        <v>0</v>
      </c>
      <c r="AC36" s="313">
        <v>1</v>
      </c>
      <c r="AD36" s="313">
        <v>0</v>
      </c>
      <c r="AE36" s="313">
        <v>0</v>
      </c>
      <c r="AF36" s="313">
        <v>12</v>
      </c>
      <c r="AG36" s="313">
        <v>0</v>
      </c>
      <c r="AH36" s="313">
        <v>1</v>
      </c>
      <c r="AI36" s="313">
        <v>0</v>
      </c>
      <c r="AJ36" s="313">
        <v>0</v>
      </c>
      <c r="AK36" s="313">
        <v>0</v>
      </c>
      <c r="AL36" s="313">
        <v>0</v>
      </c>
      <c r="AM36" s="313">
        <v>0</v>
      </c>
      <c r="AN36" s="313">
        <v>0</v>
      </c>
      <c r="AO36" s="313">
        <v>0</v>
      </c>
      <c r="AP36" s="313">
        <v>0</v>
      </c>
      <c r="AQ36" s="313">
        <v>0</v>
      </c>
      <c r="AR36" s="313">
        <v>0</v>
      </c>
      <c r="AS36" s="313">
        <v>0</v>
      </c>
      <c r="AT36" s="313">
        <v>0</v>
      </c>
      <c r="AU36" s="313">
        <v>0</v>
      </c>
      <c r="AV36" s="313">
        <v>0</v>
      </c>
      <c r="AW36" s="313">
        <v>0</v>
      </c>
      <c r="AX36" s="313">
        <v>0</v>
      </c>
      <c r="AY36" s="313">
        <v>0</v>
      </c>
      <c r="AZ36" s="313">
        <v>0</v>
      </c>
      <c r="BA36" s="313">
        <v>1</v>
      </c>
      <c r="BB36" s="313">
        <v>0</v>
      </c>
      <c r="BC36" s="313">
        <v>0</v>
      </c>
      <c r="BD36" s="313">
        <v>0</v>
      </c>
      <c r="BE36" s="313">
        <v>0</v>
      </c>
      <c r="BF36" s="313">
        <v>1</v>
      </c>
      <c r="BG36" s="313">
        <v>0</v>
      </c>
      <c r="BH36" s="313">
        <v>0</v>
      </c>
      <c r="BI36" s="313">
        <v>0</v>
      </c>
      <c r="BJ36" s="107"/>
      <c r="BK36" s="320">
        <v>19</v>
      </c>
    </row>
    <row r="37" spans="1:63" s="91" customFormat="1" ht="32.1" customHeight="1">
      <c r="A37" s="401" t="s">
        <v>179</v>
      </c>
      <c r="B37" s="105"/>
      <c r="C37" s="313">
        <v>0</v>
      </c>
      <c r="D37" s="313">
        <v>0</v>
      </c>
      <c r="E37" s="313">
        <v>2</v>
      </c>
      <c r="F37" s="313">
        <v>2</v>
      </c>
      <c r="G37" s="313">
        <v>0</v>
      </c>
      <c r="H37" s="313">
        <v>0</v>
      </c>
      <c r="I37" s="313">
        <v>0</v>
      </c>
      <c r="J37" s="313">
        <v>0</v>
      </c>
      <c r="K37" s="313">
        <v>0</v>
      </c>
      <c r="L37" s="313">
        <v>0</v>
      </c>
      <c r="M37" s="313">
        <v>0</v>
      </c>
      <c r="N37" s="313">
        <v>0</v>
      </c>
      <c r="O37" s="313">
        <v>44</v>
      </c>
      <c r="P37" s="313">
        <v>0</v>
      </c>
      <c r="Q37" s="313">
        <v>0</v>
      </c>
      <c r="R37" s="313">
        <v>0</v>
      </c>
      <c r="S37" s="313">
        <v>0</v>
      </c>
      <c r="T37" s="313">
        <v>0</v>
      </c>
      <c r="U37" s="313">
        <v>0</v>
      </c>
      <c r="V37" s="313">
        <v>0</v>
      </c>
      <c r="W37" s="313">
        <v>0</v>
      </c>
      <c r="X37" s="313">
        <v>0</v>
      </c>
      <c r="Y37" s="313">
        <v>0</v>
      </c>
      <c r="Z37" s="313">
        <v>1</v>
      </c>
      <c r="AA37" s="313">
        <v>0</v>
      </c>
      <c r="AB37" s="313">
        <v>0</v>
      </c>
      <c r="AC37" s="313">
        <v>23</v>
      </c>
      <c r="AD37" s="313">
        <v>2</v>
      </c>
      <c r="AE37" s="313">
        <v>1</v>
      </c>
      <c r="AF37" s="313">
        <v>277</v>
      </c>
      <c r="AG37" s="313">
        <v>1</v>
      </c>
      <c r="AH37" s="313">
        <v>20</v>
      </c>
      <c r="AI37" s="313">
        <v>0</v>
      </c>
      <c r="AJ37" s="313">
        <v>0</v>
      </c>
      <c r="AK37" s="313">
        <v>0</v>
      </c>
      <c r="AL37" s="313">
        <v>0</v>
      </c>
      <c r="AM37" s="313">
        <v>26</v>
      </c>
      <c r="AN37" s="313">
        <v>16</v>
      </c>
      <c r="AO37" s="313">
        <v>0</v>
      </c>
      <c r="AP37" s="313">
        <v>0</v>
      </c>
      <c r="AQ37" s="313">
        <v>0</v>
      </c>
      <c r="AR37" s="313">
        <v>0</v>
      </c>
      <c r="AS37" s="313">
        <v>0</v>
      </c>
      <c r="AT37" s="313">
        <v>0</v>
      </c>
      <c r="AU37" s="313">
        <v>2</v>
      </c>
      <c r="AV37" s="313">
        <v>0</v>
      </c>
      <c r="AW37" s="313">
        <v>0</v>
      </c>
      <c r="AX37" s="313">
        <v>0</v>
      </c>
      <c r="AY37" s="313">
        <v>0</v>
      </c>
      <c r="AZ37" s="313">
        <v>0</v>
      </c>
      <c r="BA37" s="313">
        <v>145</v>
      </c>
      <c r="BB37" s="313">
        <v>0</v>
      </c>
      <c r="BC37" s="313">
        <v>1</v>
      </c>
      <c r="BD37" s="313">
        <v>3</v>
      </c>
      <c r="BE37" s="313">
        <v>0</v>
      </c>
      <c r="BF37" s="313">
        <v>25</v>
      </c>
      <c r="BG37" s="313">
        <v>0</v>
      </c>
      <c r="BH37" s="313">
        <v>0</v>
      </c>
      <c r="BI37" s="313">
        <v>0</v>
      </c>
      <c r="BJ37" s="107"/>
      <c r="BK37" s="320">
        <v>591</v>
      </c>
    </row>
    <row r="38" spans="1:63" s="91" customFormat="1" ht="32.1" customHeight="1">
      <c r="A38" s="401" t="s">
        <v>180</v>
      </c>
      <c r="B38" s="105"/>
      <c r="C38" s="313">
        <v>0</v>
      </c>
      <c r="D38" s="313">
        <v>0</v>
      </c>
      <c r="E38" s="313">
        <v>0</v>
      </c>
      <c r="F38" s="313">
        <v>0</v>
      </c>
      <c r="G38" s="313">
        <v>1</v>
      </c>
      <c r="H38" s="313">
        <v>1</v>
      </c>
      <c r="I38" s="313">
        <v>0</v>
      </c>
      <c r="J38" s="313">
        <v>0</v>
      </c>
      <c r="K38" s="313">
        <v>0</v>
      </c>
      <c r="L38" s="313">
        <v>0</v>
      </c>
      <c r="M38" s="313">
        <v>0</v>
      </c>
      <c r="N38" s="313">
        <v>0</v>
      </c>
      <c r="O38" s="313">
        <v>0</v>
      </c>
      <c r="P38" s="313">
        <v>0</v>
      </c>
      <c r="Q38" s="313">
        <v>0</v>
      </c>
      <c r="R38" s="313">
        <v>0</v>
      </c>
      <c r="S38" s="313">
        <v>0</v>
      </c>
      <c r="T38" s="313">
        <v>0</v>
      </c>
      <c r="U38" s="313">
        <v>0</v>
      </c>
      <c r="V38" s="313">
        <v>0</v>
      </c>
      <c r="W38" s="313">
        <v>0</v>
      </c>
      <c r="X38" s="313">
        <v>0</v>
      </c>
      <c r="Y38" s="313">
        <v>0</v>
      </c>
      <c r="Z38" s="313">
        <v>308</v>
      </c>
      <c r="AA38" s="313">
        <v>0</v>
      </c>
      <c r="AB38" s="313">
        <v>0</v>
      </c>
      <c r="AC38" s="313">
        <v>0</v>
      </c>
      <c r="AD38" s="313">
        <v>4</v>
      </c>
      <c r="AE38" s="313">
        <v>0</v>
      </c>
      <c r="AF38" s="313">
        <v>0</v>
      </c>
      <c r="AG38" s="313">
        <v>0</v>
      </c>
      <c r="AH38" s="313">
        <v>0</v>
      </c>
      <c r="AI38" s="313">
        <v>0</v>
      </c>
      <c r="AJ38" s="313">
        <v>0</v>
      </c>
      <c r="AK38" s="313">
        <v>0</v>
      </c>
      <c r="AL38" s="313">
        <v>0</v>
      </c>
      <c r="AM38" s="313">
        <v>0</v>
      </c>
      <c r="AN38" s="313">
        <v>0</v>
      </c>
      <c r="AO38" s="313">
        <v>0</v>
      </c>
      <c r="AP38" s="313">
        <v>0</v>
      </c>
      <c r="AQ38" s="313">
        <v>0</v>
      </c>
      <c r="AR38" s="313">
        <v>0</v>
      </c>
      <c r="AS38" s="313">
        <v>0</v>
      </c>
      <c r="AT38" s="313">
        <v>0</v>
      </c>
      <c r="AU38" s="313">
        <v>0</v>
      </c>
      <c r="AV38" s="313">
        <v>0</v>
      </c>
      <c r="AW38" s="313">
        <v>0</v>
      </c>
      <c r="AX38" s="313">
        <v>0</v>
      </c>
      <c r="AY38" s="313">
        <v>0</v>
      </c>
      <c r="AZ38" s="313">
        <v>0</v>
      </c>
      <c r="BA38" s="313">
        <v>0</v>
      </c>
      <c r="BB38" s="313">
        <v>0</v>
      </c>
      <c r="BC38" s="313">
        <v>1</v>
      </c>
      <c r="BD38" s="313">
        <v>1</v>
      </c>
      <c r="BE38" s="313">
        <v>0</v>
      </c>
      <c r="BF38" s="313">
        <v>1</v>
      </c>
      <c r="BG38" s="313">
        <v>0</v>
      </c>
      <c r="BH38" s="313">
        <v>0</v>
      </c>
      <c r="BI38" s="313">
        <v>0</v>
      </c>
      <c r="BJ38" s="107"/>
      <c r="BK38" s="320">
        <v>317</v>
      </c>
    </row>
    <row r="39" spans="1:63" s="91" customFormat="1" ht="32.1" customHeight="1">
      <c r="A39" s="401" t="s">
        <v>181</v>
      </c>
      <c r="B39" s="105"/>
      <c r="C39" s="313">
        <v>0</v>
      </c>
      <c r="D39" s="313">
        <v>0</v>
      </c>
      <c r="E39" s="313">
        <v>0</v>
      </c>
      <c r="F39" s="313">
        <v>0</v>
      </c>
      <c r="G39" s="313">
        <v>0</v>
      </c>
      <c r="H39" s="313">
        <v>0</v>
      </c>
      <c r="I39" s="313">
        <v>0</v>
      </c>
      <c r="J39" s="313">
        <v>0</v>
      </c>
      <c r="K39" s="313">
        <v>4</v>
      </c>
      <c r="L39" s="313">
        <v>0</v>
      </c>
      <c r="M39" s="313">
        <v>0</v>
      </c>
      <c r="N39" s="313">
        <v>0</v>
      </c>
      <c r="O39" s="313">
        <v>1</v>
      </c>
      <c r="P39" s="313">
        <v>0</v>
      </c>
      <c r="Q39" s="313">
        <v>4</v>
      </c>
      <c r="R39" s="313">
        <v>0</v>
      </c>
      <c r="S39" s="313">
        <v>0</v>
      </c>
      <c r="T39" s="313">
        <v>0</v>
      </c>
      <c r="U39" s="313">
        <v>0</v>
      </c>
      <c r="V39" s="313">
        <v>0</v>
      </c>
      <c r="W39" s="313">
        <v>0</v>
      </c>
      <c r="X39" s="313">
        <v>0</v>
      </c>
      <c r="Y39" s="313">
        <v>0</v>
      </c>
      <c r="Z39" s="313">
        <v>0</v>
      </c>
      <c r="AA39" s="313">
        <v>0</v>
      </c>
      <c r="AB39" s="313">
        <v>0</v>
      </c>
      <c r="AC39" s="313">
        <v>1</v>
      </c>
      <c r="AD39" s="313">
        <v>0</v>
      </c>
      <c r="AE39" s="313">
        <v>0</v>
      </c>
      <c r="AF39" s="313">
        <v>2</v>
      </c>
      <c r="AG39" s="313">
        <v>0</v>
      </c>
      <c r="AH39" s="313">
        <v>0</v>
      </c>
      <c r="AI39" s="313">
        <v>0</v>
      </c>
      <c r="AJ39" s="313">
        <v>0</v>
      </c>
      <c r="AK39" s="313">
        <v>0</v>
      </c>
      <c r="AL39" s="313">
        <v>0</v>
      </c>
      <c r="AM39" s="313">
        <v>0</v>
      </c>
      <c r="AN39" s="313">
        <v>1</v>
      </c>
      <c r="AO39" s="313">
        <v>0</v>
      </c>
      <c r="AP39" s="313">
        <v>0</v>
      </c>
      <c r="AQ39" s="313">
        <v>0</v>
      </c>
      <c r="AR39" s="313">
        <v>0</v>
      </c>
      <c r="AS39" s="313">
        <v>0</v>
      </c>
      <c r="AT39" s="313">
        <v>0</v>
      </c>
      <c r="AU39" s="313">
        <v>24</v>
      </c>
      <c r="AV39" s="313">
        <v>6</v>
      </c>
      <c r="AW39" s="313">
        <v>0</v>
      </c>
      <c r="AX39" s="313">
        <v>0</v>
      </c>
      <c r="AY39" s="313">
        <v>0</v>
      </c>
      <c r="AZ39" s="313">
        <v>0</v>
      </c>
      <c r="BA39" s="313">
        <v>0</v>
      </c>
      <c r="BB39" s="313">
        <v>0</v>
      </c>
      <c r="BC39" s="313">
        <v>0</v>
      </c>
      <c r="BD39" s="313">
        <v>1</v>
      </c>
      <c r="BE39" s="313">
        <v>0</v>
      </c>
      <c r="BF39" s="313">
        <v>2</v>
      </c>
      <c r="BG39" s="313">
        <v>0</v>
      </c>
      <c r="BH39" s="313">
        <v>0</v>
      </c>
      <c r="BI39" s="313">
        <v>0</v>
      </c>
      <c r="BJ39" s="107"/>
      <c r="BK39" s="320">
        <v>46</v>
      </c>
    </row>
    <row r="40" spans="1:63" s="91" customFormat="1" ht="8.1" customHeight="1">
      <c r="A40" s="110"/>
      <c r="B40" s="106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08"/>
      <c r="BK40" s="111"/>
    </row>
    <row r="41" spans="1:63" s="92" customFormat="1" ht="32.1" customHeight="1">
      <c r="A41" s="383" t="s">
        <v>182</v>
      </c>
      <c r="B41" s="113"/>
      <c r="C41" s="468">
        <v>89</v>
      </c>
      <c r="D41" s="468">
        <v>35</v>
      </c>
      <c r="E41" s="468">
        <v>4</v>
      </c>
      <c r="F41" s="468">
        <v>186</v>
      </c>
      <c r="G41" s="468">
        <v>223</v>
      </c>
      <c r="H41" s="468">
        <v>11</v>
      </c>
      <c r="I41" s="468">
        <v>17</v>
      </c>
      <c r="J41" s="468">
        <v>1</v>
      </c>
      <c r="K41" s="468">
        <v>169</v>
      </c>
      <c r="L41" s="468">
        <v>2</v>
      </c>
      <c r="M41" s="468">
        <v>13</v>
      </c>
      <c r="N41" s="468">
        <v>8</v>
      </c>
      <c r="O41" s="468">
        <v>125</v>
      </c>
      <c r="P41" s="468">
        <v>19</v>
      </c>
      <c r="Q41" s="468">
        <v>149</v>
      </c>
      <c r="R41" s="468">
        <v>3</v>
      </c>
      <c r="S41" s="468">
        <v>1</v>
      </c>
      <c r="T41" s="468">
        <v>15</v>
      </c>
      <c r="U41" s="468">
        <v>1</v>
      </c>
      <c r="V41" s="468">
        <v>3</v>
      </c>
      <c r="W41" s="468">
        <v>3</v>
      </c>
      <c r="X41" s="468">
        <v>5</v>
      </c>
      <c r="Y41" s="468">
        <v>3</v>
      </c>
      <c r="Z41" s="468">
        <v>490</v>
      </c>
      <c r="AA41" s="468">
        <v>93</v>
      </c>
      <c r="AB41" s="468">
        <v>150</v>
      </c>
      <c r="AC41" s="468">
        <v>363</v>
      </c>
      <c r="AD41" s="468">
        <v>159</v>
      </c>
      <c r="AE41" s="468">
        <v>490</v>
      </c>
      <c r="AF41" s="468">
        <v>1445</v>
      </c>
      <c r="AG41" s="468">
        <v>8</v>
      </c>
      <c r="AH41" s="468">
        <v>382</v>
      </c>
      <c r="AI41" s="468">
        <v>4</v>
      </c>
      <c r="AJ41" s="468">
        <v>14</v>
      </c>
      <c r="AK41" s="468">
        <v>5</v>
      </c>
      <c r="AL41" s="468">
        <v>2</v>
      </c>
      <c r="AM41" s="468">
        <v>48</v>
      </c>
      <c r="AN41" s="468">
        <v>19</v>
      </c>
      <c r="AO41" s="468">
        <v>2</v>
      </c>
      <c r="AP41" s="468">
        <v>12</v>
      </c>
      <c r="AQ41" s="468">
        <v>6</v>
      </c>
      <c r="AR41" s="468">
        <v>471</v>
      </c>
      <c r="AS41" s="468">
        <v>93</v>
      </c>
      <c r="AT41" s="468">
        <v>1</v>
      </c>
      <c r="AU41" s="468">
        <v>43</v>
      </c>
      <c r="AV41" s="468">
        <v>128</v>
      </c>
      <c r="AW41" s="468">
        <v>2</v>
      </c>
      <c r="AX41" s="468">
        <v>1</v>
      </c>
      <c r="AY41" s="468">
        <v>153</v>
      </c>
      <c r="AZ41" s="468">
        <v>18</v>
      </c>
      <c r="BA41" s="468">
        <v>257</v>
      </c>
      <c r="BB41" s="468">
        <v>21</v>
      </c>
      <c r="BC41" s="468">
        <v>436</v>
      </c>
      <c r="BD41" s="468">
        <v>393</v>
      </c>
      <c r="BE41" s="468">
        <v>50</v>
      </c>
      <c r="BF41" s="468">
        <v>518</v>
      </c>
      <c r="BG41" s="468">
        <v>61</v>
      </c>
      <c r="BH41" s="468">
        <v>67</v>
      </c>
      <c r="BI41" s="468">
        <v>94</v>
      </c>
      <c r="BJ41" s="473"/>
      <c r="BK41" s="470">
        <v>7584</v>
      </c>
    </row>
    <row r="42" spans="1:63" s="91" customFormat="1" ht="7.5" customHeight="1">
      <c r="A42" s="112"/>
      <c r="B42" s="106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5"/>
      <c r="Q42" s="555"/>
      <c r="R42" s="555"/>
      <c r="S42" s="555"/>
      <c r="T42" s="555"/>
      <c r="U42" s="555"/>
      <c r="V42" s="555"/>
      <c r="W42" s="555"/>
      <c r="X42" s="555"/>
      <c r="Y42" s="555"/>
      <c r="Z42" s="555"/>
      <c r="AA42" s="555"/>
      <c r="AB42" s="555"/>
      <c r="AC42" s="555"/>
      <c r="AD42" s="555"/>
      <c r="AE42" s="555"/>
      <c r="AF42" s="555"/>
      <c r="AG42" s="555"/>
      <c r="AH42" s="555"/>
      <c r="AI42" s="555"/>
      <c r="AJ42" s="555"/>
      <c r="AK42" s="555"/>
      <c r="AL42" s="555"/>
      <c r="AM42" s="555"/>
      <c r="AN42" s="555"/>
      <c r="AO42" s="555"/>
      <c r="AP42" s="555"/>
      <c r="AQ42" s="555"/>
      <c r="AR42" s="555"/>
      <c r="AS42" s="555"/>
      <c r="AT42" s="555"/>
      <c r="AU42" s="555"/>
      <c r="AV42" s="555"/>
      <c r="AW42" s="555"/>
      <c r="AX42" s="555"/>
      <c r="AY42" s="555"/>
      <c r="AZ42" s="555"/>
      <c r="BA42" s="555"/>
      <c r="BB42" s="555"/>
      <c r="BC42" s="555"/>
      <c r="BD42" s="555"/>
      <c r="BE42" s="555"/>
      <c r="BF42" s="555"/>
      <c r="BG42" s="555"/>
      <c r="BH42" s="555"/>
      <c r="BI42" s="555"/>
      <c r="BJ42" s="108"/>
      <c r="BK42" s="108"/>
    </row>
    <row r="43" spans="1:63" s="91" customFormat="1" ht="32.1" customHeight="1">
      <c r="A43" s="401" t="s">
        <v>361</v>
      </c>
      <c r="B43" s="105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  <c r="BF43" s="313"/>
      <c r="BG43" s="313"/>
      <c r="BH43" s="313"/>
      <c r="BI43" s="313"/>
      <c r="BJ43" s="106"/>
      <c r="BK43" s="407">
        <v>0</v>
      </c>
    </row>
    <row r="44" spans="1:63" s="91" customFormat="1" ht="32.1" customHeight="1">
      <c r="A44" s="401" t="s">
        <v>183</v>
      </c>
      <c r="B44" s="105"/>
      <c r="C44" s="313">
        <v>0</v>
      </c>
      <c r="D44" s="313">
        <v>0</v>
      </c>
      <c r="E44" s="313">
        <v>0</v>
      </c>
      <c r="F44" s="313">
        <v>0</v>
      </c>
      <c r="G44" s="313">
        <v>1</v>
      </c>
      <c r="H44" s="313">
        <v>0</v>
      </c>
      <c r="I44" s="313">
        <v>0</v>
      </c>
      <c r="J44" s="313">
        <v>0</v>
      </c>
      <c r="K44" s="313">
        <v>12</v>
      </c>
      <c r="L44" s="313">
        <v>0</v>
      </c>
      <c r="M44" s="313">
        <v>0</v>
      </c>
      <c r="N44" s="313">
        <v>0</v>
      </c>
      <c r="O44" s="313">
        <v>0</v>
      </c>
      <c r="P44" s="313">
        <v>0</v>
      </c>
      <c r="Q44" s="313">
        <v>3</v>
      </c>
      <c r="R44" s="313">
        <v>0</v>
      </c>
      <c r="S44" s="313">
        <v>0</v>
      </c>
      <c r="T44" s="313">
        <v>0</v>
      </c>
      <c r="U44" s="313">
        <v>0</v>
      </c>
      <c r="V44" s="313">
        <v>0</v>
      </c>
      <c r="W44" s="313">
        <v>0</v>
      </c>
      <c r="X44" s="313">
        <v>0</v>
      </c>
      <c r="Y44" s="313">
        <v>0</v>
      </c>
      <c r="Z44" s="313">
        <v>7</v>
      </c>
      <c r="AA44" s="313">
        <v>0</v>
      </c>
      <c r="AB44" s="313">
        <v>0</v>
      </c>
      <c r="AC44" s="313">
        <v>0</v>
      </c>
      <c r="AD44" s="313">
        <v>0</v>
      </c>
      <c r="AE44" s="313">
        <v>1</v>
      </c>
      <c r="AF44" s="313">
        <v>4</v>
      </c>
      <c r="AG44" s="313">
        <v>0</v>
      </c>
      <c r="AH44" s="313">
        <v>0</v>
      </c>
      <c r="AI44" s="313">
        <v>0</v>
      </c>
      <c r="AJ44" s="313">
        <v>0</v>
      </c>
      <c r="AK44" s="313">
        <v>0</v>
      </c>
      <c r="AL44" s="313">
        <v>0</v>
      </c>
      <c r="AM44" s="313">
        <v>0</v>
      </c>
      <c r="AN44" s="313">
        <v>0</v>
      </c>
      <c r="AO44" s="313">
        <v>0</v>
      </c>
      <c r="AP44" s="313">
        <v>0</v>
      </c>
      <c r="AQ44" s="313">
        <v>0</v>
      </c>
      <c r="AR44" s="313">
        <v>0</v>
      </c>
      <c r="AS44" s="313">
        <v>0</v>
      </c>
      <c r="AT44" s="313">
        <v>0</v>
      </c>
      <c r="AU44" s="313">
        <v>0</v>
      </c>
      <c r="AV44" s="313">
        <v>0</v>
      </c>
      <c r="AW44" s="313">
        <v>2</v>
      </c>
      <c r="AX44" s="313">
        <v>0</v>
      </c>
      <c r="AY44" s="313">
        <v>0</v>
      </c>
      <c r="AZ44" s="313">
        <v>0</v>
      </c>
      <c r="BA44" s="313">
        <v>0</v>
      </c>
      <c r="BB44" s="313">
        <v>0</v>
      </c>
      <c r="BC44" s="313">
        <v>0</v>
      </c>
      <c r="BD44" s="313">
        <v>0</v>
      </c>
      <c r="BE44" s="313">
        <v>0</v>
      </c>
      <c r="BF44" s="313">
        <v>1</v>
      </c>
      <c r="BG44" s="313">
        <v>0</v>
      </c>
      <c r="BH44" s="313">
        <v>0</v>
      </c>
      <c r="BI44" s="313">
        <v>0</v>
      </c>
      <c r="BJ44" s="106"/>
      <c r="BK44" s="407">
        <v>31</v>
      </c>
    </row>
    <row r="45" spans="1:63" s="91" customFormat="1" ht="32.1" customHeight="1">
      <c r="A45" s="401" t="s">
        <v>184</v>
      </c>
      <c r="B45" s="105"/>
      <c r="C45" s="313">
        <v>0</v>
      </c>
      <c r="D45" s="313">
        <v>0</v>
      </c>
      <c r="E45" s="313">
        <v>0</v>
      </c>
      <c r="F45" s="313">
        <v>1</v>
      </c>
      <c r="G45" s="313">
        <v>2</v>
      </c>
      <c r="H45" s="313">
        <v>0</v>
      </c>
      <c r="I45" s="313">
        <v>0</v>
      </c>
      <c r="J45" s="313">
        <v>0</v>
      </c>
      <c r="K45" s="313">
        <v>1</v>
      </c>
      <c r="L45" s="313">
        <v>0</v>
      </c>
      <c r="M45" s="313">
        <v>0</v>
      </c>
      <c r="N45" s="313">
        <v>0</v>
      </c>
      <c r="O45" s="313">
        <v>0</v>
      </c>
      <c r="P45" s="313">
        <v>0</v>
      </c>
      <c r="Q45" s="313">
        <v>1</v>
      </c>
      <c r="R45" s="313">
        <v>0</v>
      </c>
      <c r="S45" s="313">
        <v>0</v>
      </c>
      <c r="T45" s="313">
        <v>0</v>
      </c>
      <c r="U45" s="313">
        <v>0</v>
      </c>
      <c r="V45" s="313">
        <v>0</v>
      </c>
      <c r="W45" s="313">
        <v>0</v>
      </c>
      <c r="X45" s="313">
        <v>0</v>
      </c>
      <c r="Y45" s="313">
        <v>0</v>
      </c>
      <c r="Z45" s="313">
        <v>7</v>
      </c>
      <c r="AA45" s="313">
        <v>0</v>
      </c>
      <c r="AB45" s="313">
        <v>3</v>
      </c>
      <c r="AC45" s="313">
        <v>1</v>
      </c>
      <c r="AD45" s="313">
        <v>0</v>
      </c>
      <c r="AE45" s="313">
        <v>1</v>
      </c>
      <c r="AF45" s="313">
        <v>6</v>
      </c>
      <c r="AG45" s="313">
        <v>0</v>
      </c>
      <c r="AH45" s="313">
        <v>7</v>
      </c>
      <c r="AI45" s="313">
        <v>0</v>
      </c>
      <c r="AJ45" s="313">
        <v>0</v>
      </c>
      <c r="AK45" s="313">
        <v>0</v>
      </c>
      <c r="AL45" s="313">
        <v>0</v>
      </c>
      <c r="AM45" s="313">
        <v>0</v>
      </c>
      <c r="AN45" s="313">
        <v>0</v>
      </c>
      <c r="AO45" s="313">
        <v>0</v>
      </c>
      <c r="AP45" s="313">
        <v>2</v>
      </c>
      <c r="AQ45" s="313">
        <v>0</v>
      </c>
      <c r="AR45" s="313">
        <v>0</v>
      </c>
      <c r="AS45" s="313">
        <v>0</v>
      </c>
      <c r="AT45" s="313">
        <v>0</v>
      </c>
      <c r="AU45" s="313">
        <v>2</v>
      </c>
      <c r="AV45" s="313">
        <v>0</v>
      </c>
      <c r="AW45" s="313">
        <v>1</v>
      </c>
      <c r="AX45" s="313">
        <v>1</v>
      </c>
      <c r="AY45" s="313">
        <v>0</v>
      </c>
      <c r="AZ45" s="313">
        <v>1</v>
      </c>
      <c r="BA45" s="313">
        <v>1</v>
      </c>
      <c r="BB45" s="313">
        <v>0</v>
      </c>
      <c r="BC45" s="313">
        <v>1</v>
      </c>
      <c r="BD45" s="313">
        <v>5</v>
      </c>
      <c r="BE45" s="313">
        <v>0</v>
      </c>
      <c r="BF45" s="313">
        <v>4</v>
      </c>
      <c r="BG45" s="313">
        <v>0</v>
      </c>
      <c r="BH45" s="313">
        <v>2</v>
      </c>
      <c r="BI45" s="313">
        <v>0</v>
      </c>
      <c r="BJ45" s="106"/>
      <c r="BK45" s="407">
        <v>50</v>
      </c>
    </row>
    <row r="46" spans="1:63" s="91" customFormat="1" ht="32.1" customHeight="1">
      <c r="A46" s="401" t="s">
        <v>185</v>
      </c>
      <c r="B46" s="105"/>
      <c r="C46" s="313">
        <v>0</v>
      </c>
      <c r="D46" s="313">
        <v>0</v>
      </c>
      <c r="E46" s="313">
        <v>0</v>
      </c>
      <c r="F46" s="313">
        <v>0</v>
      </c>
      <c r="G46" s="313">
        <v>0</v>
      </c>
      <c r="H46" s="313">
        <v>0</v>
      </c>
      <c r="I46" s="313">
        <v>0</v>
      </c>
      <c r="J46" s="313">
        <v>0</v>
      </c>
      <c r="K46" s="313">
        <v>0</v>
      </c>
      <c r="L46" s="313">
        <v>0</v>
      </c>
      <c r="M46" s="313">
        <v>0</v>
      </c>
      <c r="N46" s="313">
        <v>0</v>
      </c>
      <c r="O46" s="313">
        <v>0</v>
      </c>
      <c r="P46" s="313">
        <v>0</v>
      </c>
      <c r="Q46" s="313">
        <v>0</v>
      </c>
      <c r="R46" s="313">
        <v>0</v>
      </c>
      <c r="S46" s="313">
        <v>0</v>
      </c>
      <c r="T46" s="313">
        <v>0</v>
      </c>
      <c r="U46" s="313">
        <v>0</v>
      </c>
      <c r="V46" s="313">
        <v>0</v>
      </c>
      <c r="W46" s="313">
        <v>0</v>
      </c>
      <c r="X46" s="313">
        <v>0</v>
      </c>
      <c r="Y46" s="313">
        <v>0</v>
      </c>
      <c r="Z46" s="313">
        <v>1</v>
      </c>
      <c r="AA46" s="313">
        <v>0</v>
      </c>
      <c r="AB46" s="313">
        <v>1</v>
      </c>
      <c r="AC46" s="313">
        <v>1</v>
      </c>
      <c r="AD46" s="313">
        <v>0</v>
      </c>
      <c r="AE46" s="313">
        <v>0</v>
      </c>
      <c r="AF46" s="313">
        <v>0</v>
      </c>
      <c r="AG46" s="313">
        <v>0</v>
      </c>
      <c r="AH46" s="313">
        <v>0</v>
      </c>
      <c r="AI46" s="313">
        <v>0</v>
      </c>
      <c r="AJ46" s="313">
        <v>0</v>
      </c>
      <c r="AK46" s="313">
        <v>0</v>
      </c>
      <c r="AL46" s="313">
        <v>0</v>
      </c>
      <c r="AM46" s="313">
        <v>1</v>
      </c>
      <c r="AN46" s="313">
        <v>0</v>
      </c>
      <c r="AO46" s="313">
        <v>0</v>
      </c>
      <c r="AP46" s="313">
        <v>0</v>
      </c>
      <c r="AQ46" s="313">
        <v>0</v>
      </c>
      <c r="AR46" s="313">
        <v>0</v>
      </c>
      <c r="AS46" s="313">
        <v>0</v>
      </c>
      <c r="AT46" s="313">
        <v>0</v>
      </c>
      <c r="AU46" s="313">
        <v>0</v>
      </c>
      <c r="AV46" s="313">
        <v>0</v>
      </c>
      <c r="AW46" s="313">
        <v>0</v>
      </c>
      <c r="AX46" s="313">
        <v>0</v>
      </c>
      <c r="AY46" s="313">
        <v>0</v>
      </c>
      <c r="AZ46" s="313">
        <v>0</v>
      </c>
      <c r="BA46" s="313">
        <v>0</v>
      </c>
      <c r="BB46" s="313">
        <v>0</v>
      </c>
      <c r="BC46" s="313">
        <v>0</v>
      </c>
      <c r="BD46" s="313">
        <v>0</v>
      </c>
      <c r="BE46" s="313">
        <v>0</v>
      </c>
      <c r="BF46" s="313">
        <v>0</v>
      </c>
      <c r="BG46" s="313">
        <v>0</v>
      </c>
      <c r="BH46" s="313">
        <v>0</v>
      </c>
      <c r="BI46" s="313">
        <v>0</v>
      </c>
      <c r="BJ46" s="106"/>
      <c r="BK46" s="407">
        <v>4</v>
      </c>
    </row>
    <row r="47" spans="1:63" s="91" customFormat="1" ht="32.1" customHeight="1">
      <c r="A47" s="401" t="s">
        <v>186</v>
      </c>
      <c r="B47" s="105"/>
      <c r="C47" s="313">
        <v>0</v>
      </c>
      <c r="D47" s="313">
        <v>0</v>
      </c>
      <c r="E47" s="313">
        <v>0</v>
      </c>
      <c r="F47" s="313">
        <v>0</v>
      </c>
      <c r="G47" s="313">
        <v>1</v>
      </c>
      <c r="H47" s="313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3">
        <v>0</v>
      </c>
      <c r="R47" s="313">
        <v>0</v>
      </c>
      <c r="S47" s="313">
        <v>0</v>
      </c>
      <c r="T47" s="313">
        <v>0</v>
      </c>
      <c r="U47" s="313">
        <v>0</v>
      </c>
      <c r="V47" s="313">
        <v>0</v>
      </c>
      <c r="W47" s="313">
        <v>0</v>
      </c>
      <c r="X47" s="313">
        <v>0</v>
      </c>
      <c r="Y47" s="313">
        <v>0</v>
      </c>
      <c r="Z47" s="313">
        <v>0</v>
      </c>
      <c r="AA47" s="313">
        <v>1</v>
      </c>
      <c r="AB47" s="313">
        <v>0</v>
      </c>
      <c r="AC47" s="313">
        <v>0</v>
      </c>
      <c r="AD47" s="313">
        <v>0</v>
      </c>
      <c r="AE47" s="313">
        <v>0</v>
      </c>
      <c r="AF47" s="313">
        <v>6</v>
      </c>
      <c r="AG47" s="313">
        <v>0</v>
      </c>
      <c r="AH47" s="313">
        <v>0</v>
      </c>
      <c r="AI47" s="313">
        <v>0</v>
      </c>
      <c r="AJ47" s="313">
        <v>0</v>
      </c>
      <c r="AK47" s="313">
        <v>0</v>
      </c>
      <c r="AL47" s="313">
        <v>0</v>
      </c>
      <c r="AM47" s="313">
        <v>0</v>
      </c>
      <c r="AN47" s="313">
        <v>0</v>
      </c>
      <c r="AO47" s="313">
        <v>0</v>
      </c>
      <c r="AP47" s="313">
        <v>0</v>
      </c>
      <c r="AQ47" s="313">
        <v>0</v>
      </c>
      <c r="AR47" s="313">
        <v>2</v>
      </c>
      <c r="AS47" s="313">
        <v>0</v>
      </c>
      <c r="AT47" s="313">
        <v>0</v>
      </c>
      <c r="AU47" s="313">
        <v>0</v>
      </c>
      <c r="AV47" s="313">
        <v>0</v>
      </c>
      <c r="AW47" s="313">
        <v>0</v>
      </c>
      <c r="AX47" s="313">
        <v>0</v>
      </c>
      <c r="AY47" s="313">
        <v>0</v>
      </c>
      <c r="AZ47" s="313">
        <v>0</v>
      </c>
      <c r="BA47" s="313">
        <v>2</v>
      </c>
      <c r="BB47" s="313">
        <v>0</v>
      </c>
      <c r="BC47" s="313">
        <v>0</v>
      </c>
      <c r="BD47" s="313">
        <v>0</v>
      </c>
      <c r="BE47" s="313">
        <v>1</v>
      </c>
      <c r="BF47" s="313">
        <v>1</v>
      </c>
      <c r="BG47" s="313">
        <v>0</v>
      </c>
      <c r="BH47" s="313">
        <v>0</v>
      </c>
      <c r="BI47" s="313">
        <v>0</v>
      </c>
      <c r="BJ47" s="106"/>
      <c r="BK47" s="407">
        <v>14</v>
      </c>
    </row>
    <row r="48" spans="1:63" s="91" customFormat="1" ht="32.1" customHeight="1">
      <c r="A48" s="401" t="s">
        <v>187</v>
      </c>
      <c r="B48" s="105"/>
      <c r="C48" s="313">
        <v>0</v>
      </c>
      <c r="D48" s="313">
        <v>0</v>
      </c>
      <c r="E48" s="313">
        <v>0</v>
      </c>
      <c r="F48" s="313">
        <v>0</v>
      </c>
      <c r="G48" s="313">
        <v>2</v>
      </c>
      <c r="H48" s="313">
        <v>0</v>
      </c>
      <c r="I48" s="313">
        <v>0</v>
      </c>
      <c r="J48" s="313">
        <v>0</v>
      </c>
      <c r="K48" s="313">
        <v>0</v>
      </c>
      <c r="L48" s="313">
        <v>0</v>
      </c>
      <c r="M48" s="313">
        <v>0</v>
      </c>
      <c r="N48" s="313">
        <v>1</v>
      </c>
      <c r="O48" s="313">
        <v>0</v>
      </c>
      <c r="P48" s="313">
        <v>0</v>
      </c>
      <c r="Q48" s="313">
        <v>0</v>
      </c>
      <c r="R48" s="313">
        <v>0</v>
      </c>
      <c r="S48" s="313">
        <v>0</v>
      </c>
      <c r="T48" s="313">
        <v>0</v>
      </c>
      <c r="U48" s="313">
        <v>0</v>
      </c>
      <c r="V48" s="313">
        <v>0</v>
      </c>
      <c r="W48" s="313">
        <v>0</v>
      </c>
      <c r="X48" s="313">
        <v>0</v>
      </c>
      <c r="Y48" s="313">
        <v>0</v>
      </c>
      <c r="Z48" s="313">
        <v>1</v>
      </c>
      <c r="AA48" s="313">
        <v>2</v>
      </c>
      <c r="AB48" s="313">
        <v>0</v>
      </c>
      <c r="AC48" s="313">
        <v>0</v>
      </c>
      <c r="AD48" s="313">
        <v>0</v>
      </c>
      <c r="AE48" s="313">
        <v>0</v>
      </c>
      <c r="AF48" s="313">
        <v>0</v>
      </c>
      <c r="AG48" s="313">
        <v>0</v>
      </c>
      <c r="AH48" s="313">
        <v>0</v>
      </c>
      <c r="AI48" s="313">
        <v>0</v>
      </c>
      <c r="AJ48" s="313">
        <v>0</v>
      </c>
      <c r="AK48" s="402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0</v>
      </c>
      <c r="AU48" s="313">
        <v>0</v>
      </c>
      <c r="AV48" s="313">
        <v>0</v>
      </c>
      <c r="AW48" s="313">
        <v>1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11</v>
      </c>
      <c r="BF48" s="313">
        <v>1</v>
      </c>
      <c r="BG48" s="313">
        <v>0</v>
      </c>
      <c r="BH48" s="313">
        <v>3</v>
      </c>
      <c r="BI48" s="313">
        <v>0</v>
      </c>
      <c r="BJ48" s="106"/>
      <c r="BK48" s="407">
        <v>22</v>
      </c>
    </row>
    <row r="49" spans="1:63" s="91" customFormat="1" ht="32.1" customHeight="1">
      <c r="A49" s="401" t="s">
        <v>188</v>
      </c>
      <c r="B49" s="105"/>
      <c r="C49" s="313">
        <v>0</v>
      </c>
      <c r="D49" s="313">
        <v>0</v>
      </c>
      <c r="E49" s="313">
        <v>0</v>
      </c>
      <c r="F49" s="313">
        <v>0</v>
      </c>
      <c r="G49" s="313">
        <v>1</v>
      </c>
      <c r="H49" s="313">
        <v>0</v>
      </c>
      <c r="I49" s="313">
        <v>0</v>
      </c>
      <c r="J49" s="313">
        <v>0</v>
      </c>
      <c r="K49" s="313">
        <v>0</v>
      </c>
      <c r="L49" s="313">
        <v>0</v>
      </c>
      <c r="M49" s="313">
        <v>0</v>
      </c>
      <c r="N49" s="313">
        <v>0</v>
      </c>
      <c r="O49" s="313">
        <v>0</v>
      </c>
      <c r="P49" s="313">
        <v>0</v>
      </c>
      <c r="Q49" s="313">
        <v>1</v>
      </c>
      <c r="R49" s="313">
        <v>0</v>
      </c>
      <c r="S49" s="313">
        <v>0</v>
      </c>
      <c r="T49" s="313">
        <v>0</v>
      </c>
      <c r="U49" s="313">
        <v>0</v>
      </c>
      <c r="V49" s="313">
        <v>0</v>
      </c>
      <c r="W49" s="313">
        <v>0</v>
      </c>
      <c r="X49" s="313">
        <v>0</v>
      </c>
      <c r="Y49" s="313">
        <v>0</v>
      </c>
      <c r="Z49" s="313">
        <v>3</v>
      </c>
      <c r="AA49" s="313">
        <v>0</v>
      </c>
      <c r="AB49" s="313">
        <v>0</v>
      </c>
      <c r="AC49" s="313">
        <v>0</v>
      </c>
      <c r="AD49" s="313">
        <v>0</v>
      </c>
      <c r="AE49" s="313">
        <v>1</v>
      </c>
      <c r="AF49" s="313">
        <v>0</v>
      </c>
      <c r="AG49" s="313">
        <v>0</v>
      </c>
      <c r="AH49" s="313">
        <v>0</v>
      </c>
      <c r="AI49" s="313">
        <v>0</v>
      </c>
      <c r="AJ49" s="313">
        <v>0</v>
      </c>
      <c r="AK49" s="313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1</v>
      </c>
      <c r="AS49" s="313">
        <v>0</v>
      </c>
      <c r="AT49" s="313">
        <v>0</v>
      </c>
      <c r="AU49" s="313">
        <v>0</v>
      </c>
      <c r="AV49" s="313">
        <v>0</v>
      </c>
      <c r="AW49" s="313">
        <v>0</v>
      </c>
      <c r="AX49" s="313">
        <v>0</v>
      </c>
      <c r="AY49" s="313">
        <v>0</v>
      </c>
      <c r="AZ49" s="313">
        <v>0</v>
      </c>
      <c r="BA49" s="313">
        <v>1</v>
      </c>
      <c r="BB49" s="313">
        <v>1</v>
      </c>
      <c r="BC49" s="313">
        <v>1</v>
      </c>
      <c r="BD49" s="313">
        <v>2</v>
      </c>
      <c r="BE49" s="313">
        <v>0</v>
      </c>
      <c r="BF49" s="313">
        <v>0</v>
      </c>
      <c r="BG49" s="313">
        <v>0</v>
      </c>
      <c r="BH49" s="313">
        <v>0</v>
      </c>
      <c r="BI49" s="313">
        <v>0</v>
      </c>
      <c r="BJ49" s="106"/>
      <c r="BK49" s="407">
        <v>12</v>
      </c>
    </row>
    <row r="50" spans="1:63" s="91" customFormat="1" ht="32.1" customHeight="1">
      <c r="A50" s="401" t="s">
        <v>353</v>
      </c>
      <c r="B50" s="105"/>
      <c r="C50" s="313">
        <v>0</v>
      </c>
      <c r="D50" s="313">
        <v>2</v>
      </c>
      <c r="E50" s="313">
        <v>0</v>
      </c>
      <c r="F50" s="313">
        <v>6</v>
      </c>
      <c r="G50" s="313">
        <v>1</v>
      </c>
      <c r="H50" s="313">
        <v>0</v>
      </c>
      <c r="I50" s="313">
        <v>1</v>
      </c>
      <c r="J50" s="313">
        <v>0</v>
      </c>
      <c r="K50" s="313">
        <v>0</v>
      </c>
      <c r="L50" s="313">
        <v>0</v>
      </c>
      <c r="M50" s="313">
        <v>0</v>
      </c>
      <c r="N50" s="313">
        <v>0</v>
      </c>
      <c r="O50" s="313">
        <v>0</v>
      </c>
      <c r="P50" s="313">
        <v>0</v>
      </c>
      <c r="Q50" s="313">
        <v>1</v>
      </c>
      <c r="R50" s="313">
        <v>0</v>
      </c>
      <c r="S50" s="313">
        <v>0</v>
      </c>
      <c r="T50" s="313">
        <v>0</v>
      </c>
      <c r="U50" s="313">
        <v>0</v>
      </c>
      <c r="V50" s="313">
        <v>0</v>
      </c>
      <c r="W50" s="313">
        <v>1</v>
      </c>
      <c r="X50" s="313">
        <v>0</v>
      </c>
      <c r="Y50" s="313">
        <v>0</v>
      </c>
      <c r="Z50" s="313">
        <v>13</v>
      </c>
      <c r="AA50" s="313">
        <v>0</v>
      </c>
      <c r="AB50" s="313">
        <v>1</v>
      </c>
      <c r="AC50" s="313">
        <v>2</v>
      </c>
      <c r="AD50" s="313">
        <v>5</v>
      </c>
      <c r="AE50" s="313">
        <v>5</v>
      </c>
      <c r="AF50" s="313">
        <v>2</v>
      </c>
      <c r="AG50" s="313">
        <v>0</v>
      </c>
      <c r="AH50" s="313">
        <v>1</v>
      </c>
      <c r="AI50" s="313">
        <v>0</v>
      </c>
      <c r="AJ50" s="313">
        <v>0</v>
      </c>
      <c r="AK50" s="313">
        <v>0</v>
      </c>
      <c r="AL50" s="313">
        <v>0</v>
      </c>
      <c r="AM50" s="313">
        <v>0</v>
      </c>
      <c r="AN50" s="313">
        <v>0</v>
      </c>
      <c r="AO50" s="313">
        <v>0</v>
      </c>
      <c r="AP50" s="313">
        <v>0</v>
      </c>
      <c r="AQ50" s="313">
        <v>0</v>
      </c>
      <c r="AR50" s="313">
        <v>0</v>
      </c>
      <c r="AS50" s="313">
        <v>0</v>
      </c>
      <c r="AT50" s="313">
        <v>0</v>
      </c>
      <c r="AU50" s="313">
        <v>0</v>
      </c>
      <c r="AV50" s="313">
        <v>0</v>
      </c>
      <c r="AW50" s="313">
        <v>0</v>
      </c>
      <c r="AX50" s="313">
        <v>0</v>
      </c>
      <c r="AY50" s="313">
        <v>0</v>
      </c>
      <c r="AZ50" s="313">
        <v>0</v>
      </c>
      <c r="BA50" s="313">
        <v>2</v>
      </c>
      <c r="BB50" s="313">
        <v>2</v>
      </c>
      <c r="BC50" s="313">
        <v>2</v>
      </c>
      <c r="BD50" s="313">
        <v>5</v>
      </c>
      <c r="BE50" s="313">
        <v>0</v>
      </c>
      <c r="BF50" s="313">
        <v>44</v>
      </c>
      <c r="BG50" s="313">
        <v>3</v>
      </c>
      <c r="BH50" s="313">
        <v>4</v>
      </c>
      <c r="BI50" s="313">
        <v>0</v>
      </c>
      <c r="BJ50" s="106"/>
      <c r="BK50" s="407">
        <v>103</v>
      </c>
    </row>
    <row r="51" spans="1:63" s="91" customFormat="1" ht="32.1" customHeight="1">
      <c r="A51" s="401" t="s">
        <v>190</v>
      </c>
      <c r="B51" s="105"/>
      <c r="C51" s="313">
        <v>0</v>
      </c>
      <c r="D51" s="313">
        <v>0</v>
      </c>
      <c r="E51" s="313">
        <v>0</v>
      </c>
      <c r="F51" s="313">
        <v>0</v>
      </c>
      <c r="G51" s="313">
        <v>0</v>
      </c>
      <c r="H51" s="313">
        <v>0</v>
      </c>
      <c r="I51" s="313">
        <v>0</v>
      </c>
      <c r="J51" s="313">
        <v>0</v>
      </c>
      <c r="K51" s="313">
        <v>0</v>
      </c>
      <c r="L51" s="313">
        <v>0</v>
      </c>
      <c r="M51" s="313">
        <v>0</v>
      </c>
      <c r="N51" s="313">
        <v>0</v>
      </c>
      <c r="O51" s="313">
        <v>0</v>
      </c>
      <c r="P51" s="313">
        <v>0</v>
      </c>
      <c r="Q51" s="313">
        <v>0</v>
      </c>
      <c r="R51" s="313">
        <v>0</v>
      </c>
      <c r="S51" s="313">
        <v>0</v>
      </c>
      <c r="T51" s="313">
        <v>0</v>
      </c>
      <c r="U51" s="313">
        <v>0</v>
      </c>
      <c r="V51" s="313">
        <v>0</v>
      </c>
      <c r="W51" s="313">
        <v>0</v>
      </c>
      <c r="X51" s="313">
        <v>0</v>
      </c>
      <c r="Y51" s="313">
        <v>0</v>
      </c>
      <c r="Z51" s="313">
        <v>2</v>
      </c>
      <c r="AA51" s="313">
        <v>0</v>
      </c>
      <c r="AB51" s="313">
        <v>2</v>
      </c>
      <c r="AC51" s="313">
        <v>0</v>
      </c>
      <c r="AD51" s="313">
        <v>0</v>
      </c>
      <c r="AE51" s="313">
        <v>2</v>
      </c>
      <c r="AF51" s="313">
        <v>13</v>
      </c>
      <c r="AG51" s="313">
        <v>0</v>
      </c>
      <c r="AH51" s="313">
        <v>2</v>
      </c>
      <c r="AI51" s="313">
        <v>0</v>
      </c>
      <c r="AJ51" s="313">
        <v>0</v>
      </c>
      <c r="AK51" s="313">
        <v>0</v>
      </c>
      <c r="AL51" s="313">
        <v>0</v>
      </c>
      <c r="AM51" s="313">
        <v>0</v>
      </c>
      <c r="AN51" s="313">
        <v>0</v>
      </c>
      <c r="AO51" s="313">
        <v>0</v>
      </c>
      <c r="AP51" s="313">
        <v>0</v>
      </c>
      <c r="AQ51" s="313">
        <v>0</v>
      </c>
      <c r="AR51" s="313">
        <v>0</v>
      </c>
      <c r="AS51" s="313">
        <v>0</v>
      </c>
      <c r="AT51" s="313">
        <v>0</v>
      </c>
      <c r="AU51" s="313">
        <v>0</v>
      </c>
      <c r="AV51" s="313">
        <v>0</v>
      </c>
      <c r="AW51" s="313">
        <v>2</v>
      </c>
      <c r="AX51" s="313">
        <v>0</v>
      </c>
      <c r="AY51" s="313">
        <v>1</v>
      </c>
      <c r="AZ51" s="313">
        <v>0</v>
      </c>
      <c r="BA51" s="313">
        <v>1</v>
      </c>
      <c r="BB51" s="313">
        <v>0</v>
      </c>
      <c r="BC51" s="313">
        <v>0</v>
      </c>
      <c r="BD51" s="313">
        <v>0</v>
      </c>
      <c r="BE51" s="313">
        <v>0</v>
      </c>
      <c r="BF51" s="313">
        <v>1</v>
      </c>
      <c r="BG51" s="313">
        <v>0</v>
      </c>
      <c r="BH51" s="313">
        <v>1</v>
      </c>
      <c r="BI51" s="313">
        <v>0</v>
      </c>
      <c r="BJ51" s="106"/>
      <c r="BK51" s="407">
        <v>27</v>
      </c>
    </row>
    <row r="52" spans="1:63" s="91" customFormat="1" ht="32.1" customHeight="1">
      <c r="A52" s="401" t="s">
        <v>195</v>
      </c>
      <c r="B52" s="105"/>
      <c r="C52" s="313">
        <v>0</v>
      </c>
      <c r="D52" s="313">
        <v>0</v>
      </c>
      <c r="E52" s="313">
        <v>0</v>
      </c>
      <c r="F52" s="313">
        <v>0</v>
      </c>
      <c r="G52" s="313">
        <v>0</v>
      </c>
      <c r="H52" s="313">
        <v>0</v>
      </c>
      <c r="I52" s="313">
        <v>0</v>
      </c>
      <c r="J52" s="313">
        <v>0</v>
      </c>
      <c r="K52" s="313">
        <v>0</v>
      </c>
      <c r="L52" s="313">
        <v>0</v>
      </c>
      <c r="M52" s="313">
        <v>0</v>
      </c>
      <c r="N52" s="313">
        <v>0</v>
      </c>
      <c r="O52" s="313">
        <v>0</v>
      </c>
      <c r="P52" s="313">
        <v>0</v>
      </c>
      <c r="Q52" s="313">
        <v>0</v>
      </c>
      <c r="R52" s="313">
        <v>0</v>
      </c>
      <c r="S52" s="313">
        <v>0</v>
      </c>
      <c r="T52" s="313">
        <v>0</v>
      </c>
      <c r="U52" s="313">
        <v>0</v>
      </c>
      <c r="V52" s="313">
        <v>0</v>
      </c>
      <c r="W52" s="313">
        <v>0</v>
      </c>
      <c r="X52" s="313">
        <v>0</v>
      </c>
      <c r="Y52" s="313">
        <v>0</v>
      </c>
      <c r="Z52" s="313">
        <v>0</v>
      </c>
      <c r="AA52" s="313">
        <v>0</v>
      </c>
      <c r="AB52" s="313">
        <v>0</v>
      </c>
      <c r="AC52" s="313">
        <v>0</v>
      </c>
      <c r="AD52" s="313">
        <v>1</v>
      </c>
      <c r="AE52" s="313">
        <v>2</v>
      </c>
      <c r="AF52" s="313">
        <v>5</v>
      </c>
      <c r="AG52" s="313">
        <v>0</v>
      </c>
      <c r="AH52" s="313">
        <v>0</v>
      </c>
      <c r="AI52" s="313">
        <v>0</v>
      </c>
      <c r="AJ52" s="313">
        <v>0</v>
      </c>
      <c r="AK52" s="313">
        <v>0</v>
      </c>
      <c r="AL52" s="313">
        <v>0</v>
      </c>
      <c r="AM52" s="313">
        <v>0</v>
      </c>
      <c r="AN52" s="313">
        <v>0</v>
      </c>
      <c r="AO52" s="313">
        <v>0</v>
      </c>
      <c r="AP52" s="313">
        <v>0</v>
      </c>
      <c r="AQ52" s="313">
        <v>0</v>
      </c>
      <c r="AR52" s="313">
        <v>0</v>
      </c>
      <c r="AS52" s="313">
        <v>0</v>
      </c>
      <c r="AT52" s="313">
        <v>0</v>
      </c>
      <c r="AU52" s="313">
        <v>0</v>
      </c>
      <c r="AV52" s="313">
        <v>2</v>
      </c>
      <c r="AW52" s="313">
        <v>0</v>
      </c>
      <c r="AX52" s="313">
        <v>0</v>
      </c>
      <c r="AY52" s="313">
        <v>0</v>
      </c>
      <c r="AZ52" s="313">
        <v>0</v>
      </c>
      <c r="BA52" s="313">
        <v>1</v>
      </c>
      <c r="BB52" s="313">
        <v>0</v>
      </c>
      <c r="BC52" s="313">
        <v>2</v>
      </c>
      <c r="BD52" s="313">
        <v>3</v>
      </c>
      <c r="BE52" s="313">
        <v>0</v>
      </c>
      <c r="BF52" s="313">
        <v>1</v>
      </c>
      <c r="BG52" s="313">
        <v>2</v>
      </c>
      <c r="BH52" s="313">
        <v>0</v>
      </c>
      <c r="BI52" s="313">
        <v>0</v>
      </c>
      <c r="BJ52" s="106"/>
      <c r="BK52" s="407">
        <v>19</v>
      </c>
    </row>
    <row r="53" spans="1:63" s="91" customFormat="1" ht="32.1" customHeight="1">
      <c r="A53" s="401" t="s">
        <v>192</v>
      </c>
      <c r="B53" s="105"/>
      <c r="C53" s="313">
        <v>0</v>
      </c>
      <c r="D53" s="313">
        <v>1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3">
        <v>0</v>
      </c>
      <c r="L53" s="313">
        <v>0</v>
      </c>
      <c r="M53" s="313">
        <v>0</v>
      </c>
      <c r="N53" s="313">
        <v>0</v>
      </c>
      <c r="O53" s="313">
        <v>0</v>
      </c>
      <c r="P53" s="313">
        <v>0</v>
      </c>
      <c r="Q53" s="313">
        <v>0</v>
      </c>
      <c r="R53" s="313">
        <v>0</v>
      </c>
      <c r="S53" s="313">
        <v>0</v>
      </c>
      <c r="T53" s="313">
        <v>0</v>
      </c>
      <c r="U53" s="313">
        <v>0</v>
      </c>
      <c r="V53" s="313">
        <v>0</v>
      </c>
      <c r="W53" s="313">
        <v>0</v>
      </c>
      <c r="X53" s="313">
        <v>0</v>
      </c>
      <c r="Y53" s="313">
        <v>0</v>
      </c>
      <c r="Z53" s="313">
        <v>0</v>
      </c>
      <c r="AA53" s="313">
        <v>0</v>
      </c>
      <c r="AB53" s="313">
        <v>0</v>
      </c>
      <c r="AC53" s="313">
        <v>0</v>
      </c>
      <c r="AD53" s="313">
        <v>0</v>
      </c>
      <c r="AE53" s="313">
        <v>1</v>
      </c>
      <c r="AF53" s="313">
        <v>7</v>
      </c>
      <c r="AG53" s="313">
        <v>0</v>
      </c>
      <c r="AH53" s="313">
        <v>2</v>
      </c>
      <c r="AI53" s="313">
        <v>0</v>
      </c>
      <c r="AJ53" s="313">
        <v>0</v>
      </c>
      <c r="AK53" s="313">
        <v>0</v>
      </c>
      <c r="AL53" s="313">
        <v>0</v>
      </c>
      <c r="AM53" s="313">
        <v>0</v>
      </c>
      <c r="AN53" s="313">
        <v>0</v>
      </c>
      <c r="AO53" s="313">
        <v>0</v>
      </c>
      <c r="AP53" s="313">
        <v>0</v>
      </c>
      <c r="AQ53" s="313">
        <v>0</v>
      </c>
      <c r="AR53" s="313">
        <v>0</v>
      </c>
      <c r="AS53" s="313">
        <v>0</v>
      </c>
      <c r="AT53" s="313">
        <v>0</v>
      </c>
      <c r="AU53" s="313">
        <v>0</v>
      </c>
      <c r="AV53" s="313">
        <v>0</v>
      </c>
      <c r="AW53" s="313">
        <v>0</v>
      </c>
      <c r="AX53" s="313">
        <v>0</v>
      </c>
      <c r="AY53" s="313">
        <v>0</v>
      </c>
      <c r="AZ53" s="313">
        <v>0</v>
      </c>
      <c r="BA53" s="313">
        <v>1</v>
      </c>
      <c r="BB53" s="313">
        <v>0</v>
      </c>
      <c r="BC53" s="313">
        <v>0</v>
      </c>
      <c r="BD53" s="313">
        <v>0</v>
      </c>
      <c r="BE53" s="313">
        <v>0</v>
      </c>
      <c r="BF53" s="313">
        <v>1</v>
      </c>
      <c r="BG53" s="313">
        <v>0</v>
      </c>
      <c r="BH53" s="313">
        <v>0</v>
      </c>
      <c r="BI53" s="313">
        <v>0</v>
      </c>
      <c r="BJ53" s="106"/>
      <c r="BK53" s="407">
        <v>13</v>
      </c>
    </row>
    <row r="54" spans="1:63" s="91" customFormat="1" ht="32.1" customHeight="1">
      <c r="A54" s="401" t="s">
        <v>193</v>
      </c>
      <c r="B54" s="105"/>
      <c r="C54" s="313">
        <v>1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13">
        <v>0</v>
      </c>
      <c r="L54" s="313">
        <v>0</v>
      </c>
      <c r="M54" s="313">
        <v>0</v>
      </c>
      <c r="N54" s="313">
        <v>0</v>
      </c>
      <c r="O54" s="313">
        <v>0</v>
      </c>
      <c r="P54" s="313">
        <v>0</v>
      </c>
      <c r="Q54" s="313">
        <v>1</v>
      </c>
      <c r="R54" s="313">
        <v>0</v>
      </c>
      <c r="S54" s="313">
        <v>0</v>
      </c>
      <c r="T54" s="313">
        <v>0</v>
      </c>
      <c r="U54" s="313">
        <v>0</v>
      </c>
      <c r="V54" s="313">
        <v>0</v>
      </c>
      <c r="W54" s="313">
        <v>0</v>
      </c>
      <c r="X54" s="313">
        <v>0</v>
      </c>
      <c r="Y54" s="313">
        <v>0</v>
      </c>
      <c r="Z54" s="313">
        <v>3</v>
      </c>
      <c r="AA54" s="313">
        <v>1</v>
      </c>
      <c r="AB54" s="313">
        <v>0</v>
      </c>
      <c r="AC54" s="313">
        <v>0</v>
      </c>
      <c r="AD54" s="313">
        <v>0</v>
      </c>
      <c r="AE54" s="313">
        <v>0</v>
      </c>
      <c r="AF54" s="313">
        <v>4</v>
      </c>
      <c r="AG54" s="313">
        <v>0</v>
      </c>
      <c r="AH54" s="313">
        <v>1</v>
      </c>
      <c r="AI54" s="313">
        <v>0</v>
      </c>
      <c r="AJ54" s="313">
        <v>1</v>
      </c>
      <c r="AK54" s="313">
        <v>0</v>
      </c>
      <c r="AL54" s="313">
        <v>0</v>
      </c>
      <c r="AM54" s="313">
        <v>0</v>
      </c>
      <c r="AN54" s="313">
        <v>0</v>
      </c>
      <c r="AO54" s="313">
        <v>0</v>
      </c>
      <c r="AP54" s="313">
        <v>0</v>
      </c>
      <c r="AQ54" s="313">
        <v>0</v>
      </c>
      <c r="AR54" s="313">
        <v>2</v>
      </c>
      <c r="AS54" s="313">
        <v>4</v>
      </c>
      <c r="AT54" s="313">
        <v>0</v>
      </c>
      <c r="AU54" s="313">
        <v>0</v>
      </c>
      <c r="AV54" s="313">
        <v>0</v>
      </c>
      <c r="AW54" s="313">
        <v>1</v>
      </c>
      <c r="AX54" s="313">
        <v>0</v>
      </c>
      <c r="AY54" s="313">
        <v>0</v>
      </c>
      <c r="AZ54" s="313">
        <v>0</v>
      </c>
      <c r="BA54" s="313">
        <v>2</v>
      </c>
      <c r="BB54" s="313">
        <v>0</v>
      </c>
      <c r="BC54" s="313">
        <v>0</v>
      </c>
      <c r="BD54" s="313">
        <v>0</v>
      </c>
      <c r="BE54" s="313">
        <v>0</v>
      </c>
      <c r="BF54" s="313">
        <v>1</v>
      </c>
      <c r="BG54" s="313">
        <v>0</v>
      </c>
      <c r="BH54" s="313">
        <v>0</v>
      </c>
      <c r="BI54" s="313">
        <v>0</v>
      </c>
      <c r="BJ54" s="106"/>
      <c r="BK54" s="407">
        <v>22</v>
      </c>
    </row>
    <row r="55" spans="1:63" s="91" customFormat="1" ht="32.1" customHeight="1">
      <c r="A55" s="401" t="s">
        <v>194</v>
      </c>
      <c r="B55" s="105"/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1</v>
      </c>
      <c r="L55" s="403">
        <v>0</v>
      </c>
      <c r="M55" s="403">
        <v>0</v>
      </c>
      <c r="N55" s="403">
        <v>0</v>
      </c>
      <c r="O55" s="403">
        <v>1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0</v>
      </c>
      <c r="AF55" s="403">
        <v>3</v>
      </c>
      <c r="AG55" s="403">
        <v>0</v>
      </c>
      <c r="AH55" s="403">
        <v>0</v>
      </c>
      <c r="AI55" s="403">
        <v>0</v>
      </c>
      <c r="AJ55" s="403">
        <v>0</v>
      </c>
      <c r="AK55" s="403">
        <v>0</v>
      </c>
      <c r="AL55" s="403">
        <v>0</v>
      </c>
      <c r="AM55" s="403">
        <v>0</v>
      </c>
      <c r="AN55" s="403">
        <v>0</v>
      </c>
      <c r="AO55" s="403">
        <v>0</v>
      </c>
      <c r="AP55" s="403">
        <v>0</v>
      </c>
      <c r="AQ55" s="403">
        <v>0</v>
      </c>
      <c r="AR55" s="403">
        <v>0</v>
      </c>
      <c r="AS55" s="403">
        <v>0</v>
      </c>
      <c r="AT55" s="403">
        <v>0</v>
      </c>
      <c r="AU55" s="403">
        <v>0</v>
      </c>
      <c r="AV55" s="403">
        <v>0</v>
      </c>
      <c r="AW55" s="403">
        <v>2</v>
      </c>
      <c r="AX55" s="403">
        <v>0</v>
      </c>
      <c r="AY55" s="403">
        <v>0</v>
      </c>
      <c r="AZ55" s="403">
        <v>0</v>
      </c>
      <c r="BA55" s="403">
        <v>0</v>
      </c>
      <c r="BB55" s="403">
        <v>0</v>
      </c>
      <c r="BC55" s="403">
        <v>0</v>
      </c>
      <c r="BD55" s="403">
        <v>0</v>
      </c>
      <c r="BE55" s="403">
        <v>0</v>
      </c>
      <c r="BF55" s="403">
        <v>2</v>
      </c>
      <c r="BG55" s="403">
        <v>0</v>
      </c>
      <c r="BH55" s="403">
        <v>1</v>
      </c>
      <c r="BI55" s="403">
        <v>0</v>
      </c>
      <c r="BJ55" s="106"/>
      <c r="BK55" s="407">
        <v>10</v>
      </c>
    </row>
    <row r="56" spans="1:63" s="91" customFormat="1" ht="32.1" customHeight="1">
      <c r="A56" s="401" t="s">
        <v>191</v>
      </c>
      <c r="B56" s="405"/>
      <c r="C56" s="406">
        <v>0</v>
      </c>
      <c r="D56" s="406">
        <v>0</v>
      </c>
      <c r="E56" s="406">
        <v>0</v>
      </c>
      <c r="F56" s="406">
        <v>0</v>
      </c>
      <c r="G56" s="406">
        <v>0</v>
      </c>
      <c r="H56" s="406">
        <v>0</v>
      </c>
      <c r="I56" s="406">
        <v>0</v>
      </c>
      <c r="J56" s="406">
        <v>0</v>
      </c>
      <c r="K56" s="406">
        <v>0</v>
      </c>
      <c r="L56" s="406">
        <v>0</v>
      </c>
      <c r="M56" s="406">
        <v>0</v>
      </c>
      <c r="N56" s="406">
        <v>0</v>
      </c>
      <c r="O56" s="406">
        <v>0</v>
      </c>
      <c r="P56" s="406">
        <v>0</v>
      </c>
      <c r="Q56" s="406">
        <v>0</v>
      </c>
      <c r="R56" s="406">
        <v>0</v>
      </c>
      <c r="S56" s="406">
        <v>0</v>
      </c>
      <c r="T56" s="406">
        <v>0</v>
      </c>
      <c r="U56" s="406">
        <v>0</v>
      </c>
      <c r="V56" s="406">
        <v>0</v>
      </c>
      <c r="W56" s="406">
        <v>0</v>
      </c>
      <c r="X56" s="406">
        <v>0</v>
      </c>
      <c r="Y56" s="406">
        <v>0</v>
      </c>
      <c r="Z56" s="406">
        <v>0</v>
      </c>
      <c r="AA56" s="406">
        <v>0</v>
      </c>
      <c r="AB56" s="406">
        <v>0</v>
      </c>
      <c r="AC56" s="406">
        <v>0</v>
      </c>
      <c r="AD56" s="406">
        <v>0</v>
      </c>
      <c r="AE56" s="406">
        <v>1</v>
      </c>
      <c r="AF56" s="406">
        <v>0</v>
      </c>
      <c r="AG56" s="406">
        <v>0</v>
      </c>
      <c r="AH56" s="406">
        <v>0</v>
      </c>
      <c r="AI56" s="406">
        <v>0</v>
      </c>
      <c r="AJ56" s="406">
        <v>0</v>
      </c>
      <c r="AK56" s="406">
        <v>0</v>
      </c>
      <c r="AL56" s="406">
        <v>0</v>
      </c>
      <c r="AM56" s="406">
        <v>0</v>
      </c>
      <c r="AN56" s="406">
        <v>0</v>
      </c>
      <c r="AO56" s="406">
        <v>0</v>
      </c>
      <c r="AP56" s="406">
        <v>0</v>
      </c>
      <c r="AQ56" s="406">
        <v>0</v>
      </c>
      <c r="AR56" s="406">
        <v>0</v>
      </c>
      <c r="AS56" s="406">
        <v>0</v>
      </c>
      <c r="AT56" s="406">
        <v>0</v>
      </c>
      <c r="AU56" s="406">
        <v>0</v>
      </c>
      <c r="AV56" s="406">
        <v>0</v>
      </c>
      <c r="AW56" s="406">
        <v>1</v>
      </c>
      <c r="AX56" s="406">
        <v>0</v>
      </c>
      <c r="AY56" s="406">
        <v>0</v>
      </c>
      <c r="AZ56" s="406">
        <v>0</v>
      </c>
      <c r="BA56" s="406">
        <v>0</v>
      </c>
      <c r="BB56" s="406">
        <v>0</v>
      </c>
      <c r="BC56" s="406">
        <v>0</v>
      </c>
      <c r="BD56" s="406">
        <v>2</v>
      </c>
      <c r="BE56" s="406">
        <v>0</v>
      </c>
      <c r="BF56" s="406">
        <v>0</v>
      </c>
      <c r="BG56" s="406">
        <v>0</v>
      </c>
      <c r="BH56" s="406">
        <v>1</v>
      </c>
      <c r="BI56" s="406">
        <v>0</v>
      </c>
      <c r="BJ56" s="106"/>
      <c r="BK56" s="407">
        <v>5</v>
      </c>
    </row>
    <row r="57" spans="1:63" s="91" customFormat="1" ht="13.5" customHeight="1">
      <c r="A57" s="113"/>
      <c r="B57" s="106"/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404"/>
      <c r="AH57" s="404"/>
      <c r="AI57" s="404"/>
      <c r="AJ57" s="404"/>
      <c r="AK57" s="404"/>
      <c r="AL57" s="404"/>
      <c r="AM57" s="404"/>
      <c r="AN57" s="404"/>
      <c r="AO57" s="404"/>
      <c r="AP57" s="404"/>
      <c r="AQ57" s="404"/>
      <c r="AR57" s="404"/>
      <c r="AS57" s="404"/>
      <c r="AT57" s="404"/>
      <c r="AU57" s="404"/>
      <c r="AV57" s="404"/>
      <c r="AW57" s="404"/>
      <c r="AX57" s="404"/>
      <c r="AY57" s="404"/>
      <c r="AZ57" s="404"/>
      <c r="BA57" s="404"/>
      <c r="BB57" s="404"/>
      <c r="BC57" s="404"/>
      <c r="BD57" s="404"/>
      <c r="BE57" s="404"/>
      <c r="BF57" s="404"/>
      <c r="BG57" s="404"/>
      <c r="BH57" s="404"/>
      <c r="BI57" s="404"/>
      <c r="BJ57" s="106"/>
      <c r="BK57" s="114"/>
    </row>
    <row r="58" spans="1:63" s="92" customFormat="1" ht="32.1" customHeight="1">
      <c r="A58" s="468" t="s">
        <v>182</v>
      </c>
      <c r="B58" s="474"/>
      <c r="C58" s="468">
        <v>1</v>
      </c>
      <c r="D58" s="468">
        <v>3</v>
      </c>
      <c r="E58" s="468">
        <v>0</v>
      </c>
      <c r="F58" s="468">
        <v>7</v>
      </c>
      <c r="G58" s="468">
        <v>8</v>
      </c>
      <c r="H58" s="468">
        <v>0</v>
      </c>
      <c r="I58" s="468">
        <v>1</v>
      </c>
      <c r="J58" s="468">
        <v>0</v>
      </c>
      <c r="K58" s="468">
        <v>14</v>
      </c>
      <c r="L58" s="468">
        <v>0</v>
      </c>
      <c r="M58" s="468">
        <v>0</v>
      </c>
      <c r="N58" s="468">
        <v>1</v>
      </c>
      <c r="O58" s="468">
        <v>1</v>
      </c>
      <c r="P58" s="468">
        <v>0</v>
      </c>
      <c r="Q58" s="468">
        <v>7</v>
      </c>
      <c r="R58" s="468">
        <v>0</v>
      </c>
      <c r="S58" s="468">
        <v>0</v>
      </c>
      <c r="T58" s="468">
        <v>0</v>
      </c>
      <c r="U58" s="468">
        <v>0</v>
      </c>
      <c r="V58" s="468">
        <v>0</v>
      </c>
      <c r="W58" s="468">
        <v>1</v>
      </c>
      <c r="X58" s="468">
        <v>0</v>
      </c>
      <c r="Y58" s="468">
        <v>0</v>
      </c>
      <c r="Z58" s="468">
        <v>37</v>
      </c>
      <c r="AA58" s="468">
        <v>4</v>
      </c>
      <c r="AB58" s="468">
        <v>7</v>
      </c>
      <c r="AC58" s="468">
        <v>4</v>
      </c>
      <c r="AD58" s="468">
        <v>6</v>
      </c>
      <c r="AE58" s="468">
        <v>14</v>
      </c>
      <c r="AF58" s="468">
        <v>50</v>
      </c>
      <c r="AG58" s="468">
        <v>0</v>
      </c>
      <c r="AH58" s="468">
        <v>13</v>
      </c>
      <c r="AI58" s="468">
        <v>0</v>
      </c>
      <c r="AJ58" s="468">
        <v>1</v>
      </c>
      <c r="AK58" s="468">
        <v>0</v>
      </c>
      <c r="AL58" s="468">
        <v>0</v>
      </c>
      <c r="AM58" s="468">
        <v>1</v>
      </c>
      <c r="AN58" s="468">
        <v>0</v>
      </c>
      <c r="AO58" s="468">
        <v>0</v>
      </c>
      <c r="AP58" s="468">
        <v>2</v>
      </c>
      <c r="AQ58" s="468">
        <v>0</v>
      </c>
      <c r="AR58" s="468">
        <v>5</v>
      </c>
      <c r="AS58" s="468">
        <v>4</v>
      </c>
      <c r="AT58" s="468">
        <v>0</v>
      </c>
      <c r="AU58" s="468">
        <v>2</v>
      </c>
      <c r="AV58" s="468">
        <v>2</v>
      </c>
      <c r="AW58" s="468">
        <v>10</v>
      </c>
      <c r="AX58" s="468">
        <v>1</v>
      </c>
      <c r="AY58" s="468">
        <v>1</v>
      </c>
      <c r="AZ58" s="468">
        <v>1</v>
      </c>
      <c r="BA58" s="468">
        <v>11</v>
      </c>
      <c r="BB58" s="468">
        <v>3</v>
      </c>
      <c r="BC58" s="468">
        <v>6</v>
      </c>
      <c r="BD58" s="468">
        <v>17</v>
      </c>
      <c r="BE58" s="468">
        <v>12</v>
      </c>
      <c r="BF58" s="468">
        <v>57</v>
      </c>
      <c r="BG58" s="468">
        <v>5</v>
      </c>
      <c r="BH58" s="468">
        <v>12</v>
      </c>
      <c r="BI58" s="468">
        <v>0</v>
      </c>
      <c r="BJ58" s="473"/>
      <c r="BK58" s="470">
        <v>332</v>
      </c>
    </row>
    <row r="59" spans="1:63" ht="8.1" customHeight="1">
      <c r="A59" s="475"/>
      <c r="B59" s="476"/>
      <c r="C59" s="477"/>
      <c r="D59" s="475"/>
      <c r="E59" s="477"/>
      <c r="F59" s="478"/>
      <c r="G59" s="478"/>
      <c r="H59" s="478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  <c r="BB59" s="478"/>
      <c r="BC59" s="478"/>
      <c r="BD59" s="478"/>
      <c r="BE59" s="478"/>
      <c r="BF59" s="478"/>
      <c r="BG59" s="478"/>
      <c r="BH59" s="478"/>
      <c r="BI59" s="478"/>
      <c r="BJ59" s="478"/>
      <c r="BK59" s="478"/>
    </row>
    <row r="60" spans="1:63" s="92" customFormat="1" ht="32.1" customHeight="1">
      <c r="A60" s="468" t="s">
        <v>57</v>
      </c>
      <c r="B60" s="474"/>
      <c r="C60" s="468">
        <v>90</v>
      </c>
      <c r="D60" s="468">
        <v>38</v>
      </c>
      <c r="E60" s="468">
        <v>4</v>
      </c>
      <c r="F60" s="468">
        <v>193</v>
      </c>
      <c r="G60" s="468">
        <v>231</v>
      </c>
      <c r="H60" s="468">
        <v>11</v>
      </c>
      <c r="I60" s="468">
        <v>18</v>
      </c>
      <c r="J60" s="468">
        <v>1</v>
      </c>
      <c r="K60" s="468">
        <v>183</v>
      </c>
      <c r="L60" s="468">
        <v>2</v>
      </c>
      <c r="M60" s="468">
        <v>13</v>
      </c>
      <c r="N60" s="468">
        <v>9</v>
      </c>
      <c r="O60" s="468">
        <v>126</v>
      </c>
      <c r="P60" s="468">
        <v>19</v>
      </c>
      <c r="Q60" s="468">
        <v>156</v>
      </c>
      <c r="R60" s="468">
        <v>3</v>
      </c>
      <c r="S60" s="468">
        <v>1</v>
      </c>
      <c r="T60" s="468">
        <v>15</v>
      </c>
      <c r="U60" s="468">
        <v>1</v>
      </c>
      <c r="V60" s="468">
        <v>3</v>
      </c>
      <c r="W60" s="468">
        <v>4</v>
      </c>
      <c r="X60" s="468">
        <v>5</v>
      </c>
      <c r="Y60" s="468">
        <v>3</v>
      </c>
      <c r="Z60" s="468">
        <v>527</v>
      </c>
      <c r="AA60" s="468">
        <v>97</v>
      </c>
      <c r="AB60" s="468">
        <v>157</v>
      </c>
      <c r="AC60" s="468">
        <v>367</v>
      </c>
      <c r="AD60" s="468">
        <v>165</v>
      </c>
      <c r="AE60" s="468">
        <v>504</v>
      </c>
      <c r="AF60" s="468">
        <v>1495</v>
      </c>
      <c r="AG60" s="468">
        <v>8</v>
      </c>
      <c r="AH60" s="468">
        <v>395</v>
      </c>
      <c r="AI60" s="468">
        <v>4</v>
      </c>
      <c r="AJ60" s="468">
        <v>15</v>
      </c>
      <c r="AK60" s="468">
        <v>5</v>
      </c>
      <c r="AL60" s="468">
        <v>2</v>
      </c>
      <c r="AM60" s="468">
        <v>49</v>
      </c>
      <c r="AN60" s="468">
        <v>19</v>
      </c>
      <c r="AO60" s="468">
        <v>2</v>
      </c>
      <c r="AP60" s="468">
        <v>14</v>
      </c>
      <c r="AQ60" s="468">
        <v>6</v>
      </c>
      <c r="AR60" s="468">
        <v>476</v>
      </c>
      <c r="AS60" s="468">
        <v>97</v>
      </c>
      <c r="AT60" s="468">
        <v>1</v>
      </c>
      <c r="AU60" s="468">
        <v>45</v>
      </c>
      <c r="AV60" s="468">
        <v>130</v>
      </c>
      <c r="AW60" s="468">
        <v>12</v>
      </c>
      <c r="AX60" s="468">
        <v>2</v>
      </c>
      <c r="AY60" s="468">
        <v>154</v>
      </c>
      <c r="AZ60" s="468">
        <v>19</v>
      </c>
      <c r="BA60" s="468">
        <v>268</v>
      </c>
      <c r="BB60" s="468">
        <v>24</v>
      </c>
      <c r="BC60" s="468">
        <v>442</v>
      </c>
      <c r="BD60" s="468">
        <v>410</v>
      </c>
      <c r="BE60" s="468">
        <v>62</v>
      </c>
      <c r="BF60" s="468">
        <v>575</v>
      </c>
      <c r="BG60" s="468">
        <v>66</v>
      </c>
      <c r="BH60" s="468">
        <v>79</v>
      </c>
      <c r="BI60" s="468">
        <v>94</v>
      </c>
      <c r="BJ60" s="473"/>
      <c r="BK60" s="470">
        <v>7916</v>
      </c>
    </row>
    <row r="61" spans="1:63">
      <c r="A61" s="54"/>
    </row>
    <row r="62" spans="1:63" ht="20.100000000000001" customHeight="1">
      <c r="A62" s="332" t="s">
        <v>273</v>
      </c>
    </row>
    <row r="63" spans="1:63" ht="20.100000000000001" customHeight="1">
      <c r="A63" s="332" t="s">
        <v>354</v>
      </c>
    </row>
    <row r="64" spans="1:63" ht="20.100000000000001" customHeight="1">
      <c r="A64" s="332" t="s">
        <v>355</v>
      </c>
    </row>
    <row r="65" spans="1:1" ht="20.100000000000001" customHeight="1">
      <c r="A65" s="332" t="s">
        <v>356</v>
      </c>
    </row>
    <row r="66" spans="1:1" ht="20.100000000000001" customHeight="1">
      <c r="A66" s="332" t="s">
        <v>262</v>
      </c>
    </row>
    <row r="67" spans="1:1" ht="20.100000000000001" customHeight="1">
      <c r="A67" s="332" t="s">
        <v>263</v>
      </c>
    </row>
    <row r="68" spans="1:1" ht="20.100000000000001" customHeight="1"/>
  </sheetData>
  <mergeCells count="6">
    <mergeCell ref="A2:BK2"/>
    <mergeCell ref="C5:BI5"/>
    <mergeCell ref="C42:BI42"/>
    <mergeCell ref="A5:A6"/>
    <mergeCell ref="BK5:BK6"/>
    <mergeCell ref="A3:BK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F4F-AC3F-493F-A28C-3A92DFF9935C}">
  <sheetPr codeName="Hoja12">
    <pageSetUpPr fitToPage="1"/>
  </sheetPr>
  <dimension ref="A1:AC66"/>
  <sheetViews>
    <sheetView view="pageBreakPreview" topLeftCell="A30" zoomScale="55" zoomScaleNormal="60" zoomScaleSheetLayoutView="55" workbookViewId="0">
      <selection activeCell="K43" sqref="K43"/>
    </sheetView>
  </sheetViews>
  <sheetFormatPr baseColWidth="10" defaultColWidth="11.42578125" defaultRowHeight="15"/>
  <cols>
    <col min="1" max="1" width="62.5703125" style="53" customWidth="1"/>
    <col min="2" max="2" width="1.7109375" style="53" customWidth="1"/>
    <col min="3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53</v>
      </c>
    </row>
    <row r="2" spans="1:29" s="127" customFormat="1" ht="24.95" customHeight="1">
      <c r="A2" s="561" t="s">
        <v>357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</row>
    <row r="3" spans="1:29" s="127" customFormat="1" ht="24.95" customHeight="1">
      <c r="A3" s="561" t="str">
        <f>UPPER(CONCATENATE("Mayo 2024"))</f>
        <v>MAYO 2024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</row>
    <row r="4" spans="1:29">
      <c r="A4" s="54"/>
    </row>
    <row r="5" spans="1:29" ht="18.75" customHeight="1">
      <c r="A5" s="558" t="s">
        <v>265</v>
      </c>
      <c r="B5" s="559"/>
      <c r="C5" s="558" t="s">
        <v>358</v>
      </c>
      <c r="D5" s="558"/>
      <c r="E5" s="558"/>
      <c r="F5" s="558"/>
      <c r="G5" s="558"/>
      <c r="H5" s="558"/>
      <c r="I5" s="558"/>
      <c r="J5" s="558"/>
      <c r="K5" s="558"/>
      <c r="L5" s="558"/>
      <c r="M5" s="559"/>
      <c r="N5" s="558" t="s">
        <v>57</v>
      </c>
      <c r="O5" s="559"/>
      <c r="P5" s="558" t="s">
        <v>359</v>
      </c>
      <c r="Q5" s="558"/>
      <c r="R5" s="558"/>
      <c r="S5" s="558"/>
      <c r="T5" s="558"/>
      <c r="U5" s="558"/>
      <c r="V5" s="558"/>
      <c r="W5" s="558"/>
      <c r="X5" s="558"/>
      <c r="Y5" s="558"/>
      <c r="Z5" s="559"/>
      <c r="AA5" s="558" t="s">
        <v>57</v>
      </c>
      <c r="AB5" s="559"/>
      <c r="AC5" s="558" t="s">
        <v>360</v>
      </c>
    </row>
    <row r="6" spans="1:29" ht="18.75" customHeight="1">
      <c r="A6" s="558"/>
      <c r="B6" s="559"/>
      <c r="C6" s="558" t="s">
        <v>266</v>
      </c>
      <c r="D6" s="558"/>
      <c r="E6" s="558"/>
      <c r="F6" s="558"/>
      <c r="G6" s="558"/>
      <c r="H6" s="560" t="s">
        <v>267</v>
      </c>
      <c r="I6" s="558"/>
      <c r="J6" s="558"/>
      <c r="K6" s="558"/>
      <c r="L6" s="558"/>
      <c r="M6" s="559"/>
      <c r="N6" s="558"/>
      <c r="O6" s="559"/>
      <c r="P6" s="558" t="s">
        <v>266</v>
      </c>
      <c r="Q6" s="558"/>
      <c r="R6" s="558"/>
      <c r="S6" s="558"/>
      <c r="T6" s="558"/>
      <c r="U6" s="558" t="s">
        <v>267</v>
      </c>
      <c r="V6" s="558"/>
      <c r="W6" s="558"/>
      <c r="X6" s="558"/>
      <c r="Y6" s="558"/>
      <c r="Z6" s="559"/>
      <c r="AA6" s="558"/>
      <c r="AB6" s="559"/>
      <c r="AC6" s="558"/>
    </row>
    <row r="7" spans="1:29" ht="33.75" customHeight="1">
      <c r="A7" s="558"/>
      <c r="B7" s="559"/>
      <c r="C7" s="558" t="s">
        <v>268</v>
      </c>
      <c r="D7" s="558"/>
      <c r="E7" s="558" t="s">
        <v>269</v>
      </c>
      <c r="F7" s="558"/>
      <c r="G7" s="558" t="s">
        <v>182</v>
      </c>
      <c r="H7" s="560" t="s">
        <v>268</v>
      </c>
      <c r="I7" s="558"/>
      <c r="J7" s="558" t="s">
        <v>269</v>
      </c>
      <c r="K7" s="558"/>
      <c r="L7" s="558" t="s">
        <v>182</v>
      </c>
      <c r="M7" s="559"/>
      <c r="N7" s="558"/>
      <c r="O7" s="559"/>
      <c r="P7" s="558" t="s">
        <v>268</v>
      </c>
      <c r="Q7" s="558"/>
      <c r="R7" s="558" t="s">
        <v>269</v>
      </c>
      <c r="S7" s="558"/>
      <c r="T7" s="558" t="s">
        <v>182</v>
      </c>
      <c r="U7" s="558" t="s">
        <v>268</v>
      </c>
      <c r="V7" s="558"/>
      <c r="W7" s="558" t="s">
        <v>269</v>
      </c>
      <c r="X7" s="558"/>
      <c r="Y7" s="558" t="s">
        <v>182</v>
      </c>
      <c r="Z7" s="559"/>
      <c r="AA7" s="558"/>
      <c r="AB7" s="559"/>
      <c r="AC7" s="558"/>
    </row>
    <row r="8" spans="1:29" ht="18.75" customHeight="1">
      <c r="A8" s="558"/>
      <c r="B8" s="559"/>
      <c r="C8" s="62" t="s">
        <v>271</v>
      </c>
      <c r="D8" s="62" t="s">
        <v>272</v>
      </c>
      <c r="E8" s="62" t="s">
        <v>271</v>
      </c>
      <c r="F8" s="62" t="s">
        <v>272</v>
      </c>
      <c r="G8" s="558"/>
      <c r="H8" s="123" t="s">
        <v>271</v>
      </c>
      <c r="I8" s="62" t="s">
        <v>272</v>
      </c>
      <c r="J8" s="62" t="s">
        <v>271</v>
      </c>
      <c r="K8" s="62" t="s">
        <v>272</v>
      </c>
      <c r="L8" s="558"/>
      <c r="M8" s="559"/>
      <c r="N8" s="558"/>
      <c r="O8" s="559"/>
      <c r="P8" s="62" t="s">
        <v>271</v>
      </c>
      <c r="Q8" s="62" t="s">
        <v>272</v>
      </c>
      <c r="R8" s="62" t="s">
        <v>271</v>
      </c>
      <c r="S8" s="62" t="s">
        <v>272</v>
      </c>
      <c r="T8" s="558"/>
      <c r="U8" s="62" t="s">
        <v>271</v>
      </c>
      <c r="V8" s="62" t="s">
        <v>272</v>
      </c>
      <c r="W8" s="62" t="s">
        <v>271</v>
      </c>
      <c r="X8" s="62" t="s">
        <v>272</v>
      </c>
      <c r="Y8" s="558"/>
      <c r="Z8" s="559"/>
      <c r="AA8" s="558"/>
      <c r="AB8" s="559"/>
      <c r="AC8" s="558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97" t="s">
        <v>150</v>
      </c>
      <c r="B10" s="117"/>
      <c r="C10" s="118">
        <v>11</v>
      </c>
      <c r="D10" s="118">
        <v>2</v>
      </c>
      <c r="E10" s="118">
        <v>18</v>
      </c>
      <c r="F10" s="118">
        <v>1</v>
      </c>
      <c r="G10" s="119">
        <v>32</v>
      </c>
      <c r="H10" s="118"/>
      <c r="I10" s="118"/>
      <c r="J10" s="118"/>
      <c r="K10" s="118">
        <v>1</v>
      </c>
      <c r="L10" s="119">
        <v>1</v>
      </c>
      <c r="M10" s="117"/>
      <c r="N10" s="119">
        <v>33</v>
      </c>
      <c r="O10" s="117"/>
      <c r="P10" s="118"/>
      <c r="Q10" s="118"/>
      <c r="R10" s="118"/>
      <c r="S10" s="118"/>
      <c r="T10" s="119">
        <v>0</v>
      </c>
      <c r="U10" s="118"/>
      <c r="V10" s="118"/>
      <c r="W10" s="118"/>
      <c r="X10" s="118"/>
      <c r="Y10" s="119">
        <v>0</v>
      </c>
      <c r="Z10" s="117"/>
      <c r="AA10" s="119">
        <v>0</v>
      </c>
      <c r="AB10" s="117"/>
      <c r="AC10" s="119">
        <v>33</v>
      </c>
    </row>
    <row r="11" spans="1:29" ht="24.95" customHeight="1">
      <c r="A11" s="97" t="s">
        <v>151</v>
      </c>
      <c r="B11" s="117"/>
      <c r="C11" s="118">
        <v>223</v>
      </c>
      <c r="D11" s="118">
        <v>25</v>
      </c>
      <c r="E11" s="118">
        <v>150</v>
      </c>
      <c r="F11" s="118">
        <v>10</v>
      </c>
      <c r="G11" s="119">
        <v>408</v>
      </c>
      <c r="H11" s="118">
        <v>80</v>
      </c>
      <c r="I11" s="118">
        <v>7</v>
      </c>
      <c r="J11" s="118">
        <v>76</v>
      </c>
      <c r="K11" s="118"/>
      <c r="L11" s="119">
        <v>163</v>
      </c>
      <c r="M11" s="117"/>
      <c r="N11" s="119">
        <v>571</v>
      </c>
      <c r="O11" s="117"/>
      <c r="P11" s="118">
        <v>4</v>
      </c>
      <c r="Q11" s="118">
        <v>3</v>
      </c>
      <c r="R11" s="118">
        <v>1</v>
      </c>
      <c r="S11" s="118"/>
      <c r="T11" s="119">
        <v>8</v>
      </c>
      <c r="U11" s="118">
        <v>2</v>
      </c>
      <c r="V11" s="118"/>
      <c r="W11" s="118"/>
      <c r="X11" s="118"/>
      <c r="Y11" s="119">
        <v>2</v>
      </c>
      <c r="Z11" s="117"/>
      <c r="AA11" s="119">
        <v>10</v>
      </c>
      <c r="AB11" s="117"/>
      <c r="AC11" s="119">
        <v>581</v>
      </c>
    </row>
    <row r="12" spans="1:29" ht="24.95" customHeight="1">
      <c r="A12" s="97" t="s">
        <v>152</v>
      </c>
      <c r="B12" s="117"/>
      <c r="C12" s="118">
        <v>26</v>
      </c>
      <c r="D12" s="118">
        <v>5</v>
      </c>
      <c r="E12" s="118">
        <v>47</v>
      </c>
      <c r="F12" s="118">
        <v>1</v>
      </c>
      <c r="G12" s="119">
        <v>79</v>
      </c>
      <c r="H12" s="118">
        <v>4</v>
      </c>
      <c r="I12" s="118">
        <v>1</v>
      </c>
      <c r="J12" s="118">
        <v>5</v>
      </c>
      <c r="K12" s="118">
        <v>1</v>
      </c>
      <c r="L12" s="119">
        <v>11</v>
      </c>
      <c r="M12" s="117"/>
      <c r="N12" s="119">
        <v>90</v>
      </c>
      <c r="O12" s="117"/>
      <c r="P12" s="118">
        <v>2</v>
      </c>
      <c r="Q12" s="118"/>
      <c r="R12" s="118">
        <v>2</v>
      </c>
      <c r="S12" s="118"/>
      <c r="T12" s="119">
        <v>4</v>
      </c>
      <c r="U12" s="118"/>
      <c r="V12" s="118"/>
      <c r="W12" s="118"/>
      <c r="X12" s="118"/>
      <c r="Y12" s="119">
        <v>0</v>
      </c>
      <c r="Z12" s="117"/>
      <c r="AA12" s="119">
        <v>4</v>
      </c>
      <c r="AB12" s="117"/>
      <c r="AC12" s="119">
        <v>94</v>
      </c>
    </row>
    <row r="13" spans="1:29" ht="24.95" customHeight="1">
      <c r="A13" s="97" t="s">
        <v>153</v>
      </c>
      <c r="B13" s="117"/>
      <c r="C13" s="118">
        <v>1</v>
      </c>
      <c r="D13" s="118"/>
      <c r="E13" s="118">
        <v>7</v>
      </c>
      <c r="F13" s="118">
        <v>1</v>
      </c>
      <c r="G13" s="119">
        <v>9</v>
      </c>
      <c r="H13" s="118"/>
      <c r="I13" s="118"/>
      <c r="J13" s="118"/>
      <c r="K13" s="118"/>
      <c r="L13" s="119">
        <v>0</v>
      </c>
      <c r="M13" s="117"/>
      <c r="N13" s="119">
        <v>9</v>
      </c>
      <c r="O13" s="117"/>
      <c r="P13" s="118">
        <v>3</v>
      </c>
      <c r="Q13" s="118"/>
      <c r="R13" s="118">
        <v>3</v>
      </c>
      <c r="S13" s="118"/>
      <c r="T13" s="119">
        <v>6</v>
      </c>
      <c r="U13" s="118"/>
      <c r="V13" s="118"/>
      <c r="W13" s="118"/>
      <c r="X13" s="118"/>
      <c r="Y13" s="119">
        <v>0</v>
      </c>
      <c r="Z13" s="117"/>
      <c r="AA13" s="119">
        <v>6</v>
      </c>
      <c r="AB13" s="117"/>
      <c r="AC13" s="119">
        <v>15</v>
      </c>
    </row>
    <row r="14" spans="1:29" ht="24.95" customHeight="1">
      <c r="A14" s="97" t="s">
        <v>154</v>
      </c>
      <c r="B14" s="117"/>
      <c r="C14" s="118">
        <v>43</v>
      </c>
      <c r="D14" s="118">
        <v>4</v>
      </c>
      <c r="E14" s="118">
        <v>53</v>
      </c>
      <c r="F14" s="118">
        <v>3</v>
      </c>
      <c r="G14" s="119">
        <v>103</v>
      </c>
      <c r="H14" s="118"/>
      <c r="I14" s="118"/>
      <c r="J14" s="118"/>
      <c r="K14" s="118"/>
      <c r="L14" s="119">
        <v>0</v>
      </c>
      <c r="M14" s="117"/>
      <c r="N14" s="119">
        <v>103</v>
      </c>
      <c r="O14" s="117"/>
      <c r="P14" s="118"/>
      <c r="Q14" s="118"/>
      <c r="R14" s="118"/>
      <c r="S14" s="118"/>
      <c r="T14" s="119">
        <v>0</v>
      </c>
      <c r="U14" s="118"/>
      <c r="V14" s="118"/>
      <c r="W14" s="118"/>
      <c r="X14" s="118"/>
      <c r="Y14" s="119">
        <v>0</v>
      </c>
      <c r="Z14" s="117"/>
      <c r="AA14" s="119">
        <v>0</v>
      </c>
      <c r="AB14" s="117"/>
      <c r="AC14" s="119">
        <v>103</v>
      </c>
    </row>
    <row r="15" spans="1:29" ht="24.95" customHeight="1">
      <c r="A15" s="97" t="s">
        <v>155</v>
      </c>
      <c r="B15" s="117"/>
      <c r="C15" s="118">
        <v>62</v>
      </c>
      <c r="D15" s="118">
        <v>26</v>
      </c>
      <c r="E15" s="118">
        <v>6</v>
      </c>
      <c r="F15" s="118">
        <v>25</v>
      </c>
      <c r="G15" s="119">
        <v>119</v>
      </c>
      <c r="H15" s="118"/>
      <c r="I15" s="118"/>
      <c r="J15" s="118"/>
      <c r="K15" s="118">
        <v>6</v>
      </c>
      <c r="L15" s="119">
        <v>6</v>
      </c>
      <c r="M15" s="117"/>
      <c r="N15" s="119">
        <v>125</v>
      </c>
      <c r="O15" s="117"/>
      <c r="P15" s="118">
        <v>12</v>
      </c>
      <c r="Q15" s="118"/>
      <c r="R15" s="118">
        <v>29</v>
      </c>
      <c r="S15" s="118"/>
      <c r="T15" s="119">
        <v>41</v>
      </c>
      <c r="U15" s="118"/>
      <c r="V15" s="118"/>
      <c r="W15" s="118">
        <v>2</v>
      </c>
      <c r="X15" s="118"/>
      <c r="Y15" s="119">
        <v>2</v>
      </c>
      <c r="Z15" s="117"/>
      <c r="AA15" s="119">
        <v>43</v>
      </c>
      <c r="AB15" s="117"/>
      <c r="AC15" s="119">
        <v>168</v>
      </c>
    </row>
    <row r="16" spans="1:29" ht="24.95" customHeight="1">
      <c r="A16" s="97" t="s">
        <v>156</v>
      </c>
      <c r="B16" s="117"/>
      <c r="C16" s="118">
        <v>129</v>
      </c>
      <c r="D16" s="118">
        <v>24</v>
      </c>
      <c r="E16" s="118">
        <v>314</v>
      </c>
      <c r="F16" s="118">
        <v>45</v>
      </c>
      <c r="G16" s="119">
        <v>512</v>
      </c>
      <c r="H16" s="118">
        <v>1</v>
      </c>
      <c r="I16" s="118">
        <v>3</v>
      </c>
      <c r="J16" s="118">
        <v>22</v>
      </c>
      <c r="K16" s="118">
        <v>3</v>
      </c>
      <c r="L16" s="119">
        <v>29</v>
      </c>
      <c r="M16" s="117"/>
      <c r="N16" s="119">
        <v>541</v>
      </c>
      <c r="O16" s="117"/>
      <c r="P16" s="118">
        <v>17</v>
      </c>
      <c r="Q16" s="118">
        <v>1</v>
      </c>
      <c r="R16" s="118">
        <v>64</v>
      </c>
      <c r="S16" s="118">
        <v>11</v>
      </c>
      <c r="T16" s="119">
        <v>93</v>
      </c>
      <c r="U16" s="118"/>
      <c r="V16" s="118"/>
      <c r="W16" s="118">
        <v>1</v>
      </c>
      <c r="X16" s="118"/>
      <c r="Y16" s="119">
        <v>1</v>
      </c>
      <c r="Z16" s="117"/>
      <c r="AA16" s="119">
        <v>94</v>
      </c>
      <c r="AB16" s="117"/>
      <c r="AC16" s="119">
        <v>635</v>
      </c>
    </row>
    <row r="17" spans="1:29" ht="24.95" customHeight="1">
      <c r="A17" s="97" t="s">
        <v>157</v>
      </c>
      <c r="B17" s="117"/>
      <c r="C17" s="118">
        <v>5</v>
      </c>
      <c r="D17" s="118">
        <v>7</v>
      </c>
      <c r="E17" s="118">
        <v>22</v>
      </c>
      <c r="F17" s="118">
        <v>12</v>
      </c>
      <c r="G17" s="119">
        <v>46</v>
      </c>
      <c r="H17" s="118"/>
      <c r="I17" s="118"/>
      <c r="J17" s="118"/>
      <c r="K17" s="118"/>
      <c r="L17" s="119">
        <v>0</v>
      </c>
      <c r="M17" s="117"/>
      <c r="N17" s="119">
        <v>46</v>
      </c>
      <c r="O17" s="117"/>
      <c r="P17" s="118"/>
      <c r="Q17" s="118"/>
      <c r="R17" s="118">
        <v>2</v>
      </c>
      <c r="S17" s="118"/>
      <c r="T17" s="119">
        <v>2</v>
      </c>
      <c r="U17" s="118"/>
      <c r="V17" s="118"/>
      <c r="W17" s="118"/>
      <c r="X17" s="118"/>
      <c r="Y17" s="119">
        <v>0</v>
      </c>
      <c r="Z17" s="117"/>
      <c r="AA17" s="119">
        <v>2</v>
      </c>
      <c r="AB17" s="117"/>
      <c r="AC17" s="119">
        <v>48</v>
      </c>
    </row>
    <row r="18" spans="1:29" ht="24.95" customHeight="1">
      <c r="A18" s="97" t="s">
        <v>158</v>
      </c>
      <c r="B18" s="117"/>
      <c r="C18" s="118">
        <v>17</v>
      </c>
      <c r="D18" s="118">
        <v>5</v>
      </c>
      <c r="E18" s="118">
        <v>44</v>
      </c>
      <c r="F18" s="118">
        <v>2</v>
      </c>
      <c r="G18" s="119">
        <v>68</v>
      </c>
      <c r="H18" s="118">
        <v>5</v>
      </c>
      <c r="I18" s="118">
        <v>4</v>
      </c>
      <c r="J18" s="118">
        <v>7</v>
      </c>
      <c r="K18" s="118">
        <v>4</v>
      </c>
      <c r="L18" s="119">
        <v>20</v>
      </c>
      <c r="M18" s="117"/>
      <c r="N18" s="119">
        <v>88</v>
      </c>
      <c r="O18" s="117"/>
      <c r="P18" s="118">
        <v>1</v>
      </c>
      <c r="Q18" s="118"/>
      <c r="R18" s="118">
        <v>3</v>
      </c>
      <c r="S18" s="118"/>
      <c r="T18" s="119">
        <v>4</v>
      </c>
      <c r="U18" s="118"/>
      <c r="V18" s="118"/>
      <c r="W18" s="118">
        <v>1</v>
      </c>
      <c r="X18" s="118"/>
      <c r="Y18" s="119">
        <v>1</v>
      </c>
      <c r="Z18" s="117"/>
      <c r="AA18" s="119">
        <v>5</v>
      </c>
      <c r="AB18" s="117"/>
      <c r="AC18" s="119">
        <v>93</v>
      </c>
    </row>
    <row r="19" spans="1:29" ht="24.95" customHeight="1">
      <c r="A19" s="97" t="s">
        <v>159</v>
      </c>
      <c r="B19" s="117"/>
      <c r="C19" s="118">
        <v>47</v>
      </c>
      <c r="D19" s="118">
        <v>4</v>
      </c>
      <c r="E19" s="118">
        <v>77</v>
      </c>
      <c r="F19" s="118">
        <v>15</v>
      </c>
      <c r="G19" s="119">
        <v>143</v>
      </c>
      <c r="H19" s="118"/>
      <c r="I19" s="118"/>
      <c r="J19" s="118"/>
      <c r="K19" s="118"/>
      <c r="L19" s="119">
        <v>0</v>
      </c>
      <c r="M19" s="117"/>
      <c r="N19" s="119">
        <v>143</v>
      </c>
      <c r="O19" s="117"/>
      <c r="P19" s="118"/>
      <c r="Q19" s="118"/>
      <c r="R19" s="118"/>
      <c r="S19" s="118"/>
      <c r="T19" s="119">
        <v>0</v>
      </c>
      <c r="U19" s="118"/>
      <c r="V19" s="118"/>
      <c r="W19" s="118"/>
      <c r="X19" s="118"/>
      <c r="Y19" s="119">
        <v>0</v>
      </c>
      <c r="Z19" s="117"/>
      <c r="AA19" s="119">
        <v>0</v>
      </c>
      <c r="AB19" s="117"/>
      <c r="AC19" s="119">
        <v>143</v>
      </c>
    </row>
    <row r="20" spans="1:29" ht="24.95" customHeight="1">
      <c r="A20" s="97" t="s">
        <v>160</v>
      </c>
      <c r="B20" s="117"/>
      <c r="C20" s="118">
        <v>14</v>
      </c>
      <c r="D20" s="118">
        <v>3</v>
      </c>
      <c r="E20" s="118">
        <v>149</v>
      </c>
      <c r="F20" s="118">
        <v>12</v>
      </c>
      <c r="G20" s="119">
        <v>178</v>
      </c>
      <c r="H20" s="118">
        <v>1</v>
      </c>
      <c r="I20" s="118"/>
      <c r="J20" s="118">
        <v>1</v>
      </c>
      <c r="K20" s="118"/>
      <c r="L20" s="119">
        <v>2</v>
      </c>
      <c r="M20" s="117"/>
      <c r="N20" s="119">
        <v>180</v>
      </c>
      <c r="O20" s="117"/>
      <c r="P20" s="118">
        <v>29</v>
      </c>
      <c r="Q20" s="118">
        <v>1</v>
      </c>
      <c r="R20" s="118">
        <v>123</v>
      </c>
      <c r="S20" s="118">
        <v>7</v>
      </c>
      <c r="T20" s="119">
        <v>160</v>
      </c>
      <c r="U20" s="118"/>
      <c r="V20" s="118"/>
      <c r="W20" s="118"/>
      <c r="X20" s="118"/>
      <c r="Y20" s="119">
        <v>0</v>
      </c>
      <c r="Z20" s="117"/>
      <c r="AA20" s="119">
        <v>160</v>
      </c>
      <c r="AB20" s="117"/>
      <c r="AC20" s="119">
        <v>340</v>
      </c>
    </row>
    <row r="21" spans="1:29" ht="24.95" customHeight="1">
      <c r="A21" s="97" t="s">
        <v>161</v>
      </c>
      <c r="B21" s="117"/>
      <c r="C21" s="118">
        <v>41</v>
      </c>
      <c r="D21" s="118">
        <v>9</v>
      </c>
      <c r="E21" s="118">
        <v>204</v>
      </c>
      <c r="F21" s="118">
        <v>34</v>
      </c>
      <c r="G21" s="119">
        <v>288</v>
      </c>
      <c r="H21" s="118">
        <v>2</v>
      </c>
      <c r="I21" s="118">
        <v>4</v>
      </c>
      <c r="J21" s="118">
        <v>6</v>
      </c>
      <c r="K21" s="118">
        <v>6</v>
      </c>
      <c r="L21" s="119">
        <v>18</v>
      </c>
      <c r="M21" s="117"/>
      <c r="N21" s="119">
        <v>306</v>
      </c>
      <c r="O21" s="117"/>
      <c r="P21" s="118"/>
      <c r="Q21" s="118"/>
      <c r="R21" s="118"/>
      <c r="S21" s="118"/>
      <c r="T21" s="119">
        <v>0</v>
      </c>
      <c r="U21" s="118"/>
      <c r="V21" s="118"/>
      <c r="W21" s="118"/>
      <c r="X21" s="118"/>
      <c r="Y21" s="119">
        <v>0</v>
      </c>
      <c r="Z21" s="117"/>
      <c r="AA21" s="119">
        <v>0</v>
      </c>
      <c r="AB21" s="117"/>
      <c r="AC21" s="119">
        <v>306</v>
      </c>
    </row>
    <row r="22" spans="1:29" ht="24.95" customHeight="1">
      <c r="A22" s="97" t="s">
        <v>162</v>
      </c>
      <c r="B22" s="117"/>
      <c r="C22" s="118">
        <v>16</v>
      </c>
      <c r="D22" s="118">
        <v>2</v>
      </c>
      <c r="E22" s="118">
        <v>37</v>
      </c>
      <c r="F22" s="118">
        <v>6</v>
      </c>
      <c r="G22" s="119">
        <v>61</v>
      </c>
      <c r="H22" s="118">
        <v>1</v>
      </c>
      <c r="I22" s="118"/>
      <c r="J22" s="118">
        <v>2</v>
      </c>
      <c r="K22" s="118"/>
      <c r="L22" s="119">
        <v>3</v>
      </c>
      <c r="M22" s="117"/>
      <c r="N22" s="119">
        <v>64</v>
      </c>
      <c r="O22" s="117"/>
      <c r="P22" s="118">
        <v>3</v>
      </c>
      <c r="Q22" s="118"/>
      <c r="R22" s="118">
        <v>27</v>
      </c>
      <c r="S22" s="118"/>
      <c r="T22" s="119">
        <v>30</v>
      </c>
      <c r="U22" s="118"/>
      <c r="V22" s="118"/>
      <c r="W22" s="118"/>
      <c r="X22" s="118"/>
      <c r="Y22" s="119">
        <v>0</v>
      </c>
      <c r="Z22" s="117"/>
      <c r="AA22" s="119">
        <v>30</v>
      </c>
      <c r="AB22" s="117"/>
      <c r="AC22" s="119">
        <v>94</v>
      </c>
    </row>
    <row r="23" spans="1:29" ht="24.95" customHeight="1">
      <c r="A23" s="97" t="s">
        <v>163</v>
      </c>
      <c r="B23" s="117"/>
      <c r="C23" s="118">
        <v>20</v>
      </c>
      <c r="D23" s="118">
        <v>3</v>
      </c>
      <c r="E23" s="118">
        <v>52</v>
      </c>
      <c r="F23" s="118">
        <v>15</v>
      </c>
      <c r="G23" s="119">
        <v>90</v>
      </c>
      <c r="H23" s="118"/>
      <c r="I23" s="118"/>
      <c r="J23" s="118"/>
      <c r="K23" s="118"/>
      <c r="L23" s="119">
        <v>0</v>
      </c>
      <c r="M23" s="117"/>
      <c r="N23" s="119">
        <v>90</v>
      </c>
      <c r="O23" s="117"/>
      <c r="P23" s="118">
        <v>4</v>
      </c>
      <c r="Q23" s="118"/>
      <c r="R23" s="118">
        <v>11</v>
      </c>
      <c r="S23" s="118">
        <v>1</v>
      </c>
      <c r="T23" s="119">
        <v>16</v>
      </c>
      <c r="U23" s="118"/>
      <c r="V23" s="118"/>
      <c r="W23" s="118"/>
      <c r="X23" s="118"/>
      <c r="Y23" s="119">
        <v>0</v>
      </c>
      <c r="Z23" s="117"/>
      <c r="AA23" s="119">
        <v>16</v>
      </c>
      <c r="AB23" s="117"/>
      <c r="AC23" s="119">
        <v>106</v>
      </c>
    </row>
    <row r="24" spans="1:29" ht="24.95" customHeight="1">
      <c r="A24" s="97" t="s">
        <v>164</v>
      </c>
      <c r="B24" s="117"/>
      <c r="C24" s="118">
        <v>98</v>
      </c>
      <c r="D24" s="118">
        <v>13</v>
      </c>
      <c r="E24" s="118">
        <v>25</v>
      </c>
      <c r="F24" s="118">
        <v>15</v>
      </c>
      <c r="G24" s="119">
        <v>151</v>
      </c>
      <c r="H24" s="118">
        <v>55</v>
      </c>
      <c r="I24" s="118">
        <v>5</v>
      </c>
      <c r="J24" s="118">
        <v>36</v>
      </c>
      <c r="K24" s="118">
        <v>2</v>
      </c>
      <c r="L24" s="119">
        <v>98</v>
      </c>
      <c r="M24" s="117"/>
      <c r="N24" s="119">
        <v>249</v>
      </c>
      <c r="O24" s="117"/>
      <c r="P24" s="118">
        <v>14</v>
      </c>
      <c r="Q24" s="118"/>
      <c r="R24" s="118">
        <v>1</v>
      </c>
      <c r="S24" s="118"/>
      <c r="T24" s="119">
        <v>15</v>
      </c>
      <c r="U24" s="118"/>
      <c r="V24" s="118"/>
      <c r="W24" s="118"/>
      <c r="X24" s="118"/>
      <c r="Y24" s="119">
        <v>0</v>
      </c>
      <c r="Z24" s="117"/>
      <c r="AA24" s="119">
        <v>15</v>
      </c>
      <c r="AB24" s="117"/>
      <c r="AC24" s="119">
        <v>264</v>
      </c>
    </row>
    <row r="25" spans="1:29" ht="24.95" customHeight="1">
      <c r="A25" s="97" t="s">
        <v>165</v>
      </c>
      <c r="B25" s="117"/>
      <c r="C25" s="118">
        <v>72</v>
      </c>
      <c r="D25" s="118">
        <v>21</v>
      </c>
      <c r="E25" s="118">
        <v>146</v>
      </c>
      <c r="F25" s="118">
        <v>22</v>
      </c>
      <c r="G25" s="119">
        <v>261</v>
      </c>
      <c r="H25" s="118">
        <v>12</v>
      </c>
      <c r="I25" s="118">
        <v>4</v>
      </c>
      <c r="J25" s="118">
        <v>19</v>
      </c>
      <c r="K25" s="118">
        <v>3</v>
      </c>
      <c r="L25" s="119">
        <v>38</v>
      </c>
      <c r="M25" s="117"/>
      <c r="N25" s="119">
        <v>299</v>
      </c>
      <c r="O25" s="117"/>
      <c r="P25" s="118">
        <v>11</v>
      </c>
      <c r="Q25" s="118">
        <v>1</v>
      </c>
      <c r="R25" s="118">
        <v>34</v>
      </c>
      <c r="S25" s="118"/>
      <c r="T25" s="119">
        <v>46</v>
      </c>
      <c r="U25" s="118">
        <v>1</v>
      </c>
      <c r="V25" s="118"/>
      <c r="W25" s="118">
        <v>2</v>
      </c>
      <c r="X25" s="118"/>
      <c r="Y25" s="119">
        <v>3</v>
      </c>
      <c r="Z25" s="117"/>
      <c r="AA25" s="119">
        <v>49</v>
      </c>
      <c r="AB25" s="117"/>
      <c r="AC25" s="119">
        <v>348</v>
      </c>
    </row>
    <row r="26" spans="1:29" ht="24.95" customHeight="1">
      <c r="A26" s="97" t="s">
        <v>166</v>
      </c>
      <c r="B26" s="117"/>
      <c r="C26" s="118">
        <v>7</v>
      </c>
      <c r="D26" s="118"/>
      <c r="E26" s="118">
        <v>31</v>
      </c>
      <c r="F26" s="118"/>
      <c r="G26" s="119">
        <v>38</v>
      </c>
      <c r="H26" s="118"/>
      <c r="I26" s="118"/>
      <c r="J26" s="118"/>
      <c r="K26" s="118"/>
      <c r="L26" s="119">
        <v>0</v>
      </c>
      <c r="M26" s="117"/>
      <c r="N26" s="119">
        <v>38</v>
      </c>
      <c r="O26" s="117"/>
      <c r="P26" s="118"/>
      <c r="Q26" s="118"/>
      <c r="R26" s="118"/>
      <c r="S26" s="118">
        <v>1</v>
      </c>
      <c r="T26" s="119">
        <v>1</v>
      </c>
      <c r="U26" s="118"/>
      <c r="V26" s="118"/>
      <c r="W26" s="118"/>
      <c r="X26" s="118"/>
      <c r="Y26" s="119">
        <v>0</v>
      </c>
      <c r="Z26" s="117"/>
      <c r="AA26" s="119">
        <v>1</v>
      </c>
      <c r="AB26" s="117"/>
      <c r="AC26" s="119">
        <v>39</v>
      </c>
    </row>
    <row r="27" spans="1:29" ht="24.95" customHeight="1">
      <c r="A27" s="97" t="s">
        <v>167</v>
      </c>
      <c r="B27" s="117"/>
      <c r="C27" s="118">
        <v>28</v>
      </c>
      <c r="D27" s="118">
        <v>4</v>
      </c>
      <c r="E27" s="118">
        <v>32</v>
      </c>
      <c r="F27" s="118">
        <v>5</v>
      </c>
      <c r="G27" s="119">
        <v>69</v>
      </c>
      <c r="H27" s="118"/>
      <c r="I27" s="118"/>
      <c r="J27" s="118"/>
      <c r="K27" s="118"/>
      <c r="L27" s="119">
        <v>0</v>
      </c>
      <c r="M27" s="117"/>
      <c r="N27" s="119">
        <v>69</v>
      </c>
      <c r="O27" s="117"/>
      <c r="P27" s="118">
        <v>4</v>
      </c>
      <c r="Q27" s="118"/>
      <c r="R27" s="118"/>
      <c r="S27" s="118"/>
      <c r="T27" s="119">
        <v>4</v>
      </c>
      <c r="U27" s="118"/>
      <c r="V27" s="118"/>
      <c r="W27" s="118"/>
      <c r="X27" s="118"/>
      <c r="Y27" s="119">
        <v>0</v>
      </c>
      <c r="Z27" s="117"/>
      <c r="AA27" s="119">
        <v>4</v>
      </c>
      <c r="AB27" s="117"/>
      <c r="AC27" s="119">
        <v>73</v>
      </c>
    </row>
    <row r="28" spans="1:29" ht="24.95" customHeight="1">
      <c r="A28" s="97" t="s">
        <v>168</v>
      </c>
      <c r="B28" s="117"/>
      <c r="C28" s="118">
        <v>75</v>
      </c>
      <c r="D28" s="118">
        <v>7</v>
      </c>
      <c r="E28" s="118">
        <v>178</v>
      </c>
      <c r="F28" s="118">
        <v>25</v>
      </c>
      <c r="G28" s="119">
        <v>285</v>
      </c>
      <c r="H28" s="118">
        <v>4</v>
      </c>
      <c r="I28" s="118"/>
      <c r="J28" s="118">
        <v>4</v>
      </c>
      <c r="K28" s="118"/>
      <c r="L28" s="119">
        <v>8</v>
      </c>
      <c r="M28" s="117"/>
      <c r="N28" s="119">
        <v>293</v>
      </c>
      <c r="O28" s="117"/>
      <c r="P28" s="118">
        <v>4</v>
      </c>
      <c r="Q28" s="118">
        <v>1</v>
      </c>
      <c r="R28" s="118">
        <v>30</v>
      </c>
      <c r="S28" s="118"/>
      <c r="T28" s="119">
        <v>35</v>
      </c>
      <c r="U28" s="118"/>
      <c r="V28" s="118"/>
      <c r="W28" s="118"/>
      <c r="X28" s="118"/>
      <c r="Y28" s="119">
        <v>0</v>
      </c>
      <c r="Z28" s="117"/>
      <c r="AA28" s="119">
        <v>35</v>
      </c>
      <c r="AB28" s="117"/>
      <c r="AC28" s="119">
        <v>328</v>
      </c>
    </row>
    <row r="29" spans="1:29" ht="24.95" customHeight="1">
      <c r="A29" s="97" t="s">
        <v>169</v>
      </c>
      <c r="B29" s="117"/>
      <c r="C29" s="118">
        <v>26</v>
      </c>
      <c r="D29" s="118"/>
      <c r="E29" s="118">
        <v>49</v>
      </c>
      <c r="F29" s="118"/>
      <c r="G29" s="119">
        <v>75</v>
      </c>
      <c r="H29" s="118"/>
      <c r="I29" s="118"/>
      <c r="J29" s="118"/>
      <c r="K29" s="118"/>
      <c r="L29" s="119">
        <v>0</v>
      </c>
      <c r="M29" s="117"/>
      <c r="N29" s="119">
        <v>75</v>
      </c>
      <c r="O29" s="117"/>
      <c r="P29" s="118"/>
      <c r="Q29" s="118"/>
      <c r="R29" s="118"/>
      <c r="S29" s="118"/>
      <c r="T29" s="119">
        <v>0</v>
      </c>
      <c r="U29" s="118"/>
      <c r="V29" s="118"/>
      <c r="W29" s="118"/>
      <c r="X29" s="118"/>
      <c r="Y29" s="119">
        <v>0</v>
      </c>
      <c r="Z29" s="117"/>
      <c r="AA29" s="119">
        <v>0</v>
      </c>
      <c r="AB29" s="117"/>
      <c r="AC29" s="119">
        <v>75</v>
      </c>
    </row>
    <row r="30" spans="1:29" ht="24.95" customHeight="1">
      <c r="A30" s="97" t="s">
        <v>170</v>
      </c>
      <c r="B30" s="117"/>
      <c r="C30" s="118">
        <v>114</v>
      </c>
      <c r="D30" s="118"/>
      <c r="E30" s="118">
        <v>111</v>
      </c>
      <c r="F30" s="118"/>
      <c r="G30" s="119">
        <v>225</v>
      </c>
      <c r="H30" s="118">
        <v>1</v>
      </c>
      <c r="I30" s="118"/>
      <c r="J30" s="118">
        <v>2</v>
      </c>
      <c r="K30" s="118"/>
      <c r="L30" s="119">
        <v>3</v>
      </c>
      <c r="M30" s="117"/>
      <c r="N30" s="119">
        <v>228</v>
      </c>
      <c r="O30" s="117"/>
      <c r="P30" s="118">
        <v>19</v>
      </c>
      <c r="Q30" s="118"/>
      <c r="R30" s="118"/>
      <c r="S30" s="118"/>
      <c r="T30" s="119">
        <v>19</v>
      </c>
      <c r="U30" s="118">
        <v>1</v>
      </c>
      <c r="V30" s="118"/>
      <c r="W30" s="118"/>
      <c r="X30" s="118"/>
      <c r="Y30" s="119">
        <v>1</v>
      </c>
      <c r="Z30" s="117"/>
      <c r="AA30" s="119">
        <v>20</v>
      </c>
      <c r="AB30" s="117"/>
      <c r="AC30" s="119">
        <v>248</v>
      </c>
    </row>
    <row r="31" spans="1:29" ht="24.95" customHeight="1">
      <c r="A31" s="97" t="s">
        <v>171</v>
      </c>
      <c r="B31" s="117"/>
      <c r="C31" s="118">
        <v>6</v>
      </c>
      <c r="D31" s="118"/>
      <c r="E31" s="118">
        <v>32</v>
      </c>
      <c r="F31" s="118"/>
      <c r="G31" s="119">
        <v>38</v>
      </c>
      <c r="H31" s="118"/>
      <c r="I31" s="118"/>
      <c r="J31" s="118">
        <v>1</v>
      </c>
      <c r="K31" s="118"/>
      <c r="L31" s="119">
        <v>1</v>
      </c>
      <c r="M31" s="117"/>
      <c r="N31" s="119">
        <v>39</v>
      </c>
      <c r="O31" s="117"/>
      <c r="P31" s="118"/>
      <c r="Q31" s="118"/>
      <c r="R31" s="118">
        <v>6</v>
      </c>
      <c r="S31" s="118">
        <v>2</v>
      </c>
      <c r="T31" s="119">
        <v>8</v>
      </c>
      <c r="U31" s="118"/>
      <c r="V31" s="118"/>
      <c r="W31" s="118"/>
      <c r="X31" s="118"/>
      <c r="Y31" s="119">
        <v>0</v>
      </c>
      <c r="Z31" s="117"/>
      <c r="AA31" s="119">
        <v>8</v>
      </c>
      <c r="AB31" s="117"/>
      <c r="AC31" s="119">
        <v>47</v>
      </c>
    </row>
    <row r="32" spans="1:29" ht="24.95" customHeight="1">
      <c r="A32" s="97" t="s">
        <v>172</v>
      </c>
      <c r="B32" s="117"/>
      <c r="C32" s="118">
        <v>61</v>
      </c>
      <c r="D32" s="118">
        <v>19</v>
      </c>
      <c r="E32" s="118">
        <v>18</v>
      </c>
      <c r="F32" s="118">
        <v>2</v>
      </c>
      <c r="G32" s="119">
        <v>100</v>
      </c>
      <c r="H32" s="118">
        <v>2</v>
      </c>
      <c r="I32" s="118"/>
      <c r="J32" s="118">
        <v>6</v>
      </c>
      <c r="K32" s="118"/>
      <c r="L32" s="119">
        <v>8</v>
      </c>
      <c r="M32" s="117"/>
      <c r="N32" s="119">
        <v>108</v>
      </c>
      <c r="O32" s="117"/>
      <c r="P32" s="118">
        <v>3</v>
      </c>
      <c r="Q32" s="118"/>
      <c r="R32" s="118">
        <v>1</v>
      </c>
      <c r="S32" s="118"/>
      <c r="T32" s="119">
        <v>4</v>
      </c>
      <c r="U32" s="118"/>
      <c r="V32" s="118"/>
      <c r="W32" s="118"/>
      <c r="X32" s="118"/>
      <c r="Y32" s="119">
        <v>0</v>
      </c>
      <c r="Z32" s="117"/>
      <c r="AA32" s="119">
        <v>4</v>
      </c>
      <c r="AB32" s="117"/>
      <c r="AC32" s="119">
        <v>112</v>
      </c>
    </row>
    <row r="33" spans="1:29" ht="24.95" customHeight="1">
      <c r="A33" s="97" t="s">
        <v>173</v>
      </c>
      <c r="B33" s="117"/>
      <c r="C33" s="118">
        <v>79</v>
      </c>
      <c r="D33" s="118">
        <v>17</v>
      </c>
      <c r="E33" s="118">
        <v>98</v>
      </c>
      <c r="F33" s="118">
        <v>15</v>
      </c>
      <c r="G33" s="119">
        <v>209</v>
      </c>
      <c r="H33" s="118">
        <v>2</v>
      </c>
      <c r="I33" s="118">
        <v>1</v>
      </c>
      <c r="J33" s="118">
        <v>9</v>
      </c>
      <c r="K33" s="118">
        <v>1</v>
      </c>
      <c r="L33" s="119">
        <v>13</v>
      </c>
      <c r="M33" s="117"/>
      <c r="N33" s="119">
        <v>222</v>
      </c>
      <c r="O33" s="117"/>
      <c r="P33" s="118">
        <v>16</v>
      </c>
      <c r="Q33" s="118"/>
      <c r="R33" s="118">
        <v>21</v>
      </c>
      <c r="S33" s="118">
        <v>1</v>
      </c>
      <c r="T33" s="119">
        <v>38</v>
      </c>
      <c r="U33" s="118"/>
      <c r="V33" s="118"/>
      <c r="W33" s="118"/>
      <c r="X33" s="118"/>
      <c r="Y33" s="119">
        <v>0</v>
      </c>
      <c r="Z33" s="117"/>
      <c r="AA33" s="119">
        <v>38</v>
      </c>
      <c r="AB33" s="117"/>
      <c r="AC33" s="119">
        <v>260</v>
      </c>
    </row>
    <row r="34" spans="1:29" ht="24.95" customHeight="1">
      <c r="A34" s="97" t="s">
        <v>174</v>
      </c>
      <c r="B34" s="117"/>
      <c r="C34" s="118">
        <v>21</v>
      </c>
      <c r="D34" s="118">
        <v>1</v>
      </c>
      <c r="E34" s="118">
        <v>91</v>
      </c>
      <c r="F34" s="118">
        <v>3</v>
      </c>
      <c r="G34" s="119">
        <v>116</v>
      </c>
      <c r="H34" s="118"/>
      <c r="I34" s="118"/>
      <c r="J34" s="118"/>
      <c r="K34" s="118"/>
      <c r="L34" s="119">
        <v>0</v>
      </c>
      <c r="M34" s="117"/>
      <c r="N34" s="119">
        <v>116</v>
      </c>
      <c r="O34" s="117"/>
      <c r="P34" s="118">
        <v>12</v>
      </c>
      <c r="Q34" s="118"/>
      <c r="R34" s="118"/>
      <c r="S34" s="118"/>
      <c r="T34" s="119">
        <v>12</v>
      </c>
      <c r="U34" s="118"/>
      <c r="V34" s="118"/>
      <c r="W34" s="118"/>
      <c r="X34" s="118"/>
      <c r="Y34" s="119">
        <v>0</v>
      </c>
      <c r="Z34" s="117"/>
      <c r="AA34" s="119">
        <v>12</v>
      </c>
      <c r="AB34" s="117"/>
      <c r="AC34" s="119">
        <v>128</v>
      </c>
    </row>
    <row r="35" spans="1:29" ht="24.95" customHeight="1">
      <c r="A35" s="97" t="s">
        <v>175</v>
      </c>
      <c r="B35" s="117"/>
      <c r="C35" s="118">
        <v>73</v>
      </c>
      <c r="D35" s="118">
        <v>43</v>
      </c>
      <c r="E35" s="118">
        <v>125</v>
      </c>
      <c r="F35" s="118">
        <v>33</v>
      </c>
      <c r="G35" s="119">
        <v>274</v>
      </c>
      <c r="H35" s="118"/>
      <c r="I35" s="118"/>
      <c r="J35" s="118">
        <v>5</v>
      </c>
      <c r="K35" s="118">
        <v>1</v>
      </c>
      <c r="L35" s="119">
        <v>6</v>
      </c>
      <c r="M35" s="117"/>
      <c r="N35" s="119">
        <v>280</v>
      </c>
      <c r="O35" s="117"/>
      <c r="P35" s="118">
        <v>28</v>
      </c>
      <c r="Q35" s="118"/>
      <c r="R35" s="118">
        <v>23</v>
      </c>
      <c r="S35" s="118">
        <v>2</v>
      </c>
      <c r="T35" s="119">
        <v>53</v>
      </c>
      <c r="U35" s="118"/>
      <c r="V35" s="118"/>
      <c r="W35" s="118"/>
      <c r="X35" s="118"/>
      <c r="Y35" s="119">
        <v>0</v>
      </c>
      <c r="Z35" s="117"/>
      <c r="AA35" s="119">
        <v>53</v>
      </c>
      <c r="AB35" s="117"/>
      <c r="AC35" s="119">
        <v>333</v>
      </c>
    </row>
    <row r="36" spans="1:29" ht="24.95" customHeight="1">
      <c r="A36" s="97" t="s">
        <v>176</v>
      </c>
      <c r="B36" s="117"/>
      <c r="C36" s="118">
        <v>15</v>
      </c>
      <c r="D36" s="118"/>
      <c r="E36" s="118">
        <v>51</v>
      </c>
      <c r="F36" s="118">
        <v>2</v>
      </c>
      <c r="G36" s="119">
        <v>68</v>
      </c>
      <c r="H36" s="118"/>
      <c r="I36" s="118"/>
      <c r="J36" s="118"/>
      <c r="K36" s="118"/>
      <c r="L36" s="119">
        <v>0</v>
      </c>
      <c r="M36" s="117"/>
      <c r="N36" s="119">
        <v>68</v>
      </c>
      <c r="O36" s="117"/>
      <c r="P36" s="118"/>
      <c r="Q36" s="118"/>
      <c r="R36" s="118"/>
      <c r="S36" s="118"/>
      <c r="T36" s="119">
        <v>0</v>
      </c>
      <c r="U36" s="118"/>
      <c r="V36" s="118"/>
      <c r="W36" s="118"/>
      <c r="X36" s="118"/>
      <c r="Y36" s="119">
        <v>0</v>
      </c>
      <c r="Z36" s="117"/>
      <c r="AA36" s="119">
        <v>0</v>
      </c>
      <c r="AB36" s="117"/>
      <c r="AC36" s="119">
        <v>68</v>
      </c>
    </row>
    <row r="37" spans="1:29" ht="24.95" customHeight="1">
      <c r="A37" s="97" t="s">
        <v>177</v>
      </c>
      <c r="B37" s="117"/>
      <c r="C37" s="118">
        <v>15</v>
      </c>
      <c r="D37" s="118">
        <v>1</v>
      </c>
      <c r="E37" s="118">
        <v>39</v>
      </c>
      <c r="F37" s="118"/>
      <c r="G37" s="119">
        <v>55</v>
      </c>
      <c r="H37" s="118"/>
      <c r="I37" s="118"/>
      <c r="J37" s="118">
        <v>1</v>
      </c>
      <c r="K37" s="118"/>
      <c r="L37" s="119">
        <v>1</v>
      </c>
      <c r="M37" s="117"/>
      <c r="N37" s="119">
        <v>56</v>
      </c>
      <c r="O37" s="117"/>
      <c r="P37" s="118">
        <v>2</v>
      </c>
      <c r="Q37" s="118"/>
      <c r="R37" s="118">
        <v>6</v>
      </c>
      <c r="S37" s="118"/>
      <c r="T37" s="119">
        <v>8</v>
      </c>
      <c r="U37" s="118"/>
      <c r="V37" s="118"/>
      <c r="W37" s="118"/>
      <c r="X37" s="118"/>
      <c r="Y37" s="119">
        <v>0</v>
      </c>
      <c r="Z37" s="117"/>
      <c r="AA37" s="119">
        <v>8</v>
      </c>
      <c r="AB37" s="117"/>
      <c r="AC37" s="119">
        <v>64</v>
      </c>
    </row>
    <row r="38" spans="1:29" ht="24.95" customHeight="1">
      <c r="A38" s="97" t="s">
        <v>178</v>
      </c>
      <c r="B38" s="117"/>
      <c r="C38" s="118">
        <v>23</v>
      </c>
      <c r="D38" s="118">
        <v>8</v>
      </c>
      <c r="E38" s="118">
        <v>20</v>
      </c>
      <c r="F38" s="118">
        <v>5</v>
      </c>
      <c r="G38" s="119">
        <v>56</v>
      </c>
      <c r="H38" s="118">
        <v>1</v>
      </c>
      <c r="I38" s="118"/>
      <c r="J38" s="118">
        <v>3</v>
      </c>
      <c r="K38" s="118"/>
      <c r="L38" s="119">
        <v>4</v>
      </c>
      <c r="M38" s="117"/>
      <c r="N38" s="119">
        <v>60</v>
      </c>
      <c r="O38" s="117"/>
      <c r="P38" s="118"/>
      <c r="Q38" s="118"/>
      <c r="R38" s="118"/>
      <c r="S38" s="118"/>
      <c r="T38" s="119">
        <v>0</v>
      </c>
      <c r="U38" s="118"/>
      <c r="V38" s="118"/>
      <c r="W38" s="118"/>
      <c r="X38" s="118"/>
      <c r="Y38" s="119">
        <v>0</v>
      </c>
      <c r="Z38" s="117"/>
      <c r="AA38" s="119">
        <v>0</v>
      </c>
      <c r="AB38" s="117"/>
      <c r="AC38" s="119">
        <v>60</v>
      </c>
    </row>
    <row r="39" spans="1:29" ht="24.95" customHeight="1">
      <c r="A39" s="97" t="s">
        <v>179</v>
      </c>
      <c r="B39" s="117"/>
      <c r="C39" s="118">
        <v>77</v>
      </c>
      <c r="D39" s="118">
        <v>8</v>
      </c>
      <c r="E39" s="118">
        <v>55</v>
      </c>
      <c r="F39" s="118">
        <v>4</v>
      </c>
      <c r="G39" s="119">
        <v>144</v>
      </c>
      <c r="H39" s="118"/>
      <c r="I39" s="118"/>
      <c r="J39" s="118"/>
      <c r="K39" s="118"/>
      <c r="L39" s="119">
        <v>0</v>
      </c>
      <c r="M39" s="117"/>
      <c r="N39" s="119">
        <v>144</v>
      </c>
      <c r="O39" s="117"/>
      <c r="P39" s="118">
        <v>4</v>
      </c>
      <c r="Q39" s="118"/>
      <c r="R39" s="118"/>
      <c r="S39" s="118"/>
      <c r="T39" s="119">
        <v>4</v>
      </c>
      <c r="U39" s="118">
        <v>1</v>
      </c>
      <c r="V39" s="118"/>
      <c r="W39" s="118"/>
      <c r="X39" s="118"/>
      <c r="Y39" s="119">
        <v>1</v>
      </c>
      <c r="Z39" s="117"/>
      <c r="AA39" s="119">
        <v>5</v>
      </c>
      <c r="AB39" s="117"/>
      <c r="AC39" s="119">
        <v>149</v>
      </c>
    </row>
    <row r="40" spans="1:29" ht="24.95" customHeight="1">
      <c r="A40" s="97" t="s">
        <v>180</v>
      </c>
      <c r="B40" s="117"/>
      <c r="C40" s="118">
        <v>3</v>
      </c>
      <c r="D40" s="118">
        <v>1</v>
      </c>
      <c r="E40" s="118">
        <v>28</v>
      </c>
      <c r="F40" s="118"/>
      <c r="G40" s="119">
        <v>32</v>
      </c>
      <c r="H40" s="118"/>
      <c r="I40" s="118"/>
      <c r="J40" s="118"/>
      <c r="K40" s="118"/>
      <c r="L40" s="119">
        <v>0</v>
      </c>
      <c r="M40" s="117"/>
      <c r="N40" s="119">
        <v>32</v>
      </c>
      <c r="O40" s="117"/>
      <c r="P40" s="118">
        <v>6</v>
      </c>
      <c r="Q40" s="118"/>
      <c r="R40" s="118">
        <v>6</v>
      </c>
      <c r="S40" s="118"/>
      <c r="T40" s="119">
        <v>12</v>
      </c>
      <c r="U40" s="118"/>
      <c r="V40" s="118"/>
      <c r="W40" s="118"/>
      <c r="X40" s="118"/>
      <c r="Y40" s="119">
        <v>0</v>
      </c>
      <c r="Z40" s="117"/>
      <c r="AA40" s="119">
        <v>12</v>
      </c>
      <c r="AB40" s="117"/>
      <c r="AC40" s="119">
        <v>44</v>
      </c>
    </row>
    <row r="41" spans="1:29" ht="24.95" customHeight="1">
      <c r="A41" s="97" t="s">
        <v>181</v>
      </c>
      <c r="B41" s="117"/>
      <c r="C41" s="118">
        <v>14</v>
      </c>
      <c r="D41" s="118"/>
      <c r="E41" s="118">
        <v>28</v>
      </c>
      <c r="F41" s="118">
        <v>5</v>
      </c>
      <c r="G41" s="119">
        <v>47</v>
      </c>
      <c r="H41" s="118">
        <v>9</v>
      </c>
      <c r="I41" s="118"/>
      <c r="J41" s="118">
        <v>5</v>
      </c>
      <c r="K41" s="118"/>
      <c r="L41" s="119">
        <v>14</v>
      </c>
      <c r="M41" s="117"/>
      <c r="N41" s="119">
        <v>61</v>
      </c>
      <c r="O41" s="117"/>
      <c r="P41" s="118">
        <v>7</v>
      </c>
      <c r="Q41" s="118"/>
      <c r="R41" s="118">
        <v>18</v>
      </c>
      <c r="S41" s="118"/>
      <c r="T41" s="119">
        <v>25</v>
      </c>
      <c r="U41" s="118"/>
      <c r="V41" s="118"/>
      <c r="W41" s="118"/>
      <c r="X41" s="118"/>
      <c r="Y41" s="119">
        <v>0</v>
      </c>
      <c r="Z41" s="117"/>
      <c r="AA41" s="119">
        <v>25</v>
      </c>
      <c r="AB41" s="117"/>
      <c r="AC41" s="119">
        <v>86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s="68" customFormat="1" ht="24.95" customHeight="1">
      <c r="A43" s="397" t="s">
        <v>182</v>
      </c>
      <c r="B43" s="120"/>
      <c r="C43" s="341">
        <v>1462</v>
      </c>
      <c r="D43" s="341">
        <v>262</v>
      </c>
      <c r="E43" s="341">
        <v>2337</v>
      </c>
      <c r="F43" s="341">
        <v>318</v>
      </c>
      <c r="G43" s="341">
        <v>4379</v>
      </c>
      <c r="H43" s="341">
        <v>180</v>
      </c>
      <c r="I43" s="341">
        <v>29</v>
      </c>
      <c r="J43" s="341">
        <v>210</v>
      </c>
      <c r="K43" s="341">
        <v>28</v>
      </c>
      <c r="L43" s="341">
        <v>447</v>
      </c>
      <c r="M43" s="67"/>
      <c r="N43" s="341">
        <v>4826</v>
      </c>
      <c r="O43" s="67"/>
      <c r="P43" s="341">
        <v>205</v>
      </c>
      <c r="Q43" s="341">
        <v>7</v>
      </c>
      <c r="R43" s="341">
        <v>411</v>
      </c>
      <c r="S43" s="341">
        <v>25</v>
      </c>
      <c r="T43" s="341">
        <v>648</v>
      </c>
      <c r="U43" s="341">
        <v>5</v>
      </c>
      <c r="V43" s="341">
        <v>0</v>
      </c>
      <c r="W43" s="341">
        <v>6</v>
      </c>
      <c r="X43" s="341">
        <v>0</v>
      </c>
      <c r="Y43" s="341">
        <v>11</v>
      </c>
      <c r="Z43" s="67"/>
      <c r="AA43" s="341">
        <v>659</v>
      </c>
      <c r="AB43" s="67"/>
      <c r="AC43" s="341">
        <v>5485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97" t="s">
        <v>361</v>
      </c>
      <c r="B45" s="117"/>
      <c r="C45" s="118">
        <v>22</v>
      </c>
      <c r="D45" s="118"/>
      <c r="E45" s="118">
        <v>23</v>
      </c>
      <c r="F45" s="118"/>
      <c r="G45" s="119">
        <v>45</v>
      </c>
      <c r="H45" s="118">
        <v>139</v>
      </c>
      <c r="I45" s="118"/>
      <c r="J45" s="118">
        <v>63</v>
      </c>
      <c r="K45" s="118"/>
      <c r="L45" s="119">
        <v>202</v>
      </c>
      <c r="M45" s="54"/>
      <c r="N45" s="119">
        <v>247</v>
      </c>
      <c r="O45" s="54"/>
      <c r="P45" s="118"/>
      <c r="Q45" s="118"/>
      <c r="R45" s="118"/>
      <c r="S45" s="118"/>
      <c r="T45" s="119">
        <v>0</v>
      </c>
      <c r="U45" s="118"/>
      <c r="V45" s="118"/>
      <c r="W45" s="118"/>
      <c r="X45" s="118"/>
      <c r="Y45" s="119">
        <v>0</v>
      </c>
      <c r="Z45" s="54"/>
      <c r="AA45" s="119">
        <v>0</v>
      </c>
      <c r="AB45" s="54"/>
      <c r="AC45" s="119">
        <v>247</v>
      </c>
    </row>
    <row r="46" spans="1:29" ht="24.95" customHeight="1">
      <c r="A46" s="97" t="s">
        <v>183</v>
      </c>
      <c r="B46" s="117"/>
      <c r="C46" s="118">
        <v>26</v>
      </c>
      <c r="D46" s="118"/>
      <c r="E46" s="118">
        <v>85</v>
      </c>
      <c r="F46" s="118"/>
      <c r="G46" s="119">
        <v>111</v>
      </c>
      <c r="H46" s="118">
        <v>87</v>
      </c>
      <c r="I46" s="118"/>
      <c r="J46" s="118">
        <v>50</v>
      </c>
      <c r="K46" s="118"/>
      <c r="L46" s="119">
        <v>137</v>
      </c>
      <c r="M46" s="54"/>
      <c r="N46" s="119">
        <v>248</v>
      </c>
      <c r="O46" s="54"/>
      <c r="P46" s="118"/>
      <c r="Q46" s="118"/>
      <c r="R46" s="118"/>
      <c r="S46" s="118"/>
      <c r="T46" s="119">
        <v>0</v>
      </c>
      <c r="U46" s="118"/>
      <c r="V46" s="118"/>
      <c r="W46" s="118"/>
      <c r="X46" s="118"/>
      <c r="Y46" s="119">
        <v>0</v>
      </c>
      <c r="Z46" s="54"/>
      <c r="AA46" s="119">
        <v>0</v>
      </c>
      <c r="AB46" s="54"/>
      <c r="AC46" s="119">
        <v>248</v>
      </c>
    </row>
    <row r="47" spans="1:29" ht="24.95" customHeight="1">
      <c r="A47" s="97" t="s">
        <v>184</v>
      </c>
      <c r="B47" s="117"/>
      <c r="C47" s="118">
        <v>9</v>
      </c>
      <c r="D47" s="118"/>
      <c r="E47" s="118">
        <v>28</v>
      </c>
      <c r="F47" s="118"/>
      <c r="G47" s="119">
        <v>37</v>
      </c>
      <c r="H47" s="118">
        <v>15</v>
      </c>
      <c r="I47" s="118"/>
      <c r="J47" s="118">
        <v>21</v>
      </c>
      <c r="K47" s="118"/>
      <c r="L47" s="119">
        <v>36</v>
      </c>
      <c r="M47" s="54"/>
      <c r="N47" s="119">
        <v>73</v>
      </c>
      <c r="O47" s="54"/>
      <c r="P47" s="118"/>
      <c r="Q47" s="118"/>
      <c r="R47" s="118"/>
      <c r="S47" s="118"/>
      <c r="T47" s="119">
        <v>0</v>
      </c>
      <c r="U47" s="118"/>
      <c r="V47" s="118"/>
      <c r="W47" s="118"/>
      <c r="X47" s="118"/>
      <c r="Y47" s="119">
        <v>0</v>
      </c>
      <c r="Z47" s="54"/>
      <c r="AA47" s="119">
        <v>0</v>
      </c>
      <c r="AB47" s="54"/>
      <c r="AC47" s="119">
        <v>73</v>
      </c>
    </row>
    <row r="48" spans="1:29" ht="24.95" customHeight="1">
      <c r="A48" s="97" t="s">
        <v>185</v>
      </c>
      <c r="B48" s="117"/>
      <c r="C48" s="118">
        <v>5</v>
      </c>
      <c r="D48" s="118"/>
      <c r="E48" s="118">
        <v>11</v>
      </c>
      <c r="F48" s="118"/>
      <c r="G48" s="119">
        <v>16</v>
      </c>
      <c r="H48" s="118">
        <v>3</v>
      </c>
      <c r="I48" s="118"/>
      <c r="J48" s="118">
        <v>18</v>
      </c>
      <c r="K48" s="118"/>
      <c r="L48" s="119">
        <v>21</v>
      </c>
      <c r="M48" s="54"/>
      <c r="N48" s="119">
        <v>37</v>
      </c>
      <c r="O48" s="54"/>
      <c r="P48" s="118"/>
      <c r="Q48" s="118"/>
      <c r="R48" s="118"/>
      <c r="S48" s="118"/>
      <c r="T48" s="119">
        <v>0</v>
      </c>
      <c r="U48" s="118"/>
      <c r="V48" s="118"/>
      <c r="W48" s="118"/>
      <c r="X48" s="118"/>
      <c r="Y48" s="119">
        <v>0</v>
      </c>
      <c r="Z48" s="54"/>
      <c r="AA48" s="119">
        <v>0</v>
      </c>
      <c r="AB48" s="54"/>
      <c r="AC48" s="119">
        <v>37</v>
      </c>
    </row>
    <row r="49" spans="1:29" ht="24.95" customHeight="1">
      <c r="A49" s="97" t="s">
        <v>186</v>
      </c>
      <c r="B49" s="117"/>
      <c r="C49" s="118">
        <v>5</v>
      </c>
      <c r="D49" s="118"/>
      <c r="E49" s="118">
        <v>15</v>
      </c>
      <c r="F49" s="118"/>
      <c r="G49" s="119">
        <v>20</v>
      </c>
      <c r="H49" s="118">
        <v>2</v>
      </c>
      <c r="I49" s="118"/>
      <c r="J49" s="118">
        <v>64</v>
      </c>
      <c r="K49" s="118"/>
      <c r="L49" s="119">
        <v>66</v>
      </c>
      <c r="M49" s="54"/>
      <c r="N49" s="119">
        <v>86</v>
      </c>
      <c r="O49" s="54"/>
      <c r="P49" s="118"/>
      <c r="Q49" s="118"/>
      <c r="R49" s="118"/>
      <c r="S49" s="118"/>
      <c r="T49" s="119">
        <v>0</v>
      </c>
      <c r="U49" s="118"/>
      <c r="V49" s="118"/>
      <c r="W49" s="118"/>
      <c r="X49" s="118"/>
      <c r="Y49" s="119">
        <v>0</v>
      </c>
      <c r="Z49" s="54"/>
      <c r="AA49" s="119">
        <v>0</v>
      </c>
      <c r="AB49" s="54"/>
      <c r="AC49" s="119">
        <v>86</v>
      </c>
    </row>
    <row r="50" spans="1:29" ht="24.95" customHeight="1">
      <c r="A50" s="97" t="s">
        <v>187</v>
      </c>
      <c r="B50" s="117"/>
      <c r="C50" s="118"/>
      <c r="D50" s="118"/>
      <c r="E50" s="118"/>
      <c r="F50" s="118"/>
      <c r="G50" s="119">
        <v>0</v>
      </c>
      <c r="H50" s="118"/>
      <c r="I50" s="118"/>
      <c r="J50" s="118"/>
      <c r="K50" s="118"/>
      <c r="L50" s="119">
        <v>0</v>
      </c>
      <c r="M50" s="54"/>
      <c r="N50" s="119">
        <v>0</v>
      </c>
      <c r="O50" s="54"/>
      <c r="P50" s="118"/>
      <c r="Q50" s="118"/>
      <c r="R50" s="118"/>
      <c r="S50" s="118"/>
      <c r="T50" s="119">
        <v>0</v>
      </c>
      <c r="U50" s="118"/>
      <c r="V50" s="118"/>
      <c r="W50" s="118"/>
      <c r="X50" s="118"/>
      <c r="Y50" s="119">
        <v>0</v>
      </c>
      <c r="Z50" s="54"/>
      <c r="AA50" s="119">
        <v>0</v>
      </c>
      <c r="AB50" s="54"/>
      <c r="AC50" s="119">
        <v>0</v>
      </c>
    </row>
    <row r="51" spans="1:29" ht="24.95" customHeight="1">
      <c r="A51" s="97" t="s">
        <v>188</v>
      </c>
      <c r="B51" s="117"/>
      <c r="C51" s="118"/>
      <c r="D51" s="118"/>
      <c r="E51" s="118">
        <v>1</v>
      </c>
      <c r="F51" s="118"/>
      <c r="G51" s="119">
        <v>1</v>
      </c>
      <c r="H51" s="118"/>
      <c r="I51" s="118"/>
      <c r="J51" s="118"/>
      <c r="K51" s="118"/>
      <c r="L51" s="119">
        <v>0</v>
      </c>
      <c r="M51" s="54"/>
      <c r="N51" s="119">
        <v>1</v>
      </c>
      <c r="O51" s="54"/>
      <c r="P51" s="118"/>
      <c r="Q51" s="118"/>
      <c r="R51" s="118"/>
      <c r="S51" s="118"/>
      <c r="T51" s="119">
        <v>0</v>
      </c>
      <c r="U51" s="118"/>
      <c r="V51" s="118"/>
      <c r="W51" s="118"/>
      <c r="X51" s="118"/>
      <c r="Y51" s="119">
        <v>0</v>
      </c>
      <c r="Z51" s="54"/>
      <c r="AA51" s="119">
        <v>0</v>
      </c>
      <c r="AB51" s="54"/>
      <c r="AC51" s="119">
        <v>1</v>
      </c>
    </row>
    <row r="52" spans="1:29" ht="24.95" customHeight="1">
      <c r="A52" s="97" t="s">
        <v>189</v>
      </c>
      <c r="B52" s="117"/>
      <c r="C52" s="118">
        <v>49</v>
      </c>
      <c r="D52" s="118"/>
      <c r="E52" s="118">
        <v>149</v>
      </c>
      <c r="F52" s="118"/>
      <c r="G52" s="119">
        <v>198</v>
      </c>
      <c r="H52" s="118">
        <v>83</v>
      </c>
      <c r="I52" s="118"/>
      <c r="J52" s="118">
        <v>117</v>
      </c>
      <c r="K52" s="118"/>
      <c r="L52" s="119">
        <v>200</v>
      </c>
      <c r="M52" s="54"/>
      <c r="N52" s="119">
        <v>398</v>
      </c>
      <c r="O52" s="54"/>
      <c r="P52" s="118"/>
      <c r="Q52" s="118"/>
      <c r="R52" s="118"/>
      <c r="S52" s="118"/>
      <c r="T52" s="119">
        <v>0</v>
      </c>
      <c r="U52" s="118"/>
      <c r="V52" s="118"/>
      <c r="W52" s="118"/>
      <c r="X52" s="118"/>
      <c r="Y52" s="119">
        <v>0</v>
      </c>
      <c r="Z52" s="54"/>
      <c r="AA52" s="119">
        <v>0</v>
      </c>
      <c r="AB52" s="54"/>
      <c r="AC52" s="119">
        <v>398</v>
      </c>
    </row>
    <row r="53" spans="1:29" ht="24.95" customHeight="1">
      <c r="A53" s="97" t="s">
        <v>190</v>
      </c>
      <c r="B53" s="117"/>
      <c r="C53" s="118">
        <v>2</v>
      </c>
      <c r="D53" s="118"/>
      <c r="E53" s="118">
        <v>6</v>
      </c>
      <c r="F53" s="118"/>
      <c r="G53" s="119">
        <v>8</v>
      </c>
      <c r="H53" s="118">
        <v>9</v>
      </c>
      <c r="I53" s="118"/>
      <c r="J53" s="118">
        <v>10</v>
      </c>
      <c r="K53" s="118"/>
      <c r="L53" s="119">
        <v>19</v>
      </c>
      <c r="M53" s="54"/>
      <c r="N53" s="119">
        <v>27</v>
      </c>
      <c r="O53" s="54"/>
      <c r="P53" s="118"/>
      <c r="Q53" s="118"/>
      <c r="R53" s="118"/>
      <c r="S53" s="118"/>
      <c r="T53" s="119">
        <v>0</v>
      </c>
      <c r="U53" s="118"/>
      <c r="V53" s="118"/>
      <c r="W53" s="118"/>
      <c r="X53" s="118"/>
      <c r="Y53" s="119">
        <v>0</v>
      </c>
      <c r="Z53" s="54"/>
      <c r="AA53" s="119">
        <v>0</v>
      </c>
      <c r="AB53" s="54"/>
      <c r="AC53" s="119">
        <v>27</v>
      </c>
    </row>
    <row r="54" spans="1:29" ht="24.95" customHeight="1">
      <c r="A54" s="97" t="s">
        <v>195</v>
      </c>
      <c r="B54" s="117"/>
      <c r="C54" s="118">
        <v>27</v>
      </c>
      <c r="D54" s="118"/>
      <c r="E54" s="118">
        <v>24</v>
      </c>
      <c r="F54" s="118"/>
      <c r="G54" s="119">
        <v>51</v>
      </c>
      <c r="H54" s="118">
        <v>21</v>
      </c>
      <c r="I54" s="118"/>
      <c r="J54" s="118">
        <v>23</v>
      </c>
      <c r="K54" s="118"/>
      <c r="L54" s="119">
        <v>44</v>
      </c>
      <c r="M54" s="54"/>
      <c r="N54" s="119">
        <v>95</v>
      </c>
      <c r="O54" s="54"/>
      <c r="P54" s="118"/>
      <c r="Q54" s="118"/>
      <c r="R54" s="118"/>
      <c r="S54" s="118"/>
      <c r="T54" s="119">
        <v>0</v>
      </c>
      <c r="U54" s="118"/>
      <c r="V54" s="118"/>
      <c r="W54" s="118"/>
      <c r="X54" s="118"/>
      <c r="Y54" s="119">
        <v>0</v>
      </c>
      <c r="Z54" s="54"/>
      <c r="AA54" s="119">
        <v>0</v>
      </c>
      <c r="AB54" s="54"/>
      <c r="AC54" s="119">
        <v>95</v>
      </c>
    </row>
    <row r="55" spans="1:29" ht="24.95" customHeight="1">
      <c r="A55" s="97" t="s">
        <v>192</v>
      </c>
      <c r="B55" s="117"/>
      <c r="C55" s="118"/>
      <c r="D55" s="118"/>
      <c r="E55" s="118"/>
      <c r="F55" s="118"/>
      <c r="G55" s="119">
        <v>0</v>
      </c>
      <c r="H55" s="118"/>
      <c r="I55" s="118"/>
      <c r="J55" s="118"/>
      <c r="K55" s="118"/>
      <c r="L55" s="119">
        <v>0</v>
      </c>
      <c r="M55" s="54"/>
      <c r="N55" s="119">
        <v>0</v>
      </c>
      <c r="O55" s="54"/>
      <c r="P55" s="118"/>
      <c r="Q55" s="118"/>
      <c r="R55" s="118"/>
      <c r="S55" s="118"/>
      <c r="T55" s="119">
        <v>0</v>
      </c>
      <c r="U55" s="118"/>
      <c r="V55" s="118"/>
      <c r="W55" s="118"/>
      <c r="X55" s="118"/>
      <c r="Y55" s="119">
        <v>0</v>
      </c>
      <c r="Z55" s="54"/>
      <c r="AA55" s="119">
        <v>0</v>
      </c>
      <c r="AB55" s="54"/>
      <c r="AC55" s="119">
        <v>0</v>
      </c>
    </row>
    <row r="56" spans="1:29" ht="24.95" customHeight="1">
      <c r="A56" s="97" t="s">
        <v>193</v>
      </c>
      <c r="B56" s="117"/>
      <c r="C56" s="118">
        <v>21</v>
      </c>
      <c r="D56" s="118"/>
      <c r="E56" s="118">
        <v>183</v>
      </c>
      <c r="F56" s="118"/>
      <c r="G56" s="119">
        <v>204</v>
      </c>
      <c r="H56" s="118">
        <v>75</v>
      </c>
      <c r="I56" s="118"/>
      <c r="J56" s="118">
        <v>185</v>
      </c>
      <c r="K56" s="118"/>
      <c r="L56" s="119">
        <v>260</v>
      </c>
      <c r="M56" s="54"/>
      <c r="N56" s="119">
        <v>464</v>
      </c>
      <c r="O56" s="54"/>
      <c r="P56" s="118"/>
      <c r="Q56" s="118"/>
      <c r="R56" s="118"/>
      <c r="S56" s="118"/>
      <c r="T56" s="119">
        <v>0</v>
      </c>
      <c r="U56" s="118"/>
      <c r="V56" s="118"/>
      <c r="W56" s="118"/>
      <c r="X56" s="118"/>
      <c r="Y56" s="119">
        <v>0</v>
      </c>
      <c r="Z56" s="54"/>
      <c r="AA56" s="119">
        <v>0</v>
      </c>
      <c r="AB56" s="54"/>
      <c r="AC56" s="119">
        <v>464</v>
      </c>
    </row>
    <row r="57" spans="1:29" ht="24.95" customHeight="1">
      <c r="A57" s="97" t="s">
        <v>194</v>
      </c>
      <c r="B57" s="117"/>
      <c r="C57" s="118">
        <v>21</v>
      </c>
      <c r="D57" s="118"/>
      <c r="E57" s="118">
        <v>145</v>
      </c>
      <c r="F57" s="118"/>
      <c r="G57" s="119">
        <v>166</v>
      </c>
      <c r="H57" s="118">
        <v>55</v>
      </c>
      <c r="I57" s="118"/>
      <c r="J57" s="118">
        <v>128</v>
      </c>
      <c r="K57" s="118"/>
      <c r="L57" s="119">
        <v>183</v>
      </c>
      <c r="M57" s="54"/>
      <c r="N57" s="119">
        <v>349</v>
      </c>
      <c r="O57" s="54"/>
      <c r="P57" s="118"/>
      <c r="Q57" s="118"/>
      <c r="R57" s="118"/>
      <c r="S57" s="118"/>
      <c r="T57" s="119">
        <v>0</v>
      </c>
      <c r="U57" s="118"/>
      <c r="V57" s="118"/>
      <c r="W57" s="118"/>
      <c r="X57" s="118"/>
      <c r="Y57" s="119">
        <v>0</v>
      </c>
      <c r="Z57" s="54"/>
      <c r="AA57" s="119">
        <v>0</v>
      </c>
      <c r="AB57" s="54"/>
      <c r="AC57" s="119">
        <v>349</v>
      </c>
    </row>
    <row r="58" spans="1:29" ht="24.95" customHeight="1">
      <c r="A58" s="97" t="s">
        <v>191</v>
      </c>
      <c r="B58" s="117"/>
      <c r="C58" s="118">
        <v>5</v>
      </c>
      <c r="D58" s="118"/>
      <c r="E58" s="118">
        <v>43</v>
      </c>
      <c r="F58" s="118"/>
      <c r="G58" s="119">
        <v>48</v>
      </c>
      <c r="H58" s="118">
        <v>8</v>
      </c>
      <c r="I58" s="118"/>
      <c r="J58" s="118">
        <v>23</v>
      </c>
      <c r="K58" s="118"/>
      <c r="L58" s="119">
        <v>31</v>
      </c>
      <c r="M58" s="54"/>
      <c r="N58" s="119">
        <v>79</v>
      </c>
      <c r="O58" s="54"/>
      <c r="P58" s="118">
        <v>3</v>
      </c>
      <c r="Q58" s="118"/>
      <c r="R58" s="118">
        <v>14</v>
      </c>
      <c r="S58" s="118"/>
      <c r="T58" s="119">
        <v>17</v>
      </c>
      <c r="U58" s="118"/>
      <c r="V58" s="118"/>
      <c r="W58" s="118">
        <v>4</v>
      </c>
      <c r="X58" s="118"/>
      <c r="Y58" s="119">
        <v>4</v>
      </c>
      <c r="Z58" s="54"/>
      <c r="AA58" s="119">
        <v>21</v>
      </c>
      <c r="AB58" s="54"/>
      <c r="AC58" s="119">
        <v>100</v>
      </c>
    </row>
    <row r="59" spans="1:29" ht="8.1" customHeight="1">
      <c r="A59" s="124"/>
      <c r="B59" s="117"/>
      <c r="C59" s="125"/>
      <c r="D59" s="125"/>
      <c r="E59" s="125"/>
      <c r="F59" s="125"/>
      <c r="G59" s="126"/>
      <c r="H59" s="125"/>
      <c r="I59" s="125"/>
      <c r="J59" s="125"/>
      <c r="K59" s="125"/>
      <c r="L59" s="126"/>
      <c r="M59" s="54"/>
      <c r="N59" s="126"/>
      <c r="O59" s="54"/>
      <c r="P59" s="125"/>
      <c r="Q59" s="125"/>
      <c r="R59" s="125"/>
      <c r="S59" s="125"/>
      <c r="T59" s="126"/>
      <c r="U59" s="125"/>
      <c r="V59" s="125"/>
      <c r="W59" s="125"/>
      <c r="X59" s="125"/>
      <c r="Y59" s="126"/>
      <c r="Z59" s="54"/>
      <c r="AA59" s="126"/>
      <c r="AB59" s="54"/>
      <c r="AC59" s="126"/>
    </row>
    <row r="60" spans="1:29" s="68" customFormat="1" ht="24.95" customHeight="1">
      <c r="A60" s="340" t="s">
        <v>182</v>
      </c>
      <c r="B60" s="120"/>
      <c r="C60" s="341">
        <v>192</v>
      </c>
      <c r="D60" s="341">
        <v>0</v>
      </c>
      <c r="E60" s="341">
        <v>713</v>
      </c>
      <c r="F60" s="341">
        <v>0</v>
      </c>
      <c r="G60" s="341">
        <v>905</v>
      </c>
      <c r="H60" s="341">
        <v>497</v>
      </c>
      <c r="I60" s="341">
        <v>0</v>
      </c>
      <c r="J60" s="341">
        <v>702</v>
      </c>
      <c r="K60" s="341">
        <v>0</v>
      </c>
      <c r="L60" s="341">
        <v>1199</v>
      </c>
      <c r="M60" s="67"/>
      <c r="N60" s="341">
        <v>2104</v>
      </c>
      <c r="O60" s="67"/>
      <c r="P60" s="341">
        <v>3</v>
      </c>
      <c r="Q60" s="341">
        <v>0</v>
      </c>
      <c r="R60" s="341">
        <v>14</v>
      </c>
      <c r="S60" s="341">
        <v>0</v>
      </c>
      <c r="T60" s="341">
        <v>17</v>
      </c>
      <c r="U60" s="341">
        <v>0</v>
      </c>
      <c r="V60" s="341">
        <v>0</v>
      </c>
      <c r="W60" s="341">
        <v>4</v>
      </c>
      <c r="X60" s="341">
        <v>0</v>
      </c>
      <c r="Y60" s="341">
        <v>4</v>
      </c>
      <c r="Z60" s="67"/>
      <c r="AA60" s="341">
        <v>21</v>
      </c>
      <c r="AB60" s="67"/>
      <c r="AC60" s="341">
        <v>2125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s="68" customFormat="1" ht="24.95" customHeight="1">
      <c r="A62" s="340" t="s">
        <v>57</v>
      </c>
      <c r="B62" s="120"/>
      <c r="C62" s="341">
        <v>1654</v>
      </c>
      <c r="D62" s="341">
        <v>262</v>
      </c>
      <c r="E62" s="341">
        <v>3050</v>
      </c>
      <c r="F62" s="341">
        <v>318</v>
      </c>
      <c r="G62" s="341">
        <v>5284</v>
      </c>
      <c r="H62" s="341">
        <v>677</v>
      </c>
      <c r="I62" s="341">
        <v>29</v>
      </c>
      <c r="J62" s="341">
        <v>912</v>
      </c>
      <c r="K62" s="341">
        <v>28</v>
      </c>
      <c r="L62" s="341">
        <v>1646</v>
      </c>
      <c r="M62" s="67"/>
      <c r="N62" s="341">
        <v>6930</v>
      </c>
      <c r="O62" s="67"/>
      <c r="P62" s="341">
        <v>208</v>
      </c>
      <c r="Q62" s="341">
        <v>7</v>
      </c>
      <c r="R62" s="341">
        <v>425</v>
      </c>
      <c r="S62" s="341">
        <v>25</v>
      </c>
      <c r="T62" s="341">
        <v>665</v>
      </c>
      <c r="U62" s="341">
        <v>5</v>
      </c>
      <c r="V62" s="341"/>
      <c r="W62" s="341">
        <v>10</v>
      </c>
      <c r="X62" s="341"/>
      <c r="Y62" s="341">
        <v>15</v>
      </c>
      <c r="Z62" s="67"/>
      <c r="AA62" s="341">
        <v>680</v>
      </c>
      <c r="AB62" s="67"/>
      <c r="AC62" s="341">
        <v>7610</v>
      </c>
    </row>
    <row r="63" spans="1:29">
      <c r="A63" s="54"/>
    </row>
    <row r="64" spans="1:29" ht="17.100000000000001" customHeight="1">
      <c r="A64" s="122" t="s">
        <v>259</v>
      </c>
    </row>
    <row r="65" spans="1:1" ht="17.100000000000001" customHeight="1">
      <c r="A65" s="122" t="s">
        <v>262</v>
      </c>
    </row>
    <row r="66" spans="1:1" ht="17.100000000000001" customHeight="1">
      <c r="A66" s="122" t="s">
        <v>263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6EC1-D6B1-4167-B2A6-0CC5E1A586E4}">
  <sheetPr codeName="Hoja13">
    <pageSetUpPr fitToPage="1"/>
  </sheetPr>
  <dimension ref="A1:M114"/>
  <sheetViews>
    <sheetView view="pageBreakPreview" zoomScale="60" zoomScaleNormal="100" workbookViewId="0">
      <selection activeCell="V114" sqref="V114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0" customHeight="1">
      <c r="A2" s="541" t="s">
        <v>357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362</v>
      </c>
      <c r="B5" s="71" t="s">
        <v>57</v>
      </c>
    </row>
    <row r="6" spans="1:13" ht="2.1" customHeight="1">
      <c r="A6" s="71" t="s">
        <v>156</v>
      </c>
      <c r="B6" s="71">
        <v>635</v>
      </c>
    </row>
    <row r="7" spans="1:13" ht="2.1" customHeight="1">
      <c r="A7" s="71" t="s">
        <v>151</v>
      </c>
      <c r="B7" s="71">
        <v>581</v>
      </c>
    </row>
    <row r="8" spans="1:13" ht="2.1" customHeight="1">
      <c r="A8" s="71" t="s">
        <v>193</v>
      </c>
      <c r="B8" s="71">
        <v>464</v>
      </c>
    </row>
    <row r="9" spans="1:13" ht="2.1" customHeight="1">
      <c r="A9" s="71" t="s">
        <v>189</v>
      </c>
      <c r="B9" s="71">
        <v>398</v>
      </c>
    </row>
    <row r="10" spans="1:13" ht="2.1" customHeight="1">
      <c r="A10" s="71" t="s">
        <v>194</v>
      </c>
      <c r="B10" s="71">
        <v>349</v>
      </c>
    </row>
    <row r="11" spans="1:13" ht="2.1" customHeight="1">
      <c r="A11" s="71" t="s">
        <v>165</v>
      </c>
      <c r="B11" s="71">
        <v>348</v>
      </c>
    </row>
    <row r="12" spans="1:13" ht="2.1" customHeight="1">
      <c r="A12" s="71" t="s">
        <v>160</v>
      </c>
      <c r="B12" s="71">
        <v>340</v>
      </c>
    </row>
    <row r="13" spans="1:13" ht="2.1" customHeight="1">
      <c r="A13" s="71" t="s">
        <v>175</v>
      </c>
      <c r="B13" s="71">
        <v>333</v>
      </c>
    </row>
    <row r="14" spans="1:13" ht="2.1" customHeight="1">
      <c r="A14" s="71" t="s">
        <v>168</v>
      </c>
      <c r="B14" s="71">
        <v>328</v>
      </c>
    </row>
    <row r="15" spans="1:13" ht="2.1" customHeight="1">
      <c r="A15" s="71" t="s">
        <v>161</v>
      </c>
      <c r="B15" s="71">
        <v>306</v>
      </c>
    </row>
    <row r="16" spans="1:13" ht="2.1" customHeight="1">
      <c r="A16" s="71" t="s">
        <v>164</v>
      </c>
      <c r="B16" s="71">
        <v>264</v>
      </c>
    </row>
    <row r="17" spans="1:11" ht="2.1" customHeight="1">
      <c r="A17" s="71" t="s">
        <v>173</v>
      </c>
      <c r="B17" s="71">
        <v>260</v>
      </c>
    </row>
    <row r="18" spans="1:11" ht="2.1" customHeight="1">
      <c r="A18" s="71" t="s">
        <v>170</v>
      </c>
      <c r="B18" s="71">
        <v>248</v>
      </c>
    </row>
    <row r="19" spans="1:11" ht="2.1" customHeight="1">
      <c r="A19" s="71" t="s">
        <v>183</v>
      </c>
      <c r="B19" s="71">
        <v>248</v>
      </c>
    </row>
    <row r="20" spans="1:11" ht="2.1" customHeight="1">
      <c r="A20" s="71" t="s">
        <v>361</v>
      </c>
      <c r="B20" s="71">
        <v>247</v>
      </c>
    </row>
    <row r="21" spans="1:11" ht="2.1" customHeight="1">
      <c r="A21" s="71" t="s">
        <v>155</v>
      </c>
      <c r="B21" s="71">
        <v>168</v>
      </c>
    </row>
    <row r="22" spans="1:11" ht="2.1" customHeight="1">
      <c r="A22" s="71" t="s">
        <v>179</v>
      </c>
      <c r="B22" s="71">
        <v>149</v>
      </c>
    </row>
    <row r="23" spans="1:11" ht="2.1" customHeight="1">
      <c r="A23" s="71" t="s">
        <v>159</v>
      </c>
      <c r="B23" s="71">
        <v>143</v>
      </c>
    </row>
    <row r="24" spans="1:11" ht="2.1" customHeight="1">
      <c r="A24" s="71" t="s">
        <v>174</v>
      </c>
      <c r="B24" s="71">
        <v>128</v>
      </c>
    </row>
    <row r="25" spans="1:11" ht="2.1" customHeight="1">
      <c r="A25" s="71" t="s">
        <v>172</v>
      </c>
      <c r="B25" s="71">
        <v>112</v>
      </c>
    </row>
    <row r="26" spans="1:11" ht="2.1" customHeight="1">
      <c r="A26" s="71" t="s">
        <v>163</v>
      </c>
      <c r="B26" s="71">
        <v>106</v>
      </c>
      <c r="J26" s="540" t="s">
        <v>210</v>
      </c>
      <c r="K26" s="539">
        <v>7610</v>
      </c>
    </row>
    <row r="27" spans="1:11" ht="2.1" customHeight="1">
      <c r="A27" s="71" t="s">
        <v>154</v>
      </c>
      <c r="B27" s="71">
        <v>103</v>
      </c>
      <c r="J27" s="540"/>
      <c r="K27" s="539"/>
    </row>
    <row r="28" spans="1:11" ht="2.1" customHeight="1">
      <c r="A28" s="71" t="s">
        <v>191</v>
      </c>
      <c r="B28" s="71">
        <v>100</v>
      </c>
      <c r="J28" s="540"/>
      <c r="K28" s="539"/>
    </row>
    <row r="29" spans="1:11" ht="2.1" customHeight="1">
      <c r="A29" s="71" t="s">
        <v>195</v>
      </c>
      <c r="B29" s="71">
        <v>95</v>
      </c>
      <c r="J29" s="540"/>
      <c r="K29" s="539"/>
    </row>
    <row r="30" spans="1:11" ht="2.1" customHeight="1">
      <c r="A30" s="71" t="s">
        <v>162</v>
      </c>
      <c r="B30" s="71">
        <v>94</v>
      </c>
      <c r="J30" s="540"/>
      <c r="K30" s="539"/>
    </row>
    <row r="31" spans="1:11" ht="2.1" customHeight="1">
      <c r="A31" s="71" t="s">
        <v>152</v>
      </c>
      <c r="B31" s="71">
        <v>94</v>
      </c>
      <c r="J31" s="540"/>
      <c r="K31" s="539"/>
    </row>
    <row r="32" spans="1:11" ht="2.1" customHeight="1">
      <c r="A32" s="71" t="s">
        <v>158</v>
      </c>
      <c r="B32" s="71">
        <v>93</v>
      </c>
      <c r="J32" s="540"/>
      <c r="K32" s="539"/>
    </row>
    <row r="33" spans="1:11" ht="2.1" customHeight="1">
      <c r="A33" s="71" t="s">
        <v>181</v>
      </c>
      <c r="B33" s="71">
        <v>86</v>
      </c>
      <c r="J33" s="540"/>
      <c r="K33" s="539"/>
    </row>
    <row r="34" spans="1:11" ht="2.1" customHeight="1">
      <c r="A34" s="71" t="s">
        <v>186</v>
      </c>
      <c r="B34" s="71">
        <v>86</v>
      </c>
      <c r="J34" s="540"/>
      <c r="K34" s="539"/>
    </row>
    <row r="35" spans="1:11" ht="2.1" customHeight="1">
      <c r="A35" s="71" t="s">
        <v>169</v>
      </c>
      <c r="B35" s="71">
        <v>75</v>
      </c>
      <c r="J35" s="540"/>
      <c r="K35" s="539"/>
    </row>
    <row r="36" spans="1:11" ht="2.1" customHeight="1">
      <c r="A36" s="71" t="s">
        <v>184</v>
      </c>
      <c r="B36" s="71">
        <v>73</v>
      </c>
    </row>
    <row r="37" spans="1:11" ht="2.1" customHeight="1">
      <c r="A37" s="71" t="s">
        <v>167</v>
      </c>
      <c r="B37" s="71">
        <v>73</v>
      </c>
    </row>
    <row r="38" spans="1:11" ht="2.1" customHeight="1">
      <c r="A38" s="71" t="s">
        <v>176</v>
      </c>
      <c r="B38" s="71">
        <v>68</v>
      </c>
    </row>
    <row r="39" spans="1:11" ht="2.1" customHeight="1">
      <c r="A39" s="71" t="s">
        <v>177</v>
      </c>
      <c r="B39" s="71">
        <v>64</v>
      </c>
    </row>
    <row r="40" spans="1:11" ht="2.1" customHeight="1">
      <c r="A40" s="71" t="s">
        <v>178</v>
      </c>
      <c r="B40" s="71">
        <v>60</v>
      </c>
    </row>
    <row r="41" spans="1:11" ht="2.1" customHeight="1">
      <c r="A41" s="71" t="s">
        <v>157</v>
      </c>
      <c r="B41" s="71">
        <v>48</v>
      </c>
    </row>
    <row r="42" spans="1:11" ht="2.1" customHeight="1">
      <c r="A42" s="71" t="s">
        <v>171</v>
      </c>
      <c r="B42" s="71">
        <v>47</v>
      </c>
    </row>
    <row r="43" spans="1:11" ht="2.1" customHeight="1">
      <c r="A43" s="71" t="s">
        <v>180</v>
      </c>
      <c r="B43" s="71">
        <v>44</v>
      </c>
    </row>
    <row r="44" spans="1:11" ht="2.1" customHeight="1">
      <c r="A44" s="71" t="s">
        <v>166</v>
      </c>
      <c r="B44" s="71">
        <v>39</v>
      </c>
    </row>
    <row r="45" spans="1:11" ht="2.1" customHeight="1">
      <c r="A45" s="71" t="s">
        <v>185</v>
      </c>
      <c r="B45" s="71">
        <v>37</v>
      </c>
    </row>
    <row r="46" spans="1:11" ht="2.1" customHeight="1">
      <c r="A46" s="71" t="s">
        <v>150</v>
      </c>
      <c r="B46" s="71">
        <v>33</v>
      </c>
    </row>
    <row r="47" spans="1:11" ht="2.1" customHeight="1">
      <c r="A47" s="71" t="s">
        <v>190</v>
      </c>
      <c r="B47" s="71">
        <v>27</v>
      </c>
    </row>
    <row r="48" spans="1:11" ht="2.1" customHeight="1">
      <c r="A48" s="71" t="s">
        <v>153</v>
      </c>
      <c r="B48" s="71">
        <v>15</v>
      </c>
    </row>
    <row r="49" spans="1:2" ht="2.1" customHeight="1">
      <c r="A49" s="71" t="s">
        <v>188</v>
      </c>
      <c r="B49" s="71">
        <v>1</v>
      </c>
    </row>
    <row r="50" spans="1:2" ht="2.1" customHeight="1">
      <c r="A50" s="71" t="s">
        <v>192</v>
      </c>
      <c r="B50" s="71">
        <v>0</v>
      </c>
    </row>
    <row r="51" spans="1:2" ht="2.1" customHeight="1">
      <c r="A51" s="71" t="s">
        <v>187</v>
      </c>
      <c r="B51" s="71">
        <v>0</v>
      </c>
    </row>
    <row r="52" spans="1:2" ht="2.1" customHeight="1">
      <c r="A52" s="71" t="s">
        <v>283</v>
      </c>
      <c r="B52" s="71">
        <v>0</v>
      </c>
    </row>
    <row r="53" spans="1:2" ht="2.1" customHeight="1">
      <c r="A53" s="71" t="s">
        <v>57</v>
      </c>
      <c r="B53" s="72"/>
    </row>
    <row r="54" spans="1:2" ht="2.1" customHeight="1">
      <c r="A54" s="54"/>
    </row>
    <row r="55" spans="1:2" ht="2.1" customHeight="1">
      <c r="A55" s="66"/>
    </row>
    <row r="56" spans="1:2" ht="2.1" customHeight="1">
      <c r="A56" s="54"/>
    </row>
    <row r="57" spans="1:2" ht="2.1" customHeight="1">
      <c r="A57" s="71" t="s">
        <v>363</v>
      </c>
      <c r="B57" s="71" t="s">
        <v>57</v>
      </c>
    </row>
    <row r="58" spans="1:2" ht="2.1" customHeight="1">
      <c r="A58" s="71" t="s">
        <v>364</v>
      </c>
      <c r="B58" s="72">
        <v>6930</v>
      </c>
    </row>
    <row r="59" spans="1:2" ht="2.1" customHeight="1">
      <c r="A59" s="71" t="s">
        <v>365</v>
      </c>
      <c r="B59" s="71">
        <v>680</v>
      </c>
    </row>
    <row r="60" spans="1:2" ht="2.1" customHeight="1">
      <c r="A60" s="71" t="s">
        <v>57</v>
      </c>
      <c r="B60" s="72"/>
    </row>
    <row r="61" spans="1:2" ht="2.1" customHeight="1">
      <c r="A61" s="54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63" t="s">
        <v>588</v>
      </c>
      <c r="B97" s="563"/>
      <c r="C97" s="563"/>
      <c r="D97" s="563"/>
      <c r="E97" s="563"/>
      <c r="F97" s="563"/>
      <c r="G97" s="563"/>
      <c r="H97" s="563"/>
      <c r="I97" s="563"/>
      <c r="J97" s="563"/>
      <c r="K97" s="563"/>
      <c r="L97" s="563"/>
      <c r="M97" s="563"/>
    </row>
    <row r="100" spans="1:13" ht="18.75">
      <c r="J100" s="74" t="s">
        <v>210</v>
      </c>
      <c r="K100" s="75">
        <v>7610</v>
      </c>
    </row>
    <row r="102" spans="1:13">
      <c r="A102" s="562">
        <v>0.91064388961892251</v>
      </c>
      <c r="B102" s="562"/>
      <c r="C102" s="562"/>
    </row>
    <row r="107" spans="1:13">
      <c r="A107" s="562">
        <v>8.9356110381077533E-2</v>
      </c>
      <c r="B107" s="562"/>
      <c r="C107" s="562"/>
    </row>
    <row r="112" spans="1:13" ht="9" customHeight="1">
      <c r="A112" s="128" t="s">
        <v>259</v>
      </c>
    </row>
    <row r="113" spans="1:1" ht="9" customHeight="1">
      <c r="A113" s="128" t="s">
        <v>262</v>
      </c>
    </row>
    <row r="114" spans="1:1" ht="9" customHeight="1">
      <c r="A114" s="128" t="s">
        <v>263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52603-766E-4801-8839-FCF2B3BBAFB3}">
  <sheetPr codeName="Hoja14">
    <pageSetUpPr fitToPage="1"/>
  </sheetPr>
  <dimension ref="A1:I64"/>
  <sheetViews>
    <sheetView view="pageBreakPreview" topLeftCell="A16" zoomScale="60" zoomScaleNormal="60" workbookViewId="0">
      <selection activeCell="R35" sqref="R35"/>
    </sheetView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9">
      <c r="A1" s="52" t="s">
        <v>53</v>
      </c>
      <c r="H1" s="53"/>
    </row>
    <row r="2" spans="1:9" ht="20.100000000000001" customHeight="1">
      <c r="A2" s="544" t="s">
        <v>366</v>
      </c>
      <c r="B2" s="544"/>
      <c r="C2" s="544"/>
      <c r="D2" s="544"/>
      <c r="E2" s="544"/>
      <c r="F2" s="544"/>
      <c r="G2" s="544"/>
      <c r="H2" s="544"/>
      <c r="I2" s="544"/>
    </row>
    <row r="3" spans="1:9" ht="20.100000000000001" customHeight="1">
      <c r="A3" s="544" t="s">
        <v>42</v>
      </c>
      <c r="B3" s="544"/>
      <c r="C3" s="544"/>
      <c r="D3" s="544"/>
      <c r="E3" s="544"/>
      <c r="F3" s="544"/>
      <c r="G3" s="544"/>
      <c r="H3" s="544"/>
      <c r="I3" s="544"/>
    </row>
    <row r="4" spans="1:9">
      <c r="A4" s="54"/>
      <c r="H4" s="53"/>
    </row>
    <row r="5" spans="1:9" ht="26.25" customHeight="1">
      <c r="A5" s="552" t="s">
        <v>265</v>
      </c>
      <c r="B5" s="550"/>
      <c r="C5" s="552" t="s">
        <v>367</v>
      </c>
      <c r="D5" s="552"/>
      <c r="E5" s="552"/>
      <c r="F5" s="552"/>
      <c r="G5" s="552"/>
      <c r="H5" s="53"/>
      <c r="I5" s="552" t="s">
        <v>57</v>
      </c>
    </row>
    <row r="6" spans="1:9" ht="26.25" customHeight="1">
      <c r="A6" s="552"/>
      <c r="B6" s="550"/>
      <c r="C6" s="136" t="s">
        <v>368</v>
      </c>
      <c r="D6" s="136" t="s">
        <v>369</v>
      </c>
      <c r="E6" s="136" t="s">
        <v>370</v>
      </c>
      <c r="F6" s="136" t="s">
        <v>371</v>
      </c>
      <c r="G6" s="136" t="s">
        <v>372</v>
      </c>
      <c r="H6" s="53"/>
      <c r="I6" s="552"/>
    </row>
    <row r="7" spans="1:9" ht="8.1" customHeight="1">
      <c r="A7" s="129"/>
      <c r="B7" s="130"/>
      <c r="C7" s="130"/>
      <c r="D7" s="130"/>
      <c r="E7" s="130"/>
      <c r="F7" s="129"/>
      <c r="H7" s="53"/>
    </row>
    <row r="8" spans="1:9" ht="15.75">
      <c r="A8" s="131" t="s">
        <v>150</v>
      </c>
      <c r="B8" s="54"/>
      <c r="C8" s="132">
        <v>29</v>
      </c>
      <c r="D8" s="132">
        <v>12</v>
      </c>
      <c r="E8" s="132">
        <v>7</v>
      </c>
      <c r="F8" s="132">
        <v>3</v>
      </c>
      <c r="G8" s="132">
        <v>3</v>
      </c>
      <c r="H8" s="53"/>
      <c r="I8" s="61">
        <v>54</v>
      </c>
    </row>
    <row r="9" spans="1:9" ht="15.75">
      <c r="A9" s="131" t="s">
        <v>151</v>
      </c>
      <c r="B9" s="54"/>
      <c r="C9" s="132">
        <v>208</v>
      </c>
      <c r="D9" s="132">
        <v>63</v>
      </c>
      <c r="E9" s="132">
        <v>26</v>
      </c>
      <c r="F9" s="132">
        <v>13</v>
      </c>
      <c r="G9" s="132">
        <v>3</v>
      </c>
      <c r="H9" s="53"/>
      <c r="I9" s="61">
        <v>313</v>
      </c>
    </row>
    <row r="10" spans="1:9" ht="15.75">
      <c r="A10" s="131" t="s">
        <v>152</v>
      </c>
      <c r="B10" s="54"/>
      <c r="C10" s="132">
        <v>24</v>
      </c>
      <c r="D10" s="132">
        <v>12</v>
      </c>
      <c r="E10" s="132">
        <v>4</v>
      </c>
      <c r="F10" s="132">
        <v>2</v>
      </c>
      <c r="G10" s="132"/>
      <c r="H10" s="53"/>
      <c r="I10" s="61">
        <v>42</v>
      </c>
    </row>
    <row r="11" spans="1:9" ht="15.75">
      <c r="A11" s="131" t="s">
        <v>153</v>
      </c>
      <c r="B11" s="54"/>
      <c r="C11" s="132">
        <v>25</v>
      </c>
      <c r="D11" s="132">
        <v>9</v>
      </c>
      <c r="E11" s="132">
        <v>7</v>
      </c>
      <c r="F11" s="132"/>
      <c r="G11" s="132">
        <v>3</v>
      </c>
      <c r="H11" s="53"/>
      <c r="I11" s="61">
        <v>44</v>
      </c>
    </row>
    <row r="12" spans="1:9" ht="15.75">
      <c r="A12" s="131" t="s">
        <v>154</v>
      </c>
      <c r="B12" s="54"/>
      <c r="C12" s="132">
        <v>160</v>
      </c>
      <c r="D12" s="132">
        <v>77</v>
      </c>
      <c r="E12" s="132">
        <v>28</v>
      </c>
      <c r="F12" s="132">
        <v>6</v>
      </c>
      <c r="G12" s="132">
        <v>7</v>
      </c>
      <c r="H12" s="53"/>
      <c r="I12" s="61">
        <v>278</v>
      </c>
    </row>
    <row r="13" spans="1:9" ht="15.75">
      <c r="A13" s="131" t="s">
        <v>155</v>
      </c>
      <c r="B13" s="54"/>
      <c r="C13" s="132">
        <v>187</v>
      </c>
      <c r="D13" s="132">
        <v>76</v>
      </c>
      <c r="E13" s="132">
        <v>23</v>
      </c>
      <c r="F13" s="132">
        <v>6</v>
      </c>
      <c r="G13" s="132">
        <v>3</v>
      </c>
      <c r="H13" s="53"/>
      <c r="I13" s="61">
        <v>295</v>
      </c>
    </row>
    <row r="14" spans="1:9" ht="15.75">
      <c r="A14" s="131" t="s">
        <v>156</v>
      </c>
      <c r="B14" s="54"/>
      <c r="C14" s="132">
        <v>817</v>
      </c>
      <c r="D14" s="132">
        <v>298</v>
      </c>
      <c r="E14" s="132">
        <v>132</v>
      </c>
      <c r="F14" s="132">
        <v>32</v>
      </c>
      <c r="G14" s="132">
        <v>22</v>
      </c>
      <c r="H14" s="53"/>
      <c r="I14" s="61">
        <v>1301</v>
      </c>
    </row>
    <row r="15" spans="1:9" ht="15.75">
      <c r="A15" s="131" t="s">
        <v>157</v>
      </c>
      <c r="B15" s="54"/>
      <c r="C15" s="132">
        <v>95</v>
      </c>
      <c r="D15" s="132">
        <v>38</v>
      </c>
      <c r="E15" s="132">
        <v>10</v>
      </c>
      <c r="F15" s="132">
        <v>10</v>
      </c>
      <c r="G15" s="132">
        <v>4</v>
      </c>
      <c r="H15" s="53"/>
      <c r="I15" s="61">
        <v>157</v>
      </c>
    </row>
    <row r="16" spans="1:9" ht="15.75">
      <c r="A16" s="131" t="s">
        <v>158</v>
      </c>
      <c r="B16" s="54"/>
      <c r="C16" s="132">
        <v>39</v>
      </c>
      <c r="D16" s="132">
        <v>10</v>
      </c>
      <c r="E16" s="132">
        <v>6</v>
      </c>
      <c r="F16" s="132">
        <v>4</v>
      </c>
      <c r="G16" s="132">
        <v>1</v>
      </c>
      <c r="H16" s="53"/>
      <c r="I16" s="61">
        <v>60</v>
      </c>
    </row>
    <row r="17" spans="1:9" ht="15.75">
      <c r="A17" s="131" t="s">
        <v>159</v>
      </c>
      <c r="B17" s="54"/>
      <c r="C17" s="132">
        <v>100</v>
      </c>
      <c r="D17" s="132">
        <v>42</v>
      </c>
      <c r="E17" s="132">
        <v>18</v>
      </c>
      <c r="F17" s="132">
        <v>11</v>
      </c>
      <c r="G17" s="132">
        <v>2</v>
      </c>
      <c r="H17" s="53"/>
      <c r="I17" s="61">
        <v>173</v>
      </c>
    </row>
    <row r="18" spans="1:9" ht="15.75">
      <c r="A18" s="131" t="s">
        <v>160</v>
      </c>
      <c r="B18" s="54"/>
      <c r="C18" s="132">
        <v>804</v>
      </c>
      <c r="D18" s="132">
        <v>292</v>
      </c>
      <c r="E18" s="132">
        <v>127</v>
      </c>
      <c r="F18" s="132">
        <v>51</v>
      </c>
      <c r="G18" s="132">
        <v>18</v>
      </c>
      <c r="H18" s="53"/>
      <c r="I18" s="61">
        <v>1292</v>
      </c>
    </row>
    <row r="19" spans="1:9" ht="15.75">
      <c r="A19" s="131" t="s">
        <v>161</v>
      </c>
      <c r="B19" s="54"/>
      <c r="C19" s="132">
        <v>132</v>
      </c>
      <c r="D19" s="132">
        <v>54</v>
      </c>
      <c r="E19" s="132">
        <v>22</v>
      </c>
      <c r="F19" s="132">
        <v>15</v>
      </c>
      <c r="G19" s="132">
        <v>7</v>
      </c>
      <c r="H19" s="53"/>
      <c r="I19" s="61">
        <v>230</v>
      </c>
    </row>
    <row r="20" spans="1:9" ht="15.75">
      <c r="A20" s="131" t="s">
        <v>162</v>
      </c>
      <c r="B20" s="54"/>
      <c r="C20" s="132">
        <v>151</v>
      </c>
      <c r="D20" s="132">
        <v>74</v>
      </c>
      <c r="E20" s="132">
        <v>35</v>
      </c>
      <c r="F20" s="132">
        <v>17</v>
      </c>
      <c r="G20" s="132">
        <v>10</v>
      </c>
      <c r="H20" s="53"/>
      <c r="I20" s="61">
        <v>287</v>
      </c>
    </row>
    <row r="21" spans="1:9" ht="15.75">
      <c r="A21" s="131" t="s">
        <v>163</v>
      </c>
      <c r="B21" s="54"/>
      <c r="C21" s="132">
        <v>173</v>
      </c>
      <c r="D21" s="132">
        <v>64</v>
      </c>
      <c r="E21" s="132">
        <v>37</v>
      </c>
      <c r="F21" s="132">
        <v>17</v>
      </c>
      <c r="G21" s="132">
        <v>5</v>
      </c>
      <c r="H21" s="53"/>
      <c r="I21" s="61">
        <v>296</v>
      </c>
    </row>
    <row r="22" spans="1:9" ht="15.75">
      <c r="A22" s="131" t="s">
        <v>164</v>
      </c>
      <c r="B22" s="54"/>
      <c r="C22" s="132">
        <v>275</v>
      </c>
      <c r="D22" s="132">
        <v>116</v>
      </c>
      <c r="E22" s="132">
        <v>44</v>
      </c>
      <c r="F22" s="132">
        <v>26</v>
      </c>
      <c r="G22" s="132">
        <v>5</v>
      </c>
      <c r="H22" s="53"/>
      <c r="I22" s="61">
        <v>466</v>
      </c>
    </row>
    <row r="23" spans="1:9" ht="15.75">
      <c r="A23" s="131" t="s">
        <v>165</v>
      </c>
      <c r="B23" s="54"/>
      <c r="C23" s="132">
        <v>134</v>
      </c>
      <c r="D23" s="132">
        <v>53</v>
      </c>
      <c r="E23" s="132">
        <v>22</v>
      </c>
      <c r="F23" s="132">
        <v>12</v>
      </c>
      <c r="G23" s="132">
        <v>1</v>
      </c>
      <c r="H23" s="53"/>
      <c r="I23" s="61">
        <v>222</v>
      </c>
    </row>
    <row r="24" spans="1:9" ht="15.75">
      <c r="A24" s="131" t="s">
        <v>166</v>
      </c>
      <c r="B24" s="54"/>
      <c r="C24" s="132">
        <v>121</v>
      </c>
      <c r="D24" s="132">
        <v>63</v>
      </c>
      <c r="E24" s="132">
        <v>32</v>
      </c>
      <c r="F24" s="132">
        <v>11</v>
      </c>
      <c r="G24" s="132">
        <v>8</v>
      </c>
      <c r="H24" s="53"/>
      <c r="I24" s="61">
        <v>235</v>
      </c>
    </row>
    <row r="25" spans="1:9" ht="15.75">
      <c r="A25" s="131" t="s">
        <v>167</v>
      </c>
      <c r="B25" s="54"/>
      <c r="C25" s="132">
        <v>90</v>
      </c>
      <c r="D25" s="132">
        <v>48</v>
      </c>
      <c r="E25" s="132">
        <v>23</v>
      </c>
      <c r="F25" s="132">
        <v>5</v>
      </c>
      <c r="G25" s="132">
        <v>2</v>
      </c>
      <c r="H25" s="53"/>
      <c r="I25" s="61">
        <v>168</v>
      </c>
    </row>
    <row r="26" spans="1:9" ht="15.75">
      <c r="A26" s="131" t="s">
        <v>168</v>
      </c>
      <c r="B26" s="54"/>
      <c r="C26" s="132">
        <v>136</v>
      </c>
      <c r="D26" s="132">
        <v>57</v>
      </c>
      <c r="E26" s="132">
        <v>14</v>
      </c>
      <c r="F26" s="132">
        <v>7</v>
      </c>
      <c r="G26" s="132">
        <v>4</v>
      </c>
      <c r="H26" s="53"/>
      <c r="I26" s="61">
        <v>218</v>
      </c>
    </row>
    <row r="27" spans="1:9" ht="15.75">
      <c r="A27" s="131" t="s">
        <v>169</v>
      </c>
      <c r="B27" s="54"/>
      <c r="C27" s="132">
        <v>149</v>
      </c>
      <c r="D27" s="132">
        <v>67</v>
      </c>
      <c r="E27" s="132">
        <v>35</v>
      </c>
      <c r="F27" s="132">
        <v>16</v>
      </c>
      <c r="G27" s="132">
        <v>1</v>
      </c>
      <c r="H27" s="53"/>
      <c r="I27" s="61">
        <v>268</v>
      </c>
    </row>
    <row r="28" spans="1:9" ht="15.75">
      <c r="A28" s="131" t="s">
        <v>170</v>
      </c>
      <c r="B28" s="54"/>
      <c r="C28" s="132">
        <v>259</v>
      </c>
      <c r="D28" s="132">
        <v>157</v>
      </c>
      <c r="E28" s="132">
        <v>61</v>
      </c>
      <c r="F28" s="132">
        <v>31</v>
      </c>
      <c r="G28" s="132">
        <v>15</v>
      </c>
      <c r="H28" s="53"/>
      <c r="I28" s="61">
        <v>523</v>
      </c>
    </row>
    <row r="29" spans="1:9" ht="15.75">
      <c r="A29" s="131" t="s">
        <v>171</v>
      </c>
      <c r="B29" s="54"/>
      <c r="C29" s="132">
        <v>55</v>
      </c>
      <c r="D29" s="132">
        <v>15</v>
      </c>
      <c r="E29" s="132">
        <v>12</v>
      </c>
      <c r="F29" s="132">
        <v>6</v>
      </c>
      <c r="G29" s="132"/>
      <c r="H29" s="53"/>
      <c r="I29" s="61">
        <v>88</v>
      </c>
    </row>
    <row r="30" spans="1:9" ht="15.75">
      <c r="A30" s="131" t="s">
        <v>172</v>
      </c>
      <c r="B30" s="54"/>
      <c r="C30" s="132">
        <v>65</v>
      </c>
      <c r="D30" s="132">
        <v>31</v>
      </c>
      <c r="E30" s="132">
        <v>17</v>
      </c>
      <c r="F30" s="132">
        <v>5</v>
      </c>
      <c r="G30" s="132"/>
      <c r="H30" s="53"/>
      <c r="I30" s="61">
        <v>118</v>
      </c>
    </row>
    <row r="31" spans="1:9" ht="15.75">
      <c r="A31" s="131" t="s">
        <v>173</v>
      </c>
      <c r="B31" s="54"/>
      <c r="C31" s="132">
        <v>56</v>
      </c>
      <c r="D31" s="132">
        <v>23</v>
      </c>
      <c r="E31" s="132">
        <v>21</v>
      </c>
      <c r="F31" s="132">
        <v>7</v>
      </c>
      <c r="G31" s="132">
        <v>4</v>
      </c>
      <c r="H31" s="53"/>
      <c r="I31" s="61">
        <v>111</v>
      </c>
    </row>
    <row r="32" spans="1:9" ht="15.75">
      <c r="A32" s="131" t="s">
        <v>174</v>
      </c>
      <c r="B32" s="54"/>
      <c r="C32" s="132">
        <v>105</v>
      </c>
      <c r="D32" s="132">
        <v>45</v>
      </c>
      <c r="E32" s="132">
        <v>19</v>
      </c>
      <c r="F32" s="132">
        <v>6</v>
      </c>
      <c r="G32" s="132">
        <v>3</v>
      </c>
      <c r="H32" s="53"/>
      <c r="I32" s="61">
        <v>178</v>
      </c>
    </row>
    <row r="33" spans="1:9" ht="15.75">
      <c r="A33" s="131" t="s">
        <v>175</v>
      </c>
      <c r="B33" s="54"/>
      <c r="C33" s="132">
        <v>201</v>
      </c>
      <c r="D33" s="132">
        <v>87</v>
      </c>
      <c r="E33" s="132">
        <v>25</v>
      </c>
      <c r="F33" s="132">
        <v>17</v>
      </c>
      <c r="G33" s="132">
        <v>7</v>
      </c>
      <c r="H33" s="53"/>
      <c r="I33" s="61">
        <v>337</v>
      </c>
    </row>
    <row r="34" spans="1:9" ht="15.75">
      <c r="A34" s="131" t="s">
        <v>176</v>
      </c>
      <c r="B34" s="54"/>
      <c r="C34" s="132">
        <v>142</v>
      </c>
      <c r="D34" s="132">
        <v>58</v>
      </c>
      <c r="E34" s="132">
        <v>27</v>
      </c>
      <c r="F34" s="132">
        <v>12</v>
      </c>
      <c r="G34" s="132">
        <v>4</v>
      </c>
      <c r="H34" s="53"/>
      <c r="I34" s="61">
        <v>243</v>
      </c>
    </row>
    <row r="35" spans="1:9" ht="15.75">
      <c r="A35" s="131" t="s">
        <v>177</v>
      </c>
      <c r="B35" s="54"/>
      <c r="C35" s="132">
        <v>133</v>
      </c>
      <c r="D35" s="132">
        <v>59</v>
      </c>
      <c r="E35" s="132">
        <v>29</v>
      </c>
      <c r="F35" s="132">
        <v>5</v>
      </c>
      <c r="G35" s="132">
        <v>8</v>
      </c>
      <c r="H35" s="53"/>
      <c r="I35" s="61">
        <v>234</v>
      </c>
    </row>
    <row r="36" spans="1:9" ht="15.75">
      <c r="A36" s="131" t="s">
        <v>178</v>
      </c>
      <c r="B36" s="54"/>
      <c r="C36" s="132">
        <v>18</v>
      </c>
      <c r="D36" s="132">
        <v>7</v>
      </c>
      <c r="E36" s="132">
        <v>7</v>
      </c>
      <c r="F36" s="132">
        <v>2</v>
      </c>
      <c r="G36" s="132"/>
      <c r="H36" s="53"/>
      <c r="I36" s="61">
        <v>34</v>
      </c>
    </row>
    <row r="37" spans="1:9" ht="15.75">
      <c r="A37" s="131" t="s">
        <v>179</v>
      </c>
      <c r="B37" s="54"/>
      <c r="C37" s="132">
        <v>182</v>
      </c>
      <c r="D37" s="132">
        <v>88</v>
      </c>
      <c r="E37" s="132">
        <v>47</v>
      </c>
      <c r="F37" s="132">
        <v>20</v>
      </c>
      <c r="G37" s="132">
        <v>9</v>
      </c>
      <c r="H37" s="53"/>
      <c r="I37" s="61">
        <v>346</v>
      </c>
    </row>
    <row r="38" spans="1:9" ht="15.75">
      <c r="A38" s="131" t="s">
        <v>180</v>
      </c>
      <c r="B38" s="54"/>
      <c r="C38" s="132">
        <v>59</v>
      </c>
      <c r="D38" s="132">
        <v>39</v>
      </c>
      <c r="E38" s="132">
        <v>9</v>
      </c>
      <c r="F38" s="132">
        <v>6</v>
      </c>
      <c r="G38" s="132">
        <v>1</v>
      </c>
      <c r="H38" s="53"/>
      <c r="I38" s="61">
        <v>114</v>
      </c>
    </row>
    <row r="39" spans="1:9" ht="15.75">
      <c r="A39" s="131" t="s">
        <v>181</v>
      </c>
      <c r="B39" s="54"/>
      <c r="C39" s="132">
        <v>63</v>
      </c>
      <c r="D39" s="132">
        <v>21</v>
      </c>
      <c r="E39" s="132">
        <v>14</v>
      </c>
      <c r="F39" s="132">
        <v>6</v>
      </c>
      <c r="G39" s="132">
        <v>3</v>
      </c>
      <c r="H39" s="53"/>
      <c r="I39" s="61">
        <v>107</v>
      </c>
    </row>
    <row r="40" spans="1:9" ht="8.1" customHeight="1">
      <c r="A40" s="137"/>
      <c r="B40" s="54"/>
      <c r="C40" s="134"/>
      <c r="D40" s="134"/>
      <c r="E40" s="134"/>
      <c r="F40" s="134"/>
      <c r="G40" s="134"/>
      <c r="H40" s="53"/>
      <c r="I40" s="135"/>
    </row>
    <row r="41" spans="1:9" ht="15.75">
      <c r="A41" s="397" t="s">
        <v>373</v>
      </c>
      <c r="B41" s="54"/>
      <c r="C41" s="398">
        <v>5187</v>
      </c>
      <c r="D41" s="398">
        <f t="shared" ref="D41:G41" si="0">SUM(D8:D39)</f>
        <v>2155</v>
      </c>
      <c r="E41" s="398">
        <f t="shared" si="0"/>
        <v>940</v>
      </c>
      <c r="F41" s="398">
        <f t="shared" si="0"/>
        <v>387</v>
      </c>
      <c r="G41" s="398">
        <f t="shared" si="0"/>
        <v>163</v>
      </c>
      <c r="H41" s="53"/>
      <c r="I41" s="399">
        <v>8832</v>
      </c>
    </row>
    <row r="42" spans="1:9" ht="8.1" customHeight="1">
      <c r="A42" s="54"/>
      <c r="B42" s="54"/>
      <c r="C42" s="54"/>
      <c r="D42" s="54"/>
      <c r="E42" s="54"/>
      <c r="F42" s="54"/>
      <c r="H42" s="53"/>
    </row>
    <row r="43" spans="1:9" ht="15.75">
      <c r="A43" s="131" t="s">
        <v>361</v>
      </c>
      <c r="B43" s="129"/>
      <c r="C43" s="132">
        <v>21</v>
      </c>
      <c r="D43" s="132">
        <v>14</v>
      </c>
      <c r="E43" s="132">
        <v>8</v>
      </c>
      <c r="F43" s="132">
        <v>1</v>
      </c>
      <c r="G43" s="132"/>
      <c r="H43" s="53"/>
      <c r="I43" s="61">
        <v>44</v>
      </c>
    </row>
    <row r="44" spans="1:9" ht="15.75">
      <c r="A44" s="131" t="s">
        <v>183</v>
      </c>
      <c r="B44" s="129"/>
      <c r="C44" s="132">
        <v>32</v>
      </c>
      <c r="D44" s="132">
        <v>19</v>
      </c>
      <c r="E44" s="132">
        <v>4</v>
      </c>
      <c r="F44" s="132">
        <v>2</v>
      </c>
      <c r="G44" s="132"/>
      <c r="H44" s="53"/>
      <c r="I44" s="61">
        <v>57</v>
      </c>
    </row>
    <row r="45" spans="1:9" ht="15.75">
      <c r="A45" s="131" t="s">
        <v>184</v>
      </c>
      <c r="B45" s="129"/>
      <c r="C45" s="132">
        <v>28</v>
      </c>
      <c r="D45" s="132">
        <v>7</v>
      </c>
      <c r="E45" s="132">
        <v>2</v>
      </c>
      <c r="F45" s="132"/>
      <c r="G45" s="132"/>
      <c r="H45" s="53"/>
      <c r="I45" s="61">
        <v>37</v>
      </c>
    </row>
    <row r="46" spans="1:9" ht="15.75">
      <c r="A46" s="131" t="s">
        <v>185</v>
      </c>
      <c r="B46" s="129"/>
      <c r="C46" s="132">
        <v>3</v>
      </c>
      <c r="D46" s="132"/>
      <c r="E46" s="132"/>
      <c r="F46" s="132"/>
      <c r="G46" s="132"/>
      <c r="H46" s="53"/>
      <c r="I46" s="61">
        <v>3</v>
      </c>
    </row>
    <row r="47" spans="1:9" ht="15.75">
      <c r="A47" s="131" t="s">
        <v>186</v>
      </c>
      <c r="B47" s="129"/>
      <c r="C47" s="132">
        <v>14</v>
      </c>
      <c r="D47" s="132">
        <v>7</v>
      </c>
      <c r="E47" s="132">
        <v>2</v>
      </c>
      <c r="F47" s="132"/>
      <c r="G47" s="132"/>
      <c r="H47" s="53"/>
      <c r="I47" s="61">
        <v>23</v>
      </c>
    </row>
    <row r="48" spans="1:9" ht="15.75">
      <c r="A48" s="131" t="s">
        <v>187</v>
      </c>
      <c r="B48" s="129"/>
      <c r="C48" s="132">
        <v>21</v>
      </c>
      <c r="D48" s="132">
        <v>7</v>
      </c>
      <c r="E48" s="132">
        <v>3</v>
      </c>
      <c r="F48" s="132"/>
      <c r="G48" s="132"/>
      <c r="H48" s="53"/>
      <c r="I48" s="61">
        <v>31</v>
      </c>
    </row>
    <row r="49" spans="1:9" ht="15.75">
      <c r="A49" s="131" t="s">
        <v>188</v>
      </c>
      <c r="B49" s="129"/>
      <c r="C49" s="132">
        <v>44</v>
      </c>
      <c r="D49" s="132">
        <v>16</v>
      </c>
      <c r="E49" s="132">
        <v>2</v>
      </c>
      <c r="F49" s="132"/>
      <c r="G49" s="132"/>
      <c r="H49" s="53"/>
      <c r="I49" s="61">
        <v>62</v>
      </c>
    </row>
    <row r="50" spans="1:9" ht="15.75">
      <c r="A50" s="131" t="s">
        <v>189</v>
      </c>
      <c r="B50" s="129"/>
      <c r="C50" s="132">
        <v>52</v>
      </c>
      <c r="D50" s="132">
        <v>14</v>
      </c>
      <c r="E50" s="132">
        <v>5</v>
      </c>
      <c r="F50" s="132">
        <v>1</v>
      </c>
      <c r="G50" s="132"/>
      <c r="H50" s="53"/>
      <c r="I50" s="61">
        <v>72</v>
      </c>
    </row>
    <row r="51" spans="1:9" ht="15.75">
      <c r="A51" s="131" t="s">
        <v>190</v>
      </c>
      <c r="B51" s="129"/>
      <c r="C51" s="132">
        <v>49</v>
      </c>
      <c r="D51" s="132">
        <v>14</v>
      </c>
      <c r="E51" s="132">
        <v>4</v>
      </c>
      <c r="F51" s="132">
        <v>6</v>
      </c>
      <c r="G51" s="132">
        <v>1</v>
      </c>
      <c r="H51" s="53"/>
      <c r="I51" s="61">
        <v>74</v>
      </c>
    </row>
    <row r="52" spans="1:9" ht="15.75">
      <c r="A52" s="131" t="s">
        <v>195</v>
      </c>
      <c r="B52" s="129"/>
      <c r="C52" s="132">
        <v>35</v>
      </c>
      <c r="D52" s="132">
        <v>6</v>
      </c>
      <c r="E52" s="132">
        <v>3</v>
      </c>
      <c r="F52" s="132">
        <v>2</v>
      </c>
      <c r="G52" s="132"/>
      <c r="H52" s="53"/>
      <c r="I52" s="61">
        <v>46</v>
      </c>
    </row>
    <row r="53" spans="1:9" ht="15.75">
      <c r="A53" s="131" t="s">
        <v>192</v>
      </c>
      <c r="B53" s="129"/>
      <c r="C53" s="132">
        <v>25</v>
      </c>
      <c r="D53" s="132">
        <v>8</v>
      </c>
      <c r="E53" s="132">
        <v>3</v>
      </c>
      <c r="F53" s="132">
        <v>1</v>
      </c>
      <c r="G53" s="132"/>
      <c r="H53" s="53"/>
      <c r="I53" s="61">
        <v>37</v>
      </c>
    </row>
    <row r="54" spans="1:9" ht="15.75">
      <c r="A54" s="131" t="s">
        <v>193</v>
      </c>
      <c r="B54" s="129"/>
      <c r="C54" s="132">
        <v>34</v>
      </c>
      <c r="D54" s="132">
        <v>4</v>
      </c>
      <c r="E54" s="132">
        <v>2</v>
      </c>
      <c r="F54" s="132"/>
      <c r="G54" s="132"/>
      <c r="H54" s="53"/>
      <c r="I54" s="61">
        <v>40</v>
      </c>
    </row>
    <row r="55" spans="1:9" ht="15.75">
      <c r="A55" s="131" t="s">
        <v>194</v>
      </c>
      <c r="B55" s="129"/>
      <c r="C55" s="132">
        <v>37</v>
      </c>
      <c r="D55" s="132">
        <v>7</v>
      </c>
      <c r="E55" s="132">
        <v>2</v>
      </c>
      <c r="F55" s="132"/>
      <c r="G55" s="132"/>
      <c r="H55" s="53"/>
      <c r="I55" s="61">
        <v>46</v>
      </c>
    </row>
    <row r="56" spans="1:9" ht="15.75">
      <c r="A56" s="131" t="s">
        <v>191</v>
      </c>
      <c r="B56" s="129"/>
      <c r="C56" s="132">
        <v>6</v>
      </c>
      <c r="D56" s="132">
        <v>4</v>
      </c>
      <c r="E56" s="132"/>
      <c r="F56" s="132">
        <v>1</v>
      </c>
      <c r="G56" s="132"/>
      <c r="H56" s="53"/>
      <c r="I56" s="61">
        <v>11</v>
      </c>
    </row>
    <row r="57" spans="1:9" ht="8.1" customHeight="1">
      <c r="A57" s="137"/>
      <c r="B57" s="129"/>
      <c r="C57" s="134"/>
      <c r="D57" s="134"/>
      <c r="E57" s="134"/>
      <c r="F57" s="134"/>
      <c r="G57" s="134"/>
      <c r="H57" s="53"/>
      <c r="I57" s="138"/>
    </row>
    <row r="58" spans="1:9" ht="15.75">
      <c r="A58" s="397" t="s">
        <v>373</v>
      </c>
      <c r="B58" s="54"/>
      <c r="C58" s="398">
        <v>401</v>
      </c>
      <c r="D58" s="398">
        <f>SUM(D42:D56)</f>
        <v>127</v>
      </c>
      <c r="E58" s="398">
        <f>SUM(E42:E56)</f>
        <v>40</v>
      </c>
      <c r="F58" s="398">
        <f>SUM(F42:F56)</f>
        <v>14</v>
      </c>
      <c r="G58" s="398">
        <f>SUM(G42:G56)</f>
        <v>1</v>
      </c>
      <c r="H58" s="53"/>
      <c r="I58" s="399">
        <v>583</v>
      </c>
    </row>
    <row r="59" spans="1:9" ht="8.1" customHeight="1">
      <c r="A59" s="66"/>
      <c r="B59" s="130"/>
      <c r="C59" s="129"/>
      <c r="D59" s="129"/>
      <c r="E59" s="129"/>
      <c r="H59" s="53"/>
    </row>
    <row r="60" spans="1:9" ht="15.75">
      <c r="A60" s="397" t="s">
        <v>57</v>
      </c>
      <c r="B60" s="54"/>
      <c r="C60" s="398">
        <v>5588</v>
      </c>
      <c r="D60" s="398">
        <f>SUM(D58,D41)</f>
        <v>2282</v>
      </c>
      <c r="E60" s="398">
        <f>SUM(E58,E41)</f>
        <v>980</v>
      </c>
      <c r="F60" s="398">
        <f>SUM(F58,F41)</f>
        <v>401</v>
      </c>
      <c r="G60" s="398">
        <f>SUM(G58,G41)</f>
        <v>164</v>
      </c>
      <c r="H60" s="53"/>
      <c r="I60" s="399">
        <v>9415</v>
      </c>
    </row>
    <row r="61" spans="1:9">
      <c r="A61" s="54"/>
      <c r="H61" s="53"/>
    </row>
    <row r="62" spans="1:9" ht="14.1" customHeight="1">
      <c r="A62" s="139" t="s">
        <v>259</v>
      </c>
      <c r="H62" s="53"/>
    </row>
    <row r="63" spans="1:9" ht="14.1" customHeight="1">
      <c r="A63" s="139" t="s">
        <v>262</v>
      </c>
      <c r="H63" s="53"/>
    </row>
    <row r="64" spans="1:9" ht="14.1" customHeight="1">
      <c r="A64" s="139" t="s">
        <v>263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72854-EAE3-4115-9E37-B0016A87E769}">
  <sheetPr codeName="Hoja15">
    <pageSetUpPr fitToPage="1"/>
  </sheetPr>
  <dimension ref="A1:M36"/>
  <sheetViews>
    <sheetView view="pageBreakPreview" zoomScale="90" zoomScaleNormal="100" zoomScaleSheetLayoutView="90" workbookViewId="0">
      <selection activeCell="R31" sqref="R31"/>
    </sheetView>
  </sheetViews>
  <sheetFormatPr baseColWidth="10" defaultColWidth="11.42578125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374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tr">
        <f>UPPER(CONCATENATE("Mayo 2024"))</f>
        <v>MAYO 2024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375</v>
      </c>
      <c r="B5" s="71" t="s">
        <v>57</v>
      </c>
    </row>
    <row r="6" spans="1:13">
      <c r="A6" s="71"/>
      <c r="B6" s="72"/>
    </row>
    <row r="7" spans="1:13">
      <c r="A7" s="71"/>
      <c r="B7" s="72"/>
    </row>
    <row r="8" spans="1:13">
      <c r="A8" s="71"/>
      <c r="B8" s="72"/>
    </row>
    <row r="9" spans="1:13">
      <c r="A9" s="71"/>
      <c r="B9" s="72"/>
    </row>
    <row r="10" spans="1:13">
      <c r="A10" s="71"/>
      <c r="B10" s="72"/>
    </row>
    <row r="11" spans="1:13">
      <c r="A11" s="71"/>
      <c r="B11" s="72"/>
    </row>
    <row r="12" spans="1:13">
      <c r="A12" s="71"/>
      <c r="B12" s="72"/>
    </row>
    <row r="13" spans="1:13">
      <c r="A13" s="71"/>
      <c r="B13" s="72"/>
    </row>
    <row r="14" spans="1:13">
      <c r="A14" s="71" t="s">
        <v>376</v>
      </c>
      <c r="B14" s="72">
        <v>5588</v>
      </c>
    </row>
    <row r="15" spans="1:13">
      <c r="A15" s="71" t="s">
        <v>377</v>
      </c>
      <c r="B15" s="72">
        <v>2282</v>
      </c>
    </row>
    <row r="16" spans="1:13">
      <c r="A16" s="71" t="s">
        <v>378</v>
      </c>
      <c r="B16" s="71">
        <v>980</v>
      </c>
    </row>
    <row r="17" spans="1:8">
      <c r="A17" s="71" t="s">
        <v>379</v>
      </c>
      <c r="B17" s="71">
        <v>401</v>
      </c>
    </row>
    <row r="18" spans="1:8">
      <c r="A18" s="71" t="s">
        <v>380</v>
      </c>
      <c r="B18" s="71">
        <v>164</v>
      </c>
    </row>
    <row r="19" spans="1:8">
      <c r="A19" s="71" t="s">
        <v>57</v>
      </c>
      <c r="B19" s="72"/>
    </row>
    <row r="20" spans="1:8">
      <c r="A20" s="54"/>
    </row>
    <row r="31" spans="1:8" ht="19.5">
      <c r="G31" s="93" t="s">
        <v>210</v>
      </c>
      <c r="H31" s="94">
        <v>9415</v>
      </c>
    </row>
    <row r="34" spans="1:1" s="76" customFormat="1" ht="9.9499999999999993" customHeight="1">
      <c r="A34" s="128" t="s">
        <v>273</v>
      </c>
    </row>
    <row r="35" spans="1:1" s="76" customFormat="1" ht="9.9499999999999993" customHeight="1">
      <c r="A35" s="128" t="s">
        <v>262</v>
      </c>
    </row>
    <row r="36" spans="1:1" s="76" customFormat="1" ht="9.9499999999999993" customHeight="1">
      <c r="A36" s="128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DE65-A750-4EF2-A9FE-5F85082AE240}">
  <sheetPr codeName="Hoja16">
    <pageSetUpPr fitToPage="1"/>
  </sheetPr>
  <dimension ref="A1:M97"/>
  <sheetViews>
    <sheetView view="pageBreakPreview" zoomScaleNormal="100" zoomScaleSheetLayoutView="100" workbookViewId="0">
      <selection activeCell="U19" sqref="U19"/>
    </sheetView>
  </sheetViews>
  <sheetFormatPr baseColWidth="10" defaultColWidth="11.42578125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33.75" customHeight="1">
      <c r="A2" s="541" t="s">
        <v>613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362</v>
      </c>
      <c r="B5" s="71" t="s">
        <v>57</v>
      </c>
    </row>
    <row r="6" spans="1:13" ht="5.0999999999999996" customHeight="1">
      <c r="A6" s="71" t="s">
        <v>156</v>
      </c>
      <c r="B6" s="72">
        <v>1301</v>
      </c>
    </row>
    <row r="7" spans="1:13" ht="5.0999999999999996" customHeight="1">
      <c r="A7" s="71" t="s">
        <v>160</v>
      </c>
      <c r="B7" s="72">
        <v>1292</v>
      </c>
    </row>
    <row r="8" spans="1:13" ht="5.0999999999999996" customHeight="1">
      <c r="A8" s="71" t="s">
        <v>170</v>
      </c>
      <c r="B8" s="72">
        <v>523</v>
      </c>
    </row>
    <row r="9" spans="1:13" ht="5.0999999999999996" customHeight="1">
      <c r="A9" s="71" t="s">
        <v>164</v>
      </c>
      <c r="B9" s="72">
        <v>466</v>
      </c>
    </row>
    <row r="10" spans="1:13" ht="5.0999999999999996" customHeight="1">
      <c r="A10" s="71" t="s">
        <v>179</v>
      </c>
      <c r="B10" s="72">
        <v>346</v>
      </c>
      <c r="J10" s="540" t="s">
        <v>210</v>
      </c>
      <c r="K10" s="539">
        <v>9415</v>
      </c>
    </row>
    <row r="11" spans="1:13" ht="5.0999999999999996" customHeight="1">
      <c r="A11" s="71" t="s">
        <v>175</v>
      </c>
      <c r="B11" s="72">
        <v>337</v>
      </c>
      <c r="J11" s="540"/>
      <c r="K11" s="539"/>
    </row>
    <row r="12" spans="1:13" ht="5.0999999999999996" customHeight="1">
      <c r="A12" s="71" t="s">
        <v>151</v>
      </c>
      <c r="B12" s="72">
        <v>313</v>
      </c>
      <c r="J12" s="540"/>
      <c r="K12" s="539"/>
    </row>
    <row r="13" spans="1:13" ht="5.0999999999999996" customHeight="1">
      <c r="A13" s="71" t="s">
        <v>163</v>
      </c>
      <c r="B13" s="72">
        <v>296</v>
      </c>
    </row>
    <row r="14" spans="1:13" ht="5.0999999999999996" customHeight="1">
      <c r="A14" s="71" t="s">
        <v>155</v>
      </c>
      <c r="B14" s="72">
        <v>295</v>
      </c>
    </row>
    <row r="15" spans="1:13" ht="5.0999999999999996" customHeight="1">
      <c r="A15" s="71" t="s">
        <v>162</v>
      </c>
      <c r="B15" s="72">
        <v>287</v>
      </c>
    </row>
    <row r="16" spans="1:13" ht="5.0999999999999996" customHeight="1">
      <c r="A16" s="71" t="s">
        <v>154</v>
      </c>
      <c r="B16" s="72">
        <v>278</v>
      </c>
    </row>
    <row r="17" spans="1:2" ht="5.0999999999999996" customHeight="1">
      <c r="A17" s="71" t="s">
        <v>169</v>
      </c>
      <c r="B17" s="72">
        <v>268</v>
      </c>
    </row>
    <row r="18" spans="1:2" ht="5.0999999999999996" customHeight="1">
      <c r="A18" s="71" t="s">
        <v>176</v>
      </c>
      <c r="B18" s="72">
        <v>243</v>
      </c>
    </row>
    <row r="19" spans="1:2" ht="5.0999999999999996" customHeight="1">
      <c r="A19" s="71" t="s">
        <v>166</v>
      </c>
      <c r="B19" s="72">
        <v>235</v>
      </c>
    </row>
    <row r="20" spans="1:2" ht="5.0999999999999996" customHeight="1">
      <c r="A20" s="71" t="s">
        <v>177</v>
      </c>
      <c r="B20" s="72">
        <v>234</v>
      </c>
    </row>
    <row r="21" spans="1:2" ht="5.0999999999999996" customHeight="1">
      <c r="A21" s="71" t="s">
        <v>161</v>
      </c>
      <c r="B21" s="72">
        <v>230</v>
      </c>
    </row>
    <row r="22" spans="1:2" ht="5.0999999999999996" customHeight="1">
      <c r="A22" s="71" t="s">
        <v>165</v>
      </c>
      <c r="B22" s="72">
        <v>222</v>
      </c>
    </row>
    <row r="23" spans="1:2" ht="5.0999999999999996" customHeight="1">
      <c r="A23" s="71" t="s">
        <v>168</v>
      </c>
      <c r="B23" s="72">
        <v>218</v>
      </c>
    </row>
    <row r="24" spans="1:2" ht="5.0999999999999996" customHeight="1">
      <c r="A24" s="71" t="s">
        <v>174</v>
      </c>
      <c r="B24" s="72">
        <v>178</v>
      </c>
    </row>
    <row r="25" spans="1:2" ht="5.0999999999999996" customHeight="1">
      <c r="A25" s="71" t="s">
        <v>159</v>
      </c>
      <c r="B25" s="72">
        <v>173</v>
      </c>
    </row>
    <row r="26" spans="1:2" ht="5.0999999999999996" customHeight="1">
      <c r="A26" s="71" t="s">
        <v>167</v>
      </c>
      <c r="B26" s="72">
        <v>168</v>
      </c>
    </row>
    <row r="27" spans="1:2" ht="5.0999999999999996" customHeight="1">
      <c r="A27" s="71" t="s">
        <v>157</v>
      </c>
      <c r="B27" s="72">
        <v>157</v>
      </c>
    </row>
    <row r="28" spans="1:2" ht="5.0999999999999996" customHeight="1">
      <c r="A28" s="71" t="s">
        <v>172</v>
      </c>
      <c r="B28" s="72">
        <v>118</v>
      </c>
    </row>
    <row r="29" spans="1:2" ht="5.0999999999999996" customHeight="1">
      <c r="A29" s="71" t="s">
        <v>180</v>
      </c>
      <c r="B29" s="72">
        <v>114</v>
      </c>
    </row>
    <row r="30" spans="1:2" ht="5.0999999999999996" customHeight="1">
      <c r="A30" s="71" t="s">
        <v>173</v>
      </c>
      <c r="B30" s="72">
        <v>111</v>
      </c>
    </row>
    <row r="31" spans="1:2" ht="5.0999999999999996" customHeight="1">
      <c r="A31" s="71" t="s">
        <v>181</v>
      </c>
      <c r="B31" s="72">
        <v>107</v>
      </c>
    </row>
    <row r="32" spans="1:2" ht="5.0999999999999996" customHeight="1">
      <c r="A32" s="71" t="s">
        <v>171</v>
      </c>
      <c r="B32" s="72">
        <v>88</v>
      </c>
    </row>
    <row r="33" spans="1:2" ht="5.0999999999999996" customHeight="1">
      <c r="A33" s="71" t="s">
        <v>190</v>
      </c>
      <c r="B33" s="72">
        <v>74</v>
      </c>
    </row>
    <row r="34" spans="1:2" ht="5.0999999999999996" customHeight="1">
      <c r="A34" s="71" t="s">
        <v>189</v>
      </c>
      <c r="B34" s="72">
        <v>72</v>
      </c>
    </row>
    <row r="35" spans="1:2" ht="5.0999999999999996" customHeight="1">
      <c r="A35" s="71" t="s">
        <v>188</v>
      </c>
      <c r="B35" s="72">
        <v>62</v>
      </c>
    </row>
    <row r="36" spans="1:2" ht="5.0999999999999996" customHeight="1">
      <c r="A36" s="71" t="s">
        <v>158</v>
      </c>
      <c r="B36" s="72">
        <v>60</v>
      </c>
    </row>
    <row r="37" spans="1:2" ht="5.0999999999999996" customHeight="1">
      <c r="A37" s="71" t="s">
        <v>183</v>
      </c>
      <c r="B37" s="72">
        <v>57</v>
      </c>
    </row>
    <row r="38" spans="1:2" ht="5.0999999999999996" customHeight="1">
      <c r="A38" s="71" t="s">
        <v>150</v>
      </c>
      <c r="B38" s="72">
        <v>54</v>
      </c>
    </row>
    <row r="39" spans="1:2" ht="5.0999999999999996" customHeight="1">
      <c r="A39" s="71" t="s">
        <v>195</v>
      </c>
      <c r="B39" s="71">
        <v>46</v>
      </c>
    </row>
    <row r="40" spans="1:2" ht="5.0999999999999996" customHeight="1">
      <c r="A40" s="71" t="s">
        <v>194</v>
      </c>
      <c r="B40" s="71">
        <v>46</v>
      </c>
    </row>
    <row r="41" spans="1:2" ht="5.0999999999999996" customHeight="1">
      <c r="A41" s="71" t="s">
        <v>153</v>
      </c>
      <c r="B41" s="72">
        <v>44</v>
      </c>
    </row>
    <row r="42" spans="1:2" ht="5.0999999999999996" customHeight="1">
      <c r="A42" s="71" t="s">
        <v>361</v>
      </c>
      <c r="B42" s="72">
        <v>44</v>
      </c>
    </row>
    <row r="43" spans="1:2" ht="5.0999999999999996" customHeight="1">
      <c r="A43" s="71" t="s">
        <v>152</v>
      </c>
      <c r="B43" s="72">
        <v>42</v>
      </c>
    </row>
    <row r="44" spans="1:2" ht="5.0999999999999996" customHeight="1">
      <c r="A44" s="71" t="s">
        <v>193</v>
      </c>
      <c r="B44" s="71">
        <v>40</v>
      </c>
    </row>
    <row r="45" spans="1:2" ht="5.0999999999999996" customHeight="1">
      <c r="A45" s="71" t="s">
        <v>184</v>
      </c>
      <c r="B45" s="72">
        <v>37</v>
      </c>
    </row>
    <row r="46" spans="1:2" ht="5.0999999999999996" customHeight="1">
      <c r="A46" s="71" t="s">
        <v>192</v>
      </c>
      <c r="B46" s="71">
        <v>37</v>
      </c>
    </row>
    <row r="47" spans="1:2" ht="5.0999999999999996" customHeight="1">
      <c r="A47" s="71" t="s">
        <v>178</v>
      </c>
      <c r="B47" s="72">
        <v>34</v>
      </c>
    </row>
    <row r="48" spans="1:2" ht="5.0999999999999996" customHeight="1">
      <c r="A48" s="71" t="s">
        <v>187</v>
      </c>
      <c r="B48" s="72">
        <v>31</v>
      </c>
    </row>
    <row r="49" spans="1:2" ht="5.0999999999999996" customHeight="1">
      <c r="A49" s="71" t="s">
        <v>186</v>
      </c>
      <c r="B49" s="72">
        <v>23</v>
      </c>
    </row>
    <row r="50" spans="1:2" ht="5.0999999999999996" customHeight="1">
      <c r="A50" s="71" t="s">
        <v>191</v>
      </c>
      <c r="B50" s="71">
        <v>11</v>
      </c>
    </row>
    <row r="51" spans="1:2" ht="5.0999999999999996" customHeight="1">
      <c r="A51" s="71" t="s">
        <v>185</v>
      </c>
      <c r="B51" s="72">
        <v>3</v>
      </c>
    </row>
    <row r="52" spans="1:2" ht="5.0999999999999996" customHeight="1">
      <c r="A52" s="71"/>
      <c r="B52" s="71"/>
    </row>
    <row r="53" spans="1:2" ht="5.0999999999999996" customHeight="1">
      <c r="A53" s="71"/>
      <c r="B53" s="72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28" t="s">
        <v>273</v>
      </c>
    </row>
    <row r="96" spans="1:1" ht="9.9499999999999993" customHeight="1">
      <c r="A96" s="128" t="s">
        <v>262</v>
      </c>
    </row>
    <row r="97" spans="1:1" ht="9.9499999999999993" customHeight="1">
      <c r="A97" s="128" t="s">
        <v>263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E352-B92E-4762-9143-77533E946A95}">
  <sheetPr codeName="Hoja17">
    <pageSetUpPr fitToPage="1"/>
  </sheetPr>
  <dimension ref="A1:Q66"/>
  <sheetViews>
    <sheetView view="pageBreakPreview" zoomScale="55" zoomScaleNormal="100" zoomScaleSheetLayoutView="55" workbookViewId="0">
      <selection activeCell="A3" sqref="A3:Q3"/>
    </sheetView>
  </sheetViews>
  <sheetFormatPr baseColWidth="10" defaultColWidth="11.42578125" defaultRowHeight="15"/>
  <cols>
    <col min="1" max="1" width="56" style="53" customWidth="1"/>
    <col min="2" max="2" width="1.7109375" style="53" customWidth="1"/>
    <col min="3" max="4" width="15.7109375" style="53" customWidth="1"/>
    <col min="5" max="5" width="17.5703125" style="53" customWidth="1"/>
    <col min="6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565" t="s">
        <v>614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</row>
    <row r="3" spans="1:17" ht="20.100000000000001" customHeight="1">
      <c r="A3" s="565" t="str">
        <f>UPPER(CONCATENATE("Mayo 2024"))</f>
        <v>MAYO 2024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</row>
    <row r="4" spans="1:17">
      <c r="A4" s="54"/>
    </row>
    <row r="5" spans="1:17" ht="17.25" customHeight="1">
      <c r="A5" s="566" t="s">
        <v>265</v>
      </c>
      <c r="B5" s="67"/>
      <c r="C5" s="564" t="s">
        <v>266</v>
      </c>
      <c r="D5" s="564"/>
      <c r="E5" s="564"/>
      <c r="F5" s="564"/>
      <c r="G5" s="564"/>
      <c r="H5" s="564"/>
      <c r="I5" s="67"/>
      <c r="J5" s="564" t="s">
        <v>267</v>
      </c>
      <c r="K5" s="564"/>
      <c r="L5" s="564"/>
      <c r="M5" s="564"/>
      <c r="N5" s="564"/>
      <c r="O5" s="564"/>
      <c r="P5" s="559"/>
      <c r="Q5" s="564" t="s">
        <v>57</v>
      </c>
    </row>
    <row r="6" spans="1:17" ht="17.25" customHeight="1">
      <c r="A6" s="566"/>
      <c r="B6" s="67"/>
      <c r="C6" s="564" t="s">
        <v>268</v>
      </c>
      <c r="D6" s="564"/>
      <c r="E6" s="564" t="s">
        <v>269</v>
      </c>
      <c r="F6" s="564"/>
      <c r="G6" s="564" t="s">
        <v>182</v>
      </c>
      <c r="H6" s="564" t="s">
        <v>270</v>
      </c>
      <c r="I6" s="67"/>
      <c r="J6" s="564" t="s">
        <v>268</v>
      </c>
      <c r="K6" s="564"/>
      <c r="L6" s="564" t="s">
        <v>269</v>
      </c>
      <c r="M6" s="564"/>
      <c r="N6" s="564" t="s">
        <v>182</v>
      </c>
      <c r="O6" s="564" t="s">
        <v>270</v>
      </c>
      <c r="P6" s="559"/>
      <c r="Q6" s="564"/>
    </row>
    <row r="7" spans="1:17" ht="17.25" customHeight="1">
      <c r="A7" s="566"/>
      <c r="B7" s="67"/>
      <c r="C7" s="344" t="s">
        <v>271</v>
      </c>
      <c r="D7" s="344" t="s">
        <v>272</v>
      </c>
      <c r="E7" s="344" t="s">
        <v>271</v>
      </c>
      <c r="F7" s="344" t="s">
        <v>272</v>
      </c>
      <c r="G7" s="564"/>
      <c r="H7" s="564"/>
      <c r="I7" s="67"/>
      <c r="J7" s="344" t="s">
        <v>271</v>
      </c>
      <c r="K7" s="344" t="s">
        <v>272</v>
      </c>
      <c r="L7" s="344" t="s">
        <v>271</v>
      </c>
      <c r="M7" s="344" t="s">
        <v>272</v>
      </c>
      <c r="N7" s="564"/>
      <c r="O7" s="564"/>
      <c r="P7" s="559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97" t="s">
        <v>150</v>
      </c>
      <c r="B9" s="130"/>
      <c r="C9" s="132">
        <v>6</v>
      </c>
      <c r="D9" s="132"/>
      <c r="E9" s="133">
        <v>47</v>
      </c>
      <c r="F9" s="132"/>
      <c r="G9" s="61">
        <v>53</v>
      </c>
      <c r="H9" s="60">
        <v>98</v>
      </c>
      <c r="I9" s="130"/>
      <c r="J9" s="132"/>
      <c r="K9" s="132"/>
      <c r="L9" s="132"/>
      <c r="M9" s="132">
        <v>1</v>
      </c>
      <c r="N9" s="60">
        <v>1</v>
      </c>
      <c r="O9" s="60">
        <v>2</v>
      </c>
      <c r="P9" s="130"/>
      <c r="Q9" s="61">
        <v>54</v>
      </c>
    </row>
    <row r="10" spans="1:17" ht="15.75">
      <c r="A10" s="97" t="s">
        <v>151</v>
      </c>
      <c r="B10" s="130"/>
      <c r="C10" s="133">
        <v>109</v>
      </c>
      <c r="D10" s="132">
        <v>1</v>
      </c>
      <c r="E10" s="133">
        <v>164</v>
      </c>
      <c r="F10" s="132">
        <v>2</v>
      </c>
      <c r="G10" s="61">
        <v>276</v>
      </c>
      <c r="H10" s="60">
        <v>88</v>
      </c>
      <c r="I10" s="130"/>
      <c r="J10" s="132">
        <v>18</v>
      </c>
      <c r="K10" s="132">
        <v>3</v>
      </c>
      <c r="L10" s="132">
        <v>16</v>
      </c>
      <c r="M10" s="132"/>
      <c r="N10" s="61">
        <v>37</v>
      </c>
      <c r="O10" s="60">
        <v>12</v>
      </c>
      <c r="P10" s="130"/>
      <c r="Q10" s="61">
        <v>313</v>
      </c>
    </row>
    <row r="11" spans="1:17" ht="15.75">
      <c r="A11" s="97" t="s">
        <v>152</v>
      </c>
      <c r="B11" s="130"/>
      <c r="C11" s="132">
        <v>8</v>
      </c>
      <c r="D11" s="132">
        <v>1</v>
      </c>
      <c r="E11" s="132">
        <v>30</v>
      </c>
      <c r="F11" s="132">
        <v>1</v>
      </c>
      <c r="G11" s="61">
        <v>40</v>
      </c>
      <c r="H11" s="60">
        <v>95</v>
      </c>
      <c r="I11" s="130"/>
      <c r="J11" s="132">
        <v>1</v>
      </c>
      <c r="K11" s="132"/>
      <c r="L11" s="132"/>
      <c r="M11" s="132">
        <v>1</v>
      </c>
      <c r="N11" s="60">
        <v>2</v>
      </c>
      <c r="O11" s="60">
        <v>5</v>
      </c>
      <c r="P11" s="130"/>
      <c r="Q11" s="61">
        <v>42</v>
      </c>
    </row>
    <row r="12" spans="1:17" ht="15.75">
      <c r="A12" s="97" t="s">
        <v>153</v>
      </c>
      <c r="B12" s="130"/>
      <c r="C12" s="132">
        <v>3</v>
      </c>
      <c r="D12" s="132"/>
      <c r="E12" s="132">
        <v>39</v>
      </c>
      <c r="F12" s="132">
        <v>1</v>
      </c>
      <c r="G12" s="60">
        <v>43</v>
      </c>
      <c r="H12" s="60">
        <v>98</v>
      </c>
      <c r="I12" s="130"/>
      <c r="J12" s="132"/>
      <c r="K12" s="132"/>
      <c r="L12" s="132"/>
      <c r="M12" s="132">
        <v>1</v>
      </c>
      <c r="N12" s="60">
        <v>1</v>
      </c>
      <c r="O12" s="60">
        <v>2</v>
      </c>
      <c r="P12" s="130"/>
      <c r="Q12" s="60">
        <v>44</v>
      </c>
    </row>
    <row r="13" spans="1:17" ht="15.75">
      <c r="A13" s="97" t="s">
        <v>154</v>
      </c>
      <c r="B13" s="130"/>
      <c r="C13" s="133">
        <v>142</v>
      </c>
      <c r="D13" s="132">
        <v>1</v>
      </c>
      <c r="E13" s="133">
        <v>127</v>
      </c>
      <c r="F13" s="132">
        <v>2</v>
      </c>
      <c r="G13" s="61">
        <v>272</v>
      </c>
      <c r="H13" s="60">
        <v>98</v>
      </c>
      <c r="I13" s="130"/>
      <c r="J13" s="132">
        <v>1</v>
      </c>
      <c r="K13" s="132"/>
      <c r="L13" s="132">
        <v>4</v>
      </c>
      <c r="M13" s="132">
        <v>1</v>
      </c>
      <c r="N13" s="60">
        <v>6</v>
      </c>
      <c r="O13" s="60">
        <v>2</v>
      </c>
      <c r="P13" s="130"/>
      <c r="Q13" s="61">
        <v>278</v>
      </c>
    </row>
    <row r="14" spans="1:17" ht="15.75">
      <c r="A14" s="97" t="s">
        <v>155</v>
      </c>
      <c r="B14" s="130"/>
      <c r="C14" s="133">
        <v>58</v>
      </c>
      <c r="D14" s="132"/>
      <c r="E14" s="133">
        <v>213</v>
      </c>
      <c r="F14" s="132">
        <v>5</v>
      </c>
      <c r="G14" s="61">
        <v>276</v>
      </c>
      <c r="H14" s="60">
        <v>94</v>
      </c>
      <c r="I14" s="130"/>
      <c r="J14" s="132">
        <v>9</v>
      </c>
      <c r="K14" s="132"/>
      <c r="L14" s="132">
        <v>9</v>
      </c>
      <c r="M14" s="132">
        <v>1</v>
      </c>
      <c r="N14" s="61">
        <v>19</v>
      </c>
      <c r="O14" s="60">
        <v>6</v>
      </c>
      <c r="P14" s="130"/>
      <c r="Q14" s="61">
        <v>295</v>
      </c>
    </row>
    <row r="15" spans="1:17" ht="15.75">
      <c r="A15" s="97" t="s">
        <v>156</v>
      </c>
      <c r="B15" s="130"/>
      <c r="C15" s="133">
        <v>227</v>
      </c>
      <c r="D15" s="132">
        <v>31</v>
      </c>
      <c r="E15" s="133">
        <v>825</v>
      </c>
      <c r="F15" s="132">
        <v>49</v>
      </c>
      <c r="G15" s="61">
        <v>1132</v>
      </c>
      <c r="H15" s="60">
        <v>87</v>
      </c>
      <c r="I15" s="130"/>
      <c r="J15" s="132">
        <v>25</v>
      </c>
      <c r="K15" s="132">
        <v>3</v>
      </c>
      <c r="L15" s="133">
        <v>139</v>
      </c>
      <c r="M15" s="132">
        <v>2</v>
      </c>
      <c r="N15" s="61">
        <v>169</v>
      </c>
      <c r="O15" s="60">
        <v>13</v>
      </c>
      <c r="P15" s="130"/>
      <c r="Q15" s="61">
        <v>1301</v>
      </c>
    </row>
    <row r="16" spans="1:17" ht="15.75">
      <c r="A16" s="97" t="s">
        <v>157</v>
      </c>
      <c r="B16" s="130"/>
      <c r="C16" s="133">
        <v>44</v>
      </c>
      <c r="D16" s="132">
        <v>1</v>
      </c>
      <c r="E16" s="133">
        <v>109</v>
      </c>
      <c r="F16" s="132">
        <v>3</v>
      </c>
      <c r="G16" s="61">
        <v>157</v>
      </c>
      <c r="H16" s="60">
        <v>100</v>
      </c>
      <c r="I16" s="130"/>
      <c r="J16" s="132"/>
      <c r="K16" s="132"/>
      <c r="L16" s="132"/>
      <c r="M16" s="132"/>
      <c r="N16" s="60">
        <v>0</v>
      </c>
      <c r="O16" s="60">
        <v>0</v>
      </c>
      <c r="P16" s="130"/>
      <c r="Q16" s="61">
        <v>157</v>
      </c>
    </row>
    <row r="17" spans="1:17" ht="15.75">
      <c r="A17" s="97" t="s">
        <v>158</v>
      </c>
      <c r="B17" s="130"/>
      <c r="C17" s="132">
        <v>15</v>
      </c>
      <c r="D17" s="132"/>
      <c r="E17" s="132">
        <v>42</v>
      </c>
      <c r="F17" s="132">
        <v>1</v>
      </c>
      <c r="G17" s="60">
        <v>58</v>
      </c>
      <c r="H17" s="60">
        <v>97</v>
      </c>
      <c r="I17" s="130"/>
      <c r="J17" s="132">
        <v>1</v>
      </c>
      <c r="K17" s="132"/>
      <c r="L17" s="132">
        <v>1</v>
      </c>
      <c r="M17" s="132"/>
      <c r="N17" s="60">
        <v>2</v>
      </c>
      <c r="O17" s="60">
        <v>3</v>
      </c>
      <c r="P17" s="130"/>
      <c r="Q17" s="61">
        <v>60</v>
      </c>
    </row>
    <row r="18" spans="1:17" ht="15.75">
      <c r="A18" s="97" t="s">
        <v>159</v>
      </c>
      <c r="B18" s="130"/>
      <c r="C18" s="133">
        <v>45</v>
      </c>
      <c r="D18" s="132">
        <v>4</v>
      </c>
      <c r="E18" s="133">
        <v>119</v>
      </c>
      <c r="F18" s="132">
        <v>2</v>
      </c>
      <c r="G18" s="61">
        <v>170</v>
      </c>
      <c r="H18" s="60">
        <v>98</v>
      </c>
      <c r="I18" s="130"/>
      <c r="J18" s="132"/>
      <c r="K18" s="132"/>
      <c r="L18" s="132">
        <v>3</v>
      </c>
      <c r="M18" s="132"/>
      <c r="N18" s="60">
        <v>3</v>
      </c>
      <c r="O18" s="60">
        <v>2</v>
      </c>
      <c r="P18" s="130"/>
      <c r="Q18" s="61">
        <v>173</v>
      </c>
    </row>
    <row r="19" spans="1:17" ht="15.75">
      <c r="A19" s="97" t="s">
        <v>160</v>
      </c>
      <c r="B19" s="130"/>
      <c r="C19" s="133">
        <v>204</v>
      </c>
      <c r="D19" s="132">
        <v>14</v>
      </c>
      <c r="E19" s="133">
        <v>987</v>
      </c>
      <c r="F19" s="133">
        <v>43</v>
      </c>
      <c r="G19" s="61">
        <v>1248</v>
      </c>
      <c r="H19" s="60">
        <v>97</v>
      </c>
      <c r="I19" s="130"/>
      <c r="J19" s="132">
        <v>24</v>
      </c>
      <c r="K19" s="132">
        <v>5</v>
      </c>
      <c r="L19" s="132">
        <v>14</v>
      </c>
      <c r="M19" s="132">
        <v>1</v>
      </c>
      <c r="N19" s="61">
        <v>44</v>
      </c>
      <c r="O19" s="60">
        <v>3</v>
      </c>
      <c r="P19" s="130"/>
      <c r="Q19" s="61">
        <v>1292</v>
      </c>
    </row>
    <row r="20" spans="1:17" ht="15.75">
      <c r="A20" s="97" t="s">
        <v>161</v>
      </c>
      <c r="B20" s="130"/>
      <c r="C20" s="133">
        <v>31</v>
      </c>
      <c r="D20" s="132">
        <v>3</v>
      </c>
      <c r="E20" s="133">
        <v>187</v>
      </c>
      <c r="F20" s="132">
        <v>3</v>
      </c>
      <c r="G20" s="61">
        <v>224</v>
      </c>
      <c r="H20" s="60">
        <v>97</v>
      </c>
      <c r="I20" s="130"/>
      <c r="J20" s="132"/>
      <c r="K20" s="132"/>
      <c r="L20" s="132">
        <v>5</v>
      </c>
      <c r="M20" s="132">
        <v>1</v>
      </c>
      <c r="N20" s="60">
        <v>6</v>
      </c>
      <c r="O20" s="60">
        <v>3</v>
      </c>
      <c r="P20" s="130"/>
      <c r="Q20" s="61">
        <v>230</v>
      </c>
    </row>
    <row r="21" spans="1:17" ht="15.75">
      <c r="A21" s="97" t="s">
        <v>162</v>
      </c>
      <c r="B21" s="130"/>
      <c r="C21" s="133">
        <v>54</v>
      </c>
      <c r="D21" s="132">
        <v>2</v>
      </c>
      <c r="E21" s="133">
        <v>213</v>
      </c>
      <c r="F21" s="132">
        <v>7</v>
      </c>
      <c r="G21" s="61">
        <v>276</v>
      </c>
      <c r="H21" s="60">
        <v>96</v>
      </c>
      <c r="I21" s="130"/>
      <c r="J21" s="132">
        <v>4</v>
      </c>
      <c r="K21" s="132"/>
      <c r="L21" s="132">
        <v>7</v>
      </c>
      <c r="M21" s="132"/>
      <c r="N21" s="60">
        <v>11</v>
      </c>
      <c r="O21" s="60">
        <v>4</v>
      </c>
      <c r="P21" s="130"/>
      <c r="Q21" s="61">
        <v>287</v>
      </c>
    </row>
    <row r="22" spans="1:17" ht="15.75">
      <c r="A22" s="97" t="s">
        <v>163</v>
      </c>
      <c r="B22" s="130"/>
      <c r="C22" s="133">
        <v>81</v>
      </c>
      <c r="D22" s="132">
        <v>5</v>
      </c>
      <c r="E22" s="133">
        <v>196</v>
      </c>
      <c r="F22" s="132">
        <v>6</v>
      </c>
      <c r="G22" s="61">
        <v>288</v>
      </c>
      <c r="H22" s="60">
        <v>97</v>
      </c>
      <c r="I22" s="130"/>
      <c r="J22" s="132">
        <v>3</v>
      </c>
      <c r="K22" s="132">
        <v>1</v>
      </c>
      <c r="L22" s="132">
        <v>4</v>
      </c>
      <c r="M22" s="132"/>
      <c r="N22" s="60">
        <v>8</v>
      </c>
      <c r="O22" s="60">
        <v>3</v>
      </c>
      <c r="P22" s="130"/>
      <c r="Q22" s="61">
        <v>296</v>
      </c>
    </row>
    <row r="23" spans="1:17" ht="15.75">
      <c r="A23" s="97" t="s">
        <v>164</v>
      </c>
      <c r="B23" s="130"/>
      <c r="C23" s="133">
        <v>194</v>
      </c>
      <c r="D23" s="132">
        <v>5</v>
      </c>
      <c r="E23" s="133">
        <v>223</v>
      </c>
      <c r="F23" s="132">
        <v>5</v>
      </c>
      <c r="G23" s="61">
        <v>427</v>
      </c>
      <c r="H23" s="60">
        <v>92</v>
      </c>
      <c r="I23" s="130"/>
      <c r="J23" s="132">
        <v>12</v>
      </c>
      <c r="K23" s="132">
        <v>1</v>
      </c>
      <c r="L23" s="132">
        <v>24</v>
      </c>
      <c r="M23" s="132">
        <v>2</v>
      </c>
      <c r="N23" s="61">
        <v>39</v>
      </c>
      <c r="O23" s="60">
        <v>8</v>
      </c>
      <c r="P23" s="130"/>
      <c r="Q23" s="61">
        <v>466</v>
      </c>
    </row>
    <row r="24" spans="1:17" ht="15.75">
      <c r="A24" s="97" t="s">
        <v>165</v>
      </c>
      <c r="B24" s="130"/>
      <c r="C24" s="133">
        <v>50</v>
      </c>
      <c r="D24" s="132"/>
      <c r="E24" s="133">
        <v>155</v>
      </c>
      <c r="F24" s="132">
        <v>4</v>
      </c>
      <c r="G24" s="61">
        <v>209</v>
      </c>
      <c r="H24" s="60">
        <v>94</v>
      </c>
      <c r="I24" s="130"/>
      <c r="J24" s="132">
        <v>2</v>
      </c>
      <c r="K24" s="132"/>
      <c r="L24" s="132">
        <v>11</v>
      </c>
      <c r="M24" s="132"/>
      <c r="N24" s="61">
        <v>13</v>
      </c>
      <c r="O24" s="60">
        <v>6</v>
      </c>
      <c r="P24" s="130"/>
      <c r="Q24" s="61">
        <v>222</v>
      </c>
    </row>
    <row r="25" spans="1:17" ht="15.75">
      <c r="A25" s="97" t="s">
        <v>166</v>
      </c>
      <c r="B25" s="130"/>
      <c r="C25" s="132">
        <v>33</v>
      </c>
      <c r="D25" s="132"/>
      <c r="E25" s="133">
        <v>191</v>
      </c>
      <c r="F25" s="132">
        <v>2</v>
      </c>
      <c r="G25" s="61">
        <v>226</v>
      </c>
      <c r="H25" s="60">
        <v>96</v>
      </c>
      <c r="I25" s="130"/>
      <c r="J25" s="132">
        <v>3</v>
      </c>
      <c r="K25" s="132"/>
      <c r="L25" s="132">
        <v>6</v>
      </c>
      <c r="M25" s="132"/>
      <c r="N25" s="60">
        <v>9</v>
      </c>
      <c r="O25" s="60">
        <v>4</v>
      </c>
      <c r="P25" s="130"/>
      <c r="Q25" s="61">
        <v>235</v>
      </c>
    </row>
    <row r="26" spans="1:17" ht="15.75">
      <c r="A26" s="97" t="s">
        <v>167</v>
      </c>
      <c r="B26" s="130"/>
      <c r="C26" s="133">
        <v>73</v>
      </c>
      <c r="D26" s="132">
        <v>3</v>
      </c>
      <c r="E26" s="133">
        <v>90</v>
      </c>
      <c r="F26" s="132">
        <v>1</v>
      </c>
      <c r="G26" s="61">
        <v>167</v>
      </c>
      <c r="H26" s="60">
        <v>99</v>
      </c>
      <c r="I26" s="130"/>
      <c r="J26" s="132"/>
      <c r="K26" s="132"/>
      <c r="L26" s="132">
        <v>1</v>
      </c>
      <c r="M26" s="132"/>
      <c r="N26" s="60">
        <v>1</v>
      </c>
      <c r="O26" s="60">
        <v>1</v>
      </c>
      <c r="P26" s="130"/>
      <c r="Q26" s="61">
        <v>168</v>
      </c>
    </row>
    <row r="27" spans="1:17" ht="15.75">
      <c r="A27" s="97" t="s">
        <v>168</v>
      </c>
      <c r="B27" s="130"/>
      <c r="C27" s="133">
        <v>47</v>
      </c>
      <c r="D27" s="132">
        <v>3</v>
      </c>
      <c r="E27" s="133">
        <v>146</v>
      </c>
      <c r="F27" s="132">
        <v>5</v>
      </c>
      <c r="G27" s="61">
        <v>201</v>
      </c>
      <c r="H27" s="60">
        <v>92</v>
      </c>
      <c r="I27" s="130"/>
      <c r="J27" s="132">
        <v>2</v>
      </c>
      <c r="K27" s="132"/>
      <c r="L27" s="132">
        <v>15</v>
      </c>
      <c r="M27" s="132"/>
      <c r="N27" s="60">
        <v>17</v>
      </c>
      <c r="O27" s="60">
        <v>8</v>
      </c>
      <c r="P27" s="130"/>
      <c r="Q27" s="61">
        <v>218</v>
      </c>
    </row>
    <row r="28" spans="1:17" ht="15.75">
      <c r="A28" s="97" t="s">
        <v>169</v>
      </c>
      <c r="B28" s="130"/>
      <c r="C28" s="133">
        <v>104</v>
      </c>
      <c r="D28" s="132">
        <v>6</v>
      </c>
      <c r="E28" s="133">
        <v>144</v>
      </c>
      <c r="F28" s="132">
        <v>8</v>
      </c>
      <c r="G28" s="61">
        <v>262</v>
      </c>
      <c r="H28" s="60">
        <v>98</v>
      </c>
      <c r="I28" s="130"/>
      <c r="J28" s="132">
        <v>3</v>
      </c>
      <c r="K28" s="132">
        <v>1</v>
      </c>
      <c r="L28" s="132">
        <v>1</v>
      </c>
      <c r="M28" s="132">
        <v>1</v>
      </c>
      <c r="N28" s="60">
        <v>6</v>
      </c>
      <c r="O28" s="60">
        <v>2</v>
      </c>
      <c r="P28" s="130"/>
      <c r="Q28" s="61">
        <v>268</v>
      </c>
    </row>
    <row r="29" spans="1:17" ht="15.75">
      <c r="A29" s="97" t="s">
        <v>170</v>
      </c>
      <c r="B29" s="130"/>
      <c r="C29" s="133">
        <v>169</v>
      </c>
      <c r="D29" s="132">
        <v>5</v>
      </c>
      <c r="E29" s="133">
        <v>326</v>
      </c>
      <c r="F29" s="132">
        <v>14</v>
      </c>
      <c r="G29" s="61">
        <v>514</v>
      </c>
      <c r="H29" s="60">
        <v>98</v>
      </c>
      <c r="I29" s="130"/>
      <c r="J29" s="132">
        <v>4</v>
      </c>
      <c r="K29" s="132"/>
      <c r="L29" s="132">
        <v>4</v>
      </c>
      <c r="M29" s="132">
        <v>1</v>
      </c>
      <c r="N29" s="60">
        <v>9</v>
      </c>
      <c r="O29" s="60">
        <v>2</v>
      </c>
      <c r="P29" s="130"/>
      <c r="Q29" s="61">
        <v>523</v>
      </c>
    </row>
    <row r="30" spans="1:17" ht="15.75">
      <c r="A30" s="97" t="s">
        <v>171</v>
      </c>
      <c r="B30" s="130"/>
      <c r="C30" s="132">
        <v>8</v>
      </c>
      <c r="D30" s="132">
        <v>2</v>
      </c>
      <c r="E30" s="133">
        <v>72</v>
      </c>
      <c r="F30" s="132">
        <v>2</v>
      </c>
      <c r="G30" s="61">
        <v>84</v>
      </c>
      <c r="H30" s="60">
        <v>95</v>
      </c>
      <c r="I30" s="130"/>
      <c r="J30" s="132">
        <v>1</v>
      </c>
      <c r="K30" s="132"/>
      <c r="L30" s="132">
        <v>3</v>
      </c>
      <c r="M30" s="132"/>
      <c r="N30" s="60">
        <v>4</v>
      </c>
      <c r="O30" s="60">
        <v>5</v>
      </c>
      <c r="P30" s="130"/>
      <c r="Q30" s="61">
        <v>88</v>
      </c>
    </row>
    <row r="31" spans="1:17" ht="15.75">
      <c r="A31" s="97" t="s">
        <v>172</v>
      </c>
      <c r="B31" s="130"/>
      <c r="C31" s="133">
        <v>58</v>
      </c>
      <c r="D31" s="132"/>
      <c r="E31" s="133">
        <v>55</v>
      </c>
      <c r="F31" s="132">
        <v>1</v>
      </c>
      <c r="G31" s="61">
        <v>114</v>
      </c>
      <c r="H31" s="60">
        <v>97</v>
      </c>
      <c r="I31" s="130"/>
      <c r="J31" s="132">
        <v>2</v>
      </c>
      <c r="K31" s="132"/>
      <c r="L31" s="132">
        <v>2</v>
      </c>
      <c r="M31" s="132"/>
      <c r="N31" s="60">
        <v>4</v>
      </c>
      <c r="O31" s="60">
        <v>3</v>
      </c>
      <c r="P31" s="130"/>
      <c r="Q31" s="61">
        <v>118</v>
      </c>
    </row>
    <row r="32" spans="1:17" ht="15.75">
      <c r="A32" s="97" t="s">
        <v>173</v>
      </c>
      <c r="B32" s="130"/>
      <c r="C32" s="133">
        <v>46</v>
      </c>
      <c r="D32" s="132">
        <v>1</v>
      </c>
      <c r="E32" s="132">
        <v>57</v>
      </c>
      <c r="F32" s="132">
        <v>1</v>
      </c>
      <c r="G32" s="61">
        <v>105</v>
      </c>
      <c r="H32" s="60">
        <v>95</v>
      </c>
      <c r="I32" s="130"/>
      <c r="J32" s="132">
        <v>1</v>
      </c>
      <c r="K32" s="132"/>
      <c r="L32" s="132">
        <v>5</v>
      </c>
      <c r="M32" s="132"/>
      <c r="N32" s="60">
        <v>6</v>
      </c>
      <c r="O32" s="60">
        <v>5</v>
      </c>
      <c r="P32" s="130"/>
      <c r="Q32" s="61">
        <v>111</v>
      </c>
    </row>
    <row r="33" spans="1:17" ht="15.75">
      <c r="A33" s="97" t="s">
        <v>174</v>
      </c>
      <c r="B33" s="130"/>
      <c r="C33" s="133">
        <v>44</v>
      </c>
      <c r="D33" s="132">
        <v>1</v>
      </c>
      <c r="E33" s="133">
        <v>122</v>
      </c>
      <c r="F33" s="132">
        <v>1</v>
      </c>
      <c r="G33" s="61">
        <v>168</v>
      </c>
      <c r="H33" s="60">
        <v>94</v>
      </c>
      <c r="I33" s="130"/>
      <c r="J33" s="132">
        <v>4</v>
      </c>
      <c r="K33" s="132"/>
      <c r="L33" s="132">
        <v>5</v>
      </c>
      <c r="M33" s="132">
        <v>1</v>
      </c>
      <c r="N33" s="60">
        <v>10</v>
      </c>
      <c r="O33" s="60">
        <v>6</v>
      </c>
      <c r="P33" s="130"/>
      <c r="Q33" s="61">
        <v>178</v>
      </c>
    </row>
    <row r="34" spans="1:17" ht="15.75">
      <c r="A34" s="97" t="s">
        <v>175</v>
      </c>
      <c r="B34" s="130"/>
      <c r="C34" s="133">
        <v>107</v>
      </c>
      <c r="D34" s="132">
        <v>8</v>
      </c>
      <c r="E34" s="133">
        <v>215</v>
      </c>
      <c r="F34" s="132">
        <v>5</v>
      </c>
      <c r="G34" s="61">
        <v>335</v>
      </c>
      <c r="H34" s="60">
        <v>99</v>
      </c>
      <c r="I34" s="130"/>
      <c r="J34" s="132"/>
      <c r="K34" s="132"/>
      <c r="L34" s="132">
        <v>1</v>
      </c>
      <c r="M34" s="132">
        <v>1</v>
      </c>
      <c r="N34" s="60">
        <v>2</v>
      </c>
      <c r="O34" s="60">
        <v>1</v>
      </c>
      <c r="P34" s="130"/>
      <c r="Q34" s="61">
        <v>337</v>
      </c>
    </row>
    <row r="35" spans="1:17" ht="15.75">
      <c r="A35" s="97" t="s">
        <v>176</v>
      </c>
      <c r="B35" s="130"/>
      <c r="C35" s="133">
        <v>45</v>
      </c>
      <c r="D35" s="132"/>
      <c r="E35" s="133">
        <v>192</v>
      </c>
      <c r="F35" s="132">
        <v>6</v>
      </c>
      <c r="G35" s="61">
        <v>243</v>
      </c>
      <c r="H35" s="60">
        <v>100</v>
      </c>
      <c r="I35" s="130"/>
      <c r="J35" s="132"/>
      <c r="K35" s="132"/>
      <c r="L35" s="132"/>
      <c r="M35" s="132"/>
      <c r="N35" s="60">
        <v>0</v>
      </c>
      <c r="O35" s="60">
        <v>0</v>
      </c>
      <c r="P35" s="130"/>
      <c r="Q35" s="61">
        <v>243</v>
      </c>
    </row>
    <row r="36" spans="1:17" ht="15.75">
      <c r="A36" s="97" t="s">
        <v>177</v>
      </c>
      <c r="B36" s="130"/>
      <c r="C36" s="132">
        <v>39</v>
      </c>
      <c r="D36" s="132"/>
      <c r="E36" s="133">
        <v>183</v>
      </c>
      <c r="F36" s="132">
        <v>5</v>
      </c>
      <c r="G36" s="61">
        <v>227</v>
      </c>
      <c r="H36" s="60">
        <v>97</v>
      </c>
      <c r="I36" s="130"/>
      <c r="J36" s="132">
        <v>2</v>
      </c>
      <c r="K36" s="132">
        <v>1</v>
      </c>
      <c r="L36" s="132">
        <v>4</v>
      </c>
      <c r="M36" s="132"/>
      <c r="N36" s="60">
        <v>7</v>
      </c>
      <c r="O36" s="60">
        <v>3</v>
      </c>
      <c r="P36" s="130"/>
      <c r="Q36" s="61">
        <v>234</v>
      </c>
    </row>
    <row r="37" spans="1:17" ht="15.75">
      <c r="A37" s="97" t="s">
        <v>178</v>
      </c>
      <c r="B37" s="130"/>
      <c r="C37" s="132">
        <v>16</v>
      </c>
      <c r="D37" s="132"/>
      <c r="E37" s="132">
        <v>11</v>
      </c>
      <c r="F37" s="132"/>
      <c r="G37" s="60">
        <v>27</v>
      </c>
      <c r="H37" s="60">
        <v>79</v>
      </c>
      <c r="I37" s="130"/>
      <c r="J37" s="132">
        <v>2</v>
      </c>
      <c r="K37" s="132"/>
      <c r="L37" s="132">
        <v>5</v>
      </c>
      <c r="M37" s="132"/>
      <c r="N37" s="60">
        <v>7</v>
      </c>
      <c r="O37" s="60">
        <v>21</v>
      </c>
      <c r="P37" s="130"/>
      <c r="Q37" s="61">
        <v>34</v>
      </c>
    </row>
    <row r="38" spans="1:17" ht="15.75">
      <c r="A38" s="97" t="s">
        <v>179</v>
      </c>
      <c r="B38" s="130"/>
      <c r="C38" s="133">
        <v>122</v>
      </c>
      <c r="D38" s="132">
        <v>12</v>
      </c>
      <c r="E38" s="133">
        <v>208</v>
      </c>
      <c r="F38" s="132">
        <v>1</v>
      </c>
      <c r="G38" s="61">
        <v>343</v>
      </c>
      <c r="H38" s="60">
        <v>99</v>
      </c>
      <c r="I38" s="130"/>
      <c r="J38" s="132">
        <v>1</v>
      </c>
      <c r="K38" s="132"/>
      <c r="L38" s="132">
        <v>2</v>
      </c>
      <c r="M38" s="132"/>
      <c r="N38" s="60">
        <v>3</v>
      </c>
      <c r="O38" s="60">
        <v>1</v>
      </c>
      <c r="P38" s="130"/>
      <c r="Q38" s="61">
        <v>346</v>
      </c>
    </row>
    <row r="39" spans="1:17" ht="15.75">
      <c r="A39" s="97" t="s">
        <v>180</v>
      </c>
      <c r="B39" s="130"/>
      <c r="C39" s="132">
        <v>29</v>
      </c>
      <c r="D39" s="132"/>
      <c r="E39" s="133">
        <v>81</v>
      </c>
      <c r="F39" s="132">
        <v>1</v>
      </c>
      <c r="G39" s="61">
        <v>111</v>
      </c>
      <c r="H39" s="60">
        <v>97</v>
      </c>
      <c r="I39" s="130"/>
      <c r="J39" s="132">
        <v>3</v>
      </c>
      <c r="K39" s="132"/>
      <c r="L39" s="132"/>
      <c r="M39" s="132"/>
      <c r="N39" s="60">
        <v>3</v>
      </c>
      <c r="O39" s="60">
        <v>3</v>
      </c>
      <c r="P39" s="130"/>
      <c r="Q39" s="61">
        <v>114</v>
      </c>
    </row>
    <row r="40" spans="1:17" ht="15.75">
      <c r="A40" s="97" t="s">
        <v>181</v>
      </c>
      <c r="B40" s="130"/>
      <c r="C40" s="132">
        <v>10</v>
      </c>
      <c r="D40" s="132">
        <v>2</v>
      </c>
      <c r="E40" s="132">
        <v>84</v>
      </c>
      <c r="F40" s="132">
        <v>4</v>
      </c>
      <c r="G40" s="61">
        <v>100</v>
      </c>
      <c r="H40" s="60">
        <v>93</v>
      </c>
      <c r="I40" s="130"/>
      <c r="J40" s="132">
        <v>1</v>
      </c>
      <c r="K40" s="132"/>
      <c r="L40" s="132">
        <v>5</v>
      </c>
      <c r="M40" s="132">
        <v>1</v>
      </c>
      <c r="N40" s="60">
        <v>7</v>
      </c>
      <c r="O40" s="60">
        <v>7</v>
      </c>
      <c r="P40" s="130"/>
      <c r="Q40" s="61">
        <v>107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384" t="s">
        <v>182</v>
      </c>
      <c r="B42" s="129"/>
      <c r="C42" s="390">
        <v>2221</v>
      </c>
      <c r="D42" s="390">
        <v>111</v>
      </c>
      <c r="E42" s="390">
        <v>5853</v>
      </c>
      <c r="F42" s="390">
        <v>191</v>
      </c>
      <c r="G42" s="390">
        <v>8376</v>
      </c>
      <c r="H42" s="391">
        <v>95</v>
      </c>
      <c r="I42" s="129"/>
      <c r="J42" s="390">
        <v>129</v>
      </c>
      <c r="K42" s="391">
        <v>15</v>
      </c>
      <c r="L42" s="390">
        <v>296</v>
      </c>
      <c r="M42" s="391">
        <v>16</v>
      </c>
      <c r="N42" s="390">
        <v>456</v>
      </c>
      <c r="O42" s="391">
        <v>5</v>
      </c>
      <c r="P42" s="129"/>
      <c r="Q42" s="390">
        <v>8832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97" t="s">
        <v>361</v>
      </c>
      <c r="B44" s="54"/>
      <c r="C44" s="132">
        <v>1</v>
      </c>
      <c r="D44" s="132"/>
      <c r="E44" s="132">
        <v>3</v>
      </c>
      <c r="F44" s="132"/>
      <c r="G44" s="60">
        <v>4</v>
      </c>
      <c r="H44" s="60">
        <v>9</v>
      </c>
      <c r="I44" s="54"/>
      <c r="J44" s="132">
        <v>28</v>
      </c>
      <c r="K44" s="132"/>
      <c r="L44" s="132">
        <v>12</v>
      </c>
      <c r="M44" s="132"/>
      <c r="N44" s="60">
        <v>40</v>
      </c>
      <c r="O44" s="60">
        <v>91</v>
      </c>
      <c r="P44" s="54"/>
      <c r="Q44" s="60">
        <v>44</v>
      </c>
    </row>
    <row r="45" spans="1:17" ht="15.75">
      <c r="A45" s="97" t="s">
        <v>183</v>
      </c>
      <c r="B45" s="54"/>
      <c r="C45" s="132">
        <v>6</v>
      </c>
      <c r="D45" s="132"/>
      <c r="E45" s="133">
        <v>20</v>
      </c>
      <c r="F45" s="132"/>
      <c r="G45" s="61">
        <v>26</v>
      </c>
      <c r="H45" s="60">
        <v>46</v>
      </c>
      <c r="I45" s="54"/>
      <c r="J45" s="132">
        <v>16</v>
      </c>
      <c r="K45" s="132"/>
      <c r="L45" s="132">
        <v>15</v>
      </c>
      <c r="M45" s="132"/>
      <c r="N45" s="60">
        <v>31</v>
      </c>
      <c r="O45" s="60">
        <v>54</v>
      </c>
      <c r="P45" s="54"/>
      <c r="Q45" s="61">
        <v>57</v>
      </c>
    </row>
    <row r="46" spans="1:17" ht="15.75">
      <c r="A46" s="97" t="s">
        <v>184</v>
      </c>
      <c r="B46" s="54"/>
      <c r="C46" s="132">
        <v>3</v>
      </c>
      <c r="D46" s="132"/>
      <c r="E46" s="132">
        <v>9</v>
      </c>
      <c r="F46" s="132"/>
      <c r="G46" s="60">
        <v>12</v>
      </c>
      <c r="H46" s="60">
        <v>32</v>
      </c>
      <c r="I46" s="54"/>
      <c r="J46" s="132">
        <v>10</v>
      </c>
      <c r="K46" s="132"/>
      <c r="L46" s="132">
        <v>15</v>
      </c>
      <c r="M46" s="132"/>
      <c r="N46" s="60">
        <v>25</v>
      </c>
      <c r="O46" s="60">
        <v>68</v>
      </c>
      <c r="P46" s="54"/>
      <c r="Q46" s="61">
        <v>37</v>
      </c>
    </row>
    <row r="47" spans="1:17" ht="15.75">
      <c r="A47" s="97" t="s">
        <v>185</v>
      </c>
      <c r="B47" s="54"/>
      <c r="C47" s="132">
        <v>1</v>
      </c>
      <c r="D47" s="132"/>
      <c r="E47" s="132">
        <v>1</v>
      </c>
      <c r="F47" s="132"/>
      <c r="G47" s="60">
        <v>2</v>
      </c>
      <c r="H47" s="60">
        <v>67</v>
      </c>
      <c r="I47" s="54"/>
      <c r="J47" s="132"/>
      <c r="K47" s="132"/>
      <c r="L47" s="132">
        <v>1</v>
      </c>
      <c r="M47" s="132"/>
      <c r="N47" s="60">
        <v>1</v>
      </c>
      <c r="O47" s="60">
        <v>33</v>
      </c>
      <c r="P47" s="54"/>
      <c r="Q47" s="60">
        <v>3</v>
      </c>
    </row>
    <row r="48" spans="1:17" ht="15.75">
      <c r="A48" s="97" t="s">
        <v>186</v>
      </c>
      <c r="B48" s="54"/>
      <c r="C48" s="132"/>
      <c r="D48" s="132"/>
      <c r="E48" s="132">
        <v>5</v>
      </c>
      <c r="F48" s="132"/>
      <c r="G48" s="60">
        <v>5</v>
      </c>
      <c r="H48" s="60">
        <v>22</v>
      </c>
      <c r="I48" s="54"/>
      <c r="J48" s="132"/>
      <c r="K48" s="132"/>
      <c r="L48" s="132">
        <v>18</v>
      </c>
      <c r="M48" s="132"/>
      <c r="N48" s="60">
        <v>18</v>
      </c>
      <c r="O48" s="60">
        <v>78</v>
      </c>
      <c r="P48" s="54"/>
      <c r="Q48" s="60">
        <v>23</v>
      </c>
    </row>
    <row r="49" spans="1:17" ht="15.75">
      <c r="A49" s="97" t="s">
        <v>187</v>
      </c>
      <c r="B49" s="54"/>
      <c r="C49" s="132"/>
      <c r="D49" s="132"/>
      <c r="E49" s="132"/>
      <c r="F49" s="132"/>
      <c r="G49" s="60">
        <v>0</v>
      </c>
      <c r="H49" s="60">
        <v>0</v>
      </c>
      <c r="I49" s="54"/>
      <c r="J49" s="132">
        <v>16</v>
      </c>
      <c r="K49" s="132"/>
      <c r="L49" s="133">
        <v>15</v>
      </c>
      <c r="M49" s="132"/>
      <c r="N49" s="61">
        <v>31</v>
      </c>
      <c r="O49" s="60">
        <v>100</v>
      </c>
      <c r="P49" s="54"/>
      <c r="Q49" s="61">
        <v>31</v>
      </c>
    </row>
    <row r="50" spans="1:17" ht="15.75">
      <c r="A50" s="97" t="s">
        <v>188</v>
      </c>
      <c r="B50" s="54"/>
      <c r="C50" s="132">
        <v>3</v>
      </c>
      <c r="D50" s="132"/>
      <c r="E50" s="132">
        <v>12</v>
      </c>
      <c r="F50" s="132"/>
      <c r="G50" s="60">
        <v>15</v>
      </c>
      <c r="H50" s="60">
        <v>24</v>
      </c>
      <c r="I50" s="54"/>
      <c r="J50" s="132">
        <v>11</v>
      </c>
      <c r="K50" s="132"/>
      <c r="L50" s="132">
        <v>36</v>
      </c>
      <c r="M50" s="132"/>
      <c r="N50" s="61">
        <v>47</v>
      </c>
      <c r="O50" s="60">
        <v>76</v>
      </c>
      <c r="P50" s="54"/>
      <c r="Q50" s="61">
        <v>62</v>
      </c>
    </row>
    <row r="51" spans="1:17" ht="15.75">
      <c r="A51" s="97" t="s">
        <v>189</v>
      </c>
      <c r="B51" s="54"/>
      <c r="C51" s="132">
        <v>5</v>
      </c>
      <c r="D51" s="132"/>
      <c r="E51" s="133">
        <v>21</v>
      </c>
      <c r="F51" s="132"/>
      <c r="G51" s="61">
        <v>26</v>
      </c>
      <c r="H51" s="60">
        <v>36</v>
      </c>
      <c r="I51" s="54"/>
      <c r="J51" s="132">
        <v>23</v>
      </c>
      <c r="K51" s="132"/>
      <c r="L51" s="132">
        <v>23</v>
      </c>
      <c r="M51" s="132"/>
      <c r="N51" s="60">
        <v>46</v>
      </c>
      <c r="O51" s="60">
        <v>64</v>
      </c>
      <c r="P51" s="54"/>
      <c r="Q51" s="61">
        <v>72</v>
      </c>
    </row>
    <row r="52" spans="1:17" ht="15.75">
      <c r="A52" s="97" t="s">
        <v>190</v>
      </c>
      <c r="B52" s="54"/>
      <c r="C52" s="132">
        <v>2</v>
      </c>
      <c r="D52" s="132"/>
      <c r="E52" s="132">
        <v>14</v>
      </c>
      <c r="F52" s="132"/>
      <c r="G52" s="61">
        <v>16</v>
      </c>
      <c r="H52" s="60">
        <v>22</v>
      </c>
      <c r="I52" s="54"/>
      <c r="J52" s="132">
        <v>21</v>
      </c>
      <c r="K52" s="132"/>
      <c r="L52" s="132">
        <v>37</v>
      </c>
      <c r="M52" s="132"/>
      <c r="N52" s="61">
        <v>58</v>
      </c>
      <c r="O52" s="60">
        <v>78</v>
      </c>
      <c r="P52" s="54"/>
      <c r="Q52" s="61">
        <v>74</v>
      </c>
    </row>
    <row r="53" spans="1:17" ht="15.75">
      <c r="A53" s="97" t="s">
        <v>195</v>
      </c>
      <c r="B53" s="54"/>
      <c r="C53" s="132"/>
      <c r="D53" s="132"/>
      <c r="E53" s="133">
        <v>20</v>
      </c>
      <c r="F53" s="132"/>
      <c r="G53" s="61">
        <v>20</v>
      </c>
      <c r="H53" s="60">
        <v>43</v>
      </c>
      <c r="I53" s="54"/>
      <c r="J53" s="132">
        <v>9</v>
      </c>
      <c r="K53" s="132"/>
      <c r="L53" s="132">
        <v>17</v>
      </c>
      <c r="M53" s="132"/>
      <c r="N53" s="60">
        <v>26</v>
      </c>
      <c r="O53" s="60">
        <v>57</v>
      </c>
      <c r="P53" s="54"/>
      <c r="Q53" s="61">
        <v>46</v>
      </c>
    </row>
    <row r="54" spans="1:17" ht="15.75">
      <c r="A54" s="97" t="s">
        <v>192</v>
      </c>
      <c r="B54" s="54"/>
      <c r="C54" s="132"/>
      <c r="D54" s="132">
        <v>2</v>
      </c>
      <c r="E54" s="132"/>
      <c r="F54" s="132">
        <v>4</v>
      </c>
      <c r="G54" s="60">
        <v>6</v>
      </c>
      <c r="H54" s="60">
        <v>16</v>
      </c>
      <c r="I54" s="54"/>
      <c r="J54" s="132"/>
      <c r="K54" s="132">
        <v>15</v>
      </c>
      <c r="L54" s="132"/>
      <c r="M54" s="132">
        <v>16</v>
      </c>
      <c r="N54" s="60">
        <v>31</v>
      </c>
      <c r="O54" s="60">
        <v>84</v>
      </c>
      <c r="P54" s="54"/>
      <c r="Q54" s="61">
        <v>37</v>
      </c>
    </row>
    <row r="55" spans="1:17" ht="15.75">
      <c r="A55" s="97" t="s">
        <v>193</v>
      </c>
      <c r="B55" s="54"/>
      <c r="C55" s="132">
        <v>1</v>
      </c>
      <c r="D55" s="132"/>
      <c r="E55" s="132">
        <v>11</v>
      </c>
      <c r="F55" s="132"/>
      <c r="G55" s="60">
        <v>12</v>
      </c>
      <c r="H55" s="60">
        <v>30</v>
      </c>
      <c r="I55" s="54"/>
      <c r="J55" s="132">
        <v>3</v>
      </c>
      <c r="K55" s="132"/>
      <c r="L55" s="132">
        <v>25</v>
      </c>
      <c r="M55" s="132"/>
      <c r="N55" s="60">
        <v>28</v>
      </c>
      <c r="O55" s="60">
        <v>70</v>
      </c>
      <c r="P55" s="54"/>
      <c r="Q55" s="61">
        <v>40</v>
      </c>
    </row>
    <row r="56" spans="1:17" ht="15.75" customHeight="1">
      <c r="A56" s="97" t="s">
        <v>194</v>
      </c>
      <c r="B56" s="54"/>
      <c r="C56" s="132">
        <v>2</v>
      </c>
      <c r="D56" s="132"/>
      <c r="E56" s="132">
        <v>14</v>
      </c>
      <c r="F56" s="132"/>
      <c r="G56" s="60">
        <v>16</v>
      </c>
      <c r="H56" s="60">
        <v>35</v>
      </c>
      <c r="I56" s="54"/>
      <c r="J56" s="132">
        <v>8</v>
      </c>
      <c r="K56" s="132"/>
      <c r="L56" s="132">
        <v>22</v>
      </c>
      <c r="M56" s="132"/>
      <c r="N56" s="61">
        <v>30</v>
      </c>
      <c r="O56" s="60">
        <v>65</v>
      </c>
      <c r="P56" s="54"/>
      <c r="Q56" s="61">
        <v>46</v>
      </c>
    </row>
    <row r="57" spans="1:17" ht="15.75">
      <c r="A57" s="97" t="s">
        <v>191</v>
      </c>
      <c r="B57" s="54"/>
      <c r="C57" s="132"/>
      <c r="D57" s="132"/>
      <c r="E57" s="132">
        <v>6</v>
      </c>
      <c r="F57" s="132"/>
      <c r="G57" s="60">
        <v>6</v>
      </c>
      <c r="H57" s="60">
        <v>55</v>
      </c>
      <c r="I57" s="54"/>
      <c r="J57" s="132"/>
      <c r="K57" s="132"/>
      <c r="L57" s="132">
        <v>5</v>
      </c>
      <c r="M57" s="132"/>
      <c r="N57" s="60">
        <v>5</v>
      </c>
      <c r="O57" s="60">
        <v>45</v>
      </c>
      <c r="P57" s="54"/>
      <c r="Q57" s="60">
        <v>11</v>
      </c>
    </row>
    <row r="58" spans="1:17" ht="8.1" customHeight="1">
      <c r="A58" s="124"/>
      <c r="B58" s="54"/>
      <c r="C58" s="134"/>
      <c r="D58" s="134"/>
      <c r="E58" s="134"/>
      <c r="F58" s="134"/>
      <c r="G58" s="138"/>
      <c r="H58" s="138"/>
      <c r="I58" s="54"/>
      <c r="J58" s="134"/>
      <c r="K58" s="134"/>
      <c r="L58" s="134"/>
      <c r="M58" s="134"/>
      <c r="N58" s="138"/>
      <c r="O58" s="138"/>
      <c r="P58" s="54"/>
      <c r="Q58" s="138"/>
    </row>
    <row r="59" spans="1:17" ht="15.75">
      <c r="A59" s="384" t="s">
        <v>182</v>
      </c>
      <c r="B59" s="129"/>
      <c r="C59" s="390">
        <v>24</v>
      </c>
      <c r="D59" s="390">
        <v>2</v>
      </c>
      <c r="E59" s="390">
        <v>136</v>
      </c>
      <c r="F59" s="390">
        <v>4</v>
      </c>
      <c r="G59" s="390">
        <v>166</v>
      </c>
      <c r="H59" s="391">
        <v>28</v>
      </c>
      <c r="I59" s="129"/>
      <c r="J59" s="390">
        <v>145</v>
      </c>
      <c r="K59" s="391">
        <v>15</v>
      </c>
      <c r="L59" s="390">
        <v>241</v>
      </c>
      <c r="M59" s="391">
        <v>16</v>
      </c>
      <c r="N59" s="390">
        <v>417</v>
      </c>
      <c r="O59" s="391">
        <v>72</v>
      </c>
      <c r="P59" s="129"/>
      <c r="Q59" s="390">
        <v>583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384" t="s">
        <v>57</v>
      </c>
      <c r="B61" s="129"/>
      <c r="C61" s="390">
        <v>2245</v>
      </c>
      <c r="D61" s="390">
        <v>113</v>
      </c>
      <c r="E61" s="390">
        <v>5989</v>
      </c>
      <c r="F61" s="390">
        <v>195</v>
      </c>
      <c r="G61" s="390">
        <v>8542</v>
      </c>
      <c r="H61" s="391">
        <v>91</v>
      </c>
      <c r="I61" s="129"/>
      <c r="J61" s="390">
        <v>274</v>
      </c>
      <c r="K61" s="391">
        <v>30</v>
      </c>
      <c r="L61" s="390">
        <v>537</v>
      </c>
      <c r="M61" s="391">
        <v>32</v>
      </c>
      <c r="N61" s="390">
        <v>873</v>
      </c>
      <c r="O61" s="391">
        <v>9</v>
      </c>
      <c r="P61" s="129"/>
      <c r="Q61" s="390">
        <v>9415</v>
      </c>
    </row>
    <row r="62" spans="1:17">
      <c r="A62" s="54"/>
    </row>
    <row r="63" spans="1:17" ht="14.1" customHeight="1">
      <c r="A63" s="139" t="s">
        <v>273</v>
      </c>
    </row>
    <row r="64" spans="1:17" ht="14.1" customHeight="1">
      <c r="A64" s="139" t="s">
        <v>381</v>
      </c>
    </row>
    <row r="65" spans="1:1" ht="14.1" customHeight="1">
      <c r="A65" s="139" t="s">
        <v>262</v>
      </c>
    </row>
    <row r="66" spans="1:1" ht="14.1" customHeight="1">
      <c r="A66" s="139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C8319-9D7F-4192-BC51-9DC6A5C23716}">
  <sheetPr codeName="Hoja18"/>
  <dimension ref="A1:M38"/>
  <sheetViews>
    <sheetView view="pageBreakPreview" zoomScale="85" zoomScaleNormal="100" zoomScaleSheetLayoutView="85" workbookViewId="0">
      <selection activeCell="Q13" sqref="Q13"/>
    </sheetView>
  </sheetViews>
  <sheetFormatPr baseColWidth="10" defaultColWidth="11.42578125" defaultRowHeight="15"/>
  <cols>
    <col min="1" max="1" width="10.7109375" style="53" customWidth="1"/>
    <col min="2" max="2" width="4.42578125" style="53" bestFit="1" customWidth="1"/>
    <col min="3" max="6" width="11.42578125" style="53"/>
    <col min="7" max="7" width="12.42578125" style="53" customWidth="1"/>
    <col min="8" max="8" width="13" style="53" customWidth="1"/>
    <col min="9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382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129"/>
    </row>
    <row r="3" spans="1:13" ht="20.100000000000001" customHeight="1">
      <c r="A3" s="541" t="str">
        <f>UPPER(CONCATENATE("Mayo 2024"))</f>
        <v>MAYO 2024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129"/>
    </row>
    <row r="4" spans="1:13">
      <c r="A4" s="244"/>
      <c r="B4" s="243"/>
      <c r="C4" s="243"/>
      <c r="D4" s="243"/>
    </row>
    <row r="5" spans="1:13">
      <c r="A5" s="245" t="s">
        <v>363</v>
      </c>
      <c r="B5" s="245" t="s">
        <v>57</v>
      </c>
      <c r="C5" s="243"/>
      <c r="D5" s="243"/>
    </row>
    <row r="6" spans="1:13" ht="16.5">
      <c r="A6" s="245" t="s">
        <v>277</v>
      </c>
      <c r="B6" s="246">
        <v>2358</v>
      </c>
      <c r="C6" s="243"/>
      <c r="D6" s="243"/>
    </row>
    <row r="7" spans="1:13" ht="24.75">
      <c r="A7" s="245" t="s">
        <v>276</v>
      </c>
      <c r="B7" s="246">
        <v>6184</v>
      </c>
      <c r="C7" s="243"/>
      <c r="D7" s="243"/>
    </row>
    <row r="8" spans="1:13" ht="16.5">
      <c r="A8" s="245" t="s">
        <v>279</v>
      </c>
      <c r="B8" s="246">
        <v>304</v>
      </c>
      <c r="C8" s="243"/>
      <c r="D8" s="243"/>
    </row>
    <row r="9" spans="1:13" ht="24.75">
      <c r="A9" s="245" t="s">
        <v>278</v>
      </c>
      <c r="B9" s="246">
        <v>569</v>
      </c>
      <c r="C9" s="243"/>
      <c r="D9" s="243"/>
    </row>
    <row r="10" spans="1:13">
      <c r="A10" s="245" t="s">
        <v>57</v>
      </c>
      <c r="B10" s="246"/>
      <c r="C10" s="243"/>
      <c r="D10" s="243"/>
    </row>
    <row r="11" spans="1:13">
      <c r="A11" s="244"/>
      <c r="B11" s="243"/>
      <c r="C11" s="243"/>
      <c r="D11" s="243"/>
    </row>
    <row r="12" spans="1:13">
      <c r="A12" s="243"/>
      <c r="B12" s="243"/>
      <c r="C12" s="243"/>
      <c r="D12" s="243"/>
    </row>
    <row r="13" spans="1:13">
      <c r="A13" s="243"/>
      <c r="B13" s="243"/>
      <c r="C13" s="243"/>
      <c r="D13" s="243"/>
    </row>
    <row r="14" spans="1:13">
      <c r="A14" s="243"/>
      <c r="B14" s="243"/>
      <c r="C14" s="243"/>
      <c r="D14" s="243"/>
    </row>
    <row r="15" spans="1:13">
      <c r="A15" s="243"/>
      <c r="B15" s="243"/>
      <c r="C15" s="243"/>
      <c r="D15" s="243"/>
    </row>
    <row r="16" spans="1:13">
      <c r="A16" s="243"/>
      <c r="B16" s="243"/>
      <c r="C16" s="243"/>
      <c r="D16" s="243"/>
    </row>
    <row r="17" spans="1:7">
      <c r="A17" s="243"/>
      <c r="B17" s="243"/>
      <c r="C17" s="243"/>
      <c r="D17" s="243"/>
    </row>
    <row r="18" spans="1:7">
      <c r="A18" s="243"/>
      <c r="B18" s="243"/>
      <c r="C18" s="243"/>
      <c r="D18" s="243"/>
    </row>
    <row r="31" spans="1:7" ht="19.5">
      <c r="F31" s="93" t="s">
        <v>210</v>
      </c>
      <c r="G31" s="94">
        <v>9415</v>
      </c>
    </row>
    <row r="36" spans="1:1" ht="8.1" customHeight="1">
      <c r="A36" s="128" t="s">
        <v>273</v>
      </c>
    </row>
    <row r="37" spans="1:1" ht="8.1" customHeight="1">
      <c r="A37" s="128" t="s">
        <v>262</v>
      </c>
    </row>
    <row r="38" spans="1:1" ht="8.1" customHeight="1">
      <c r="A38" s="128" t="s">
        <v>263</v>
      </c>
    </row>
  </sheetData>
  <mergeCells count="2">
    <mergeCell ref="A2:L2"/>
    <mergeCell ref="A3:L3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&amp;R&amp;"Montserrat,Normal"&amp;8 &amp;10&amp;P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5C1E4-379D-42B8-94AE-AC8013FF0DC1}">
  <sheetPr codeName="Hoja19">
    <pageSetUpPr fitToPage="1"/>
  </sheetPr>
  <dimension ref="A1:Q20"/>
  <sheetViews>
    <sheetView view="pageBreakPreview" zoomScale="60" zoomScaleNormal="70" workbookViewId="0">
      <selection activeCell="W17" sqref="W17"/>
    </sheetView>
  </sheetViews>
  <sheetFormatPr baseColWidth="10" defaultColWidth="11.42578125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53</v>
      </c>
    </row>
    <row r="2" spans="1:17" ht="24.95" customHeight="1">
      <c r="A2" s="551" t="s">
        <v>383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</row>
    <row r="3" spans="1:17" ht="24.95" customHeight="1">
      <c r="A3" s="551" t="str">
        <f>UPPER(CONCATENATE("Mayo 2024"))</f>
        <v>MAYO 2024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</row>
    <row r="4" spans="1:17" ht="150" customHeight="1">
      <c r="A4" s="54"/>
    </row>
    <row r="5" spans="1:17" ht="30" customHeight="1">
      <c r="A5" s="564" t="s">
        <v>367</v>
      </c>
      <c r="B5" s="67"/>
      <c r="C5" s="564" t="s">
        <v>266</v>
      </c>
      <c r="D5" s="564"/>
      <c r="E5" s="564"/>
      <c r="F5" s="564"/>
      <c r="G5" s="564"/>
      <c r="H5" s="564"/>
      <c r="I5" s="67"/>
      <c r="J5" s="564" t="s">
        <v>267</v>
      </c>
      <c r="K5" s="564"/>
      <c r="L5" s="564"/>
      <c r="M5" s="564"/>
      <c r="N5" s="564"/>
      <c r="O5" s="564"/>
      <c r="P5" s="559"/>
      <c r="Q5" s="564" t="s">
        <v>57</v>
      </c>
    </row>
    <row r="6" spans="1:17" ht="30" customHeight="1">
      <c r="A6" s="564"/>
      <c r="B6" s="67"/>
      <c r="C6" s="564" t="s">
        <v>268</v>
      </c>
      <c r="D6" s="564"/>
      <c r="E6" s="564" t="s">
        <v>269</v>
      </c>
      <c r="F6" s="564"/>
      <c r="G6" s="564" t="s">
        <v>182</v>
      </c>
      <c r="H6" s="564" t="s">
        <v>270</v>
      </c>
      <c r="I6" s="67"/>
      <c r="J6" s="564" t="s">
        <v>268</v>
      </c>
      <c r="K6" s="564"/>
      <c r="L6" s="564" t="s">
        <v>269</v>
      </c>
      <c r="M6" s="564"/>
      <c r="N6" s="564" t="s">
        <v>182</v>
      </c>
      <c r="O6" s="564" t="s">
        <v>270</v>
      </c>
      <c r="P6" s="559"/>
      <c r="Q6" s="564"/>
    </row>
    <row r="7" spans="1:17" ht="30" customHeight="1">
      <c r="A7" s="564"/>
      <c r="B7" s="67"/>
      <c r="C7" s="344" t="s">
        <v>271</v>
      </c>
      <c r="D7" s="344" t="s">
        <v>272</v>
      </c>
      <c r="E7" s="344" t="s">
        <v>271</v>
      </c>
      <c r="F7" s="344" t="s">
        <v>272</v>
      </c>
      <c r="G7" s="564"/>
      <c r="H7" s="564"/>
      <c r="I7" s="67"/>
      <c r="J7" s="344" t="s">
        <v>271</v>
      </c>
      <c r="K7" s="344" t="s">
        <v>272</v>
      </c>
      <c r="L7" s="344" t="s">
        <v>271</v>
      </c>
      <c r="M7" s="344" t="s">
        <v>272</v>
      </c>
      <c r="N7" s="564"/>
      <c r="O7" s="564"/>
      <c r="P7" s="559"/>
      <c r="Q7" s="56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31" t="s">
        <v>376</v>
      </c>
      <c r="B9" s="130"/>
      <c r="C9" s="133">
        <v>1297</v>
      </c>
      <c r="D9" s="132">
        <v>75</v>
      </c>
      <c r="E9" s="133">
        <v>3513</v>
      </c>
      <c r="F9" s="132">
        <v>129</v>
      </c>
      <c r="G9" s="61">
        <v>5014</v>
      </c>
      <c r="H9" s="60">
        <v>90</v>
      </c>
      <c r="I9" s="130"/>
      <c r="J9" s="132">
        <v>167</v>
      </c>
      <c r="K9" s="132">
        <v>20</v>
      </c>
      <c r="L9" s="132">
        <v>363</v>
      </c>
      <c r="M9" s="132">
        <v>24</v>
      </c>
      <c r="N9" s="60">
        <v>574</v>
      </c>
      <c r="O9" s="60">
        <v>10</v>
      </c>
      <c r="P9" s="130"/>
      <c r="Q9" s="61">
        <v>5588</v>
      </c>
    </row>
    <row r="10" spans="1:17" ht="50.1" customHeight="1">
      <c r="A10" s="131" t="s">
        <v>377</v>
      </c>
      <c r="B10" s="130"/>
      <c r="C10" s="132">
        <v>571</v>
      </c>
      <c r="D10" s="132">
        <v>23</v>
      </c>
      <c r="E10" s="133">
        <v>1441</v>
      </c>
      <c r="F10" s="132">
        <v>48</v>
      </c>
      <c r="G10" s="61">
        <v>2083</v>
      </c>
      <c r="H10" s="60">
        <v>91</v>
      </c>
      <c r="I10" s="130"/>
      <c r="J10" s="132">
        <v>76</v>
      </c>
      <c r="K10" s="132">
        <v>8</v>
      </c>
      <c r="L10" s="132">
        <v>111</v>
      </c>
      <c r="M10" s="132">
        <v>4</v>
      </c>
      <c r="N10" s="60">
        <v>199</v>
      </c>
      <c r="O10" s="60">
        <v>9</v>
      </c>
      <c r="P10" s="130"/>
      <c r="Q10" s="61">
        <v>2282</v>
      </c>
    </row>
    <row r="11" spans="1:17" ht="50.1" customHeight="1">
      <c r="A11" s="131" t="s">
        <v>378</v>
      </c>
      <c r="B11" s="130"/>
      <c r="C11" s="132">
        <v>236</v>
      </c>
      <c r="D11" s="132">
        <v>9</v>
      </c>
      <c r="E11" s="132">
        <v>649</v>
      </c>
      <c r="F11" s="132">
        <v>9</v>
      </c>
      <c r="G11" s="60">
        <v>903</v>
      </c>
      <c r="H11" s="60">
        <v>92</v>
      </c>
      <c r="I11" s="130"/>
      <c r="J11" s="132">
        <v>24</v>
      </c>
      <c r="K11" s="132">
        <v>2</v>
      </c>
      <c r="L11" s="132">
        <v>48</v>
      </c>
      <c r="M11" s="132">
        <v>3</v>
      </c>
      <c r="N11" s="60">
        <v>77</v>
      </c>
      <c r="O11" s="60">
        <v>8</v>
      </c>
      <c r="P11" s="130"/>
      <c r="Q11" s="60">
        <v>980</v>
      </c>
    </row>
    <row r="12" spans="1:17" ht="50.1" customHeight="1">
      <c r="A12" s="131" t="s">
        <v>379</v>
      </c>
      <c r="B12" s="130"/>
      <c r="C12" s="132">
        <v>107</v>
      </c>
      <c r="D12" s="132">
        <v>5</v>
      </c>
      <c r="E12" s="132">
        <v>264</v>
      </c>
      <c r="F12" s="132">
        <v>6</v>
      </c>
      <c r="G12" s="60">
        <v>382</v>
      </c>
      <c r="H12" s="60">
        <v>95</v>
      </c>
      <c r="I12" s="130"/>
      <c r="J12" s="132">
        <v>7</v>
      </c>
      <c r="K12" s="132"/>
      <c r="L12" s="132">
        <v>11</v>
      </c>
      <c r="M12" s="132">
        <v>1</v>
      </c>
      <c r="N12" s="60">
        <v>19</v>
      </c>
      <c r="O12" s="60">
        <v>5</v>
      </c>
      <c r="P12" s="130"/>
      <c r="Q12" s="60">
        <v>401</v>
      </c>
    </row>
    <row r="13" spans="1:17" ht="50.1" customHeight="1">
      <c r="A13" s="131" t="s">
        <v>380</v>
      </c>
      <c r="B13" s="130"/>
      <c r="C13" s="132">
        <v>34</v>
      </c>
      <c r="D13" s="132">
        <v>1</v>
      </c>
      <c r="E13" s="132">
        <v>122</v>
      </c>
      <c r="F13" s="132">
        <v>3</v>
      </c>
      <c r="G13" s="60">
        <v>160</v>
      </c>
      <c r="H13" s="60">
        <v>98</v>
      </c>
      <c r="I13" s="130"/>
      <c r="J13" s="132"/>
      <c r="K13" s="132"/>
      <c r="L13" s="132">
        <v>4</v>
      </c>
      <c r="M13" s="132"/>
      <c r="N13" s="60">
        <v>4</v>
      </c>
      <c r="O13" s="60">
        <v>2</v>
      </c>
      <c r="P13" s="130"/>
      <c r="Q13" s="60">
        <v>164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0.1" customHeight="1">
      <c r="A15" s="384" t="s">
        <v>57</v>
      </c>
      <c r="B15" s="129"/>
      <c r="C15" s="390">
        <v>2245</v>
      </c>
      <c r="D15" s="390">
        <v>113</v>
      </c>
      <c r="E15" s="390">
        <v>5989</v>
      </c>
      <c r="F15" s="390">
        <v>195</v>
      </c>
      <c r="G15" s="390">
        <v>8542</v>
      </c>
      <c r="H15" s="396">
        <v>90.727562400424858</v>
      </c>
      <c r="I15" s="129"/>
      <c r="J15" s="390">
        <v>274</v>
      </c>
      <c r="K15" s="391">
        <v>30</v>
      </c>
      <c r="L15" s="390">
        <v>537</v>
      </c>
      <c r="M15" s="391">
        <v>32</v>
      </c>
      <c r="N15" s="390">
        <v>873</v>
      </c>
      <c r="O15" s="396">
        <v>9.2724375995751469</v>
      </c>
      <c r="P15" s="129"/>
      <c r="Q15" s="390">
        <v>9415</v>
      </c>
    </row>
    <row r="16" spans="1:17">
      <c r="A16" s="54"/>
    </row>
    <row r="17" spans="1:1" ht="15" customHeight="1">
      <c r="A17" s="139" t="s">
        <v>273</v>
      </c>
    </row>
    <row r="18" spans="1:1" ht="15" customHeight="1">
      <c r="A18" s="139" t="s">
        <v>384</v>
      </c>
    </row>
    <row r="19" spans="1:1" ht="15" customHeight="1">
      <c r="A19" s="139" t="s">
        <v>262</v>
      </c>
    </row>
    <row r="20" spans="1:1" ht="15" customHeight="1">
      <c r="A20" s="139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C4E25-B2F8-41CA-9081-5BA6B71555F3}">
  <dimension ref="A1:W101"/>
  <sheetViews>
    <sheetView showGridLines="0" showRuler="0" view="pageBreakPreview" zoomScale="25" zoomScaleNormal="70" zoomScaleSheetLayoutView="25" zoomScalePageLayoutView="25" workbookViewId="0">
      <selection activeCell="C9" sqref="C9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414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19" t="s">
        <v>0</v>
      </c>
      <c r="B1" s="413"/>
    </row>
    <row r="2" spans="1:23" ht="78" customHeight="1">
      <c r="A2" s="519"/>
      <c r="B2" s="413"/>
      <c r="C2" s="520" t="s">
        <v>1</v>
      </c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415">
        <v>1</v>
      </c>
      <c r="R2" s="416"/>
      <c r="S2" s="417"/>
      <c r="T2" s="417"/>
      <c r="U2" s="417"/>
      <c r="V2" s="417"/>
      <c r="W2" s="417"/>
    </row>
    <row r="3" spans="1:23" ht="24.95" customHeight="1">
      <c r="A3" s="519"/>
      <c r="B3" s="413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5"/>
      <c r="R3" s="417"/>
      <c r="S3" s="417"/>
      <c r="T3" s="417"/>
      <c r="U3" s="417"/>
      <c r="V3" s="417"/>
      <c r="W3" s="417"/>
    </row>
    <row r="4" spans="1:23" ht="78" customHeight="1">
      <c r="A4" s="519"/>
      <c r="B4" s="413"/>
      <c r="C4" s="516" t="s">
        <v>3</v>
      </c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418"/>
    </row>
    <row r="5" spans="1:23" s="47" customFormat="1" ht="24.95" customHeight="1">
      <c r="A5" s="519"/>
      <c r="B5" s="413"/>
      <c r="C5" s="419"/>
      <c r="D5" s="419"/>
      <c r="E5" s="419"/>
      <c r="F5" s="419"/>
      <c r="G5" s="419"/>
      <c r="H5" s="420"/>
      <c r="I5" s="419"/>
      <c r="Q5" s="414"/>
    </row>
    <row r="6" spans="1:23" s="5" customFormat="1" ht="78" customHeight="1">
      <c r="A6" s="519"/>
      <c r="B6" s="413"/>
      <c r="C6" s="520" t="s">
        <v>5</v>
      </c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414">
        <v>2</v>
      </c>
    </row>
    <row r="7" spans="1:23" s="46" customFormat="1" ht="24.95" customHeight="1">
      <c r="A7" s="519"/>
      <c r="B7" s="413"/>
      <c r="I7" s="44"/>
      <c r="Q7" s="414"/>
    </row>
    <row r="8" spans="1:23" s="5" customFormat="1" ht="78" customHeight="1">
      <c r="A8" s="519"/>
      <c r="B8" s="413"/>
      <c r="C8" s="520" t="s">
        <v>612</v>
      </c>
      <c r="D8" s="520"/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414">
        <v>3</v>
      </c>
    </row>
    <row r="9" spans="1:23" s="5" customFormat="1" ht="15" customHeight="1">
      <c r="A9" s="519"/>
      <c r="B9" s="413"/>
      <c r="C9" s="8"/>
      <c r="D9" s="9"/>
      <c r="E9" s="9"/>
      <c r="F9" s="9"/>
      <c r="G9" s="9"/>
      <c r="H9" s="4"/>
      <c r="I9" s="6"/>
      <c r="Q9" s="414"/>
    </row>
    <row r="10" spans="1:23" s="46" customFormat="1" ht="99.95" customHeight="1">
      <c r="A10" s="519"/>
      <c r="B10" s="413"/>
      <c r="C10" s="517" t="s">
        <v>10</v>
      </c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414">
        <v>4</v>
      </c>
    </row>
    <row r="11" spans="1:23" s="5" customFormat="1" ht="15" customHeight="1">
      <c r="A11" s="519"/>
      <c r="B11" s="413"/>
      <c r="C11" s="9"/>
      <c r="D11" s="9"/>
      <c r="E11" s="9"/>
      <c r="F11" s="9"/>
      <c r="G11" s="9"/>
      <c r="H11" s="10"/>
      <c r="I11" s="6"/>
      <c r="Q11" s="414"/>
    </row>
    <row r="12" spans="1:23" s="46" customFormat="1" ht="99.95" customHeight="1">
      <c r="A12" s="519"/>
      <c r="B12" s="413"/>
      <c r="C12" s="517" t="s">
        <v>601</v>
      </c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414">
        <v>5</v>
      </c>
    </row>
    <row r="13" spans="1:23" s="5" customFormat="1" ht="15" customHeight="1">
      <c r="A13" s="519"/>
      <c r="B13" s="413"/>
      <c r="C13" s="12"/>
      <c r="D13" s="12"/>
      <c r="E13" s="12"/>
      <c r="F13" s="12"/>
      <c r="G13" s="12"/>
      <c r="H13" s="10"/>
      <c r="I13" s="6"/>
      <c r="Q13" s="414"/>
    </row>
    <row r="14" spans="1:23" s="46" customFormat="1" ht="99.95" customHeight="1">
      <c r="A14" s="519"/>
      <c r="B14" s="413"/>
      <c r="C14" s="520" t="s">
        <v>14</v>
      </c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414">
        <v>6</v>
      </c>
    </row>
    <row r="15" spans="1:23" s="5" customFormat="1" ht="15" customHeight="1">
      <c r="A15" s="519"/>
      <c r="B15" s="413"/>
      <c r="C15" s="12"/>
      <c r="D15" s="12"/>
      <c r="E15" s="12"/>
      <c r="F15" s="12"/>
      <c r="G15" s="12"/>
      <c r="H15" s="10"/>
      <c r="I15" s="6"/>
      <c r="Q15" s="414"/>
    </row>
    <row r="16" spans="1:23" s="46" customFormat="1" ht="99.95" customHeight="1">
      <c r="A16" s="519"/>
      <c r="B16" s="413"/>
      <c r="C16" s="517" t="s">
        <v>17</v>
      </c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  <c r="O16" s="517"/>
      <c r="P16" s="517"/>
      <c r="Q16" s="414">
        <v>7</v>
      </c>
    </row>
    <row r="17" spans="1:17" s="5" customFormat="1" ht="15" customHeight="1">
      <c r="A17" s="519"/>
      <c r="B17" s="413"/>
      <c r="C17" s="9"/>
      <c r="D17" s="9"/>
      <c r="E17" s="9"/>
      <c r="F17" s="9"/>
      <c r="G17" s="9"/>
      <c r="H17" s="4"/>
      <c r="I17" s="6"/>
      <c r="Q17" s="414"/>
    </row>
    <row r="18" spans="1:17" s="46" customFormat="1" ht="99.95" customHeight="1">
      <c r="A18" s="519"/>
      <c r="B18" s="413"/>
      <c r="C18" s="517" t="s">
        <v>20</v>
      </c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414">
        <v>8</v>
      </c>
    </row>
    <row r="19" spans="1:17" s="5" customFormat="1" ht="15" customHeight="1">
      <c r="A19" s="519"/>
      <c r="B19" s="413"/>
      <c r="C19" s="9"/>
      <c r="D19" s="9"/>
      <c r="E19" s="9"/>
      <c r="F19" s="9"/>
      <c r="G19" s="9"/>
      <c r="H19" s="10"/>
      <c r="I19" s="6"/>
      <c r="Q19" s="414"/>
    </row>
    <row r="20" spans="1:17" s="46" customFormat="1" ht="99.95" customHeight="1">
      <c r="A20" s="519"/>
      <c r="B20" s="413"/>
      <c r="C20" s="517" t="s">
        <v>23</v>
      </c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414">
        <v>9</v>
      </c>
    </row>
    <row r="21" spans="1:17" s="5" customFormat="1" ht="15" customHeight="1">
      <c r="A21" s="519"/>
      <c r="B21" s="413"/>
      <c r="C21" s="42"/>
      <c r="D21" s="9"/>
      <c r="E21" s="9"/>
      <c r="F21" s="9"/>
      <c r="G21" s="9"/>
      <c r="H21" s="4"/>
      <c r="I21" s="6"/>
      <c r="Q21" s="414"/>
    </row>
    <row r="22" spans="1:17" s="46" customFormat="1" ht="99.95" customHeight="1">
      <c r="A22" s="519"/>
      <c r="B22" s="413"/>
      <c r="C22" s="521" t="s">
        <v>26</v>
      </c>
      <c r="D22" s="521"/>
      <c r="E22" s="521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422"/>
    </row>
    <row r="23" spans="1:17" s="5" customFormat="1" ht="15" customHeight="1">
      <c r="A23" s="519"/>
      <c r="B23" s="413"/>
      <c r="C23" s="43"/>
      <c r="D23" s="43"/>
      <c r="E23" s="43"/>
      <c r="F23" s="43"/>
      <c r="G23" s="43"/>
      <c r="H23" s="4"/>
      <c r="I23" s="6"/>
      <c r="Q23" s="414"/>
    </row>
    <row r="24" spans="1:17" s="46" customFormat="1" ht="99.95" customHeight="1">
      <c r="A24" s="519"/>
      <c r="B24" s="413"/>
      <c r="C24" s="520" t="s">
        <v>28</v>
      </c>
      <c r="D24" s="520"/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414">
        <v>10</v>
      </c>
    </row>
    <row r="25" spans="1:17" s="5" customFormat="1" ht="15" customHeight="1">
      <c r="A25" s="519"/>
      <c r="B25" s="413"/>
      <c r="C25" s="12"/>
      <c r="D25" s="9"/>
      <c r="E25" s="9"/>
      <c r="F25" s="9"/>
      <c r="G25" s="9"/>
      <c r="H25" s="14"/>
      <c r="I25" s="6"/>
      <c r="Q25" s="414"/>
    </row>
    <row r="26" spans="1:17" s="46" customFormat="1" ht="99.95" customHeight="1">
      <c r="A26" s="519"/>
      <c r="B26" s="413"/>
      <c r="C26" s="520" t="s">
        <v>30</v>
      </c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414">
        <v>11</v>
      </c>
    </row>
    <row r="27" spans="1:17" s="5" customFormat="1" ht="15" customHeight="1">
      <c r="A27" s="519"/>
      <c r="B27" s="413"/>
      <c r="C27" s="12"/>
      <c r="D27" s="12"/>
      <c r="E27" s="12"/>
      <c r="F27" s="12"/>
      <c r="G27" s="12"/>
      <c r="H27" s="14"/>
      <c r="I27" s="6"/>
      <c r="Q27" s="414"/>
    </row>
    <row r="28" spans="1:17" s="46" customFormat="1" ht="99.95" customHeight="1">
      <c r="A28" s="519"/>
      <c r="B28" s="413"/>
      <c r="C28" s="520" t="s">
        <v>31</v>
      </c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414">
        <v>11</v>
      </c>
    </row>
    <row r="29" spans="1:17" s="5" customFormat="1" ht="15" customHeight="1">
      <c r="A29" s="519"/>
      <c r="B29" s="413"/>
      <c r="C29" s="9"/>
      <c r="D29" s="9"/>
      <c r="E29" s="9"/>
      <c r="F29" s="9"/>
      <c r="G29" s="9"/>
      <c r="H29" s="4"/>
      <c r="I29" s="6"/>
      <c r="Q29" s="414" t="s">
        <v>602</v>
      </c>
    </row>
    <row r="30" spans="1:17" s="46" customFormat="1" ht="99.95" customHeight="1">
      <c r="A30" s="519"/>
      <c r="B30" s="413"/>
      <c r="C30" s="516" t="s">
        <v>32</v>
      </c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422"/>
    </row>
    <row r="31" spans="1:17" s="5" customFormat="1" ht="15" customHeight="1">
      <c r="A31" s="519"/>
      <c r="B31" s="413"/>
      <c r="C31" s="12"/>
      <c r="D31" s="9"/>
      <c r="E31" s="9"/>
      <c r="F31" s="9"/>
      <c r="G31" s="9"/>
      <c r="H31" s="4"/>
      <c r="I31" s="6"/>
      <c r="Q31" s="414"/>
    </row>
    <row r="32" spans="1:17" s="46" customFormat="1" ht="99.95" customHeight="1">
      <c r="A32" s="519"/>
      <c r="B32" s="413"/>
      <c r="C32" s="517" t="s">
        <v>33</v>
      </c>
      <c r="D32" s="517"/>
      <c r="E32" s="517"/>
      <c r="F32" s="517"/>
      <c r="G32" s="517"/>
      <c r="H32" s="517"/>
      <c r="I32" s="517"/>
      <c r="J32" s="517"/>
      <c r="K32" s="517"/>
      <c r="L32" s="517"/>
      <c r="M32" s="517"/>
      <c r="N32" s="517"/>
      <c r="O32" s="517"/>
      <c r="P32" s="517"/>
      <c r="Q32" s="414">
        <v>12</v>
      </c>
    </row>
    <row r="33" spans="1:17" s="5" customFormat="1" ht="15" customHeight="1">
      <c r="A33" s="519"/>
      <c r="B33" s="413"/>
      <c r="C33" s="423"/>
      <c r="D33" s="423"/>
      <c r="E33" s="423"/>
      <c r="F33" s="423"/>
      <c r="G33" s="423"/>
      <c r="H33" s="424"/>
      <c r="I33" s="425"/>
      <c r="J33" s="426"/>
      <c r="K33" s="426"/>
      <c r="L33" s="426"/>
      <c r="M33" s="426"/>
      <c r="N33" s="426"/>
      <c r="O33" s="426"/>
      <c r="P33" s="426"/>
      <c r="Q33" s="414"/>
    </row>
    <row r="34" spans="1:17" s="46" customFormat="1" ht="99.95" customHeight="1">
      <c r="A34" s="519"/>
      <c r="B34" s="413"/>
      <c r="C34" s="517" t="s">
        <v>35</v>
      </c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414">
        <v>13</v>
      </c>
    </row>
    <row r="35" spans="1:17" s="5" customFormat="1" ht="15" customHeight="1">
      <c r="A35" s="519"/>
      <c r="B35" s="413"/>
      <c r="C35" s="423"/>
      <c r="D35" s="423"/>
      <c r="E35" s="423"/>
      <c r="F35" s="423"/>
      <c r="G35" s="423"/>
      <c r="H35" s="427"/>
      <c r="I35" s="425"/>
      <c r="J35" s="426"/>
      <c r="K35" s="426"/>
      <c r="L35" s="426"/>
      <c r="M35" s="426"/>
      <c r="N35" s="426"/>
      <c r="O35" s="426"/>
      <c r="P35" s="426"/>
      <c r="Q35" s="414"/>
    </row>
    <row r="36" spans="1:17" s="46" customFormat="1" ht="99.95" customHeight="1">
      <c r="A36" s="519"/>
      <c r="B36" s="413"/>
      <c r="C36" s="517" t="s">
        <v>37</v>
      </c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414">
        <v>14</v>
      </c>
    </row>
    <row r="37" spans="1:17" s="5" customFormat="1" ht="15" customHeight="1">
      <c r="A37" s="519"/>
      <c r="B37" s="413"/>
      <c r="C37" s="428"/>
      <c r="D37" s="423"/>
      <c r="E37" s="423"/>
      <c r="F37" s="423"/>
      <c r="G37" s="423"/>
      <c r="H37" s="425"/>
      <c r="I37" s="425"/>
      <c r="J37" s="426"/>
      <c r="K37" s="426"/>
      <c r="L37" s="426"/>
      <c r="M37" s="426"/>
      <c r="N37" s="426"/>
      <c r="O37" s="426"/>
      <c r="P37" s="426"/>
      <c r="Q37" s="414"/>
    </row>
    <row r="38" spans="1:17" s="46" customFormat="1" ht="99.95" customHeight="1">
      <c r="A38" s="519"/>
      <c r="B38" s="413"/>
      <c r="C38" s="520" t="s">
        <v>39</v>
      </c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414">
        <v>15</v>
      </c>
    </row>
    <row r="39" spans="1:17" s="5" customFormat="1" ht="15" customHeight="1">
      <c r="A39" s="519"/>
      <c r="B39" s="413"/>
      <c r="C39" s="9"/>
      <c r="D39" s="9"/>
      <c r="E39" s="9"/>
      <c r="F39" s="9"/>
      <c r="G39" s="9"/>
      <c r="H39" s="4"/>
      <c r="I39" s="6"/>
      <c r="Q39" s="414"/>
    </row>
    <row r="40" spans="1:17" s="46" customFormat="1" ht="99.95" customHeight="1">
      <c r="A40" s="519"/>
      <c r="B40" s="413"/>
      <c r="C40" s="517" t="s">
        <v>603</v>
      </c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414">
        <v>16</v>
      </c>
    </row>
    <row r="41" spans="1:17" s="46" customFormat="1" ht="24.95" customHeight="1">
      <c r="A41" s="519"/>
      <c r="B41" s="413"/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14"/>
    </row>
    <row r="42" spans="1:17" s="46" customFormat="1" ht="99.95" customHeight="1">
      <c r="A42" s="519"/>
      <c r="B42" s="413"/>
      <c r="C42" s="517" t="s">
        <v>4</v>
      </c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414">
        <v>17</v>
      </c>
    </row>
    <row r="43" spans="1:17" s="5" customFormat="1" ht="15" customHeight="1">
      <c r="A43" s="519"/>
      <c r="B43" s="413"/>
      <c r="C43" s="9"/>
      <c r="D43" s="9"/>
      <c r="E43" s="9"/>
      <c r="F43" s="9"/>
      <c r="G43" s="9"/>
      <c r="H43" s="10"/>
      <c r="I43" s="6"/>
      <c r="Q43" s="414"/>
    </row>
    <row r="44" spans="1:17" s="46" customFormat="1" ht="99.95" customHeight="1">
      <c r="A44" s="519"/>
      <c r="B44" s="413"/>
      <c r="C44" s="518" t="s">
        <v>6</v>
      </c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  <c r="Q44" s="422"/>
    </row>
    <row r="45" spans="1:17" s="5" customFormat="1" ht="15" customHeight="1">
      <c r="A45" s="519"/>
      <c r="B45" s="413"/>
      <c r="C45" s="15"/>
      <c r="D45" s="16"/>
      <c r="E45" s="16"/>
      <c r="F45" s="16"/>
      <c r="G45" s="16"/>
      <c r="H45" s="17"/>
      <c r="I45" s="18"/>
      <c r="Q45" s="414"/>
    </row>
    <row r="46" spans="1:17" s="5" customFormat="1" ht="78" customHeight="1">
      <c r="A46" s="519"/>
      <c r="B46" s="413"/>
      <c r="C46" s="515" t="s">
        <v>8</v>
      </c>
      <c r="D46" s="515"/>
      <c r="E46" s="515"/>
      <c r="F46" s="515"/>
      <c r="G46" s="515"/>
      <c r="H46" s="515"/>
      <c r="I46" s="515"/>
      <c r="J46" s="515"/>
      <c r="K46" s="515"/>
      <c r="L46" s="515"/>
      <c r="M46" s="515"/>
      <c r="N46" s="515"/>
      <c r="O46" s="515"/>
      <c r="P46" s="515"/>
      <c r="Q46" s="414">
        <v>18</v>
      </c>
    </row>
    <row r="47" spans="1:17" ht="24.95" customHeight="1">
      <c r="A47" s="519"/>
      <c r="B47" s="413"/>
      <c r="C47" s="430"/>
      <c r="D47" s="431"/>
      <c r="E47" s="431"/>
      <c r="F47" s="431"/>
      <c r="G47" s="431"/>
      <c r="H47" s="432"/>
      <c r="I47" s="433"/>
      <c r="J47" s="116"/>
      <c r="K47" s="116"/>
      <c r="L47" s="116"/>
      <c r="M47" s="116"/>
      <c r="N47" s="116"/>
      <c r="O47" s="434"/>
      <c r="P47" s="116"/>
    </row>
    <row r="48" spans="1:17" ht="60" customHeight="1">
      <c r="A48" s="519"/>
      <c r="B48" s="413"/>
      <c r="C48" s="514" t="s">
        <v>11</v>
      </c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414">
        <v>19</v>
      </c>
    </row>
    <row r="49" spans="1:23" ht="24.95" customHeight="1">
      <c r="A49" s="519"/>
      <c r="C49" s="431"/>
      <c r="D49" s="431"/>
      <c r="E49" s="431"/>
      <c r="F49" s="431"/>
      <c r="G49" s="431"/>
      <c r="H49" s="432"/>
      <c r="I49" s="433"/>
      <c r="J49" s="435"/>
      <c r="K49" s="435"/>
      <c r="L49" s="435"/>
      <c r="M49" s="435"/>
      <c r="N49" s="435"/>
      <c r="O49" s="436"/>
      <c r="P49" s="435"/>
      <c r="Q49" s="437"/>
      <c r="R49" s="419"/>
      <c r="S49" s="419"/>
      <c r="T49" s="419"/>
      <c r="U49" s="419"/>
      <c r="V49" s="419"/>
      <c r="W49" s="420"/>
    </row>
    <row r="50" spans="1:23" ht="78" customHeight="1">
      <c r="A50" s="519"/>
      <c r="C50" s="515" t="s">
        <v>11</v>
      </c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5"/>
      <c r="Q50" s="414">
        <v>20</v>
      </c>
      <c r="R50" s="5"/>
      <c r="S50" s="5"/>
      <c r="T50" s="5"/>
      <c r="U50" s="5"/>
      <c r="V50" s="5"/>
      <c r="W50" s="5"/>
    </row>
    <row r="51" spans="1:23" ht="24.95" customHeight="1">
      <c r="A51" s="519" t="s">
        <v>0</v>
      </c>
      <c r="C51" s="431"/>
      <c r="D51" s="431"/>
      <c r="E51" s="431"/>
      <c r="F51" s="431"/>
      <c r="G51" s="431"/>
      <c r="H51" s="438"/>
      <c r="I51" s="433"/>
      <c r="J51" s="116"/>
      <c r="K51" s="116"/>
      <c r="L51" s="116"/>
      <c r="M51" s="116"/>
      <c r="N51" s="116"/>
      <c r="O51" s="439"/>
      <c r="P51" s="116"/>
      <c r="Q51" s="1"/>
      <c r="W51" s="45"/>
    </row>
    <row r="52" spans="1:23" ht="78" customHeight="1">
      <c r="A52" s="519"/>
      <c r="C52" s="515" t="s">
        <v>15</v>
      </c>
      <c r="D52" s="515"/>
      <c r="E52" s="515"/>
      <c r="F52" s="515"/>
      <c r="G52" s="515"/>
      <c r="H52" s="515"/>
      <c r="I52" s="515"/>
      <c r="J52" s="515"/>
      <c r="K52" s="515"/>
      <c r="L52" s="515"/>
      <c r="M52" s="515"/>
      <c r="N52" s="515"/>
      <c r="O52" s="515"/>
      <c r="P52" s="515"/>
      <c r="Q52" s="414">
        <v>21</v>
      </c>
      <c r="R52" s="7"/>
      <c r="S52" s="7"/>
      <c r="T52" s="7"/>
      <c r="U52" s="7"/>
      <c r="V52" s="7"/>
      <c r="W52" s="7"/>
    </row>
    <row r="53" spans="1:23" ht="24.95" customHeight="1">
      <c r="A53" s="519"/>
      <c r="C53" s="431"/>
      <c r="D53" s="431"/>
      <c r="E53" s="431"/>
      <c r="F53" s="431"/>
      <c r="G53" s="431"/>
      <c r="H53" s="438"/>
      <c r="I53" s="433"/>
      <c r="J53" s="116"/>
      <c r="K53" s="116"/>
      <c r="L53" s="116"/>
      <c r="M53" s="116"/>
      <c r="N53" s="116"/>
      <c r="O53" s="439"/>
      <c r="P53" s="116"/>
      <c r="Q53" s="1"/>
      <c r="W53" s="45"/>
    </row>
    <row r="54" spans="1:23" ht="78" customHeight="1">
      <c r="A54" s="519"/>
      <c r="C54" s="514" t="s">
        <v>18</v>
      </c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414">
        <v>22</v>
      </c>
      <c r="R54" s="11"/>
      <c r="S54" s="11"/>
      <c r="T54" s="6"/>
      <c r="U54" s="6"/>
      <c r="V54" s="6"/>
      <c r="W54" s="4"/>
    </row>
    <row r="55" spans="1:23" ht="24.95" customHeight="1">
      <c r="A55" s="519"/>
      <c r="C55" s="431"/>
      <c r="D55" s="431"/>
      <c r="E55" s="431"/>
      <c r="F55" s="431"/>
      <c r="G55" s="431"/>
      <c r="H55" s="438"/>
      <c r="I55" s="433"/>
      <c r="J55" s="116"/>
      <c r="K55" s="116"/>
      <c r="L55" s="116"/>
      <c r="M55" s="116"/>
      <c r="N55" s="116"/>
      <c r="O55" s="434"/>
      <c r="P55" s="116"/>
      <c r="Q55" s="1"/>
      <c r="W55" s="46"/>
    </row>
    <row r="56" spans="1:23" ht="78" customHeight="1">
      <c r="A56" s="519"/>
      <c r="C56" s="515" t="s">
        <v>21</v>
      </c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414">
        <v>23</v>
      </c>
      <c r="R56" s="5"/>
      <c r="S56" s="5"/>
      <c r="T56" s="5"/>
      <c r="U56" s="5"/>
      <c r="V56" s="5"/>
      <c r="W56" s="5"/>
    </row>
    <row r="57" spans="1:23" ht="24.95" customHeight="1">
      <c r="A57" s="519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519"/>
      <c r="C58" s="518" t="s">
        <v>24</v>
      </c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422"/>
      <c r="R58" s="5"/>
      <c r="S58" s="5"/>
      <c r="T58" s="5"/>
      <c r="U58" s="5"/>
      <c r="V58" s="5"/>
      <c r="W58" s="5"/>
    </row>
    <row r="59" spans="1:23" ht="24.95" customHeight="1">
      <c r="A59" s="519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519"/>
      <c r="C60" s="514" t="s">
        <v>604</v>
      </c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440">
        <v>24</v>
      </c>
      <c r="R60" s="6"/>
      <c r="S60" s="6"/>
      <c r="T60" s="6"/>
      <c r="U60" s="6"/>
      <c r="V60" s="6"/>
      <c r="W60" s="4"/>
    </row>
    <row r="61" spans="1:23" ht="24.95" customHeight="1">
      <c r="A61" s="519"/>
      <c r="C61" s="421"/>
      <c r="D61" s="421"/>
      <c r="E61" s="421"/>
      <c r="F61" s="421"/>
      <c r="G61" s="421"/>
      <c r="H61" s="441"/>
      <c r="I61" s="442"/>
      <c r="J61" s="441"/>
      <c r="K61" s="441"/>
      <c r="L61" s="441"/>
      <c r="M61" s="441"/>
      <c r="N61" s="441"/>
      <c r="O61" s="429"/>
      <c r="P61" s="441"/>
      <c r="Q61" s="1"/>
      <c r="W61" s="45"/>
    </row>
    <row r="62" spans="1:23" ht="78" customHeight="1">
      <c r="A62" s="519"/>
      <c r="C62" s="514" t="s">
        <v>605</v>
      </c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414">
        <v>25</v>
      </c>
      <c r="R62" s="5"/>
      <c r="S62" s="5"/>
      <c r="T62" s="5"/>
      <c r="U62" s="5"/>
      <c r="V62" s="5"/>
      <c r="W62" s="5"/>
    </row>
    <row r="63" spans="1:23" ht="24.95" customHeight="1">
      <c r="A63" s="519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29"/>
      <c r="P63" s="441"/>
      <c r="Q63" s="1"/>
      <c r="W63" s="45"/>
    </row>
    <row r="64" spans="1:23" ht="78" customHeight="1">
      <c r="A64" s="519"/>
      <c r="C64" s="514" t="s">
        <v>606</v>
      </c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443">
        <v>26</v>
      </c>
      <c r="R64" s="11"/>
      <c r="S64" s="11"/>
      <c r="T64" s="6"/>
      <c r="U64" s="6"/>
      <c r="V64" s="6"/>
      <c r="W64" s="4"/>
    </row>
    <row r="65" spans="1:23" ht="24.75" customHeight="1">
      <c r="A65" s="519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29"/>
      <c r="P65" s="441"/>
      <c r="Q65" s="1"/>
      <c r="W65" s="45"/>
    </row>
    <row r="66" spans="1:23" ht="78" customHeight="1">
      <c r="A66" s="519"/>
      <c r="C66" s="515" t="s">
        <v>607</v>
      </c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440">
        <v>27</v>
      </c>
      <c r="R66" s="6"/>
      <c r="S66" s="6"/>
      <c r="T66" s="6"/>
      <c r="U66" s="6"/>
      <c r="V66" s="6"/>
      <c r="W66" s="4"/>
    </row>
    <row r="67" spans="1:23" ht="24.75" customHeight="1">
      <c r="A67" s="519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29"/>
      <c r="P67" s="441"/>
      <c r="Q67" s="1"/>
      <c r="W67" s="45"/>
    </row>
    <row r="68" spans="1:23" ht="78" customHeight="1">
      <c r="A68" s="519"/>
      <c r="C68" s="515" t="s">
        <v>608</v>
      </c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414">
        <v>28</v>
      </c>
      <c r="R68" s="5"/>
      <c r="S68" s="5"/>
      <c r="T68" s="5"/>
      <c r="U68" s="5"/>
      <c r="V68" s="5"/>
      <c r="W68" s="5"/>
    </row>
    <row r="69" spans="1:23" ht="24.95" customHeight="1">
      <c r="A69" s="519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519"/>
      <c r="C70" s="516" t="s">
        <v>34</v>
      </c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444"/>
      <c r="R70" s="41"/>
      <c r="S70" s="41"/>
      <c r="T70" s="41"/>
      <c r="U70" s="41"/>
      <c r="V70" s="41"/>
      <c r="W70" s="4"/>
    </row>
    <row r="71" spans="1:23" ht="24.95" customHeight="1">
      <c r="A71" s="519"/>
      <c r="O71" s="45"/>
      <c r="P71" s="46"/>
      <c r="Q71" s="1"/>
      <c r="W71" s="45"/>
    </row>
    <row r="72" spans="1:23" ht="78" customHeight="1">
      <c r="A72" s="519"/>
      <c r="C72" s="517" t="s">
        <v>36</v>
      </c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445" t="s">
        <v>609</v>
      </c>
      <c r="R72" s="13"/>
      <c r="S72" s="13"/>
      <c r="T72" s="6"/>
      <c r="U72" s="6"/>
      <c r="V72" s="6"/>
      <c r="W72" s="10"/>
    </row>
    <row r="73" spans="1:23" ht="24.95" customHeight="1">
      <c r="A73" s="519"/>
      <c r="O73" s="51"/>
      <c r="P73" s="46"/>
      <c r="Q73" s="1"/>
      <c r="W73" s="45"/>
    </row>
    <row r="74" spans="1:23" ht="78" customHeight="1">
      <c r="A74" s="519"/>
      <c r="C74" s="517" t="s">
        <v>38</v>
      </c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414">
        <v>30</v>
      </c>
      <c r="R74" s="11"/>
      <c r="S74" s="11"/>
      <c r="T74" s="6"/>
      <c r="U74" s="6"/>
      <c r="V74" s="6"/>
      <c r="W74" s="4"/>
    </row>
    <row r="75" spans="1:23" ht="24.95" customHeight="1">
      <c r="A75" s="519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519"/>
      <c r="C76" s="517" t="s">
        <v>40</v>
      </c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414">
        <v>31</v>
      </c>
      <c r="R76" s="5"/>
      <c r="S76" s="5"/>
      <c r="T76" s="5"/>
      <c r="U76" s="5"/>
      <c r="V76" s="5"/>
      <c r="W76" s="5"/>
    </row>
    <row r="77" spans="1:23" ht="24.95" customHeight="1">
      <c r="A77" s="519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519"/>
      <c r="C78" s="517" t="s">
        <v>2</v>
      </c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440">
        <v>32</v>
      </c>
      <c r="R78" s="6"/>
      <c r="S78" s="6"/>
      <c r="T78" s="6"/>
      <c r="U78" s="6"/>
      <c r="V78" s="6"/>
      <c r="W78" s="10"/>
    </row>
    <row r="79" spans="1:23" ht="24.95" customHeight="1">
      <c r="A79" s="519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519"/>
      <c r="C80" s="517" t="s">
        <v>610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414">
        <v>33</v>
      </c>
      <c r="R80" s="5"/>
      <c r="S80" s="5"/>
      <c r="T80" s="5"/>
      <c r="U80" s="5"/>
      <c r="V80" s="5"/>
      <c r="W80" s="5"/>
    </row>
    <row r="81" spans="1:23" ht="24.95" customHeight="1">
      <c r="A81" s="519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519"/>
      <c r="C82" s="518" t="s">
        <v>7</v>
      </c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422"/>
      <c r="R82" s="5"/>
      <c r="S82" s="5"/>
      <c r="T82" s="5"/>
      <c r="U82" s="5"/>
      <c r="V82" s="5"/>
      <c r="W82" s="5"/>
    </row>
    <row r="83" spans="1:23" ht="24.95" customHeight="1">
      <c r="A83" s="519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519"/>
      <c r="C84" s="514" t="s">
        <v>9</v>
      </c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446">
        <v>34</v>
      </c>
      <c r="R84" s="41"/>
      <c r="S84" s="41"/>
      <c r="T84" s="41"/>
      <c r="U84" s="41"/>
      <c r="V84" s="41"/>
      <c r="W84" s="4"/>
    </row>
    <row r="85" spans="1:23" ht="24.95" customHeight="1">
      <c r="A85" s="519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519"/>
      <c r="C86" s="514" t="s">
        <v>12</v>
      </c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  <c r="O86" s="514"/>
      <c r="P86" s="514"/>
      <c r="Q86" s="414">
        <v>35</v>
      </c>
      <c r="R86" s="5"/>
      <c r="S86" s="5"/>
      <c r="T86" s="5"/>
      <c r="U86" s="5"/>
      <c r="V86" s="5"/>
      <c r="W86" s="5"/>
    </row>
    <row r="87" spans="1:23" ht="24.95" customHeight="1">
      <c r="A87" s="519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519"/>
      <c r="C88" s="514" t="s">
        <v>13</v>
      </c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  <c r="O88" s="514"/>
      <c r="P88" s="514"/>
      <c r="Q88" s="414">
        <v>36</v>
      </c>
      <c r="R88" s="5"/>
      <c r="S88" s="5"/>
      <c r="T88" s="5"/>
      <c r="U88" s="5"/>
      <c r="V88" s="5"/>
      <c r="W88" s="5"/>
    </row>
    <row r="89" spans="1:23" ht="24.95" customHeight="1">
      <c r="A89" s="519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19"/>
      <c r="C90" s="514" t="s">
        <v>16</v>
      </c>
      <c r="D90" s="514"/>
      <c r="E90" s="514"/>
      <c r="F90" s="514"/>
      <c r="G90" s="514"/>
      <c r="H90" s="514"/>
      <c r="I90" s="514"/>
      <c r="J90" s="514"/>
      <c r="K90" s="514"/>
      <c r="L90" s="514"/>
      <c r="M90" s="514"/>
      <c r="N90" s="514"/>
      <c r="O90" s="514"/>
      <c r="P90" s="514"/>
      <c r="Q90" s="414">
        <v>37</v>
      </c>
    </row>
    <row r="91" spans="1:23" ht="24.95" customHeight="1">
      <c r="A91" s="519"/>
      <c r="J91" s="23"/>
      <c r="K91" s="23"/>
      <c r="L91" s="21"/>
      <c r="M91" s="21"/>
      <c r="N91" s="21"/>
      <c r="O91" s="24"/>
    </row>
    <row r="92" spans="1:23" ht="78" customHeight="1">
      <c r="A92" s="519"/>
      <c r="C92" s="514" t="s">
        <v>19</v>
      </c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  <c r="O92" s="514"/>
      <c r="P92" s="514"/>
      <c r="Q92" s="414">
        <v>38</v>
      </c>
    </row>
    <row r="93" spans="1:23" ht="24.95" customHeight="1">
      <c r="A93" s="519"/>
    </row>
    <row r="94" spans="1:23" ht="78" customHeight="1">
      <c r="A94" s="519"/>
      <c r="C94" s="514" t="s">
        <v>22</v>
      </c>
      <c r="D94" s="514"/>
      <c r="E94" s="514"/>
      <c r="F94" s="514"/>
      <c r="G94" s="514"/>
      <c r="H94" s="514"/>
      <c r="I94" s="514"/>
      <c r="J94" s="514"/>
      <c r="K94" s="514"/>
      <c r="L94" s="514"/>
      <c r="M94" s="514"/>
      <c r="N94" s="514"/>
      <c r="O94" s="514"/>
      <c r="P94" s="514"/>
      <c r="Q94" s="414">
        <v>39</v>
      </c>
    </row>
    <row r="95" spans="1:23" ht="24.95" customHeight="1">
      <c r="A95" s="519"/>
    </row>
    <row r="96" spans="1:23" ht="78" customHeight="1">
      <c r="A96" s="519"/>
      <c r="C96" s="514" t="s">
        <v>25</v>
      </c>
      <c r="D96" s="514"/>
      <c r="E96" s="514"/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414">
        <v>40</v>
      </c>
    </row>
    <row r="97" spans="1:17" ht="24.95" customHeight="1">
      <c r="A97" s="519"/>
    </row>
    <row r="98" spans="1:17" ht="78" customHeight="1">
      <c r="A98" s="519"/>
      <c r="C98" s="514" t="s">
        <v>27</v>
      </c>
      <c r="D98" s="514"/>
      <c r="E98" s="514"/>
      <c r="F98" s="514"/>
      <c r="G98" s="514"/>
      <c r="H98" s="514"/>
      <c r="I98" s="514"/>
      <c r="J98" s="514"/>
      <c r="K98" s="514"/>
      <c r="L98" s="514"/>
      <c r="M98" s="514"/>
      <c r="N98" s="514"/>
      <c r="O98" s="514"/>
      <c r="P98" s="514"/>
      <c r="Q98" s="414">
        <v>41</v>
      </c>
    </row>
    <row r="99" spans="1:17" ht="24.95" customHeight="1">
      <c r="A99" s="519"/>
    </row>
    <row r="100" spans="1:17" ht="78" customHeight="1">
      <c r="A100" s="519"/>
      <c r="C100" s="514" t="s">
        <v>29</v>
      </c>
      <c r="D100" s="514"/>
      <c r="E100" s="514"/>
      <c r="F100" s="514"/>
      <c r="G100" s="514"/>
      <c r="H100" s="514"/>
      <c r="I100" s="514"/>
      <c r="J100" s="514"/>
      <c r="K100" s="514"/>
      <c r="L100" s="514"/>
      <c r="M100" s="514"/>
      <c r="N100" s="514"/>
      <c r="O100" s="514"/>
      <c r="P100" s="514"/>
      <c r="Q100" s="414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2178-9B3D-43B1-8C6A-366191D03D89}">
  <sheetPr codeName="Hoja20">
    <pageSetUpPr fitToPage="1"/>
  </sheetPr>
  <dimension ref="A1:AX54"/>
  <sheetViews>
    <sheetView view="pageBreakPreview" topLeftCell="A6" zoomScale="40" zoomScaleNormal="60" zoomScaleSheetLayoutView="40" workbookViewId="0">
      <selection activeCell="BF10" sqref="BF10"/>
    </sheetView>
  </sheetViews>
  <sheetFormatPr baseColWidth="10" defaultColWidth="11.42578125" defaultRowHeight="15"/>
  <cols>
    <col min="1" max="1" width="54.5703125" style="53" customWidth="1"/>
    <col min="2" max="2" width="1.7109375" style="53" customWidth="1"/>
    <col min="3" max="7" width="7.42578125" style="53" customWidth="1"/>
    <col min="8" max="8" width="10.85546875" style="53" customWidth="1"/>
    <col min="9" max="9" width="8.7109375" style="53" customWidth="1"/>
    <col min="10" max="12" width="7.42578125" style="53" customWidth="1"/>
    <col min="13" max="13" width="9.28515625" style="53" customWidth="1"/>
    <col min="14" max="14" width="8.42578125" style="53" customWidth="1"/>
    <col min="15" max="15" width="9.28515625" style="53" customWidth="1"/>
    <col min="16" max="16" width="7.42578125" style="53" customWidth="1"/>
    <col min="17" max="17" width="9.85546875" style="53" customWidth="1"/>
    <col min="18" max="22" width="7.42578125" style="53" customWidth="1"/>
    <col min="23" max="23" width="8.7109375" style="53" customWidth="1"/>
    <col min="24" max="29" width="7.42578125" style="53" customWidth="1"/>
    <col min="30" max="30" width="9.5703125" style="53" customWidth="1"/>
    <col min="31" max="39" width="7.42578125" style="53" customWidth="1"/>
    <col min="40" max="40" width="10" style="53" customWidth="1"/>
    <col min="41" max="46" width="7.42578125" style="53" customWidth="1"/>
    <col min="47" max="47" width="10.7109375" style="53" customWidth="1"/>
    <col min="48" max="48" width="7.42578125" style="53" customWidth="1"/>
    <col min="49" max="49" width="1.7109375" style="53" customWidth="1"/>
    <col min="50" max="50" width="14.140625" style="53" customWidth="1"/>
    <col min="51" max="16384" width="11.42578125" style="53"/>
  </cols>
  <sheetData>
    <row r="1" spans="1:50">
      <c r="A1" s="52" t="s">
        <v>53</v>
      </c>
    </row>
    <row r="2" spans="1:50" ht="30" customHeight="1">
      <c r="A2" s="570" t="s">
        <v>385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/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</row>
    <row r="3" spans="1:50" ht="30" customHeight="1">
      <c r="A3" s="570" t="str">
        <f>UPPER(CONCATENATE("Mayo 2024"))</f>
        <v>MAYO 2024</v>
      </c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</row>
    <row r="4" spans="1:50">
      <c r="A4" s="54"/>
    </row>
    <row r="5" spans="1:50" ht="24.95" customHeight="1">
      <c r="A5" s="568" t="s">
        <v>386</v>
      </c>
      <c r="B5" s="140"/>
      <c r="C5" s="567" t="s">
        <v>265</v>
      </c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567"/>
      <c r="AL5" s="567"/>
      <c r="AM5" s="567"/>
      <c r="AN5" s="567"/>
      <c r="AO5" s="567"/>
      <c r="AP5" s="567"/>
      <c r="AQ5" s="567"/>
      <c r="AR5" s="567"/>
      <c r="AS5" s="567"/>
      <c r="AT5" s="567"/>
      <c r="AU5" s="567"/>
      <c r="AV5" s="567"/>
      <c r="AW5" s="66"/>
      <c r="AX5" s="569" t="s">
        <v>57</v>
      </c>
    </row>
    <row r="6" spans="1:50" ht="270" customHeight="1">
      <c r="A6" s="568"/>
      <c r="B6" s="66"/>
      <c r="C6" s="395" t="s">
        <v>150</v>
      </c>
      <c r="D6" s="395" t="s">
        <v>151</v>
      </c>
      <c r="E6" s="395" t="s">
        <v>152</v>
      </c>
      <c r="F6" s="395" t="s">
        <v>153</v>
      </c>
      <c r="G6" s="395" t="s">
        <v>154</v>
      </c>
      <c r="H6" s="395" t="s">
        <v>155</v>
      </c>
      <c r="I6" s="395" t="s">
        <v>156</v>
      </c>
      <c r="J6" s="395" t="s">
        <v>157</v>
      </c>
      <c r="K6" s="395" t="s">
        <v>158</v>
      </c>
      <c r="L6" s="395" t="s">
        <v>159</v>
      </c>
      <c r="M6" s="395" t="s">
        <v>160</v>
      </c>
      <c r="N6" s="395" t="s">
        <v>161</v>
      </c>
      <c r="O6" s="395" t="s">
        <v>162</v>
      </c>
      <c r="P6" s="395" t="s">
        <v>163</v>
      </c>
      <c r="Q6" s="395" t="s">
        <v>164</v>
      </c>
      <c r="R6" s="395" t="s">
        <v>165</v>
      </c>
      <c r="S6" s="395" t="s">
        <v>166</v>
      </c>
      <c r="T6" s="395" t="s">
        <v>167</v>
      </c>
      <c r="U6" s="395" t="s">
        <v>168</v>
      </c>
      <c r="V6" s="395" t="s">
        <v>169</v>
      </c>
      <c r="W6" s="395" t="s">
        <v>170</v>
      </c>
      <c r="X6" s="395" t="s">
        <v>171</v>
      </c>
      <c r="Y6" s="395" t="s">
        <v>172</v>
      </c>
      <c r="Z6" s="395" t="s">
        <v>173</v>
      </c>
      <c r="AA6" s="395" t="s">
        <v>174</v>
      </c>
      <c r="AB6" s="395" t="s">
        <v>175</v>
      </c>
      <c r="AC6" s="395" t="s">
        <v>176</v>
      </c>
      <c r="AD6" s="395" t="s">
        <v>177</v>
      </c>
      <c r="AE6" s="395" t="s">
        <v>178</v>
      </c>
      <c r="AF6" s="395" t="s">
        <v>179</v>
      </c>
      <c r="AG6" s="395" t="s">
        <v>180</v>
      </c>
      <c r="AH6" s="395" t="s">
        <v>181</v>
      </c>
      <c r="AI6" s="395" t="s">
        <v>390</v>
      </c>
      <c r="AJ6" s="395" t="s">
        <v>391</v>
      </c>
      <c r="AK6" s="395" t="s">
        <v>392</v>
      </c>
      <c r="AL6" s="395" t="s">
        <v>393</v>
      </c>
      <c r="AM6" s="395" t="s">
        <v>394</v>
      </c>
      <c r="AN6" s="395" t="s">
        <v>395</v>
      </c>
      <c r="AO6" s="395" t="s">
        <v>396</v>
      </c>
      <c r="AP6" s="395" t="s">
        <v>397</v>
      </c>
      <c r="AQ6" s="395" t="s">
        <v>398</v>
      </c>
      <c r="AR6" s="395" t="s">
        <v>387</v>
      </c>
      <c r="AS6" s="395" t="s">
        <v>388</v>
      </c>
      <c r="AT6" s="395" t="s">
        <v>389</v>
      </c>
      <c r="AU6" s="395" t="s">
        <v>194</v>
      </c>
      <c r="AV6" s="395" t="s">
        <v>191</v>
      </c>
      <c r="AW6" s="66"/>
      <c r="AX6" s="569"/>
    </row>
    <row r="7" spans="1:50" ht="8.1" customHeight="1">
      <c r="A7" s="54"/>
      <c r="B7" s="54"/>
      <c r="C7" s="54"/>
      <c r="D7" s="54"/>
      <c r="E7" s="54"/>
    </row>
    <row r="8" spans="1:50" ht="33" customHeight="1">
      <c r="A8" s="381" t="s">
        <v>399</v>
      </c>
      <c r="B8" s="54"/>
      <c r="C8" s="571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  <c r="AO8" s="572"/>
      <c r="AP8" s="572"/>
      <c r="AQ8" s="572"/>
      <c r="AR8" s="572"/>
      <c r="AS8" s="572"/>
      <c r="AT8" s="572"/>
      <c r="AU8" s="572"/>
      <c r="AV8" s="573"/>
      <c r="AW8" s="54"/>
      <c r="AX8" s="382">
        <v>5858</v>
      </c>
    </row>
    <row r="9" spans="1:50" ht="33" customHeight="1">
      <c r="A9" s="141" t="s">
        <v>400</v>
      </c>
      <c r="B9" s="54"/>
      <c r="C9" s="118">
        <v>87</v>
      </c>
      <c r="D9" s="118">
        <v>38</v>
      </c>
      <c r="E9" s="118">
        <v>2</v>
      </c>
      <c r="F9" s="118">
        <v>11</v>
      </c>
      <c r="G9" s="118">
        <v>22</v>
      </c>
      <c r="H9" s="118">
        <v>207</v>
      </c>
      <c r="I9" s="118">
        <v>87</v>
      </c>
      <c r="J9" s="118">
        <v>93</v>
      </c>
      <c r="K9" s="118">
        <v>19</v>
      </c>
      <c r="L9" s="118">
        <v>10</v>
      </c>
      <c r="M9" s="118">
        <v>49</v>
      </c>
      <c r="N9" s="118">
        <v>28</v>
      </c>
      <c r="O9" s="118">
        <v>72</v>
      </c>
      <c r="P9" s="118">
        <v>26</v>
      </c>
      <c r="Q9" s="118">
        <v>12</v>
      </c>
      <c r="R9" s="118">
        <v>99</v>
      </c>
      <c r="S9" s="118">
        <v>37</v>
      </c>
      <c r="T9" s="118">
        <v>6</v>
      </c>
      <c r="U9" s="118">
        <v>25</v>
      </c>
      <c r="V9" s="118">
        <v>20</v>
      </c>
      <c r="W9" s="118">
        <v>184</v>
      </c>
      <c r="X9" s="118">
        <v>82</v>
      </c>
      <c r="Y9" s="118">
        <v>49</v>
      </c>
      <c r="Z9" s="118">
        <v>7</v>
      </c>
      <c r="AA9" s="118">
        <v>122</v>
      </c>
      <c r="AB9" s="118">
        <v>12</v>
      </c>
      <c r="AC9" s="118">
        <v>7</v>
      </c>
      <c r="AD9" s="118">
        <v>44</v>
      </c>
      <c r="AE9" s="118">
        <v>10</v>
      </c>
      <c r="AF9" s="118">
        <v>34</v>
      </c>
      <c r="AG9" s="118">
        <v>16</v>
      </c>
      <c r="AH9" s="118">
        <v>27</v>
      </c>
      <c r="AI9" s="118">
        <v>5</v>
      </c>
      <c r="AJ9" s="118">
        <v>6</v>
      </c>
      <c r="AK9" s="118"/>
      <c r="AL9" s="118">
        <v>83</v>
      </c>
      <c r="AM9" s="118"/>
      <c r="AN9" s="118">
        <v>610</v>
      </c>
      <c r="AO9" s="118"/>
      <c r="AP9" s="118">
        <v>2</v>
      </c>
      <c r="AQ9" s="118">
        <v>41</v>
      </c>
      <c r="AR9" s="118">
        <v>280</v>
      </c>
      <c r="AS9" s="118">
        <v>325</v>
      </c>
      <c r="AT9" s="118">
        <v>556</v>
      </c>
      <c r="AU9" s="118">
        <v>598</v>
      </c>
      <c r="AV9" s="118">
        <v>4</v>
      </c>
      <c r="AW9" s="54"/>
      <c r="AX9" s="61">
        <v>4054</v>
      </c>
    </row>
    <row r="10" spans="1:50" ht="33" customHeight="1">
      <c r="A10" s="141" t="s">
        <v>401</v>
      </c>
      <c r="B10" s="54"/>
      <c r="C10" s="118">
        <v>44</v>
      </c>
      <c r="D10" s="118">
        <v>102</v>
      </c>
      <c r="E10" s="118">
        <v>4</v>
      </c>
      <c r="F10" s="118"/>
      <c r="G10" s="118">
        <v>7</v>
      </c>
      <c r="H10" s="118">
        <v>115</v>
      </c>
      <c r="I10" s="118">
        <v>22</v>
      </c>
      <c r="J10" s="118">
        <v>31</v>
      </c>
      <c r="K10" s="118"/>
      <c r="L10" s="118">
        <v>27</v>
      </c>
      <c r="M10" s="118">
        <v>12</v>
      </c>
      <c r="N10" s="118">
        <v>14</v>
      </c>
      <c r="O10" s="118">
        <v>19</v>
      </c>
      <c r="P10" s="118">
        <v>16</v>
      </c>
      <c r="Q10" s="118">
        <v>8</v>
      </c>
      <c r="R10" s="118"/>
      <c r="S10" s="118">
        <v>97</v>
      </c>
      <c r="T10" s="118">
        <v>28</v>
      </c>
      <c r="U10" s="118"/>
      <c r="V10" s="118"/>
      <c r="W10" s="118">
        <v>46</v>
      </c>
      <c r="X10" s="118">
        <v>11</v>
      </c>
      <c r="Y10" s="118">
        <v>1</v>
      </c>
      <c r="Z10" s="118">
        <v>232</v>
      </c>
      <c r="AA10" s="118">
        <v>90</v>
      </c>
      <c r="AB10" s="118">
        <v>1</v>
      </c>
      <c r="AC10" s="118">
        <v>2</v>
      </c>
      <c r="AD10" s="118">
        <v>25</v>
      </c>
      <c r="AE10" s="118"/>
      <c r="AF10" s="118">
        <v>13</v>
      </c>
      <c r="AG10" s="118">
        <v>3</v>
      </c>
      <c r="AH10" s="118">
        <v>21</v>
      </c>
      <c r="AI10" s="118">
        <v>14</v>
      </c>
      <c r="AJ10" s="118"/>
      <c r="AK10" s="118">
        <v>213</v>
      </c>
      <c r="AL10" s="118">
        <v>2</v>
      </c>
      <c r="AM10" s="118">
        <v>1</v>
      </c>
      <c r="AN10" s="118">
        <v>108</v>
      </c>
      <c r="AO10" s="118">
        <v>29</v>
      </c>
      <c r="AP10" s="118"/>
      <c r="AQ10" s="118">
        <v>23</v>
      </c>
      <c r="AR10" s="118">
        <v>4</v>
      </c>
      <c r="AS10" s="118">
        <v>63</v>
      </c>
      <c r="AT10" s="118">
        <v>78</v>
      </c>
      <c r="AU10" s="118"/>
      <c r="AV10" s="118">
        <v>2</v>
      </c>
      <c r="AW10" s="54"/>
      <c r="AX10" s="61">
        <v>1528</v>
      </c>
    </row>
    <row r="11" spans="1:50" ht="33" customHeight="1">
      <c r="A11" s="141" t="s">
        <v>402</v>
      </c>
      <c r="B11" s="54"/>
      <c r="C11" s="118">
        <v>5</v>
      </c>
      <c r="D11" s="118">
        <v>10</v>
      </c>
      <c r="E11" s="118">
        <v>2</v>
      </c>
      <c r="F11" s="118">
        <v>1</v>
      </c>
      <c r="G11" s="118">
        <v>10</v>
      </c>
      <c r="H11" s="118">
        <v>15</v>
      </c>
      <c r="I11" s="118">
        <v>8</v>
      </c>
      <c r="J11" s="118">
        <v>4</v>
      </c>
      <c r="K11" s="118">
        <v>2</v>
      </c>
      <c r="L11" s="118"/>
      <c r="M11" s="118">
        <v>17</v>
      </c>
      <c r="N11" s="118">
        <v>9</v>
      </c>
      <c r="O11" s="118">
        <v>6</v>
      </c>
      <c r="P11" s="118">
        <v>6</v>
      </c>
      <c r="Q11" s="118">
        <v>14</v>
      </c>
      <c r="R11" s="118"/>
      <c r="S11" s="118">
        <v>3</v>
      </c>
      <c r="T11" s="118">
        <v>2</v>
      </c>
      <c r="U11" s="118">
        <v>1</v>
      </c>
      <c r="V11" s="118"/>
      <c r="W11" s="118">
        <v>10</v>
      </c>
      <c r="X11" s="118">
        <v>4</v>
      </c>
      <c r="Y11" s="118">
        <v>9</v>
      </c>
      <c r="Z11" s="118">
        <v>6</v>
      </c>
      <c r="AA11" s="118">
        <v>9</v>
      </c>
      <c r="AB11" s="118">
        <v>10</v>
      </c>
      <c r="AC11" s="118">
        <v>9</v>
      </c>
      <c r="AD11" s="118">
        <v>3</v>
      </c>
      <c r="AE11" s="118">
        <v>1</v>
      </c>
      <c r="AF11" s="118">
        <v>14</v>
      </c>
      <c r="AG11" s="118">
        <v>4</v>
      </c>
      <c r="AH11" s="118">
        <v>1</v>
      </c>
      <c r="AI11" s="118">
        <v>3</v>
      </c>
      <c r="AJ11" s="118">
        <v>2</v>
      </c>
      <c r="AK11" s="118">
        <v>2</v>
      </c>
      <c r="AL11" s="118">
        <v>1</v>
      </c>
      <c r="AM11" s="118">
        <v>1</v>
      </c>
      <c r="AN11" s="118">
        <v>8</v>
      </c>
      <c r="AO11" s="118">
        <v>11</v>
      </c>
      <c r="AP11" s="118">
        <v>2</v>
      </c>
      <c r="AQ11" s="118">
        <v>3</v>
      </c>
      <c r="AR11" s="118">
        <v>3</v>
      </c>
      <c r="AS11" s="118"/>
      <c r="AT11" s="118">
        <v>1</v>
      </c>
      <c r="AU11" s="118"/>
      <c r="AV11" s="118"/>
      <c r="AW11" s="54"/>
      <c r="AX11" s="60">
        <v>232</v>
      </c>
    </row>
    <row r="12" spans="1:50" ht="33" customHeight="1">
      <c r="A12" s="141" t="s">
        <v>403</v>
      </c>
      <c r="B12" s="54"/>
      <c r="C12" s="118"/>
      <c r="D12" s="118"/>
      <c r="E12" s="118"/>
      <c r="F12" s="118"/>
      <c r="G12" s="118"/>
      <c r="H12" s="118">
        <v>7</v>
      </c>
      <c r="I12" s="118"/>
      <c r="J12" s="118"/>
      <c r="K12" s="118"/>
      <c r="L12" s="118">
        <v>3</v>
      </c>
      <c r="M12" s="118">
        <v>1</v>
      </c>
      <c r="N12" s="118"/>
      <c r="O12" s="118">
        <v>2</v>
      </c>
      <c r="P12" s="118">
        <v>3</v>
      </c>
      <c r="Q12" s="118">
        <v>1</v>
      </c>
      <c r="R12" s="118"/>
      <c r="S12" s="118">
        <v>1</v>
      </c>
      <c r="T12" s="118"/>
      <c r="U12" s="118">
        <v>2</v>
      </c>
      <c r="V12" s="118"/>
      <c r="W12" s="118"/>
      <c r="X12" s="118">
        <v>1</v>
      </c>
      <c r="Y12" s="118">
        <v>1</v>
      </c>
      <c r="Z12" s="118">
        <v>2</v>
      </c>
      <c r="AA12" s="118">
        <v>2</v>
      </c>
      <c r="AB12" s="118"/>
      <c r="AC12" s="118"/>
      <c r="AD12" s="118">
        <v>3</v>
      </c>
      <c r="AE12" s="118"/>
      <c r="AF12" s="118">
        <v>2</v>
      </c>
      <c r="AG12" s="118">
        <v>1</v>
      </c>
      <c r="AH12" s="118"/>
      <c r="AI12" s="118"/>
      <c r="AJ12" s="118">
        <v>6</v>
      </c>
      <c r="AK12" s="118"/>
      <c r="AL12" s="118"/>
      <c r="AM12" s="118"/>
      <c r="AN12" s="118"/>
      <c r="AO12" s="118"/>
      <c r="AP12" s="118">
        <v>1</v>
      </c>
      <c r="AQ12" s="118">
        <v>2</v>
      </c>
      <c r="AR12" s="118">
        <v>1</v>
      </c>
      <c r="AS12" s="118">
        <v>1</v>
      </c>
      <c r="AT12" s="118">
        <v>1</v>
      </c>
      <c r="AU12" s="118"/>
      <c r="AV12" s="118"/>
      <c r="AW12" s="54"/>
      <c r="AX12" s="60">
        <v>44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381" t="s">
        <v>404</v>
      </c>
      <c r="B14" s="54"/>
      <c r="C14" s="571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  <c r="AO14" s="572"/>
      <c r="AP14" s="572"/>
      <c r="AQ14" s="572"/>
      <c r="AR14" s="572"/>
      <c r="AS14" s="572"/>
      <c r="AT14" s="572"/>
      <c r="AU14" s="572"/>
      <c r="AV14" s="573"/>
      <c r="AW14" s="54"/>
      <c r="AX14" s="382">
        <v>572</v>
      </c>
    </row>
    <row r="15" spans="1:50" ht="33" customHeight="1">
      <c r="A15" s="141" t="s">
        <v>405</v>
      </c>
      <c r="B15" s="54"/>
      <c r="C15" s="118">
        <v>7</v>
      </c>
      <c r="D15" s="118">
        <v>3</v>
      </c>
      <c r="E15" s="118">
        <v>1</v>
      </c>
      <c r="F15" s="118">
        <v>8</v>
      </c>
      <c r="G15" s="118">
        <v>7</v>
      </c>
      <c r="H15" s="118">
        <v>31</v>
      </c>
      <c r="I15" s="118">
        <v>82</v>
      </c>
      <c r="J15" s="118">
        <v>5</v>
      </c>
      <c r="K15" s="118">
        <v>2</v>
      </c>
      <c r="L15" s="118">
        <v>2</v>
      </c>
      <c r="M15" s="118">
        <v>17</v>
      </c>
      <c r="N15" s="118">
        <v>10</v>
      </c>
      <c r="O15" s="118">
        <v>12</v>
      </c>
      <c r="P15" s="118">
        <v>2</v>
      </c>
      <c r="Q15" s="118">
        <v>12</v>
      </c>
      <c r="R15" s="118">
        <v>3</v>
      </c>
      <c r="S15" s="118">
        <v>5</v>
      </c>
      <c r="T15" s="118">
        <v>1</v>
      </c>
      <c r="U15" s="118">
        <v>7</v>
      </c>
      <c r="V15" s="118">
        <v>3</v>
      </c>
      <c r="W15" s="118">
        <v>20</v>
      </c>
      <c r="X15" s="118">
        <v>15</v>
      </c>
      <c r="Y15" s="118"/>
      <c r="Z15" s="118">
        <v>5</v>
      </c>
      <c r="AA15" s="118">
        <v>4</v>
      </c>
      <c r="AB15" s="118">
        <v>6</v>
      </c>
      <c r="AC15" s="118">
        <v>2</v>
      </c>
      <c r="AD15" s="118">
        <v>20</v>
      </c>
      <c r="AE15" s="118">
        <v>8</v>
      </c>
      <c r="AF15" s="118">
        <v>13</v>
      </c>
      <c r="AG15" s="118">
        <v>3</v>
      </c>
      <c r="AH15" s="118">
        <v>3</v>
      </c>
      <c r="AI15" s="118">
        <v>10</v>
      </c>
      <c r="AJ15" s="118">
        <v>20</v>
      </c>
      <c r="AK15" s="118">
        <v>9</v>
      </c>
      <c r="AL15" s="118">
        <v>1</v>
      </c>
      <c r="AM15" s="118">
        <v>3</v>
      </c>
      <c r="AN15" s="118">
        <v>13</v>
      </c>
      <c r="AO15" s="118">
        <v>5</v>
      </c>
      <c r="AP15" s="118">
        <v>2</v>
      </c>
      <c r="AQ15" s="118">
        <v>6</v>
      </c>
      <c r="AR15" s="118">
        <v>1</v>
      </c>
      <c r="AS15" s="118">
        <v>8</v>
      </c>
      <c r="AT15" s="118">
        <v>13</v>
      </c>
      <c r="AU15" s="118">
        <v>8</v>
      </c>
      <c r="AV15" s="118">
        <v>7</v>
      </c>
      <c r="AW15" s="54"/>
      <c r="AX15" s="60">
        <v>425</v>
      </c>
    </row>
    <row r="16" spans="1:50" ht="33" customHeight="1">
      <c r="A16" s="141" t="s">
        <v>406</v>
      </c>
      <c r="B16" s="54"/>
      <c r="C16" s="118">
        <v>2</v>
      </c>
      <c r="D16" s="118"/>
      <c r="E16" s="118"/>
      <c r="F16" s="118"/>
      <c r="G16" s="118"/>
      <c r="H16" s="118">
        <v>3</v>
      </c>
      <c r="I16" s="118">
        <v>1</v>
      </c>
      <c r="J16" s="118">
        <v>1</v>
      </c>
      <c r="K16" s="118">
        <v>1</v>
      </c>
      <c r="L16" s="118"/>
      <c r="M16" s="118">
        <v>13</v>
      </c>
      <c r="N16" s="118"/>
      <c r="O16" s="118">
        <v>1</v>
      </c>
      <c r="P16" s="118"/>
      <c r="Q16" s="118">
        <v>1</v>
      </c>
      <c r="R16" s="118"/>
      <c r="S16" s="118">
        <v>4</v>
      </c>
      <c r="T16" s="118">
        <v>1</v>
      </c>
      <c r="U16" s="118">
        <v>20</v>
      </c>
      <c r="V16" s="118"/>
      <c r="W16" s="118">
        <v>1</v>
      </c>
      <c r="X16" s="118">
        <v>4</v>
      </c>
      <c r="Y16" s="118"/>
      <c r="Z16" s="118">
        <v>2</v>
      </c>
      <c r="AA16" s="118"/>
      <c r="AB16" s="118">
        <v>2</v>
      </c>
      <c r="AC16" s="118">
        <v>1</v>
      </c>
      <c r="AD16" s="118">
        <v>6</v>
      </c>
      <c r="AE16" s="118">
        <v>2</v>
      </c>
      <c r="AF16" s="118">
        <v>1</v>
      </c>
      <c r="AG16" s="118">
        <v>1</v>
      </c>
      <c r="AH16" s="118">
        <v>2</v>
      </c>
      <c r="AI16" s="118">
        <v>3</v>
      </c>
      <c r="AJ16" s="118">
        <v>1</v>
      </c>
      <c r="AK16" s="118">
        <v>2</v>
      </c>
      <c r="AL16" s="118"/>
      <c r="AM16" s="118"/>
      <c r="AN16" s="118">
        <v>2</v>
      </c>
      <c r="AO16" s="118"/>
      <c r="AP16" s="118">
        <v>6</v>
      </c>
      <c r="AQ16" s="118">
        <v>4</v>
      </c>
      <c r="AR16" s="118">
        <v>2</v>
      </c>
      <c r="AS16" s="118">
        <v>6</v>
      </c>
      <c r="AT16" s="118">
        <v>1</v>
      </c>
      <c r="AU16" s="118">
        <v>3</v>
      </c>
      <c r="AV16" s="118">
        <v>2</v>
      </c>
      <c r="AW16" s="54"/>
      <c r="AX16" s="60">
        <v>102</v>
      </c>
    </row>
    <row r="17" spans="1:50" ht="33" customHeight="1">
      <c r="A17" s="141" t="s">
        <v>407</v>
      </c>
      <c r="B17" s="54"/>
      <c r="C17" s="118"/>
      <c r="D17" s="118">
        <v>1</v>
      </c>
      <c r="E17" s="118"/>
      <c r="F17" s="118"/>
      <c r="G17" s="118">
        <v>1</v>
      </c>
      <c r="H17" s="118">
        <v>5</v>
      </c>
      <c r="I17" s="118">
        <v>2</v>
      </c>
      <c r="J17" s="118"/>
      <c r="K17" s="118"/>
      <c r="L17" s="118">
        <v>4</v>
      </c>
      <c r="M17" s="118">
        <v>2</v>
      </c>
      <c r="N17" s="118">
        <v>1</v>
      </c>
      <c r="O17" s="118"/>
      <c r="P17" s="118">
        <v>2</v>
      </c>
      <c r="Q17" s="118"/>
      <c r="R17" s="118"/>
      <c r="S17" s="118">
        <v>2</v>
      </c>
      <c r="T17" s="118"/>
      <c r="U17" s="118">
        <v>3</v>
      </c>
      <c r="V17" s="118">
        <v>3</v>
      </c>
      <c r="W17" s="118">
        <v>1</v>
      </c>
      <c r="X17" s="118"/>
      <c r="Y17" s="118">
        <v>3</v>
      </c>
      <c r="Z17" s="118"/>
      <c r="AA17" s="118">
        <v>2</v>
      </c>
      <c r="AB17" s="118">
        <v>2</v>
      </c>
      <c r="AC17" s="118">
        <v>2</v>
      </c>
      <c r="AD17" s="118"/>
      <c r="AE17" s="118"/>
      <c r="AF17" s="118">
        <v>4</v>
      </c>
      <c r="AG17" s="118"/>
      <c r="AH17" s="118"/>
      <c r="AI17" s="118"/>
      <c r="AJ17" s="118">
        <v>2</v>
      </c>
      <c r="AK17" s="118"/>
      <c r="AL17" s="118"/>
      <c r="AM17" s="118"/>
      <c r="AN17" s="118"/>
      <c r="AO17" s="118"/>
      <c r="AP17" s="118"/>
      <c r="AQ17" s="118"/>
      <c r="AR17" s="118"/>
      <c r="AS17" s="118">
        <v>1</v>
      </c>
      <c r="AT17" s="118"/>
      <c r="AU17" s="118">
        <v>1</v>
      </c>
      <c r="AV17" s="118">
        <v>1</v>
      </c>
      <c r="AW17" s="54"/>
      <c r="AX17" s="60">
        <v>45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381" t="s">
        <v>408</v>
      </c>
      <c r="B19" s="54"/>
      <c r="C19" s="571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2"/>
      <c r="AV19" s="573"/>
      <c r="AW19" s="54"/>
      <c r="AX19" s="382">
        <v>110</v>
      </c>
    </row>
    <row r="20" spans="1:50" ht="33" customHeight="1">
      <c r="A20" s="141" t="s">
        <v>409</v>
      </c>
      <c r="B20" s="54"/>
      <c r="C20" s="118">
        <v>2</v>
      </c>
      <c r="D20" s="118">
        <v>1</v>
      </c>
      <c r="E20" s="118">
        <v>1</v>
      </c>
      <c r="F20" s="118"/>
      <c r="G20" s="118">
        <v>5</v>
      </c>
      <c r="H20" s="118">
        <v>9</v>
      </c>
      <c r="I20" s="118">
        <v>4</v>
      </c>
      <c r="J20" s="118">
        <v>2</v>
      </c>
      <c r="K20" s="118">
        <v>1</v>
      </c>
      <c r="L20" s="118">
        <v>1</v>
      </c>
      <c r="M20" s="118">
        <v>6</v>
      </c>
      <c r="N20" s="118"/>
      <c r="O20" s="118">
        <v>8</v>
      </c>
      <c r="P20" s="118">
        <v>1</v>
      </c>
      <c r="Q20" s="118">
        <v>3</v>
      </c>
      <c r="R20" s="118"/>
      <c r="S20" s="118">
        <v>2</v>
      </c>
      <c r="T20" s="118">
        <v>3</v>
      </c>
      <c r="U20" s="118">
        <v>1</v>
      </c>
      <c r="V20" s="118"/>
      <c r="W20" s="118">
        <v>2</v>
      </c>
      <c r="X20" s="118">
        <v>1</v>
      </c>
      <c r="Y20" s="118"/>
      <c r="Z20" s="118">
        <v>1</v>
      </c>
      <c r="AA20" s="118">
        <v>1</v>
      </c>
      <c r="AB20" s="118">
        <v>1</v>
      </c>
      <c r="AC20" s="118">
        <v>2</v>
      </c>
      <c r="AD20" s="118">
        <v>3</v>
      </c>
      <c r="AE20" s="118">
        <v>1</v>
      </c>
      <c r="AF20" s="118">
        <v>6</v>
      </c>
      <c r="AG20" s="118">
        <v>1</v>
      </c>
      <c r="AH20" s="118">
        <v>4</v>
      </c>
      <c r="AI20" s="118">
        <v>1</v>
      </c>
      <c r="AJ20" s="118">
        <v>1</v>
      </c>
      <c r="AK20" s="118"/>
      <c r="AL20" s="118"/>
      <c r="AM20" s="118"/>
      <c r="AN20" s="118"/>
      <c r="AO20" s="118"/>
      <c r="AP20" s="118"/>
      <c r="AQ20" s="118">
        <v>1</v>
      </c>
      <c r="AR20" s="118"/>
      <c r="AS20" s="118"/>
      <c r="AT20" s="118">
        <v>2</v>
      </c>
      <c r="AU20" s="118"/>
      <c r="AV20" s="118">
        <v>1</v>
      </c>
      <c r="AW20" s="54"/>
      <c r="AX20" s="60">
        <v>79</v>
      </c>
    </row>
    <row r="21" spans="1:50" ht="33" customHeight="1">
      <c r="A21" s="141" t="s">
        <v>410</v>
      </c>
      <c r="B21" s="54"/>
      <c r="C21" s="118"/>
      <c r="D21" s="118"/>
      <c r="E21" s="118"/>
      <c r="F21" s="118"/>
      <c r="G21" s="118">
        <v>1</v>
      </c>
      <c r="H21" s="118">
        <v>2</v>
      </c>
      <c r="I21" s="118"/>
      <c r="J21" s="118">
        <v>1</v>
      </c>
      <c r="K21" s="118"/>
      <c r="L21" s="118">
        <v>1</v>
      </c>
      <c r="M21" s="118"/>
      <c r="N21" s="118">
        <v>1</v>
      </c>
      <c r="O21" s="118">
        <v>1</v>
      </c>
      <c r="P21" s="118">
        <v>2</v>
      </c>
      <c r="Q21" s="118">
        <v>1</v>
      </c>
      <c r="R21" s="118"/>
      <c r="S21" s="118"/>
      <c r="T21" s="118">
        <v>2</v>
      </c>
      <c r="U21" s="118">
        <v>4</v>
      </c>
      <c r="V21" s="118">
        <v>1</v>
      </c>
      <c r="W21" s="118">
        <v>2</v>
      </c>
      <c r="X21" s="118"/>
      <c r="Y21" s="118"/>
      <c r="Z21" s="118"/>
      <c r="AA21" s="118">
        <v>2</v>
      </c>
      <c r="AB21" s="118"/>
      <c r="AC21" s="118">
        <v>1</v>
      </c>
      <c r="AD21" s="118">
        <v>1</v>
      </c>
      <c r="AE21" s="118"/>
      <c r="AF21" s="118">
        <v>4</v>
      </c>
      <c r="AG21" s="118"/>
      <c r="AH21" s="118"/>
      <c r="AI21" s="118">
        <v>1</v>
      </c>
      <c r="AJ21" s="118"/>
      <c r="AK21" s="118"/>
      <c r="AL21" s="118"/>
      <c r="AM21" s="118"/>
      <c r="AN21" s="118"/>
      <c r="AO21" s="118"/>
      <c r="AP21" s="118"/>
      <c r="AQ21" s="118"/>
      <c r="AR21" s="118"/>
      <c r="AS21" s="118">
        <v>1</v>
      </c>
      <c r="AT21" s="118"/>
      <c r="AU21" s="118">
        <v>1</v>
      </c>
      <c r="AV21" s="118">
        <v>1</v>
      </c>
      <c r="AW21" s="54"/>
      <c r="AX21" s="60">
        <v>31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381" t="s">
        <v>411</v>
      </c>
      <c r="B23" s="54"/>
      <c r="C23" s="571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  <c r="AO23" s="572"/>
      <c r="AP23" s="572"/>
      <c r="AQ23" s="572"/>
      <c r="AR23" s="572"/>
      <c r="AS23" s="572"/>
      <c r="AT23" s="572"/>
      <c r="AU23" s="572"/>
      <c r="AV23" s="573"/>
      <c r="AW23" s="54"/>
      <c r="AX23" s="382">
        <v>7168</v>
      </c>
    </row>
    <row r="24" spans="1:50" ht="44.25" customHeight="1">
      <c r="A24" s="141" t="s">
        <v>412</v>
      </c>
      <c r="B24" s="54"/>
      <c r="C24" s="118">
        <v>6</v>
      </c>
      <c r="D24" s="118">
        <v>8</v>
      </c>
      <c r="E24" s="118">
        <v>2</v>
      </c>
      <c r="F24" s="118"/>
      <c r="G24" s="118">
        <v>6</v>
      </c>
      <c r="H24" s="118">
        <v>4</v>
      </c>
      <c r="I24" s="118">
        <v>30</v>
      </c>
      <c r="J24" s="118"/>
      <c r="K24" s="118">
        <v>5</v>
      </c>
      <c r="L24" s="118">
        <v>4</v>
      </c>
      <c r="M24" s="118">
        <v>44</v>
      </c>
      <c r="N24" s="118">
        <v>5</v>
      </c>
      <c r="O24" s="118">
        <v>15</v>
      </c>
      <c r="P24" s="118">
        <v>3</v>
      </c>
      <c r="Q24" s="118">
        <v>14</v>
      </c>
      <c r="R24" s="118">
        <v>29</v>
      </c>
      <c r="S24" s="118">
        <v>5</v>
      </c>
      <c r="T24" s="118"/>
      <c r="U24" s="118"/>
      <c r="V24" s="118">
        <v>4</v>
      </c>
      <c r="W24" s="118">
        <v>20</v>
      </c>
      <c r="X24" s="118">
        <v>9</v>
      </c>
      <c r="Y24" s="118">
        <v>1</v>
      </c>
      <c r="Z24" s="118">
        <v>2</v>
      </c>
      <c r="AA24" s="118">
        <v>7</v>
      </c>
      <c r="AB24" s="118">
        <v>12</v>
      </c>
      <c r="AC24" s="118">
        <v>6</v>
      </c>
      <c r="AD24" s="118">
        <v>15</v>
      </c>
      <c r="AE24" s="118">
        <v>3</v>
      </c>
      <c r="AF24" s="118">
        <v>14</v>
      </c>
      <c r="AG24" s="118">
        <v>4</v>
      </c>
      <c r="AH24" s="118">
        <v>10</v>
      </c>
      <c r="AI24" s="118">
        <v>2</v>
      </c>
      <c r="AJ24" s="118"/>
      <c r="AK24" s="118"/>
      <c r="AL24" s="118"/>
      <c r="AM24" s="118"/>
      <c r="AN24" s="118"/>
      <c r="AO24" s="118"/>
      <c r="AP24" s="118"/>
      <c r="AQ24" s="118"/>
      <c r="AR24" s="118">
        <v>6</v>
      </c>
      <c r="AS24" s="118"/>
      <c r="AT24" s="118">
        <v>1</v>
      </c>
      <c r="AU24" s="118">
        <v>1</v>
      </c>
      <c r="AV24" s="118"/>
      <c r="AW24" s="54"/>
      <c r="AX24" s="60">
        <v>297</v>
      </c>
    </row>
    <row r="25" spans="1:50" ht="33" customHeight="1">
      <c r="A25" s="141" t="s">
        <v>413</v>
      </c>
      <c r="B25" s="54"/>
      <c r="C25" s="118"/>
      <c r="D25" s="118">
        <v>34</v>
      </c>
      <c r="E25" s="118">
        <v>4</v>
      </c>
      <c r="F25" s="118">
        <v>1</v>
      </c>
      <c r="G25" s="118">
        <v>6</v>
      </c>
      <c r="H25" s="118">
        <v>69</v>
      </c>
      <c r="I25" s="118">
        <v>54</v>
      </c>
      <c r="J25" s="118">
        <v>7</v>
      </c>
      <c r="K25" s="118">
        <v>1</v>
      </c>
      <c r="L25" s="118">
        <v>13</v>
      </c>
      <c r="M25" s="118">
        <v>70</v>
      </c>
      <c r="N25" s="118">
        <v>11</v>
      </c>
      <c r="O25" s="118">
        <v>56</v>
      </c>
      <c r="P25" s="118">
        <v>1</v>
      </c>
      <c r="Q25" s="118">
        <v>3</v>
      </c>
      <c r="R25" s="118">
        <v>3</v>
      </c>
      <c r="S25" s="118">
        <v>8</v>
      </c>
      <c r="T25" s="118">
        <v>3</v>
      </c>
      <c r="U25" s="118">
        <v>3</v>
      </c>
      <c r="V25" s="118">
        <v>7</v>
      </c>
      <c r="W25" s="118">
        <v>26</v>
      </c>
      <c r="X25" s="118">
        <v>20</v>
      </c>
      <c r="Y25" s="118">
        <v>14</v>
      </c>
      <c r="Z25" s="118">
        <v>2</v>
      </c>
      <c r="AA25" s="118">
        <v>124</v>
      </c>
      <c r="AB25" s="118">
        <v>29</v>
      </c>
      <c r="AC25" s="118">
        <v>5</v>
      </c>
      <c r="AD25" s="118">
        <v>20</v>
      </c>
      <c r="AE25" s="118">
        <v>1</v>
      </c>
      <c r="AF25" s="118">
        <v>10</v>
      </c>
      <c r="AG25" s="118">
        <v>6</v>
      </c>
      <c r="AH25" s="118">
        <v>9</v>
      </c>
      <c r="AI25" s="118"/>
      <c r="AJ25" s="118">
        <v>28</v>
      </c>
      <c r="AK25" s="118"/>
      <c r="AL25" s="118"/>
      <c r="AM25" s="118"/>
      <c r="AN25" s="118"/>
      <c r="AO25" s="118"/>
      <c r="AP25" s="118">
        <v>21</v>
      </c>
      <c r="AQ25" s="118"/>
      <c r="AR25" s="118"/>
      <c r="AS25" s="118">
        <v>12</v>
      </c>
      <c r="AT25" s="118">
        <v>1</v>
      </c>
      <c r="AU25" s="118"/>
      <c r="AV25" s="118">
        <v>1</v>
      </c>
      <c r="AW25" s="54"/>
      <c r="AX25" s="60">
        <v>683</v>
      </c>
    </row>
    <row r="26" spans="1:50" ht="33" customHeight="1">
      <c r="A26" s="141" t="s">
        <v>414</v>
      </c>
      <c r="B26" s="54"/>
      <c r="C26" s="118">
        <v>234</v>
      </c>
      <c r="D26" s="118">
        <v>187</v>
      </c>
      <c r="E26" s="118"/>
      <c r="F26" s="118">
        <v>121</v>
      </c>
      <c r="G26" s="118">
        <v>50</v>
      </c>
      <c r="H26" s="118">
        <v>427</v>
      </c>
      <c r="I26" s="118">
        <v>28</v>
      </c>
      <c r="J26" s="118">
        <v>32</v>
      </c>
      <c r="K26" s="118">
        <v>14</v>
      </c>
      <c r="L26" s="118"/>
      <c r="M26" s="118">
        <v>276</v>
      </c>
      <c r="N26" s="118">
        <v>145</v>
      </c>
      <c r="O26" s="118">
        <v>288</v>
      </c>
      <c r="P26" s="118">
        <v>3</v>
      </c>
      <c r="Q26" s="118">
        <v>5</v>
      </c>
      <c r="R26" s="118">
        <v>8</v>
      </c>
      <c r="S26" s="118">
        <v>227</v>
      </c>
      <c r="T26" s="118">
        <v>40</v>
      </c>
      <c r="U26" s="118"/>
      <c r="V26" s="118">
        <v>3</v>
      </c>
      <c r="W26" s="118">
        <v>35</v>
      </c>
      <c r="X26" s="118">
        <v>132</v>
      </c>
      <c r="Y26" s="118">
        <v>2</v>
      </c>
      <c r="Z26" s="118">
        <v>18</v>
      </c>
      <c r="AA26" s="118">
        <v>160</v>
      </c>
      <c r="AB26" s="118">
        <v>53</v>
      </c>
      <c r="AC26" s="118">
        <v>10</v>
      </c>
      <c r="AD26" s="118">
        <v>99</v>
      </c>
      <c r="AE26" s="118">
        <v>15</v>
      </c>
      <c r="AF26" s="118">
        <v>7</v>
      </c>
      <c r="AG26" s="118">
        <v>85</v>
      </c>
      <c r="AH26" s="118">
        <v>116</v>
      </c>
      <c r="AI26" s="118">
        <v>157</v>
      </c>
      <c r="AJ26" s="118"/>
      <c r="AK26" s="118"/>
      <c r="AL26" s="118"/>
      <c r="AM26" s="118">
        <v>119</v>
      </c>
      <c r="AN26" s="118">
        <v>493</v>
      </c>
      <c r="AO26" s="118"/>
      <c r="AP26" s="118">
        <v>324</v>
      </c>
      <c r="AQ26" s="118"/>
      <c r="AR26" s="118">
        <v>288</v>
      </c>
      <c r="AS26" s="118">
        <v>328</v>
      </c>
      <c r="AT26" s="118">
        <v>183</v>
      </c>
      <c r="AU26" s="118"/>
      <c r="AV26" s="118">
        <v>2</v>
      </c>
      <c r="AW26" s="54"/>
      <c r="AX26" s="61">
        <v>4714</v>
      </c>
    </row>
    <row r="27" spans="1:50" ht="33" customHeight="1">
      <c r="A27" s="141" t="s">
        <v>415</v>
      </c>
      <c r="B27" s="54"/>
      <c r="C27" s="118">
        <v>15</v>
      </c>
      <c r="D27" s="118">
        <v>3</v>
      </c>
      <c r="E27" s="118">
        <v>3</v>
      </c>
      <c r="F27" s="118">
        <v>2</v>
      </c>
      <c r="G27" s="118">
        <v>5</v>
      </c>
      <c r="H27" s="118">
        <v>17</v>
      </c>
      <c r="I27" s="118">
        <v>28</v>
      </c>
      <c r="J27" s="118">
        <v>16</v>
      </c>
      <c r="K27" s="118">
        <v>4</v>
      </c>
      <c r="L27" s="118">
        <v>11</v>
      </c>
      <c r="M27" s="118">
        <v>258</v>
      </c>
      <c r="N27" s="118">
        <v>16</v>
      </c>
      <c r="O27" s="118">
        <v>7</v>
      </c>
      <c r="P27" s="118">
        <v>10</v>
      </c>
      <c r="Q27" s="118">
        <v>22</v>
      </c>
      <c r="R27" s="118">
        <v>17</v>
      </c>
      <c r="S27" s="118">
        <v>18</v>
      </c>
      <c r="T27" s="118">
        <v>3</v>
      </c>
      <c r="U27" s="118">
        <v>12</v>
      </c>
      <c r="V27" s="118">
        <v>11</v>
      </c>
      <c r="W27" s="118">
        <v>21</v>
      </c>
      <c r="X27" s="118">
        <v>23</v>
      </c>
      <c r="Y27" s="118">
        <v>7</v>
      </c>
      <c r="Z27" s="118">
        <v>8</v>
      </c>
      <c r="AA27" s="118">
        <v>22</v>
      </c>
      <c r="AB27" s="118">
        <v>17</v>
      </c>
      <c r="AC27" s="118">
        <v>10</v>
      </c>
      <c r="AD27" s="118">
        <v>15</v>
      </c>
      <c r="AE27" s="118">
        <v>3</v>
      </c>
      <c r="AF27" s="118">
        <v>14</v>
      </c>
      <c r="AG27" s="118">
        <v>1</v>
      </c>
      <c r="AH27" s="118"/>
      <c r="AI27" s="118">
        <v>2</v>
      </c>
      <c r="AJ27" s="118">
        <v>15</v>
      </c>
      <c r="AK27" s="118">
        <v>1</v>
      </c>
      <c r="AL27" s="118"/>
      <c r="AM27" s="118"/>
      <c r="AN27" s="118">
        <v>23</v>
      </c>
      <c r="AO27" s="118">
        <v>4</v>
      </c>
      <c r="AP27" s="118"/>
      <c r="AQ27" s="118">
        <v>1</v>
      </c>
      <c r="AR27" s="118">
        <v>8</v>
      </c>
      <c r="AS27" s="118"/>
      <c r="AT27" s="118">
        <v>2</v>
      </c>
      <c r="AU27" s="118">
        <v>4</v>
      </c>
      <c r="AV27" s="118">
        <v>1</v>
      </c>
      <c r="AW27" s="54"/>
      <c r="AX27" s="60">
        <v>680</v>
      </c>
    </row>
    <row r="28" spans="1:50" ht="33" customHeight="1">
      <c r="A28" s="141" t="s">
        <v>416</v>
      </c>
      <c r="B28" s="54"/>
      <c r="C28" s="118">
        <v>4</v>
      </c>
      <c r="D28" s="118">
        <v>3</v>
      </c>
      <c r="E28" s="118">
        <v>1</v>
      </c>
      <c r="F28" s="118">
        <v>2</v>
      </c>
      <c r="G28" s="118"/>
      <c r="H28" s="118">
        <v>5</v>
      </c>
      <c r="I28" s="118">
        <v>6</v>
      </c>
      <c r="J28" s="118"/>
      <c r="K28" s="118">
        <v>1</v>
      </c>
      <c r="L28" s="118">
        <v>3</v>
      </c>
      <c r="M28" s="118">
        <v>28</v>
      </c>
      <c r="N28" s="118">
        <v>1</v>
      </c>
      <c r="O28" s="118">
        <v>5</v>
      </c>
      <c r="P28" s="118">
        <v>1</v>
      </c>
      <c r="Q28" s="118">
        <v>2</v>
      </c>
      <c r="R28" s="118">
        <v>1</v>
      </c>
      <c r="S28" s="118">
        <v>2</v>
      </c>
      <c r="T28" s="118"/>
      <c r="U28" s="118">
        <v>2</v>
      </c>
      <c r="V28" s="118"/>
      <c r="W28" s="118">
        <v>2</v>
      </c>
      <c r="X28" s="118"/>
      <c r="Y28" s="118"/>
      <c r="Z28" s="118">
        <v>1</v>
      </c>
      <c r="AA28" s="118">
        <v>4</v>
      </c>
      <c r="AB28" s="118">
        <v>6</v>
      </c>
      <c r="AC28" s="118"/>
      <c r="AD28" s="118">
        <v>2</v>
      </c>
      <c r="AE28" s="118"/>
      <c r="AF28" s="118">
        <v>5</v>
      </c>
      <c r="AG28" s="118">
        <v>1</v>
      </c>
      <c r="AH28" s="118">
        <v>2</v>
      </c>
      <c r="AI28" s="118"/>
      <c r="AJ28" s="118"/>
      <c r="AK28" s="118"/>
      <c r="AL28" s="118"/>
      <c r="AM28" s="118"/>
      <c r="AN28" s="118"/>
      <c r="AO28" s="118"/>
      <c r="AP28" s="118">
        <v>1</v>
      </c>
      <c r="AQ28" s="118"/>
      <c r="AR28" s="118"/>
      <c r="AS28" s="118"/>
      <c r="AT28" s="118">
        <v>1</v>
      </c>
      <c r="AU28" s="118"/>
      <c r="AV28" s="118"/>
      <c r="AW28" s="54"/>
      <c r="AX28" s="60">
        <v>92</v>
      </c>
    </row>
    <row r="29" spans="1:50" ht="33" customHeight="1">
      <c r="A29" s="141" t="s">
        <v>417</v>
      </c>
      <c r="B29" s="54"/>
      <c r="C29" s="118">
        <v>4</v>
      </c>
      <c r="D29" s="118">
        <v>2</v>
      </c>
      <c r="E29" s="118">
        <v>3</v>
      </c>
      <c r="F29" s="118"/>
      <c r="G29" s="118">
        <v>5</v>
      </c>
      <c r="H29" s="118">
        <v>5</v>
      </c>
      <c r="I29" s="118">
        <v>6</v>
      </c>
      <c r="J29" s="118">
        <v>2</v>
      </c>
      <c r="K29" s="118">
        <v>2</v>
      </c>
      <c r="L29" s="118">
        <v>8</v>
      </c>
      <c r="M29" s="118">
        <v>30</v>
      </c>
      <c r="N29" s="118">
        <v>1</v>
      </c>
      <c r="O29" s="118"/>
      <c r="P29" s="118">
        <v>2</v>
      </c>
      <c r="Q29" s="118">
        <v>1</v>
      </c>
      <c r="R29" s="118">
        <v>4</v>
      </c>
      <c r="S29" s="118"/>
      <c r="T29" s="118"/>
      <c r="U29" s="118">
        <v>2</v>
      </c>
      <c r="V29" s="118"/>
      <c r="W29" s="118">
        <v>5</v>
      </c>
      <c r="X29" s="118"/>
      <c r="Y29" s="118">
        <v>4</v>
      </c>
      <c r="Z29" s="118">
        <v>2</v>
      </c>
      <c r="AA29" s="118">
        <v>6</v>
      </c>
      <c r="AB29" s="118">
        <v>3</v>
      </c>
      <c r="AC29" s="118">
        <v>12</v>
      </c>
      <c r="AD29" s="118">
        <v>4</v>
      </c>
      <c r="AE29" s="118"/>
      <c r="AF29" s="118">
        <v>10</v>
      </c>
      <c r="AG29" s="118"/>
      <c r="AH29" s="118">
        <v>8</v>
      </c>
      <c r="AI29" s="118">
        <v>1</v>
      </c>
      <c r="AJ29" s="118">
        <v>2</v>
      </c>
      <c r="AK29" s="118"/>
      <c r="AL29" s="118">
        <v>1</v>
      </c>
      <c r="AM29" s="118"/>
      <c r="AN29" s="118"/>
      <c r="AO29" s="118">
        <v>6</v>
      </c>
      <c r="AP29" s="118">
        <v>3</v>
      </c>
      <c r="AQ29" s="118">
        <v>10</v>
      </c>
      <c r="AR29" s="118"/>
      <c r="AS29" s="118">
        <v>2</v>
      </c>
      <c r="AT29" s="118">
        <v>4</v>
      </c>
      <c r="AU29" s="118"/>
      <c r="AV29" s="118"/>
      <c r="AW29" s="54"/>
      <c r="AX29" s="60">
        <v>160</v>
      </c>
    </row>
    <row r="30" spans="1:50" ht="33" customHeight="1">
      <c r="A30" s="141" t="s">
        <v>418</v>
      </c>
      <c r="B30" s="54"/>
      <c r="C30" s="118">
        <v>5</v>
      </c>
      <c r="D30" s="118">
        <v>1</v>
      </c>
      <c r="E30" s="118"/>
      <c r="F30" s="118"/>
      <c r="G30" s="118"/>
      <c r="H30" s="118">
        <v>5</v>
      </c>
      <c r="I30" s="118">
        <v>1</v>
      </c>
      <c r="J30" s="118">
        <v>4</v>
      </c>
      <c r="K30" s="118"/>
      <c r="L30" s="118"/>
      <c r="M30" s="118">
        <v>58</v>
      </c>
      <c r="N30" s="118">
        <v>2</v>
      </c>
      <c r="O30" s="118">
        <v>2</v>
      </c>
      <c r="P30" s="118">
        <v>1</v>
      </c>
      <c r="Q30" s="118"/>
      <c r="R30" s="118"/>
      <c r="S30" s="118">
        <v>4</v>
      </c>
      <c r="T30" s="118">
        <v>3</v>
      </c>
      <c r="U30" s="118">
        <v>2</v>
      </c>
      <c r="V30" s="118"/>
      <c r="W30" s="118">
        <v>2</v>
      </c>
      <c r="X30" s="118">
        <v>4</v>
      </c>
      <c r="Y30" s="118"/>
      <c r="Z30" s="118">
        <v>3</v>
      </c>
      <c r="AA30" s="118">
        <v>5</v>
      </c>
      <c r="AB30" s="118"/>
      <c r="AC30" s="118">
        <v>1</v>
      </c>
      <c r="AD30" s="118">
        <v>1</v>
      </c>
      <c r="AE30" s="118">
        <v>2</v>
      </c>
      <c r="AF30" s="118">
        <v>2</v>
      </c>
      <c r="AG30" s="118"/>
      <c r="AH30" s="118"/>
      <c r="AI30" s="118"/>
      <c r="AJ30" s="118">
        <v>1</v>
      </c>
      <c r="AK30" s="118"/>
      <c r="AL30" s="118"/>
      <c r="AM30" s="118"/>
      <c r="AN30" s="118">
        <v>6</v>
      </c>
      <c r="AO30" s="118"/>
      <c r="AP30" s="118"/>
      <c r="AQ30" s="118">
        <v>2</v>
      </c>
      <c r="AR30" s="118"/>
      <c r="AS30" s="118">
        <v>26</v>
      </c>
      <c r="AT30" s="118">
        <v>1</v>
      </c>
      <c r="AU30" s="118">
        <v>3</v>
      </c>
      <c r="AV30" s="118"/>
      <c r="AW30" s="54"/>
      <c r="AX30" s="60">
        <v>147</v>
      </c>
    </row>
    <row r="31" spans="1:50" ht="33" customHeight="1">
      <c r="A31" s="141" t="s">
        <v>419</v>
      </c>
      <c r="B31" s="54"/>
      <c r="C31" s="118">
        <v>3</v>
      </c>
      <c r="D31" s="118">
        <v>10</v>
      </c>
      <c r="E31" s="118"/>
      <c r="F31" s="118">
        <v>3</v>
      </c>
      <c r="G31" s="118">
        <v>7</v>
      </c>
      <c r="H31" s="118">
        <v>15</v>
      </c>
      <c r="I31" s="118">
        <v>5</v>
      </c>
      <c r="J31" s="118">
        <v>3</v>
      </c>
      <c r="K31" s="118">
        <v>5</v>
      </c>
      <c r="L31" s="118">
        <v>3</v>
      </c>
      <c r="M31" s="118">
        <v>4</v>
      </c>
      <c r="N31" s="118">
        <v>4</v>
      </c>
      <c r="O31" s="118">
        <v>6</v>
      </c>
      <c r="P31" s="118">
        <v>2</v>
      </c>
      <c r="Q31" s="118">
        <v>4</v>
      </c>
      <c r="R31" s="118">
        <v>1</v>
      </c>
      <c r="S31" s="118">
        <v>9</v>
      </c>
      <c r="T31" s="118">
        <v>1</v>
      </c>
      <c r="U31" s="118">
        <v>6</v>
      </c>
      <c r="V31" s="118">
        <v>2</v>
      </c>
      <c r="W31" s="118">
        <v>4</v>
      </c>
      <c r="X31" s="118">
        <v>3</v>
      </c>
      <c r="Y31" s="118">
        <v>3</v>
      </c>
      <c r="Z31" s="118">
        <v>1</v>
      </c>
      <c r="AA31" s="118">
        <v>9</v>
      </c>
      <c r="AB31" s="118">
        <v>9</v>
      </c>
      <c r="AC31" s="118"/>
      <c r="AD31" s="118">
        <v>10</v>
      </c>
      <c r="AE31" s="118">
        <v>2</v>
      </c>
      <c r="AF31" s="118">
        <v>7</v>
      </c>
      <c r="AG31" s="118">
        <v>2</v>
      </c>
      <c r="AH31" s="118">
        <v>3</v>
      </c>
      <c r="AI31" s="118">
        <v>1</v>
      </c>
      <c r="AJ31" s="118">
        <v>3</v>
      </c>
      <c r="AK31" s="118">
        <v>1</v>
      </c>
      <c r="AL31" s="118">
        <v>2</v>
      </c>
      <c r="AM31" s="118"/>
      <c r="AN31" s="118">
        <v>2</v>
      </c>
      <c r="AO31" s="118">
        <v>4</v>
      </c>
      <c r="AP31" s="118">
        <v>1</v>
      </c>
      <c r="AQ31" s="118">
        <v>1</v>
      </c>
      <c r="AR31" s="118">
        <v>1</v>
      </c>
      <c r="AS31" s="118">
        <v>2</v>
      </c>
      <c r="AT31" s="118">
        <v>3</v>
      </c>
      <c r="AU31" s="118"/>
      <c r="AV31" s="118"/>
      <c r="AW31" s="54"/>
      <c r="AX31" s="60">
        <v>167</v>
      </c>
    </row>
    <row r="32" spans="1:50" ht="33" customHeight="1">
      <c r="A32" s="141" t="s">
        <v>420</v>
      </c>
      <c r="B32" s="54"/>
      <c r="C32" s="118"/>
      <c r="D32" s="118">
        <v>3</v>
      </c>
      <c r="E32" s="118">
        <v>2</v>
      </c>
      <c r="F32" s="118">
        <v>7</v>
      </c>
      <c r="G32" s="118">
        <v>8</v>
      </c>
      <c r="H32" s="118">
        <v>19</v>
      </c>
      <c r="I32" s="118">
        <v>8</v>
      </c>
      <c r="J32" s="118">
        <v>3</v>
      </c>
      <c r="K32" s="118">
        <v>1</v>
      </c>
      <c r="L32" s="118">
        <v>3</v>
      </c>
      <c r="M32" s="118"/>
      <c r="N32" s="118">
        <v>17</v>
      </c>
      <c r="O32" s="118">
        <v>10</v>
      </c>
      <c r="P32" s="118">
        <v>2</v>
      </c>
      <c r="Q32" s="118"/>
      <c r="R32" s="118"/>
      <c r="S32" s="118">
        <v>8</v>
      </c>
      <c r="T32" s="118"/>
      <c r="U32" s="118">
        <v>4</v>
      </c>
      <c r="V32" s="118"/>
      <c r="W32" s="118">
        <v>15</v>
      </c>
      <c r="X32" s="118">
        <v>14</v>
      </c>
      <c r="Y32" s="118">
        <v>3</v>
      </c>
      <c r="Z32" s="118">
        <v>2</v>
      </c>
      <c r="AA32" s="118">
        <v>9</v>
      </c>
      <c r="AB32" s="118">
        <v>2</v>
      </c>
      <c r="AC32" s="118">
        <v>2</v>
      </c>
      <c r="AD32" s="118">
        <v>1</v>
      </c>
      <c r="AE32" s="118">
        <v>1</v>
      </c>
      <c r="AF32" s="118">
        <v>7</v>
      </c>
      <c r="AG32" s="118"/>
      <c r="AH32" s="118">
        <v>2</v>
      </c>
      <c r="AI32" s="118">
        <v>2</v>
      </c>
      <c r="AJ32" s="118">
        <v>34</v>
      </c>
      <c r="AK32" s="118">
        <v>5</v>
      </c>
      <c r="AL32" s="118">
        <v>2</v>
      </c>
      <c r="AM32" s="118">
        <v>1</v>
      </c>
      <c r="AN32" s="118">
        <v>16</v>
      </c>
      <c r="AO32" s="118">
        <v>1</v>
      </c>
      <c r="AP32" s="118">
        <v>4</v>
      </c>
      <c r="AQ32" s="118"/>
      <c r="AR32" s="118">
        <v>1</v>
      </c>
      <c r="AS32" s="118">
        <v>1</v>
      </c>
      <c r="AT32" s="118">
        <v>4</v>
      </c>
      <c r="AU32" s="118">
        <v>2</v>
      </c>
      <c r="AV32" s="118">
        <v>2</v>
      </c>
      <c r="AW32" s="54"/>
      <c r="AX32" s="60">
        <v>228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381" t="s">
        <v>421</v>
      </c>
      <c r="B34" s="54"/>
      <c r="C34" s="571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  <c r="AO34" s="572"/>
      <c r="AP34" s="572"/>
      <c r="AQ34" s="572"/>
      <c r="AR34" s="572"/>
      <c r="AS34" s="572"/>
      <c r="AT34" s="572"/>
      <c r="AU34" s="572"/>
      <c r="AV34" s="573"/>
      <c r="AW34" s="54"/>
      <c r="AX34" s="382">
        <v>112</v>
      </c>
    </row>
    <row r="35" spans="1:50" ht="33" customHeight="1">
      <c r="A35" s="141" t="s">
        <v>422</v>
      </c>
      <c r="B35" s="54"/>
      <c r="C35" s="118"/>
      <c r="D35" s="118">
        <v>1</v>
      </c>
      <c r="E35" s="118"/>
      <c r="F35" s="118"/>
      <c r="G35" s="118"/>
      <c r="H35" s="118"/>
      <c r="I35" s="118">
        <v>1</v>
      </c>
      <c r="J35" s="118"/>
      <c r="K35" s="118">
        <v>1</v>
      </c>
      <c r="L35" s="118">
        <v>1</v>
      </c>
      <c r="M35" s="118"/>
      <c r="N35" s="118"/>
      <c r="O35" s="118">
        <v>4</v>
      </c>
      <c r="P35" s="118"/>
      <c r="Q35" s="118">
        <v>1</v>
      </c>
      <c r="R35" s="118">
        <v>1</v>
      </c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>
        <v>1</v>
      </c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54"/>
      <c r="AX35" s="60">
        <v>11</v>
      </c>
    </row>
    <row r="36" spans="1:50" ht="33" customHeight="1">
      <c r="A36" s="141" t="s">
        <v>423</v>
      </c>
      <c r="B36" s="54"/>
      <c r="C36" s="118"/>
      <c r="D36" s="118"/>
      <c r="E36" s="118"/>
      <c r="F36" s="118"/>
      <c r="G36" s="118"/>
      <c r="H36" s="118">
        <v>8</v>
      </c>
      <c r="I36" s="118">
        <v>4</v>
      </c>
      <c r="J36" s="118">
        <v>2</v>
      </c>
      <c r="K36" s="118"/>
      <c r="L36" s="118">
        <v>4</v>
      </c>
      <c r="M36" s="118">
        <v>63</v>
      </c>
      <c r="N36" s="118"/>
      <c r="O36" s="118">
        <v>2</v>
      </c>
      <c r="P36" s="118">
        <v>1</v>
      </c>
      <c r="Q36" s="118">
        <v>1</v>
      </c>
      <c r="R36" s="118">
        <v>1</v>
      </c>
      <c r="S36" s="118"/>
      <c r="T36" s="118"/>
      <c r="U36" s="118">
        <v>1</v>
      </c>
      <c r="V36" s="118"/>
      <c r="W36" s="118">
        <v>1</v>
      </c>
      <c r="X36" s="118"/>
      <c r="Y36" s="118"/>
      <c r="Z36" s="118">
        <v>2</v>
      </c>
      <c r="AA36" s="118">
        <v>1</v>
      </c>
      <c r="AB36" s="118"/>
      <c r="AC36" s="118"/>
      <c r="AD36" s="118"/>
      <c r="AE36" s="118"/>
      <c r="AF36" s="118"/>
      <c r="AG36" s="118"/>
      <c r="AH36" s="118">
        <v>2</v>
      </c>
      <c r="AI36" s="118"/>
      <c r="AJ36" s="118"/>
      <c r="AK36" s="118"/>
      <c r="AL36" s="118">
        <v>1</v>
      </c>
      <c r="AM36" s="118"/>
      <c r="AN36" s="118"/>
      <c r="AO36" s="118"/>
      <c r="AP36" s="118"/>
      <c r="AQ36" s="118"/>
      <c r="AR36" s="118"/>
      <c r="AS36" s="118"/>
      <c r="AT36" s="118">
        <v>1</v>
      </c>
      <c r="AU36" s="118"/>
      <c r="AV36" s="118">
        <v>6</v>
      </c>
      <c r="AW36" s="54"/>
      <c r="AX36" s="60">
        <v>101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381" t="s">
        <v>424</v>
      </c>
      <c r="B38" s="54"/>
      <c r="C38" s="571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  <c r="AO38" s="572"/>
      <c r="AP38" s="572"/>
      <c r="AQ38" s="572"/>
      <c r="AR38" s="572"/>
      <c r="AS38" s="572"/>
      <c r="AT38" s="572"/>
      <c r="AU38" s="572"/>
      <c r="AV38" s="573"/>
      <c r="AW38" s="54"/>
      <c r="AX38" s="382">
        <v>15034</v>
      </c>
    </row>
    <row r="39" spans="1:50" ht="33" customHeight="1">
      <c r="A39" s="141" t="s">
        <v>425</v>
      </c>
      <c r="B39" s="54"/>
      <c r="C39" s="118">
        <v>5</v>
      </c>
      <c r="D39" s="118">
        <v>116</v>
      </c>
      <c r="E39" s="118">
        <v>100</v>
      </c>
      <c r="F39" s="118"/>
      <c r="G39" s="118">
        <v>84</v>
      </c>
      <c r="H39" s="118">
        <v>99</v>
      </c>
      <c r="I39" s="118">
        <v>258</v>
      </c>
      <c r="J39" s="118">
        <v>90</v>
      </c>
      <c r="K39" s="118">
        <v>2</v>
      </c>
      <c r="L39" s="118">
        <v>252</v>
      </c>
      <c r="M39" s="118">
        <v>95</v>
      </c>
      <c r="N39" s="118">
        <v>204</v>
      </c>
      <c r="O39" s="118">
        <v>46</v>
      </c>
      <c r="P39" s="118">
        <v>323</v>
      </c>
      <c r="Q39" s="118">
        <v>455</v>
      </c>
      <c r="R39" s="118">
        <v>437</v>
      </c>
      <c r="S39" s="118"/>
      <c r="T39" s="118"/>
      <c r="U39" s="118">
        <v>469</v>
      </c>
      <c r="V39" s="118">
        <v>28</v>
      </c>
      <c r="W39" s="118">
        <v>310</v>
      </c>
      <c r="X39" s="118">
        <v>75</v>
      </c>
      <c r="Y39" s="118"/>
      <c r="Z39" s="118">
        <v>105</v>
      </c>
      <c r="AA39" s="118"/>
      <c r="AB39" s="118">
        <v>7</v>
      </c>
      <c r="AC39" s="118">
        <v>1</v>
      </c>
      <c r="AD39" s="118">
        <v>437</v>
      </c>
      <c r="AE39" s="118"/>
      <c r="AF39" s="118">
        <v>213</v>
      </c>
      <c r="AG39" s="118">
        <v>11</v>
      </c>
      <c r="AH39" s="118">
        <v>4</v>
      </c>
      <c r="AI39" s="118">
        <v>2</v>
      </c>
      <c r="AJ39" s="118"/>
      <c r="AK39" s="118"/>
      <c r="AL39" s="118">
        <v>9</v>
      </c>
      <c r="AM39" s="118"/>
      <c r="AN39" s="118"/>
      <c r="AO39" s="118">
        <v>118</v>
      </c>
      <c r="AP39" s="118">
        <v>21</v>
      </c>
      <c r="AQ39" s="118"/>
      <c r="AR39" s="118"/>
      <c r="AS39" s="118"/>
      <c r="AT39" s="118"/>
      <c r="AU39" s="118"/>
      <c r="AV39" s="118"/>
      <c r="AW39" s="54"/>
      <c r="AX39" s="61">
        <v>4376</v>
      </c>
    </row>
    <row r="40" spans="1:50" ht="33" customHeight="1">
      <c r="A40" s="141" t="s">
        <v>426</v>
      </c>
      <c r="B40" s="54"/>
      <c r="C40" s="118">
        <v>6</v>
      </c>
      <c r="D40" s="118">
        <v>52</v>
      </c>
      <c r="E40" s="118">
        <v>2</v>
      </c>
      <c r="F40" s="118"/>
      <c r="G40" s="118">
        <v>5</v>
      </c>
      <c r="H40" s="118"/>
      <c r="I40" s="118"/>
      <c r="J40" s="118"/>
      <c r="K40" s="118"/>
      <c r="L40" s="118"/>
      <c r="M40" s="118">
        <v>144</v>
      </c>
      <c r="N40" s="118">
        <v>1</v>
      </c>
      <c r="O40" s="118"/>
      <c r="P40" s="118">
        <v>1</v>
      </c>
      <c r="Q40" s="118">
        <v>1</v>
      </c>
      <c r="R40" s="118"/>
      <c r="S40" s="118"/>
      <c r="T40" s="118">
        <v>14</v>
      </c>
      <c r="U40" s="118">
        <v>18</v>
      </c>
      <c r="V40" s="118"/>
      <c r="W40" s="118"/>
      <c r="X40" s="118"/>
      <c r="Y40" s="118"/>
      <c r="Z40" s="118"/>
      <c r="AA40" s="118">
        <v>10</v>
      </c>
      <c r="AB40" s="118">
        <v>3</v>
      </c>
      <c r="AC40" s="118">
        <v>13</v>
      </c>
      <c r="AD40" s="118"/>
      <c r="AE40" s="118"/>
      <c r="AF40" s="118">
        <v>6</v>
      </c>
      <c r="AG40" s="118">
        <v>1</v>
      </c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54"/>
      <c r="AX40" s="60">
        <v>277</v>
      </c>
    </row>
    <row r="41" spans="1:50" ht="33" customHeight="1">
      <c r="A41" s="141" t="s">
        <v>433</v>
      </c>
      <c r="B41" s="54"/>
      <c r="C41" s="118">
        <v>7</v>
      </c>
      <c r="D41" s="118">
        <v>1</v>
      </c>
      <c r="E41" s="118">
        <v>4</v>
      </c>
      <c r="F41" s="118">
        <v>11</v>
      </c>
      <c r="G41" s="118">
        <v>23</v>
      </c>
      <c r="H41" s="118">
        <v>31</v>
      </c>
      <c r="I41" s="118">
        <v>205</v>
      </c>
      <c r="J41" s="118">
        <v>27</v>
      </c>
      <c r="K41" s="118">
        <v>28</v>
      </c>
      <c r="L41" s="118">
        <v>17</v>
      </c>
      <c r="M41" s="118">
        <v>15</v>
      </c>
      <c r="N41" s="118">
        <v>28</v>
      </c>
      <c r="O41" s="118">
        <v>115</v>
      </c>
      <c r="P41" s="118">
        <v>8</v>
      </c>
      <c r="Q41" s="118">
        <v>103</v>
      </c>
      <c r="R41" s="118">
        <v>12</v>
      </c>
      <c r="S41" s="118">
        <v>18</v>
      </c>
      <c r="T41" s="118">
        <v>4</v>
      </c>
      <c r="U41" s="118">
        <v>21</v>
      </c>
      <c r="V41" s="118">
        <v>4</v>
      </c>
      <c r="W41" s="118">
        <v>36</v>
      </c>
      <c r="X41" s="118">
        <v>15</v>
      </c>
      <c r="Y41" s="118">
        <v>64</v>
      </c>
      <c r="Z41" s="118">
        <v>10</v>
      </c>
      <c r="AA41" s="118">
        <v>17</v>
      </c>
      <c r="AB41" s="118">
        <v>40</v>
      </c>
      <c r="AC41" s="118">
        <v>34</v>
      </c>
      <c r="AD41" s="118">
        <v>32</v>
      </c>
      <c r="AE41" s="118">
        <v>5</v>
      </c>
      <c r="AF41" s="118">
        <v>102</v>
      </c>
      <c r="AG41" s="118">
        <v>26</v>
      </c>
      <c r="AH41" s="118">
        <v>10</v>
      </c>
      <c r="AI41" s="118">
        <v>2</v>
      </c>
      <c r="AJ41" s="118">
        <v>5</v>
      </c>
      <c r="AK41" s="118">
        <v>4</v>
      </c>
      <c r="AL41" s="118"/>
      <c r="AM41" s="118"/>
      <c r="AN41" s="118">
        <v>15</v>
      </c>
      <c r="AO41" s="118">
        <v>10</v>
      </c>
      <c r="AP41" s="118">
        <v>11</v>
      </c>
      <c r="AQ41" s="118">
        <v>12</v>
      </c>
      <c r="AR41" s="118">
        <v>5</v>
      </c>
      <c r="AS41" s="118">
        <v>5</v>
      </c>
      <c r="AT41" s="118">
        <v>7</v>
      </c>
      <c r="AU41" s="118">
        <v>11</v>
      </c>
      <c r="AV41" s="118">
        <v>3</v>
      </c>
      <c r="AW41" s="54"/>
      <c r="AX41" s="61">
        <v>1163</v>
      </c>
    </row>
    <row r="42" spans="1:50" ht="33" customHeight="1">
      <c r="A42" s="141" t="s">
        <v>427</v>
      </c>
      <c r="B42" s="54"/>
      <c r="C42" s="118"/>
      <c r="D42" s="118">
        <v>1</v>
      </c>
      <c r="E42" s="118"/>
      <c r="F42" s="118"/>
      <c r="G42" s="118">
        <v>1</v>
      </c>
      <c r="H42" s="118">
        <v>1</v>
      </c>
      <c r="I42" s="118"/>
      <c r="J42" s="118"/>
      <c r="K42" s="118"/>
      <c r="L42" s="118">
        <v>2</v>
      </c>
      <c r="M42" s="118">
        <v>80</v>
      </c>
      <c r="N42" s="118"/>
      <c r="O42" s="118"/>
      <c r="P42" s="118">
        <v>1</v>
      </c>
      <c r="Q42" s="118"/>
      <c r="R42" s="118"/>
      <c r="S42" s="118"/>
      <c r="T42" s="118"/>
      <c r="U42" s="118">
        <v>1</v>
      </c>
      <c r="V42" s="118">
        <v>1</v>
      </c>
      <c r="W42" s="118"/>
      <c r="X42" s="118"/>
      <c r="Y42" s="118"/>
      <c r="Z42" s="118"/>
      <c r="AA42" s="118"/>
      <c r="AB42" s="118"/>
      <c r="AC42" s="118"/>
      <c r="AD42" s="118"/>
      <c r="AE42" s="118"/>
      <c r="AF42" s="118">
        <v>2</v>
      </c>
      <c r="AG42" s="118"/>
      <c r="AH42" s="118">
        <v>1</v>
      </c>
      <c r="AI42" s="118"/>
      <c r="AJ42" s="118"/>
      <c r="AK42" s="118">
        <v>1</v>
      </c>
      <c r="AL42" s="118"/>
      <c r="AM42" s="118"/>
      <c r="AN42" s="118"/>
      <c r="AO42" s="118">
        <v>1</v>
      </c>
      <c r="AP42" s="118"/>
      <c r="AQ42" s="118"/>
      <c r="AR42" s="118"/>
      <c r="AS42" s="118"/>
      <c r="AT42" s="118"/>
      <c r="AU42" s="118"/>
      <c r="AV42" s="118"/>
      <c r="AW42" s="54"/>
      <c r="AX42" s="60">
        <v>93</v>
      </c>
    </row>
    <row r="43" spans="1:50" ht="33" customHeight="1">
      <c r="A43" s="141" t="s">
        <v>428</v>
      </c>
      <c r="B43" s="54"/>
      <c r="C43" s="118"/>
      <c r="D43" s="118"/>
      <c r="E43" s="118"/>
      <c r="F43" s="118"/>
      <c r="G43" s="118"/>
      <c r="H43" s="118">
        <v>5</v>
      </c>
      <c r="I43" s="118">
        <v>7</v>
      </c>
      <c r="J43" s="118">
        <v>1</v>
      </c>
      <c r="K43" s="118">
        <v>2</v>
      </c>
      <c r="L43" s="118">
        <v>4</v>
      </c>
      <c r="M43" s="118">
        <v>26</v>
      </c>
      <c r="N43" s="118"/>
      <c r="O43" s="118">
        <v>10</v>
      </c>
      <c r="P43" s="118">
        <v>7</v>
      </c>
      <c r="Q43" s="118">
        <v>13</v>
      </c>
      <c r="R43" s="118">
        <v>4</v>
      </c>
      <c r="S43" s="118">
        <v>5</v>
      </c>
      <c r="T43" s="118">
        <v>2</v>
      </c>
      <c r="U43" s="118"/>
      <c r="V43" s="118">
        <v>4</v>
      </c>
      <c r="W43" s="118">
        <v>4</v>
      </c>
      <c r="X43" s="118">
        <v>2</v>
      </c>
      <c r="Y43" s="118">
        <v>4</v>
      </c>
      <c r="Z43" s="118"/>
      <c r="AA43" s="118">
        <v>10</v>
      </c>
      <c r="AB43" s="118">
        <v>1</v>
      </c>
      <c r="AC43" s="118"/>
      <c r="AD43" s="118">
        <v>6</v>
      </c>
      <c r="AE43" s="118">
        <v>2</v>
      </c>
      <c r="AF43" s="118">
        <v>7</v>
      </c>
      <c r="AG43" s="118"/>
      <c r="AH43" s="118">
        <v>5</v>
      </c>
      <c r="AI43" s="118">
        <v>7</v>
      </c>
      <c r="AJ43" s="118">
        <v>2</v>
      </c>
      <c r="AK43" s="118"/>
      <c r="AL43" s="118"/>
      <c r="AM43" s="118"/>
      <c r="AN43" s="118">
        <v>5</v>
      </c>
      <c r="AO43" s="118">
        <v>3</v>
      </c>
      <c r="AP43" s="118">
        <v>2</v>
      </c>
      <c r="AQ43" s="118"/>
      <c r="AR43" s="118">
        <v>2</v>
      </c>
      <c r="AS43" s="118">
        <v>2</v>
      </c>
      <c r="AT43" s="118">
        <v>1</v>
      </c>
      <c r="AU43" s="118"/>
      <c r="AV43" s="118"/>
      <c r="AW43" s="54"/>
      <c r="AX43" s="60">
        <v>155</v>
      </c>
    </row>
    <row r="44" spans="1:50" ht="33" customHeight="1">
      <c r="A44" s="141" t="s">
        <v>429</v>
      </c>
      <c r="B44" s="54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>
        <v>1</v>
      </c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>
        <v>1</v>
      </c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54"/>
      <c r="AX44" s="60">
        <v>2</v>
      </c>
    </row>
    <row r="45" spans="1:50" ht="33" customHeight="1">
      <c r="A45" s="141" t="s">
        <v>430</v>
      </c>
      <c r="B45" s="54"/>
      <c r="C45" s="118">
        <v>13</v>
      </c>
      <c r="D45" s="118">
        <v>20</v>
      </c>
      <c r="E45" s="118"/>
      <c r="F45" s="118">
        <v>3</v>
      </c>
      <c r="G45" s="118">
        <v>17</v>
      </c>
      <c r="H45" s="118">
        <v>18</v>
      </c>
      <c r="I45" s="118"/>
      <c r="J45" s="118">
        <v>8</v>
      </c>
      <c r="K45" s="118">
        <v>8</v>
      </c>
      <c r="L45" s="118">
        <v>1</v>
      </c>
      <c r="M45" s="118">
        <v>21</v>
      </c>
      <c r="N45" s="118"/>
      <c r="O45" s="118">
        <v>14</v>
      </c>
      <c r="P45" s="118">
        <v>1</v>
      </c>
      <c r="Q45" s="118">
        <v>7</v>
      </c>
      <c r="R45" s="118"/>
      <c r="S45" s="118">
        <v>1</v>
      </c>
      <c r="T45" s="118">
        <v>9</v>
      </c>
      <c r="U45" s="118">
        <v>45</v>
      </c>
      <c r="V45" s="118"/>
      <c r="W45" s="118">
        <v>7</v>
      </c>
      <c r="X45" s="118"/>
      <c r="Y45" s="118">
        <v>16</v>
      </c>
      <c r="Z45" s="118">
        <v>2</v>
      </c>
      <c r="AA45" s="118">
        <v>11</v>
      </c>
      <c r="AB45" s="118">
        <v>5</v>
      </c>
      <c r="AC45" s="118">
        <v>21</v>
      </c>
      <c r="AD45" s="118">
        <v>24</v>
      </c>
      <c r="AE45" s="118"/>
      <c r="AF45" s="118">
        <v>18</v>
      </c>
      <c r="AG45" s="118"/>
      <c r="AH45" s="118"/>
      <c r="AI45" s="118">
        <v>1</v>
      </c>
      <c r="AJ45" s="118"/>
      <c r="AK45" s="118"/>
      <c r="AL45" s="118"/>
      <c r="AM45" s="118"/>
      <c r="AN45" s="118">
        <v>7</v>
      </c>
      <c r="AO45" s="118"/>
      <c r="AP45" s="118">
        <v>1</v>
      </c>
      <c r="AQ45" s="118">
        <v>1</v>
      </c>
      <c r="AR45" s="118">
        <v>2</v>
      </c>
      <c r="AS45" s="118">
        <v>1</v>
      </c>
      <c r="AT45" s="118"/>
      <c r="AU45" s="118">
        <v>4</v>
      </c>
      <c r="AV45" s="118"/>
      <c r="AW45" s="54"/>
      <c r="AX45" s="60">
        <v>307</v>
      </c>
    </row>
    <row r="46" spans="1:50" ht="33" customHeight="1">
      <c r="A46" s="141" t="s">
        <v>431</v>
      </c>
      <c r="B46" s="54"/>
      <c r="C46" s="118">
        <v>47</v>
      </c>
      <c r="D46" s="118">
        <v>281</v>
      </c>
      <c r="E46" s="118">
        <v>52</v>
      </c>
      <c r="F46" s="118">
        <v>78</v>
      </c>
      <c r="G46" s="118">
        <v>183</v>
      </c>
      <c r="H46" s="118">
        <v>279</v>
      </c>
      <c r="I46" s="118">
        <v>129</v>
      </c>
      <c r="J46" s="118">
        <v>94</v>
      </c>
      <c r="K46" s="118">
        <v>54</v>
      </c>
      <c r="L46" s="118">
        <v>134</v>
      </c>
      <c r="M46" s="118">
        <v>611</v>
      </c>
      <c r="N46" s="118">
        <v>199</v>
      </c>
      <c r="O46" s="118">
        <v>274</v>
      </c>
      <c r="P46" s="118">
        <v>266</v>
      </c>
      <c r="Q46" s="118">
        <v>301</v>
      </c>
      <c r="R46" s="118">
        <v>192</v>
      </c>
      <c r="S46" s="118">
        <v>178</v>
      </c>
      <c r="T46" s="118">
        <v>33</v>
      </c>
      <c r="U46" s="118">
        <v>305</v>
      </c>
      <c r="V46" s="118">
        <v>115</v>
      </c>
      <c r="W46" s="118">
        <v>370</v>
      </c>
      <c r="X46" s="118">
        <v>161</v>
      </c>
      <c r="Y46" s="118">
        <v>229</v>
      </c>
      <c r="Z46" s="118">
        <v>100</v>
      </c>
      <c r="AA46" s="118">
        <v>119</v>
      </c>
      <c r="AB46" s="118">
        <v>28</v>
      </c>
      <c r="AC46" s="118">
        <v>138</v>
      </c>
      <c r="AD46" s="118">
        <v>218</v>
      </c>
      <c r="AE46" s="118">
        <v>71</v>
      </c>
      <c r="AF46" s="118">
        <v>391</v>
      </c>
      <c r="AG46" s="118">
        <v>92</v>
      </c>
      <c r="AH46" s="118">
        <v>101</v>
      </c>
      <c r="AI46" s="118">
        <v>67</v>
      </c>
      <c r="AJ46" s="118">
        <v>88</v>
      </c>
      <c r="AK46" s="118">
        <v>42</v>
      </c>
      <c r="AL46" s="118">
        <v>9</v>
      </c>
      <c r="AM46" s="118">
        <v>33</v>
      </c>
      <c r="AN46" s="118">
        <v>56</v>
      </c>
      <c r="AO46" s="118">
        <v>72</v>
      </c>
      <c r="AP46" s="118">
        <v>125</v>
      </c>
      <c r="AQ46" s="118">
        <v>74</v>
      </c>
      <c r="AR46" s="118">
        <v>86</v>
      </c>
      <c r="AS46" s="118">
        <v>85</v>
      </c>
      <c r="AT46" s="118">
        <v>52</v>
      </c>
      <c r="AU46" s="118">
        <v>58</v>
      </c>
      <c r="AV46" s="118">
        <v>19</v>
      </c>
      <c r="AW46" s="54"/>
      <c r="AX46" s="61">
        <v>6689</v>
      </c>
    </row>
    <row r="47" spans="1:50" ht="33" customHeight="1">
      <c r="A47" s="141" t="s">
        <v>432</v>
      </c>
      <c r="B47" s="54"/>
      <c r="C47" s="118">
        <v>36</v>
      </c>
      <c r="D47" s="118">
        <v>117</v>
      </c>
      <c r="E47" s="118"/>
      <c r="F47" s="118">
        <v>14</v>
      </c>
      <c r="G47" s="118">
        <v>43</v>
      </c>
      <c r="H47" s="118">
        <v>136</v>
      </c>
      <c r="I47" s="118">
        <v>41</v>
      </c>
      <c r="J47" s="118">
        <v>50</v>
      </c>
      <c r="K47" s="118">
        <v>8</v>
      </c>
      <c r="L47" s="118">
        <v>1</v>
      </c>
      <c r="M47" s="118">
        <v>72</v>
      </c>
      <c r="N47" s="118">
        <v>228</v>
      </c>
      <c r="O47" s="118">
        <v>54</v>
      </c>
      <c r="P47" s="118">
        <v>90</v>
      </c>
      <c r="Q47" s="118">
        <v>169</v>
      </c>
      <c r="R47" s="118"/>
      <c r="S47" s="118">
        <v>68</v>
      </c>
      <c r="T47" s="118">
        <v>9</v>
      </c>
      <c r="U47" s="118">
        <v>36</v>
      </c>
      <c r="V47" s="118"/>
      <c r="W47" s="118">
        <v>75</v>
      </c>
      <c r="X47" s="118">
        <v>45</v>
      </c>
      <c r="Y47" s="118"/>
      <c r="Z47" s="118">
        <v>41</v>
      </c>
      <c r="AA47" s="118">
        <v>25</v>
      </c>
      <c r="AB47" s="118">
        <v>4</v>
      </c>
      <c r="AC47" s="118">
        <v>1</v>
      </c>
      <c r="AD47" s="118">
        <v>56</v>
      </c>
      <c r="AE47" s="118">
        <v>6</v>
      </c>
      <c r="AF47" s="118">
        <v>36</v>
      </c>
      <c r="AG47" s="118">
        <v>77</v>
      </c>
      <c r="AH47" s="118">
        <v>107</v>
      </c>
      <c r="AI47" s="118">
        <v>39</v>
      </c>
      <c r="AJ47" s="118">
        <v>43</v>
      </c>
      <c r="AK47" s="118">
        <v>21</v>
      </c>
      <c r="AL47" s="118">
        <v>2</v>
      </c>
      <c r="AM47" s="118"/>
      <c r="AN47" s="118">
        <v>19</v>
      </c>
      <c r="AO47" s="118">
        <v>23</v>
      </c>
      <c r="AP47" s="118">
        <v>44</v>
      </c>
      <c r="AQ47" s="118">
        <v>37</v>
      </c>
      <c r="AR47" s="118">
        <v>14</v>
      </c>
      <c r="AS47" s="118">
        <v>30</v>
      </c>
      <c r="AT47" s="118">
        <v>6</v>
      </c>
      <c r="AU47" s="118">
        <v>41</v>
      </c>
      <c r="AV47" s="118">
        <v>8</v>
      </c>
      <c r="AW47" s="54"/>
      <c r="AX47" s="61">
        <v>1972</v>
      </c>
    </row>
    <row r="48" spans="1:50" ht="8.1" customHeight="1">
      <c r="A48" s="54"/>
      <c r="B48" s="54"/>
      <c r="C48" s="54"/>
      <c r="D48" s="54"/>
      <c r="E48" s="54"/>
      <c r="F48" s="54"/>
      <c r="G48" s="54"/>
      <c r="H48" s="54"/>
    </row>
    <row r="49" spans="1:50" ht="33" customHeight="1">
      <c r="A49" s="392" t="s">
        <v>57</v>
      </c>
      <c r="B49" s="54"/>
      <c r="C49" s="393">
        <v>532</v>
      </c>
      <c r="D49" s="393">
        <v>995</v>
      </c>
      <c r="E49" s="393">
        <v>183</v>
      </c>
      <c r="F49" s="393">
        <v>262</v>
      </c>
      <c r="G49" s="393">
        <v>496</v>
      </c>
      <c r="H49" s="394">
        <v>1537</v>
      </c>
      <c r="I49" s="394">
        <v>1017</v>
      </c>
      <c r="J49" s="393">
        <v>476</v>
      </c>
      <c r="K49" s="393">
        <v>161</v>
      </c>
      <c r="L49" s="393">
        <v>509</v>
      </c>
      <c r="M49" s="394">
        <v>2012</v>
      </c>
      <c r="N49" s="393">
        <v>925</v>
      </c>
      <c r="O49" s="394">
        <v>1030</v>
      </c>
      <c r="P49" s="393">
        <v>781</v>
      </c>
      <c r="Q49" s="394">
        <v>1154</v>
      </c>
      <c r="R49" s="393">
        <v>812</v>
      </c>
      <c r="S49" s="393">
        <v>702</v>
      </c>
      <c r="T49" s="393">
        <v>164</v>
      </c>
      <c r="U49" s="393">
        <v>990</v>
      </c>
      <c r="V49" s="393">
        <v>206</v>
      </c>
      <c r="W49" s="394">
        <v>1199</v>
      </c>
      <c r="X49" s="393">
        <v>621</v>
      </c>
      <c r="Y49" s="393">
        <v>410</v>
      </c>
      <c r="Z49" s="393">
        <v>554</v>
      </c>
      <c r="AA49" s="393">
        <v>771</v>
      </c>
      <c r="AB49" s="393">
        <v>253</v>
      </c>
      <c r="AC49" s="393">
        <v>280</v>
      </c>
      <c r="AD49" s="394">
        <v>1045</v>
      </c>
      <c r="AE49" s="393">
        <v>133</v>
      </c>
      <c r="AF49" s="393">
        <v>943</v>
      </c>
      <c r="AG49" s="393">
        <v>335</v>
      </c>
      <c r="AH49" s="393">
        <v>438</v>
      </c>
      <c r="AI49" s="393">
        <v>320</v>
      </c>
      <c r="AJ49" s="393">
        <v>260</v>
      </c>
      <c r="AK49" s="393">
        <v>301</v>
      </c>
      <c r="AL49" s="393">
        <v>113</v>
      </c>
      <c r="AM49" s="393">
        <v>158</v>
      </c>
      <c r="AN49" s="394">
        <v>1383</v>
      </c>
      <c r="AO49" s="393">
        <v>287</v>
      </c>
      <c r="AP49" s="393">
        <v>571</v>
      </c>
      <c r="AQ49" s="393">
        <v>218</v>
      </c>
      <c r="AR49" s="393">
        <v>704</v>
      </c>
      <c r="AS49" s="393">
        <v>899</v>
      </c>
      <c r="AT49" s="393">
        <v>919</v>
      </c>
      <c r="AU49" s="393">
        <v>735</v>
      </c>
      <c r="AV49" s="393">
        <v>60</v>
      </c>
      <c r="AW49" s="54"/>
      <c r="AX49" s="394">
        <v>28854</v>
      </c>
    </row>
    <row r="50" spans="1:50">
      <c r="A50" s="54"/>
    </row>
    <row r="51" spans="1:50" ht="21.95" customHeight="1">
      <c r="A51" s="142" t="s">
        <v>273</v>
      </c>
    </row>
    <row r="52" spans="1:50" ht="21.95" customHeight="1">
      <c r="A52" s="142" t="s">
        <v>262</v>
      </c>
    </row>
    <row r="53" spans="1:50" ht="21.95" customHeight="1">
      <c r="A53" s="142" t="s">
        <v>263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36877-A185-4D28-9EF5-D9F784692DF0}">
  <sheetPr codeName="Hoja21">
    <pageSetUpPr fitToPage="1"/>
  </sheetPr>
  <dimension ref="A1:M38"/>
  <sheetViews>
    <sheetView view="pageBreakPreview" zoomScale="70" zoomScaleNormal="100" zoomScaleSheetLayoutView="70" workbookViewId="0">
      <selection activeCell="Y27" sqref="Y27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69" customFormat="1" ht="24.95" customHeight="1">
      <c r="A2" s="574" t="s">
        <v>434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</row>
    <row r="3" spans="1:13" s="69" customFormat="1" ht="24.95" customHeight="1">
      <c r="A3" s="574" t="str">
        <f>UPPER(CONCATENATE("Mayo 2024"))</f>
        <v>MAYO 2024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13">
      <c r="A4" s="54"/>
    </row>
    <row r="5" spans="1:13" ht="16.5">
      <c r="A5" s="71" t="s">
        <v>435</v>
      </c>
      <c r="B5" s="71" t="s">
        <v>57</v>
      </c>
    </row>
    <row r="6" spans="1:13">
      <c r="A6" s="71" t="s">
        <v>436</v>
      </c>
      <c r="B6" s="72">
        <v>15034</v>
      </c>
    </row>
    <row r="7" spans="1:13">
      <c r="A7" s="71" t="s">
        <v>437</v>
      </c>
      <c r="B7" s="72">
        <v>7168</v>
      </c>
    </row>
    <row r="8" spans="1:13">
      <c r="A8" s="71" t="s">
        <v>438</v>
      </c>
      <c r="B8" s="72">
        <v>5858</v>
      </c>
    </row>
    <row r="9" spans="1:13">
      <c r="A9" s="71" t="s">
        <v>439</v>
      </c>
      <c r="B9" s="71">
        <v>572</v>
      </c>
    </row>
    <row r="10" spans="1:13">
      <c r="A10" s="71" t="s">
        <v>440</v>
      </c>
      <c r="B10" s="71">
        <v>112</v>
      </c>
    </row>
    <row r="11" spans="1:13">
      <c r="A11" s="71" t="s">
        <v>441</v>
      </c>
      <c r="B11" s="71">
        <v>110</v>
      </c>
    </row>
    <row r="12" spans="1:13">
      <c r="A12" s="71" t="s">
        <v>57</v>
      </c>
      <c r="B12" s="72"/>
    </row>
    <row r="13" spans="1:13">
      <c r="A13" s="54"/>
    </row>
    <row r="33" spans="1:8" ht="19.5">
      <c r="G33" s="93" t="s">
        <v>210</v>
      </c>
      <c r="H33" s="94">
        <v>28854</v>
      </c>
    </row>
    <row r="36" spans="1:8" s="76" customFormat="1" ht="9.9499999999999993" customHeight="1">
      <c r="A36" s="128" t="s">
        <v>273</v>
      </c>
    </row>
    <row r="37" spans="1:8" s="76" customFormat="1" ht="9.9499999999999993" customHeight="1">
      <c r="A37" s="128" t="s">
        <v>262</v>
      </c>
    </row>
    <row r="38" spans="1:8" s="76" customFormat="1" ht="9.9499999999999993" customHeight="1">
      <c r="A38" s="128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B5D6-F8C8-443B-AF69-091DDDDA051D}">
  <sheetPr codeName="Hoja22"/>
  <dimension ref="A1:O97"/>
  <sheetViews>
    <sheetView view="pageBreakPreview" topLeftCell="A39" zoomScale="85" zoomScaleNormal="100" zoomScaleSheetLayoutView="85" workbookViewId="0">
      <selection activeCell="A97" sqref="A97"/>
    </sheetView>
  </sheetViews>
  <sheetFormatPr baseColWidth="10" defaultColWidth="11.42578125" defaultRowHeight="15"/>
  <cols>
    <col min="1" max="2" width="10.7109375" style="53" customWidth="1"/>
    <col min="3" max="16384" width="11.42578125" style="53"/>
  </cols>
  <sheetData>
    <row r="1" spans="1:15">
      <c r="A1" s="52" t="s">
        <v>53</v>
      </c>
    </row>
    <row r="2" spans="1:15" ht="20.100000000000001" customHeight="1">
      <c r="A2" s="544" t="s">
        <v>434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</row>
    <row r="3" spans="1:15" ht="20.100000000000001" customHeight="1">
      <c r="A3" s="544" t="str">
        <f>UPPER(CONCATENATE("Mayo 2024"))</f>
        <v>MAYO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</row>
    <row r="4" spans="1:15">
      <c r="A4" s="54"/>
    </row>
    <row r="5" spans="1:15" ht="6.95" customHeight="1">
      <c r="A5" s="575" t="s">
        <v>399</v>
      </c>
      <c r="B5" s="575"/>
    </row>
    <row r="6" spans="1:15" ht="6.95" customHeight="1">
      <c r="A6" s="143" t="s">
        <v>442</v>
      </c>
      <c r="B6" s="143" t="s">
        <v>57</v>
      </c>
    </row>
    <row r="7" spans="1:15" ht="6.95" customHeight="1">
      <c r="A7" s="144" t="s">
        <v>403</v>
      </c>
      <c r="B7" s="71">
        <v>44</v>
      </c>
    </row>
    <row r="8" spans="1:15" ht="6.95" customHeight="1">
      <c r="A8" s="144" t="s">
        <v>402</v>
      </c>
      <c r="B8" s="71">
        <v>232</v>
      </c>
    </row>
    <row r="9" spans="1:15" ht="6.95" customHeight="1">
      <c r="A9" s="144" t="s">
        <v>401</v>
      </c>
      <c r="B9" s="72">
        <v>1528</v>
      </c>
    </row>
    <row r="10" spans="1:15" ht="6.95" customHeight="1">
      <c r="A10" s="144" t="s">
        <v>400</v>
      </c>
      <c r="B10" s="72">
        <v>4054</v>
      </c>
    </row>
    <row r="11" spans="1:15" ht="6.95" customHeight="1">
      <c r="A11" s="143" t="s">
        <v>57</v>
      </c>
      <c r="B11" s="72"/>
    </row>
    <row r="12" spans="1:15" ht="6.95" customHeight="1"/>
    <row r="13" spans="1:15" ht="6.95" customHeight="1">
      <c r="A13" s="575" t="s">
        <v>404</v>
      </c>
      <c r="B13" s="575"/>
    </row>
    <row r="14" spans="1:15" ht="6.95" customHeight="1">
      <c r="A14" s="143" t="s">
        <v>442</v>
      </c>
      <c r="B14" s="143" t="s">
        <v>57</v>
      </c>
    </row>
    <row r="15" spans="1:15" ht="6.95" customHeight="1">
      <c r="A15" s="144" t="s">
        <v>407</v>
      </c>
      <c r="B15" s="71">
        <v>45</v>
      </c>
    </row>
    <row r="16" spans="1:15" ht="6.95" customHeight="1">
      <c r="A16" s="144" t="s">
        <v>406</v>
      </c>
      <c r="B16" s="71">
        <v>102</v>
      </c>
    </row>
    <row r="17" spans="1:14" ht="6.95" customHeight="1">
      <c r="A17" s="144" t="s">
        <v>405</v>
      </c>
      <c r="B17" s="71">
        <v>425</v>
      </c>
    </row>
    <row r="18" spans="1:14" ht="6.95" customHeight="1">
      <c r="A18" s="143" t="s">
        <v>57</v>
      </c>
      <c r="B18" s="71"/>
    </row>
    <row r="19" spans="1:14" ht="6.95" customHeight="1"/>
    <row r="20" spans="1:14" ht="6.95" customHeight="1">
      <c r="A20" s="575" t="s">
        <v>408</v>
      </c>
      <c r="B20" s="575"/>
    </row>
    <row r="21" spans="1:14" ht="6.95" customHeight="1">
      <c r="A21" s="143" t="s">
        <v>442</v>
      </c>
      <c r="B21" s="143" t="s">
        <v>57</v>
      </c>
    </row>
    <row r="22" spans="1:14" ht="6.95" customHeight="1">
      <c r="A22" s="144" t="s">
        <v>410</v>
      </c>
      <c r="B22" s="71">
        <v>31</v>
      </c>
    </row>
    <row r="23" spans="1:14" ht="6.95" customHeight="1">
      <c r="A23" s="144" t="s">
        <v>409</v>
      </c>
      <c r="B23" s="71">
        <v>79</v>
      </c>
    </row>
    <row r="24" spans="1:14" ht="6.95" customHeight="1">
      <c r="A24" s="143" t="s">
        <v>57</v>
      </c>
      <c r="B24" s="71"/>
      <c r="F24" s="577" t="s">
        <v>210</v>
      </c>
      <c r="G24" s="576">
        <v>5858</v>
      </c>
      <c r="M24" s="577" t="s">
        <v>210</v>
      </c>
      <c r="N24" s="576">
        <v>572</v>
      </c>
    </row>
    <row r="25" spans="1:14" ht="6.95" customHeight="1">
      <c r="F25" s="577"/>
      <c r="G25" s="576"/>
      <c r="M25" s="577"/>
      <c r="N25" s="576"/>
    </row>
    <row r="26" spans="1:14" ht="6.95" customHeight="1">
      <c r="A26" s="575" t="s">
        <v>411</v>
      </c>
      <c r="B26" s="575"/>
    </row>
    <row r="27" spans="1:14" ht="6.95" customHeight="1">
      <c r="A27" s="143" t="s">
        <v>442</v>
      </c>
      <c r="B27" s="143" t="s">
        <v>57</v>
      </c>
    </row>
    <row r="28" spans="1:14" ht="6.95" customHeight="1">
      <c r="A28" s="144" t="s">
        <v>416</v>
      </c>
      <c r="B28" s="71">
        <v>92</v>
      </c>
    </row>
    <row r="29" spans="1:14" ht="6.95" customHeight="1">
      <c r="A29" s="144" t="s">
        <v>418</v>
      </c>
      <c r="B29" s="71">
        <v>147</v>
      </c>
    </row>
    <row r="30" spans="1:14" ht="6.95" customHeight="1">
      <c r="A30" s="144" t="s">
        <v>417</v>
      </c>
      <c r="B30" s="71">
        <v>160</v>
      </c>
    </row>
    <row r="31" spans="1:14" ht="6.95" customHeight="1">
      <c r="A31" s="144" t="s">
        <v>419</v>
      </c>
      <c r="B31" s="71">
        <v>167</v>
      </c>
    </row>
    <row r="32" spans="1:14" ht="6.95" customHeight="1">
      <c r="A32" s="144" t="s">
        <v>420</v>
      </c>
      <c r="B32" s="71">
        <v>228</v>
      </c>
    </row>
    <row r="33" spans="1:2" ht="6.95" customHeight="1">
      <c r="A33" s="144" t="s">
        <v>443</v>
      </c>
      <c r="B33" s="71">
        <v>297</v>
      </c>
    </row>
    <row r="34" spans="1:2" ht="6.95" customHeight="1">
      <c r="A34" s="144" t="s">
        <v>415</v>
      </c>
      <c r="B34" s="71">
        <v>680</v>
      </c>
    </row>
    <row r="35" spans="1:2" ht="6.95" customHeight="1">
      <c r="A35" s="144" t="s">
        <v>413</v>
      </c>
      <c r="B35" s="71">
        <v>683</v>
      </c>
    </row>
    <row r="36" spans="1:2" ht="6.95" customHeight="1">
      <c r="A36" s="144" t="s">
        <v>414</v>
      </c>
      <c r="B36" s="72">
        <v>4714</v>
      </c>
    </row>
    <row r="37" spans="1:2" ht="6.95" customHeight="1">
      <c r="A37" s="143" t="s">
        <v>57</v>
      </c>
      <c r="B37" s="72"/>
    </row>
    <row r="38" spans="1:2" ht="6.95" customHeight="1"/>
    <row r="39" spans="1:2" ht="6.95" customHeight="1">
      <c r="A39" s="575" t="s">
        <v>421</v>
      </c>
      <c r="B39" s="575"/>
    </row>
    <row r="40" spans="1:2" ht="6.95" customHeight="1">
      <c r="A40" s="143" t="s">
        <v>442</v>
      </c>
      <c r="B40" s="143" t="s">
        <v>57</v>
      </c>
    </row>
    <row r="41" spans="1:2" ht="6.95" customHeight="1">
      <c r="A41" s="144" t="s">
        <v>422</v>
      </c>
      <c r="B41" s="71">
        <v>11</v>
      </c>
    </row>
    <row r="42" spans="1:2" ht="6.95" customHeight="1">
      <c r="A42" s="144" t="s">
        <v>423</v>
      </c>
      <c r="B42" s="71">
        <v>101</v>
      </c>
    </row>
    <row r="43" spans="1:2" ht="6.95" customHeight="1">
      <c r="A43" s="143" t="s">
        <v>57</v>
      </c>
      <c r="B43" s="71"/>
    </row>
    <row r="44" spans="1:2" ht="6.95" customHeight="1"/>
    <row r="45" spans="1:2" ht="6.95" customHeight="1">
      <c r="A45" s="575" t="s">
        <v>424</v>
      </c>
      <c r="B45" s="575"/>
    </row>
    <row r="46" spans="1:2" ht="6.95" customHeight="1">
      <c r="A46" s="143" t="s">
        <v>442</v>
      </c>
      <c r="B46" s="143" t="s">
        <v>57</v>
      </c>
    </row>
    <row r="47" spans="1:2" ht="6.95" customHeight="1">
      <c r="A47" s="144" t="s">
        <v>429</v>
      </c>
      <c r="B47" s="71">
        <v>2</v>
      </c>
    </row>
    <row r="48" spans="1:2" ht="6.95" customHeight="1">
      <c r="A48" s="144" t="s">
        <v>427</v>
      </c>
      <c r="B48" s="71">
        <v>93</v>
      </c>
    </row>
    <row r="49" spans="1:14" ht="6.95" customHeight="1">
      <c r="A49" s="144" t="s">
        <v>428</v>
      </c>
      <c r="B49" s="71">
        <v>155</v>
      </c>
    </row>
    <row r="50" spans="1:14" ht="6.95" customHeight="1">
      <c r="A50" s="144" t="s">
        <v>426</v>
      </c>
      <c r="B50" s="71">
        <v>277</v>
      </c>
    </row>
    <row r="51" spans="1:14" ht="6.95" customHeight="1">
      <c r="A51" s="144" t="s">
        <v>430</v>
      </c>
      <c r="B51" s="71">
        <v>307</v>
      </c>
    </row>
    <row r="52" spans="1:14" ht="6.95" customHeight="1">
      <c r="A52" s="144" t="s">
        <v>433</v>
      </c>
      <c r="B52" s="72">
        <v>1163</v>
      </c>
    </row>
    <row r="53" spans="1:14" ht="6.95" customHeight="1">
      <c r="A53" s="144" t="s">
        <v>432</v>
      </c>
      <c r="B53" s="72">
        <v>1972</v>
      </c>
    </row>
    <row r="54" spans="1:14" ht="6.95" customHeight="1">
      <c r="A54" s="144" t="s">
        <v>425</v>
      </c>
      <c r="B54" s="72">
        <v>4376</v>
      </c>
    </row>
    <row r="55" spans="1:14" ht="6.95" customHeight="1">
      <c r="A55" s="144" t="s">
        <v>431</v>
      </c>
      <c r="B55" s="72">
        <v>6689</v>
      </c>
    </row>
    <row r="56" spans="1:14" ht="6.95" customHeight="1">
      <c r="A56" s="143" t="s">
        <v>57</v>
      </c>
      <c r="B56" s="72"/>
      <c r="F56" s="577" t="s">
        <v>210</v>
      </c>
      <c r="G56" s="576">
        <v>110</v>
      </c>
      <c r="M56" s="577" t="s">
        <v>210</v>
      </c>
      <c r="N56" s="576">
        <v>7168</v>
      </c>
    </row>
    <row r="57" spans="1:14" ht="6.95" customHeight="1">
      <c r="F57" s="577"/>
      <c r="G57" s="576"/>
      <c r="M57" s="577"/>
      <c r="N57" s="576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77" t="s">
        <v>210</v>
      </c>
      <c r="G86" s="576">
        <v>112</v>
      </c>
      <c r="M86" s="577" t="s">
        <v>210</v>
      </c>
      <c r="N86" s="576">
        <v>15034</v>
      </c>
    </row>
    <row r="87" spans="1:14" ht="6.95" customHeight="1">
      <c r="F87" s="577"/>
      <c r="G87" s="576"/>
      <c r="M87" s="577"/>
      <c r="N87" s="576"/>
    </row>
    <row r="88" spans="1:14" ht="6.95" customHeight="1"/>
    <row r="89" spans="1:14" ht="6.95" customHeight="1"/>
    <row r="90" spans="1:14" ht="6.95" customHeight="1"/>
    <row r="95" spans="1:14" s="145" customFormat="1" ht="12" customHeight="1">
      <c r="A95" s="89" t="s">
        <v>273</v>
      </c>
    </row>
    <row r="96" spans="1:14" s="145" customFormat="1" ht="12" customHeight="1">
      <c r="A96" s="89" t="s">
        <v>262</v>
      </c>
    </row>
    <row r="97" spans="1:1" s="145" customFormat="1" ht="12" customHeight="1">
      <c r="A97" s="89" t="s">
        <v>263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89685-394C-45BA-AEBC-DFEA43A1E43C}">
  <sheetPr codeName="Hoja23"/>
  <dimension ref="A1:M97"/>
  <sheetViews>
    <sheetView view="pageBreakPreview" zoomScale="90" zoomScaleNormal="100" zoomScaleSheetLayoutView="90" workbookViewId="0">
      <selection activeCell="V60" sqref="V60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541" t="s">
        <v>444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362</v>
      </c>
      <c r="B5" s="71" t="s">
        <v>57</v>
      </c>
    </row>
    <row r="6" spans="1:13" ht="5.0999999999999996" customHeight="1">
      <c r="A6" s="71" t="s">
        <v>160</v>
      </c>
      <c r="B6" s="72">
        <v>2012</v>
      </c>
    </row>
    <row r="7" spans="1:13" ht="5.0999999999999996" customHeight="1">
      <c r="A7" s="71" t="s">
        <v>155</v>
      </c>
      <c r="B7" s="72">
        <v>1537</v>
      </c>
    </row>
    <row r="8" spans="1:13" ht="5.0999999999999996" customHeight="1">
      <c r="A8" s="71" t="s">
        <v>187</v>
      </c>
      <c r="B8" s="72">
        <v>1383</v>
      </c>
    </row>
    <row r="9" spans="1:13" ht="5.0999999999999996" customHeight="1">
      <c r="A9" s="71" t="s">
        <v>170</v>
      </c>
      <c r="B9" s="72">
        <v>1199</v>
      </c>
    </row>
    <row r="10" spans="1:13" ht="5.0999999999999996" customHeight="1">
      <c r="A10" s="71" t="s">
        <v>164</v>
      </c>
      <c r="B10" s="72">
        <v>1154</v>
      </c>
    </row>
    <row r="11" spans="1:13" ht="5.0999999999999996" customHeight="1">
      <c r="A11" s="71" t="s">
        <v>177</v>
      </c>
      <c r="B11" s="72">
        <v>1045</v>
      </c>
      <c r="J11" s="540" t="s">
        <v>210</v>
      </c>
      <c r="K11" s="539">
        <v>28854</v>
      </c>
    </row>
    <row r="12" spans="1:13" ht="5.0999999999999996" customHeight="1">
      <c r="A12" s="71" t="s">
        <v>162</v>
      </c>
      <c r="B12" s="72">
        <v>1030</v>
      </c>
      <c r="J12" s="540"/>
      <c r="K12" s="539"/>
    </row>
    <row r="13" spans="1:13" ht="5.0999999999999996" customHeight="1">
      <c r="A13" s="71" t="s">
        <v>156</v>
      </c>
      <c r="B13" s="72">
        <v>1017</v>
      </c>
      <c r="J13" s="540"/>
      <c r="K13" s="539"/>
    </row>
    <row r="14" spans="1:13" ht="5.0999999999999996" customHeight="1">
      <c r="A14" s="71" t="s">
        <v>151</v>
      </c>
      <c r="B14" s="71">
        <v>995</v>
      </c>
    </row>
    <row r="15" spans="1:13" ht="5.0999999999999996" customHeight="1">
      <c r="A15" s="71" t="s">
        <v>168</v>
      </c>
      <c r="B15" s="71">
        <v>990</v>
      </c>
    </row>
    <row r="16" spans="1:13" ht="5.0999999999999996" customHeight="1">
      <c r="A16" s="71" t="s">
        <v>179</v>
      </c>
      <c r="B16" s="71">
        <v>943</v>
      </c>
    </row>
    <row r="17" spans="1:2" ht="5.0999999999999996" customHeight="1">
      <c r="A17" s="71" t="s">
        <v>161</v>
      </c>
      <c r="B17" s="71">
        <v>925</v>
      </c>
    </row>
    <row r="18" spans="1:2" ht="5.0999999999999996" customHeight="1">
      <c r="A18" s="71" t="s">
        <v>193</v>
      </c>
      <c r="B18" s="71">
        <v>919</v>
      </c>
    </row>
    <row r="19" spans="1:2" ht="5.0999999999999996" customHeight="1">
      <c r="A19" s="71" t="s">
        <v>192</v>
      </c>
      <c r="B19" s="71">
        <v>899</v>
      </c>
    </row>
    <row r="20" spans="1:2" ht="5.0999999999999996" customHeight="1">
      <c r="A20" s="71" t="s">
        <v>165</v>
      </c>
      <c r="B20" s="71">
        <v>812</v>
      </c>
    </row>
    <row r="21" spans="1:2" ht="5.0999999999999996" customHeight="1">
      <c r="A21" s="71" t="s">
        <v>163</v>
      </c>
      <c r="B21" s="71">
        <v>781</v>
      </c>
    </row>
    <row r="22" spans="1:2" ht="5.0999999999999996" customHeight="1">
      <c r="A22" s="71" t="s">
        <v>174</v>
      </c>
      <c r="B22" s="71">
        <v>771</v>
      </c>
    </row>
    <row r="23" spans="1:2" ht="5.0999999999999996" customHeight="1">
      <c r="A23" s="71" t="s">
        <v>194</v>
      </c>
      <c r="B23" s="71">
        <v>735</v>
      </c>
    </row>
    <row r="24" spans="1:2" ht="5.0999999999999996" customHeight="1">
      <c r="A24" s="71" t="s">
        <v>195</v>
      </c>
      <c r="B24" s="71">
        <v>704</v>
      </c>
    </row>
    <row r="25" spans="1:2" ht="5.0999999999999996" customHeight="1">
      <c r="A25" s="71" t="s">
        <v>166</v>
      </c>
      <c r="B25" s="71">
        <v>702</v>
      </c>
    </row>
    <row r="26" spans="1:2" ht="5.0999999999999996" customHeight="1">
      <c r="A26" s="71" t="s">
        <v>171</v>
      </c>
      <c r="B26" s="71">
        <v>621</v>
      </c>
    </row>
    <row r="27" spans="1:2" ht="5.0999999999999996" customHeight="1">
      <c r="A27" s="71" t="s">
        <v>189</v>
      </c>
      <c r="B27" s="71">
        <v>571</v>
      </c>
    </row>
    <row r="28" spans="1:2" ht="5.0999999999999996" customHeight="1">
      <c r="A28" s="71" t="s">
        <v>173</v>
      </c>
      <c r="B28" s="71">
        <v>554</v>
      </c>
    </row>
    <row r="29" spans="1:2" ht="5.0999999999999996" customHeight="1">
      <c r="A29" s="71" t="s">
        <v>150</v>
      </c>
      <c r="B29" s="71">
        <v>532</v>
      </c>
    </row>
    <row r="30" spans="1:2" ht="5.0999999999999996" customHeight="1">
      <c r="A30" s="71" t="s">
        <v>159</v>
      </c>
      <c r="B30" s="71">
        <v>509</v>
      </c>
    </row>
    <row r="31" spans="1:2" ht="5.0999999999999996" customHeight="1">
      <c r="A31" s="71" t="s">
        <v>154</v>
      </c>
      <c r="B31" s="71">
        <v>496</v>
      </c>
    </row>
    <row r="32" spans="1:2" ht="5.0999999999999996" customHeight="1">
      <c r="A32" s="71" t="s">
        <v>157</v>
      </c>
      <c r="B32" s="71">
        <v>476</v>
      </c>
    </row>
    <row r="33" spans="1:2" ht="5.0999999999999996" customHeight="1">
      <c r="A33" s="71" t="s">
        <v>181</v>
      </c>
      <c r="B33" s="71">
        <v>438</v>
      </c>
    </row>
    <row r="34" spans="1:2" ht="5.0999999999999996" customHeight="1">
      <c r="A34" s="71" t="s">
        <v>172</v>
      </c>
      <c r="B34" s="71">
        <v>410</v>
      </c>
    </row>
    <row r="35" spans="1:2" ht="5.0999999999999996" customHeight="1">
      <c r="A35" s="71" t="s">
        <v>180</v>
      </c>
      <c r="B35" s="71">
        <v>335</v>
      </c>
    </row>
    <row r="36" spans="1:2" ht="5.0999999999999996" customHeight="1">
      <c r="A36" s="71" t="s">
        <v>361</v>
      </c>
      <c r="B36" s="71">
        <v>320</v>
      </c>
    </row>
    <row r="37" spans="1:2" ht="5.0999999999999996" customHeight="1">
      <c r="A37" s="71" t="s">
        <v>184</v>
      </c>
      <c r="B37" s="71">
        <v>301</v>
      </c>
    </row>
    <row r="38" spans="1:2" ht="5.0999999999999996" customHeight="1">
      <c r="A38" s="71" t="s">
        <v>188</v>
      </c>
      <c r="B38" s="71">
        <v>287</v>
      </c>
    </row>
    <row r="39" spans="1:2" ht="5.0999999999999996" customHeight="1">
      <c r="A39" s="71" t="s">
        <v>176</v>
      </c>
      <c r="B39" s="71">
        <v>280</v>
      </c>
    </row>
    <row r="40" spans="1:2" ht="5.0999999999999996" customHeight="1">
      <c r="A40" s="71" t="s">
        <v>153</v>
      </c>
      <c r="B40" s="71">
        <v>262</v>
      </c>
    </row>
    <row r="41" spans="1:2" ht="5.0999999999999996" customHeight="1">
      <c r="A41" s="71" t="s">
        <v>183</v>
      </c>
      <c r="B41" s="71">
        <v>260</v>
      </c>
    </row>
    <row r="42" spans="1:2" ht="5.0999999999999996" customHeight="1">
      <c r="A42" s="71" t="s">
        <v>175</v>
      </c>
      <c r="B42" s="71">
        <v>253</v>
      </c>
    </row>
    <row r="43" spans="1:2" ht="5.0999999999999996" customHeight="1">
      <c r="A43" s="71" t="s">
        <v>190</v>
      </c>
      <c r="B43" s="71">
        <v>218</v>
      </c>
    </row>
    <row r="44" spans="1:2" ht="5.0999999999999996" customHeight="1">
      <c r="A44" s="71" t="s">
        <v>169</v>
      </c>
      <c r="B44" s="71">
        <v>206</v>
      </c>
    </row>
    <row r="45" spans="1:2" ht="5.0999999999999996" customHeight="1">
      <c r="A45" s="71" t="s">
        <v>152</v>
      </c>
      <c r="B45" s="71">
        <v>183</v>
      </c>
    </row>
    <row r="46" spans="1:2" ht="5.0999999999999996" customHeight="1">
      <c r="A46" s="71" t="s">
        <v>167</v>
      </c>
      <c r="B46" s="71">
        <v>164</v>
      </c>
    </row>
    <row r="47" spans="1:2" ht="5.0999999999999996" customHeight="1">
      <c r="A47" s="71" t="s">
        <v>158</v>
      </c>
      <c r="B47" s="71">
        <v>161</v>
      </c>
    </row>
    <row r="48" spans="1:2" ht="5.0999999999999996" customHeight="1">
      <c r="A48" s="71" t="s">
        <v>186</v>
      </c>
      <c r="B48" s="71">
        <v>158</v>
      </c>
    </row>
    <row r="49" spans="1:2" ht="5.0999999999999996" customHeight="1">
      <c r="A49" s="71" t="s">
        <v>178</v>
      </c>
      <c r="B49" s="71">
        <v>133</v>
      </c>
    </row>
    <row r="50" spans="1:2" ht="5.0999999999999996" customHeight="1">
      <c r="A50" s="71" t="s">
        <v>185</v>
      </c>
      <c r="B50" s="71">
        <v>113</v>
      </c>
    </row>
    <row r="51" spans="1:2" ht="5.0999999999999996" customHeight="1">
      <c r="A51" s="71" t="s">
        <v>191</v>
      </c>
      <c r="B51" s="71">
        <v>60</v>
      </c>
    </row>
    <row r="52" spans="1:2" ht="5.0999999999999996" customHeight="1">
      <c r="A52" s="71" t="s">
        <v>283</v>
      </c>
      <c r="B52" s="71">
        <v>0</v>
      </c>
    </row>
    <row r="53" spans="1:2" ht="5.0999999999999996" customHeight="1">
      <c r="A53" s="71" t="s">
        <v>57</v>
      </c>
      <c r="B53" s="72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28" t="s">
        <v>273</v>
      </c>
    </row>
    <row r="96" spans="1:1" ht="9.9499999999999993" customHeight="1">
      <c r="A96" s="128" t="s">
        <v>262</v>
      </c>
    </row>
    <row r="97" spans="1:1" ht="9.9499999999999993" customHeight="1">
      <c r="A97" s="128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&amp;R&amp;"Montserrat,Normal"&amp;8 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DC339-1B83-41FA-ACE5-0BE678D16068}">
  <sheetPr codeName="Hoja24"/>
  <dimension ref="A1:Q67"/>
  <sheetViews>
    <sheetView view="pageBreakPreview" topLeftCell="A2" zoomScale="60" zoomScaleNormal="55" workbookViewId="0">
      <selection activeCell="V28" sqref="V28"/>
    </sheetView>
  </sheetViews>
  <sheetFormatPr baseColWidth="10" defaultColWidth="11.42578125" defaultRowHeight="15"/>
  <cols>
    <col min="1" max="1" width="61.140625" style="53" customWidth="1"/>
    <col min="2" max="2" width="1.7109375" style="53" customWidth="1"/>
    <col min="3" max="5" width="15.7109375" style="53" customWidth="1"/>
    <col min="6" max="6" width="17.42578125" style="53" customWidth="1"/>
    <col min="7" max="8" width="15.7109375" style="53" customWidth="1"/>
    <col min="9" max="9" width="1.7109375" style="53" customWidth="1"/>
    <col min="10" max="12" width="15.7109375" style="53" customWidth="1"/>
    <col min="13" max="13" width="16.7109375" style="53" customWidth="1"/>
    <col min="14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51" customHeight="1">
      <c r="A2" s="544" t="s">
        <v>445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</row>
    <row r="3" spans="1:17" ht="20.100000000000001" customHeight="1">
      <c r="A3" s="544" t="s">
        <v>42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</row>
    <row r="4" spans="1:17">
      <c r="A4" s="54"/>
    </row>
    <row r="5" spans="1:17">
      <c r="A5" s="558" t="s">
        <v>265</v>
      </c>
      <c r="B5" s="578"/>
      <c r="C5" s="558" t="s">
        <v>266</v>
      </c>
      <c r="D5" s="558"/>
      <c r="E5" s="558"/>
      <c r="F5" s="558"/>
      <c r="G5" s="558"/>
      <c r="H5" s="558"/>
      <c r="I5" s="378"/>
      <c r="J5" s="558" t="s">
        <v>267</v>
      </c>
      <c r="K5" s="558"/>
      <c r="L5" s="558"/>
      <c r="M5" s="558"/>
      <c r="N5" s="558"/>
      <c r="O5" s="558"/>
      <c r="P5" s="578"/>
      <c r="Q5" s="558" t="s">
        <v>57</v>
      </c>
    </row>
    <row r="6" spans="1:17" ht="26.25" customHeight="1">
      <c r="A6" s="558"/>
      <c r="B6" s="578"/>
      <c r="C6" s="558" t="s">
        <v>268</v>
      </c>
      <c r="D6" s="558"/>
      <c r="E6" s="558" t="s">
        <v>269</v>
      </c>
      <c r="F6" s="558"/>
      <c r="G6" s="558" t="s">
        <v>182</v>
      </c>
      <c r="H6" s="558" t="s">
        <v>270</v>
      </c>
      <c r="I6" s="378"/>
      <c r="J6" s="558" t="s">
        <v>268</v>
      </c>
      <c r="K6" s="558"/>
      <c r="L6" s="558" t="s">
        <v>269</v>
      </c>
      <c r="M6" s="558"/>
      <c r="N6" s="558" t="s">
        <v>182</v>
      </c>
      <c r="O6" s="558" t="s">
        <v>270</v>
      </c>
      <c r="P6" s="578"/>
      <c r="Q6" s="558"/>
    </row>
    <row r="7" spans="1:17">
      <c r="A7" s="558"/>
      <c r="B7" s="578"/>
      <c r="C7" s="62" t="s">
        <v>271</v>
      </c>
      <c r="D7" s="62" t="s">
        <v>272</v>
      </c>
      <c r="E7" s="62" t="s">
        <v>271</v>
      </c>
      <c r="F7" s="62" t="s">
        <v>272</v>
      </c>
      <c r="G7" s="558"/>
      <c r="H7" s="558"/>
      <c r="I7" s="378"/>
      <c r="J7" s="62" t="s">
        <v>271</v>
      </c>
      <c r="K7" s="62" t="s">
        <v>272</v>
      </c>
      <c r="L7" s="62" t="s">
        <v>271</v>
      </c>
      <c r="M7" s="62" t="s">
        <v>272</v>
      </c>
      <c r="N7" s="558"/>
      <c r="O7" s="558"/>
      <c r="P7" s="578"/>
      <c r="Q7" s="55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97" t="s">
        <v>150</v>
      </c>
      <c r="B9" s="54"/>
      <c r="C9" s="132">
        <v>110</v>
      </c>
      <c r="D9" s="132">
        <v>9</v>
      </c>
      <c r="E9" s="132">
        <v>328</v>
      </c>
      <c r="F9" s="132">
        <v>10</v>
      </c>
      <c r="G9" s="60">
        <v>457</v>
      </c>
      <c r="H9" s="60">
        <v>86</v>
      </c>
      <c r="I9" s="130"/>
      <c r="J9" s="132">
        <v>8</v>
      </c>
      <c r="K9" s="132">
        <v>3</v>
      </c>
      <c r="L9" s="132">
        <v>58</v>
      </c>
      <c r="M9" s="132">
        <v>6</v>
      </c>
      <c r="N9" s="60">
        <v>75</v>
      </c>
      <c r="O9" s="60">
        <v>14</v>
      </c>
      <c r="P9" s="130"/>
      <c r="Q9" s="60">
        <v>532</v>
      </c>
    </row>
    <row r="10" spans="1:17" ht="15.75">
      <c r="A10" s="97" t="s">
        <v>151</v>
      </c>
      <c r="B10" s="54"/>
      <c r="C10" s="132">
        <v>219</v>
      </c>
      <c r="D10" s="132">
        <v>37</v>
      </c>
      <c r="E10" s="132">
        <v>509</v>
      </c>
      <c r="F10" s="132">
        <v>35</v>
      </c>
      <c r="G10" s="60">
        <v>800</v>
      </c>
      <c r="H10" s="60">
        <v>80</v>
      </c>
      <c r="I10" s="130"/>
      <c r="J10" s="132">
        <v>71</v>
      </c>
      <c r="K10" s="132">
        <v>10</v>
      </c>
      <c r="L10" s="132">
        <v>108</v>
      </c>
      <c r="M10" s="132">
        <v>6</v>
      </c>
      <c r="N10" s="60">
        <v>195</v>
      </c>
      <c r="O10" s="60">
        <v>20</v>
      </c>
      <c r="P10" s="130"/>
      <c r="Q10" s="60">
        <v>995</v>
      </c>
    </row>
    <row r="11" spans="1:17" ht="15.75">
      <c r="A11" s="97" t="s">
        <v>152</v>
      </c>
      <c r="B11" s="54"/>
      <c r="C11" s="132">
        <v>75</v>
      </c>
      <c r="D11" s="132">
        <v>4</v>
      </c>
      <c r="E11" s="132">
        <v>79</v>
      </c>
      <c r="F11" s="132">
        <v>4</v>
      </c>
      <c r="G11" s="60">
        <v>162</v>
      </c>
      <c r="H11" s="60">
        <v>89</v>
      </c>
      <c r="I11" s="130"/>
      <c r="J11" s="132">
        <v>5</v>
      </c>
      <c r="K11" s="132"/>
      <c r="L11" s="132">
        <v>16</v>
      </c>
      <c r="M11" s="132"/>
      <c r="N11" s="60">
        <v>21</v>
      </c>
      <c r="O11" s="60">
        <v>11</v>
      </c>
      <c r="P11" s="130"/>
      <c r="Q11" s="60">
        <v>183</v>
      </c>
    </row>
    <row r="12" spans="1:17" ht="15.75">
      <c r="A12" s="97" t="s">
        <v>153</v>
      </c>
      <c r="B12" s="54"/>
      <c r="C12" s="132">
        <v>23</v>
      </c>
      <c r="D12" s="132">
        <v>2</v>
      </c>
      <c r="E12" s="132">
        <v>206</v>
      </c>
      <c r="F12" s="132">
        <v>11</v>
      </c>
      <c r="G12" s="60">
        <v>242</v>
      </c>
      <c r="H12" s="60">
        <v>92</v>
      </c>
      <c r="I12" s="130"/>
      <c r="J12" s="132"/>
      <c r="K12" s="132"/>
      <c r="L12" s="132">
        <v>18</v>
      </c>
      <c r="M12" s="132">
        <v>2</v>
      </c>
      <c r="N12" s="60">
        <v>20</v>
      </c>
      <c r="O12" s="60">
        <v>8</v>
      </c>
      <c r="P12" s="130"/>
      <c r="Q12" s="60">
        <v>262</v>
      </c>
    </row>
    <row r="13" spans="1:17" ht="15.75">
      <c r="A13" s="97" t="s">
        <v>154</v>
      </c>
      <c r="B13" s="54"/>
      <c r="C13" s="132">
        <v>207</v>
      </c>
      <c r="D13" s="132">
        <v>3</v>
      </c>
      <c r="E13" s="132">
        <v>265</v>
      </c>
      <c r="F13" s="132"/>
      <c r="G13" s="60">
        <v>475</v>
      </c>
      <c r="H13" s="60">
        <v>96</v>
      </c>
      <c r="I13" s="130"/>
      <c r="J13" s="132">
        <v>8</v>
      </c>
      <c r="K13" s="132"/>
      <c r="L13" s="132">
        <v>13</v>
      </c>
      <c r="M13" s="132"/>
      <c r="N13" s="60">
        <v>21</v>
      </c>
      <c r="O13" s="60">
        <v>4</v>
      </c>
      <c r="P13" s="130"/>
      <c r="Q13" s="60">
        <v>496</v>
      </c>
    </row>
    <row r="14" spans="1:17" ht="15.75">
      <c r="A14" s="97" t="s">
        <v>155</v>
      </c>
      <c r="B14" s="54"/>
      <c r="C14" s="132">
        <v>582</v>
      </c>
      <c r="D14" s="132">
        <v>71</v>
      </c>
      <c r="E14" s="132">
        <v>792</v>
      </c>
      <c r="F14" s="132">
        <v>37</v>
      </c>
      <c r="G14" s="61">
        <v>1482</v>
      </c>
      <c r="H14" s="60">
        <v>96</v>
      </c>
      <c r="I14" s="130"/>
      <c r="J14" s="132">
        <v>10</v>
      </c>
      <c r="K14" s="132"/>
      <c r="L14" s="132">
        <v>45</v>
      </c>
      <c r="M14" s="132"/>
      <c r="N14" s="60">
        <v>55</v>
      </c>
      <c r="O14" s="60">
        <v>4</v>
      </c>
      <c r="P14" s="130"/>
      <c r="Q14" s="61">
        <v>1537</v>
      </c>
    </row>
    <row r="15" spans="1:17" ht="15.75">
      <c r="A15" s="97" t="s">
        <v>156</v>
      </c>
      <c r="B15" s="54"/>
      <c r="C15" s="132">
        <v>120</v>
      </c>
      <c r="D15" s="132">
        <v>29</v>
      </c>
      <c r="E15" s="132">
        <v>623</v>
      </c>
      <c r="F15" s="132">
        <v>132</v>
      </c>
      <c r="G15" s="60">
        <v>904</v>
      </c>
      <c r="H15" s="60">
        <v>89</v>
      </c>
      <c r="I15" s="130"/>
      <c r="J15" s="132">
        <v>13</v>
      </c>
      <c r="K15" s="132">
        <v>3</v>
      </c>
      <c r="L15" s="132">
        <v>80</v>
      </c>
      <c r="M15" s="132">
        <v>17</v>
      </c>
      <c r="N15" s="60">
        <v>113</v>
      </c>
      <c r="O15" s="60">
        <v>11</v>
      </c>
      <c r="P15" s="130"/>
      <c r="Q15" s="61">
        <v>1017</v>
      </c>
    </row>
    <row r="16" spans="1:17" ht="15.75">
      <c r="A16" s="97" t="s">
        <v>157</v>
      </c>
      <c r="B16" s="54"/>
      <c r="C16" s="132">
        <v>79</v>
      </c>
      <c r="D16" s="132">
        <v>27</v>
      </c>
      <c r="E16" s="132">
        <v>320</v>
      </c>
      <c r="F16" s="132">
        <v>50</v>
      </c>
      <c r="G16" s="60">
        <v>476</v>
      </c>
      <c r="H16" s="60">
        <v>100</v>
      </c>
      <c r="I16" s="130"/>
      <c r="J16" s="132"/>
      <c r="K16" s="132"/>
      <c r="L16" s="132"/>
      <c r="M16" s="132"/>
      <c r="N16" s="60">
        <v>0</v>
      </c>
      <c r="O16" s="60">
        <v>0</v>
      </c>
      <c r="P16" s="130"/>
      <c r="Q16" s="60">
        <v>476</v>
      </c>
    </row>
    <row r="17" spans="1:17" ht="15.75">
      <c r="A17" s="97" t="s">
        <v>158</v>
      </c>
      <c r="B17" s="54"/>
      <c r="C17" s="132">
        <v>49</v>
      </c>
      <c r="D17" s="132">
        <v>2</v>
      </c>
      <c r="E17" s="132">
        <v>77</v>
      </c>
      <c r="F17" s="132">
        <v>2</v>
      </c>
      <c r="G17" s="60">
        <v>130</v>
      </c>
      <c r="H17" s="60">
        <v>81</v>
      </c>
      <c r="I17" s="130"/>
      <c r="J17" s="132">
        <v>16</v>
      </c>
      <c r="K17" s="132">
        <v>3</v>
      </c>
      <c r="L17" s="132">
        <v>11</v>
      </c>
      <c r="M17" s="132">
        <v>1</v>
      </c>
      <c r="N17" s="60">
        <v>31</v>
      </c>
      <c r="O17" s="60">
        <v>19</v>
      </c>
      <c r="P17" s="130"/>
      <c r="Q17" s="60">
        <v>161</v>
      </c>
    </row>
    <row r="18" spans="1:17" ht="15.75">
      <c r="A18" s="97" t="s">
        <v>159</v>
      </c>
      <c r="B18" s="54"/>
      <c r="C18" s="132">
        <v>332</v>
      </c>
      <c r="D18" s="132">
        <v>62</v>
      </c>
      <c r="E18" s="132">
        <v>83</v>
      </c>
      <c r="F18" s="132">
        <v>26</v>
      </c>
      <c r="G18" s="60">
        <v>503</v>
      </c>
      <c r="H18" s="60">
        <v>99</v>
      </c>
      <c r="I18" s="130"/>
      <c r="J18" s="132">
        <v>1</v>
      </c>
      <c r="K18" s="132"/>
      <c r="L18" s="132">
        <v>5</v>
      </c>
      <c r="M18" s="132"/>
      <c r="N18" s="60">
        <v>6</v>
      </c>
      <c r="O18" s="60">
        <v>1</v>
      </c>
      <c r="P18" s="130"/>
      <c r="Q18" s="60">
        <v>509</v>
      </c>
    </row>
    <row r="19" spans="1:17" ht="15.75">
      <c r="A19" s="97" t="s">
        <v>160</v>
      </c>
      <c r="B19" s="54"/>
      <c r="C19" s="132">
        <v>392</v>
      </c>
      <c r="D19" s="132">
        <v>170</v>
      </c>
      <c r="E19" s="133">
        <v>1154</v>
      </c>
      <c r="F19" s="132">
        <v>177</v>
      </c>
      <c r="G19" s="61">
        <v>1893</v>
      </c>
      <c r="H19" s="60">
        <v>94</v>
      </c>
      <c r="I19" s="130"/>
      <c r="J19" s="132">
        <v>45</v>
      </c>
      <c r="K19" s="132">
        <v>47</v>
      </c>
      <c r="L19" s="132">
        <v>27</v>
      </c>
      <c r="M19" s="132"/>
      <c r="N19" s="60">
        <v>119</v>
      </c>
      <c r="O19" s="60">
        <v>6</v>
      </c>
      <c r="P19" s="130"/>
      <c r="Q19" s="61">
        <v>2012</v>
      </c>
    </row>
    <row r="20" spans="1:17" ht="15.75">
      <c r="A20" s="97" t="s">
        <v>161</v>
      </c>
      <c r="B20" s="54"/>
      <c r="C20" s="132">
        <v>233</v>
      </c>
      <c r="D20" s="132">
        <v>24</v>
      </c>
      <c r="E20" s="132">
        <v>616</v>
      </c>
      <c r="F20" s="132">
        <v>30</v>
      </c>
      <c r="G20" s="60">
        <v>903</v>
      </c>
      <c r="H20" s="60">
        <v>98</v>
      </c>
      <c r="I20" s="130"/>
      <c r="J20" s="132">
        <v>1</v>
      </c>
      <c r="K20" s="132"/>
      <c r="L20" s="132">
        <v>18</v>
      </c>
      <c r="M20" s="132">
        <v>3</v>
      </c>
      <c r="N20" s="60">
        <v>22</v>
      </c>
      <c r="O20" s="60">
        <v>2</v>
      </c>
      <c r="P20" s="130"/>
      <c r="Q20" s="60">
        <v>925</v>
      </c>
    </row>
    <row r="21" spans="1:17" ht="15.75">
      <c r="A21" s="97" t="s">
        <v>162</v>
      </c>
      <c r="B21" s="54"/>
      <c r="C21" s="132">
        <v>224</v>
      </c>
      <c r="D21" s="132">
        <v>25</v>
      </c>
      <c r="E21" s="132">
        <v>649</v>
      </c>
      <c r="F21" s="132">
        <v>55</v>
      </c>
      <c r="G21" s="60">
        <v>953</v>
      </c>
      <c r="H21" s="60">
        <v>93</v>
      </c>
      <c r="I21" s="130"/>
      <c r="J21" s="132">
        <v>39</v>
      </c>
      <c r="K21" s="132">
        <v>6</v>
      </c>
      <c r="L21" s="132">
        <v>30</v>
      </c>
      <c r="M21" s="132">
        <v>2</v>
      </c>
      <c r="N21" s="60">
        <v>77</v>
      </c>
      <c r="O21" s="60">
        <v>7</v>
      </c>
      <c r="P21" s="130"/>
      <c r="Q21" s="61">
        <v>1030</v>
      </c>
    </row>
    <row r="22" spans="1:17" ht="15.75">
      <c r="A22" s="97" t="s">
        <v>163</v>
      </c>
      <c r="B22" s="54"/>
      <c r="C22" s="132">
        <v>140</v>
      </c>
      <c r="D22" s="132">
        <v>19</v>
      </c>
      <c r="E22" s="132">
        <v>527</v>
      </c>
      <c r="F22" s="132">
        <v>61</v>
      </c>
      <c r="G22" s="60">
        <v>747</v>
      </c>
      <c r="H22" s="60">
        <v>96</v>
      </c>
      <c r="I22" s="130"/>
      <c r="J22" s="132">
        <v>4</v>
      </c>
      <c r="K22" s="132">
        <v>1</v>
      </c>
      <c r="L22" s="132">
        <v>28</v>
      </c>
      <c r="M22" s="132">
        <v>1</v>
      </c>
      <c r="N22" s="60">
        <v>34</v>
      </c>
      <c r="O22" s="60">
        <v>4</v>
      </c>
      <c r="P22" s="130"/>
      <c r="Q22" s="60">
        <v>781</v>
      </c>
    </row>
    <row r="23" spans="1:17" ht="15.75">
      <c r="A23" s="97" t="s">
        <v>164</v>
      </c>
      <c r="B23" s="54"/>
      <c r="C23" s="132">
        <v>288</v>
      </c>
      <c r="D23" s="132">
        <v>49</v>
      </c>
      <c r="E23" s="132">
        <v>608</v>
      </c>
      <c r="F23" s="132">
        <v>61</v>
      </c>
      <c r="G23" s="61">
        <v>1006</v>
      </c>
      <c r="H23" s="60">
        <v>87</v>
      </c>
      <c r="I23" s="130"/>
      <c r="J23" s="132">
        <v>64</v>
      </c>
      <c r="K23" s="132">
        <v>8</v>
      </c>
      <c r="L23" s="132">
        <v>68</v>
      </c>
      <c r="M23" s="132">
        <v>8</v>
      </c>
      <c r="N23" s="60">
        <v>148</v>
      </c>
      <c r="O23" s="60">
        <v>13</v>
      </c>
      <c r="P23" s="130"/>
      <c r="Q23" s="61">
        <v>1154</v>
      </c>
    </row>
    <row r="24" spans="1:17" ht="15.75">
      <c r="A24" s="97" t="s">
        <v>165</v>
      </c>
      <c r="B24" s="54"/>
      <c r="C24" s="132">
        <v>291</v>
      </c>
      <c r="D24" s="132">
        <v>53</v>
      </c>
      <c r="E24" s="132">
        <v>351</v>
      </c>
      <c r="F24" s="132">
        <v>36</v>
      </c>
      <c r="G24" s="60">
        <v>731</v>
      </c>
      <c r="H24" s="60">
        <v>90</v>
      </c>
      <c r="I24" s="130"/>
      <c r="J24" s="132">
        <v>38</v>
      </c>
      <c r="K24" s="132">
        <v>2</v>
      </c>
      <c r="L24" s="132">
        <v>38</v>
      </c>
      <c r="M24" s="132">
        <v>3</v>
      </c>
      <c r="N24" s="60">
        <v>81</v>
      </c>
      <c r="O24" s="60">
        <v>10</v>
      </c>
      <c r="P24" s="130"/>
      <c r="Q24" s="60">
        <v>812</v>
      </c>
    </row>
    <row r="25" spans="1:17" ht="15.75">
      <c r="A25" s="97" t="s">
        <v>166</v>
      </c>
      <c r="B25" s="54"/>
      <c r="C25" s="132">
        <v>146</v>
      </c>
      <c r="D25" s="132">
        <v>6</v>
      </c>
      <c r="E25" s="132">
        <v>461</v>
      </c>
      <c r="F25" s="132">
        <v>46</v>
      </c>
      <c r="G25" s="60">
        <v>659</v>
      </c>
      <c r="H25" s="60">
        <v>94</v>
      </c>
      <c r="I25" s="130"/>
      <c r="J25" s="132">
        <v>12</v>
      </c>
      <c r="K25" s="132"/>
      <c r="L25" s="132">
        <v>31</v>
      </c>
      <c r="M25" s="132"/>
      <c r="N25" s="60">
        <v>43</v>
      </c>
      <c r="O25" s="60">
        <v>6</v>
      </c>
      <c r="P25" s="130"/>
      <c r="Q25" s="60">
        <v>702</v>
      </c>
    </row>
    <row r="26" spans="1:17" ht="15.75">
      <c r="A26" s="97" t="s">
        <v>167</v>
      </c>
      <c r="B26" s="54"/>
      <c r="C26" s="132">
        <v>47</v>
      </c>
      <c r="D26" s="132">
        <v>10</v>
      </c>
      <c r="E26" s="132">
        <v>63</v>
      </c>
      <c r="F26" s="132">
        <v>27</v>
      </c>
      <c r="G26" s="60">
        <v>147</v>
      </c>
      <c r="H26" s="60">
        <v>90</v>
      </c>
      <c r="I26" s="130"/>
      <c r="J26" s="132">
        <v>8</v>
      </c>
      <c r="K26" s="132"/>
      <c r="L26" s="132">
        <v>9</v>
      </c>
      <c r="M26" s="132"/>
      <c r="N26" s="60">
        <v>17</v>
      </c>
      <c r="O26" s="60">
        <v>10</v>
      </c>
      <c r="P26" s="130"/>
      <c r="Q26" s="60">
        <v>164</v>
      </c>
    </row>
    <row r="27" spans="1:17" ht="15.75">
      <c r="A27" s="97" t="s">
        <v>168</v>
      </c>
      <c r="B27" s="54"/>
      <c r="C27" s="132">
        <v>199</v>
      </c>
      <c r="D27" s="132">
        <v>12</v>
      </c>
      <c r="E27" s="132">
        <v>602</v>
      </c>
      <c r="F27" s="132">
        <v>88</v>
      </c>
      <c r="G27" s="60">
        <v>901</v>
      </c>
      <c r="H27" s="60">
        <v>91</v>
      </c>
      <c r="I27" s="130"/>
      <c r="J27" s="132">
        <v>24</v>
      </c>
      <c r="K27" s="132">
        <v>6</v>
      </c>
      <c r="L27" s="132">
        <v>59</v>
      </c>
      <c r="M27" s="132"/>
      <c r="N27" s="60">
        <v>89</v>
      </c>
      <c r="O27" s="60">
        <v>9</v>
      </c>
      <c r="P27" s="130"/>
      <c r="Q27" s="60">
        <v>990</v>
      </c>
    </row>
    <row r="28" spans="1:17" ht="15.75">
      <c r="A28" s="97" t="s">
        <v>169</v>
      </c>
      <c r="B28" s="54"/>
      <c r="C28" s="132">
        <v>102</v>
      </c>
      <c r="D28" s="132">
        <v>6</v>
      </c>
      <c r="E28" s="132">
        <v>91</v>
      </c>
      <c r="F28" s="132">
        <v>4</v>
      </c>
      <c r="G28" s="60">
        <v>203</v>
      </c>
      <c r="H28" s="60">
        <v>99</v>
      </c>
      <c r="I28" s="130"/>
      <c r="J28" s="132"/>
      <c r="K28" s="132">
        <v>2</v>
      </c>
      <c r="L28" s="132"/>
      <c r="M28" s="132">
        <v>1</v>
      </c>
      <c r="N28" s="60">
        <v>3</v>
      </c>
      <c r="O28" s="60">
        <v>1</v>
      </c>
      <c r="P28" s="130"/>
      <c r="Q28" s="60">
        <v>206</v>
      </c>
    </row>
    <row r="29" spans="1:17" ht="15.75">
      <c r="A29" s="97" t="s">
        <v>170</v>
      </c>
      <c r="B29" s="54"/>
      <c r="C29" s="132">
        <v>384</v>
      </c>
      <c r="D29" s="132">
        <v>19</v>
      </c>
      <c r="E29" s="132">
        <v>706</v>
      </c>
      <c r="F29" s="132">
        <v>31</v>
      </c>
      <c r="G29" s="61">
        <v>1140</v>
      </c>
      <c r="H29" s="60">
        <v>95</v>
      </c>
      <c r="I29" s="130"/>
      <c r="J29" s="132">
        <v>17</v>
      </c>
      <c r="K29" s="132">
        <v>2</v>
      </c>
      <c r="L29" s="132">
        <v>38</v>
      </c>
      <c r="M29" s="132">
        <v>2</v>
      </c>
      <c r="N29" s="60">
        <v>59</v>
      </c>
      <c r="O29" s="60">
        <v>5</v>
      </c>
      <c r="P29" s="130"/>
      <c r="Q29" s="61">
        <v>1199</v>
      </c>
    </row>
    <row r="30" spans="1:17" ht="15.75">
      <c r="A30" s="97" t="s">
        <v>171</v>
      </c>
      <c r="B30" s="54"/>
      <c r="C30" s="132">
        <v>149</v>
      </c>
      <c r="D30" s="132">
        <v>27</v>
      </c>
      <c r="E30" s="132">
        <v>377</v>
      </c>
      <c r="F30" s="132">
        <v>43</v>
      </c>
      <c r="G30" s="60">
        <v>596</v>
      </c>
      <c r="H30" s="60">
        <v>96</v>
      </c>
      <c r="I30" s="130"/>
      <c r="J30" s="132">
        <v>4</v>
      </c>
      <c r="K30" s="132"/>
      <c r="L30" s="132">
        <v>21</v>
      </c>
      <c r="M30" s="132"/>
      <c r="N30" s="60">
        <v>25</v>
      </c>
      <c r="O30" s="60">
        <v>4</v>
      </c>
      <c r="P30" s="130"/>
      <c r="Q30" s="60">
        <v>621</v>
      </c>
    </row>
    <row r="31" spans="1:17" ht="15.75">
      <c r="A31" s="97" t="s">
        <v>172</v>
      </c>
      <c r="B31" s="54"/>
      <c r="C31" s="132">
        <v>231</v>
      </c>
      <c r="D31" s="132">
        <v>16</v>
      </c>
      <c r="E31" s="132">
        <v>124</v>
      </c>
      <c r="F31" s="132">
        <v>7</v>
      </c>
      <c r="G31" s="60">
        <v>378</v>
      </c>
      <c r="H31" s="60">
        <v>92</v>
      </c>
      <c r="I31" s="130"/>
      <c r="J31" s="132">
        <v>10</v>
      </c>
      <c r="K31" s="132">
        <v>4</v>
      </c>
      <c r="L31" s="132">
        <v>16</v>
      </c>
      <c r="M31" s="132">
        <v>2</v>
      </c>
      <c r="N31" s="60">
        <v>32</v>
      </c>
      <c r="O31" s="60">
        <v>8</v>
      </c>
      <c r="P31" s="130"/>
      <c r="Q31" s="60">
        <v>410</v>
      </c>
    </row>
    <row r="32" spans="1:17" ht="15.75">
      <c r="A32" s="97" t="s">
        <v>173</v>
      </c>
      <c r="B32" s="54"/>
      <c r="C32" s="132">
        <v>280</v>
      </c>
      <c r="D32" s="132">
        <v>54</v>
      </c>
      <c r="E32" s="132">
        <v>171</v>
      </c>
      <c r="F32" s="132">
        <v>29</v>
      </c>
      <c r="G32" s="60">
        <v>534</v>
      </c>
      <c r="H32" s="60">
        <v>96</v>
      </c>
      <c r="I32" s="130"/>
      <c r="J32" s="132">
        <v>1</v>
      </c>
      <c r="K32" s="132">
        <v>1</v>
      </c>
      <c r="L32" s="132">
        <v>18</v>
      </c>
      <c r="M32" s="132"/>
      <c r="N32" s="60">
        <v>20</v>
      </c>
      <c r="O32" s="60">
        <v>4</v>
      </c>
      <c r="P32" s="130"/>
      <c r="Q32" s="60">
        <v>554</v>
      </c>
    </row>
    <row r="33" spans="1:17" ht="15.75">
      <c r="A33" s="97" t="s">
        <v>174</v>
      </c>
      <c r="B33" s="54"/>
      <c r="C33" s="132">
        <v>168</v>
      </c>
      <c r="D33" s="132">
        <v>12</v>
      </c>
      <c r="E33" s="132">
        <v>376</v>
      </c>
      <c r="F33" s="132">
        <v>27</v>
      </c>
      <c r="G33" s="60">
        <v>583</v>
      </c>
      <c r="H33" s="60">
        <v>76</v>
      </c>
      <c r="I33" s="130"/>
      <c r="J33" s="132">
        <v>39</v>
      </c>
      <c r="K33" s="132"/>
      <c r="L33" s="132">
        <v>142</v>
      </c>
      <c r="M33" s="132">
        <v>7</v>
      </c>
      <c r="N33" s="60">
        <v>188</v>
      </c>
      <c r="O33" s="60">
        <v>24</v>
      </c>
      <c r="P33" s="130"/>
      <c r="Q33" s="60">
        <v>771</v>
      </c>
    </row>
    <row r="34" spans="1:17" ht="15.75">
      <c r="A34" s="97" t="s">
        <v>175</v>
      </c>
      <c r="B34" s="54"/>
      <c r="C34" s="132">
        <v>70</v>
      </c>
      <c r="D34" s="132"/>
      <c r="E34" s="132">
        <v>167</v>
      </c>
      <c r="F34" s="132">
        <v>11</v>
      </c>
      <c r="G34" s="60">
        <v>248</v>
      </c>
      <c r="H34" s="60">
        <v>98</v>
      </c>
      <c r="I34" s="130"/>
      <c r="J34" s="132">
        <v>4</v>
      </c>
      <c r="K34" s="132"/>
      <c r="L34" s="132"/>
      <c r="M34" s="132">
        <v>1</v>
      </c>
      <c r="N34" s="60">
        <v>5</v>
      </c>
      <c r="O34" s="60">
        <v>2</v>
      </c>
      <c r="P34" s="130"/>
      <c r="Q34" s="60">
        <v>253</v>
      </c>
    </row>
    <row r="35" spans="1:17" ht="15.75">
      <c r="A35" s="97" t="s">
        <v>176</v>
      </c>
      <c r="B35" s="54"/>
      <c r="C35" s="132">
        <v>58</v>
      </c>
      <c r="D35" s="132">
        <v>8</v>
      </c>
      <c r="E35" s="132">
        <v>206</v>
      </c>
      <c r="F35" s="132">
        <v>6</v>
      </c>
      <c r="G35" s="60">
        <v>278</v>
      </c>
      <c r="H35" s="60">
        <v>99</v>
      </c>
      <c r="I35" s="130"/>
      <c r="J35" s="132">
        <v>1</v>
      </c>
      <c r="K35" s="132"/>
      <c r="L35" s="132">
        <v>1</v>
      </c>
      <c r="M35" s="132"/>
      <c r="N35" s="60">
        <v>2</v>
      </c>
      <c r="O35" s="60">
        <v>1</v>
      </c>
      <c r="P35" s="130"/>
      <c r="Q35" s="60">
        <v>280</v>
      </c>
    </row>
    <row r="36" spans="1:17" ht="15.75">
      <c r="A36" s="97" t="s">
        <v>177</v>
      </c>
      <c r="B36" s="54"/>
      <c r="C36" s="132">
        <v>253</v>
      </c>
      <c r="D36" s="132">
        <v>23</v>
      </c>
      <c r="E36" s="132">
        <v>624</v>
      </c>
      <c r="F36" s="132">
        <v>31</v>
      </c>
      <c r="G36" s="60">
        <v>931</v>
      </c>
      <c r="H36" s="60">
        <v>89</v>
      </c>
      <c r="I36" s="130"/>
      <c r="J36" s="132">
        <v>52</v>
      </c>
      <c r="K36" s="132">
        <v>5</v>
      </c>
      <c r="L36" s="132">
        <v>50</v>
      </c>
      <c r="M36" s="132">
        <v>7</v>
      </c>
      <c r="N36" s="60">
        <v>114</v>
      </c>
      <c r="O36" s="60">
        <v>11</v>
      </c>
      <c r="P36" s="130"/>
      <c r="Q36" s="61">
        <v>1045</v>
      </c>
    </row>
    <row r="37" spans="1:17" ht="15.75">
      <c r="A37" s="97" t="s">
        <v>178</v>
      </c>
      <c r="B37" s="54"/>
      <c r="C37" s="132">
        <v>68</v>
      </c>
      <c r="D37" s="132">
        <v>18</v>
      </c>
      <c r="E37" s="132">
        <v>19</v>
      </c>
      <c r="F37" s="132">
        <v>8</v>
      </c>
      <c r="G37" s="60">
        <v>113</v>
      </c>
      <c r="H37" s="60">
        <v>85</v>
      </c>
      <c r="I37" s="130"/>
      <c r="J37" s="132">
        <v>7</v>
      </c>
      <c r="K37" s="132">
        <v>1</v>
      </c>
      <c r="L37" s="132">
        <v>12</v>
      </c>
      <c r="M37" s="132"/>
      <c r="N37" s="60">
        <v>20</v>
      </c>
      <c r="O37" s="60">
        <v>15</v>
      </c>
      <c r="P37" s="130"/>
      <c r="Q37" s="60">
        <v>133</v>
      </c>
    </row>
    <row r="38" spans="1:17" ht="15.75">
      <c r="A38" s="97" t="s">
        <v>179</v>
      </c>
      <c r="B38" s="54"/>
      <c r="C38" s="132">
        <v>472</v>
      </c>
      <c r="D38" s="132">
        <v>39</v>
      </c>
      <c r="E38" s="132">
        <v>400</v>
      </c>
      <c r="F38" s="132">
        <v>14</v>
      </c>
      <c r="G38" s="60">
        <v>925</v>
      </c>
      <c r="H38" s="60">
        <v>98</v>
      </c>
      <c r="I38" s="130"/>
      <c r="J38" s="132">
        <v>5</v>
      </c>
      <c r="K38" s="132">
        <v>1</v>
      </c>
      <c r="L38" s="132">
        <v>11</v>
      </c>
      <c r="M38" s="132">
        <v>1</v>
      </c>
      <c r="N38" s="60">
        <v>18</v>
      </c>
      <c r="O38" s="60">
        <v>2</v>
      </c>
      <c r="P38" s="130"/>
      <c r="Q38" s="60">
        <v>943</v>
      </c>
    </row>
    <row r="39" spans="1:17" ht="15.75">
      <c r="A39" s="97" t="s">
        <v>180</v>
      </c>
      <c r="B39" s="54"/>
      <c r="C39" s="132">
        <v>66</v>
      </c>
      <c r="D39" s="132">
        <v>3</v>
      </c>
      <c r="E39" s="132">
        <v>224</v>
      </c>
      <c r="F39" s="132">
        <v>4</v>
      </c>
      <c r="G39" s="60">
        <v>297</v>
      </c>
      <c r="H39" s="60">
        <v>89</v>
      </c>
      <c r="I39" s="130"/>
      <c r="J39" s="132">
        <v>9</v>
      </c>
      <c r="K39" s="132"/>
      <c r="L39" s="132">
        <v>28</v>
      </c>
      <c r="M39" s="132">
        <v>1</v>
      </c>
      <c r="N39" s="60">
        <v>38</v>
      </c>
      <c r="O39" s="60">
        <v>11</v>
      </c>
      <c r="P39" s="130"/>
      <c r="Q39" s="60">
        <v>335</v>
      </c>
    </row>
    <row r="40" spans="1:17" ht="15.75">
      <c r="A40" s="97" t="s">
        <v>181</v>
      </c>
      <c r="B40" s="54"/>
      <c r="C40" s="132">
        <v>81</v>
      </c>
      <c r="D40" s="132">
        <v>8</v>
      </c>
      <c r="E40" s="132">
        <v>250</v>
      </c>
      <c r="F40" s="132">
        <v>18</v>
      </c>
      <c r="G40" s="60">
        <v>357</v>
      </c>
      <c r="H40" s="60">
        <v>82</v>
      </c>
      <c r="I40" s="130"/>
      <c r="J40" s="132">
        <v>46</v>
      </c>
      <c r="K40" s="132">
        <v>4</v>
      </c>
      <c r="L40" s="132">
        <v>29</v>
      </c>
      <c r="M40" s="132">
        <v>2</v>
      </c>
      <c r="N40" s="60">
        <v>81</v>
      </c>
      <c r="O40" s="60">
        <v>18</v>
      </c>
      <c r="P40" s="130"/>
      <c r="Q40" s="60">
        <v>438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384" t="s">
        <v>182</v>
      </c>
      <c r="B42" s="54"/>
      <c r="C42" s="390">
        <v>6138</v>
      </c>
      <c r="D42" s="391">
        <v>847</v>
      </c>
      <c r="E42" s="390">
        <v>12048</v>
      </c>
      <c r="F42" s="390">
        <v>1121</v>
      </c>
      <c r="G42" s="390">
        <v>20154</v>
      </c>
      <c r="H42" s="391">
        <v>92</v>
      </c>
      <c r="I42" s="129"/>
      <c r="J42" s="391">
        <v>562</v>
      </c>
      <c r="K42" s="391">
        <v>109</v>
      </c>
      <c r="L42" s="390">
        <v>1028</v>
      </c>
      <c r="M42" s="391">
        <v>73</v>
      </c>
      <c r="N42" s="390">
        <v>1772</v>
      </c>
      <c r="O42" s="391">
        <v>8</v>
      </c>
      <c r="P42" s="129"/>
      <c r="Q42" s="390">
        <v>21926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97" t="s">
        <v>361</v>
      </c>
      <c r="B44" s="54"/>
      <c r="C44" s="132">
        <v>21</v>
      </c>
      <c r="D44" s="132"/>
      <c r="E44" s="132">
        <v>41</v>
      </c>
      <c r="F44" s="132"/>
      <c r="G44" s="60">
        <v>62</v>
      </c>
      <c r="H44" s="60">
        <v>19</v>
      </c>
      <c r="I44" s="54"/>
      <c r="J44" s="132">
        <v>194</v>
      </c>
      <c r="K44" s="132"/>
      <c r="L44" s="132">
        <v>64</v>
      </c>
      <c r="M44" s="132"/>
      <c r="N44" s="60">
        <v>258</v>
      </c>
      <c r="O44" s="60">
        <v>81</v>
      </c>
      <c r="P44" s="54"/>
      <c r="Q44" s="60">
        <v>320</v>
      </c>
    </row>
    <row r="45" spans="1:17" ht="15.75">
      <c r="A45" s="97" t="s">
        <v>183</v>
      </c>
      <c r="B45" s="54"/>
      <c r="C45" s="132">
        <v>37</v>
      </c>
      <c r="D45" s="132"/>
      <c r="E45" s="132">
        <v>70</v>
      </c>
      <c r="F45" s="132"/>
      <c r="G45" s="60">
        <v>107</v>
      </c>
      <c r="H45" s="60">
        <v>41</v>
      </c>
      <c r="I45" s="54"/>
      <c r="J45" s="132">
        <v>78</v>
      </c>
      <c r="K45" s="132"/>
      <c r="L45" s="132">
        <v>75</v>
      </c>
      <c r="M45" s="132"/>
      <c r="N45" s="60">
        <v>153</v>
      </c>
      <c r="O45" s="60">
        <v>59</v>
      </c>
      <c r="P45" s="54"/>
      <c r="Q45" s="60">
        <v>260</v>
      </c>
    </row>
    <row r="46" spans="1:17" ht="15.75">
      <c r="A46" s="97" t="s">
        <v>184</v>
      </c>
      <c r="B46" s="54"/>
      <c r="C46" s="132">
        <v>8</v>
      </c>
      <c r="D46" s="132"/>
      <c r="E46" s="132">
        <v>28</v>
      </c>
      <c r="F46" s="132"/>
      <c r="G46" s="60">
        <v>36</v>
      </c>
      <c r="H46" s="60">
        <v>12</v>
      </c>
      <c r="I46" s="54"/>
      <c r="J46" s="132">
        <v>133</v>
      </c>
      <c r="K46" s="132"/>
      <c r="L46" s="132">
        <v>132</v>
      </c>
      <c r="M46" s="132"/>
      <c r="N46" s="60">
        <v>265</v>
      </c>
      <c r="O46" s="60">
        <v>88</v>
      </c>
      <c r="P46" s="54"/>
      <c r="Q46" s="60">
        <v>301</v>
      </c>
    </row>
    <row r="47" spans="1:17" ht="15.75">
      <c r="A47" s="97" t="s">
        <v>185</v>
      </c>
      <c r="B47" s="54"/>
      <c r="C47" s="132">
        <v>10</v>
      </c>
      <c r="D47" s="132"/>
      <c r="E47" s="132">
        <v>30</v>
      </c>
      <c r="F47" s="132"/>
      <c r="G47" s="60">
        <v>40</v>
      </c>
      <c r="H47" s="60">
        <v>35</v>
      </c>
      <c r="I47" s="54"/>
      <c r="J47" s="132">
        <v>13</v>
      </c>
      <c r="K47" s="132"/>
      <c r="L47" s="132">
        <v>60</v>
      </c>
      <c r="M47" s="132"/>
      <c r="N47" s="60">
        <v>73</v>
      </c>
      <c r="O47" s="60">
        <v>65</v>
      </c>
      <c r="P47" s="54"/>
      <c r="Q47" s="60">
        <v>113</v>
      </c>
    </row>
    <row r="48" spans="1:17" ht="15.75">
      <c r="A48" s="97" t="s">
        <v>186</v>
      </c>
      <c r="B48" s="54"/>
      <c r="C48" s="132">
        <v>8</v>
      </c>
      <c r="D48" s="132"/>
      <c r="E48" s="132">
        <v>21</v>
      </c>
      <c r="F48" s="132"/>
      <c r="G48" s="60">
        <v>29</v>
      </c>
      <c r="H48" s="60">
        <v>18</v>
      </c>
      <c r="I48" s="54"/>
      <c r="J48" s="132">
        <v>14</v>
      </c>
      <c r="K48" s="132"/>
      <c r="L48" s="132">
        <v>115</v>
      </c>
      <c r="M48" s="132"/>
      <c r="N48" s="60">
        <v>129</v>
      </c>
      <c r="O48" s="60">
        <v>82</v>
      </c>
      <c r="P48" s="54"/>
      <c r="Q48" s="60">
        <v>158</v>
      </c>
    </row>
    <row r="49" spans="1:17" ht="15.75">
      <c r="A49" s="97" t="s">
        <v>187</v>
      </c>
      <c r="B49" s="54"/>
      <c r="C49" s="132">
        <v>50</v>
      </c>
      <c r="D49" s="132"/>
      <c r="E49" s="132">
        <v>111</v>
      </c>
      <c r="F49" s="132"/>
      <c r="G49" s="60">
        <v>161</v>
      </c>
      <c r="H49" s="60">
        <v>12</v>
      </c>
      <c r="I49" s="54"/>
      <c r="J49" s="132">
        <v>351</v>
      </c>
      <c r="K49" s="132"/>
      <c r="L49" s="132">
        <v>871</v>
      </c>
      <c r="M49" s="132"/>
      <c r="N49" s="61">
        <v>1222</v>
      </c>
      <c r="O49" s="60">
        <v>88</v>
      </c>
      <c r="P49" s="54"/>
      <c r="Q49" s="61">
        <v>1383</v>
      </c>
    </row>
    <row r="50" spans="1:17" ht="15.75">
      <c r="A50" s="97" t="s">
        <v>188</v>
      </c>
      <c r="B50" s="54"/>
      <c r="C50" s="132">
        <v>12</v>
      </c>
      <c r="D50" s="132"/>
      <c r="E50" s="132">
        <v>57</v>
      </c>
      <c r="F50" s="132"/>
      <c r="G50" s="60">
        <v>69</v>
      </c>
      <c r="H50" s="60">
        <v>24</v>
      </c>
      <c r="I50" s="54"/>
      <c r="J50" s="132">
        <v>100</v>
      </c>
      <c r="K50" s="132"/>
      <c r="L50" s="132">
        <v>118</v>
      </c>
      <c r="M50" s="132"/>
      <c r="N50" s="60">
        <v>218</v>
      </c>
      <c r="O50" s="60">
        <v>76</v>
      </c>
      <c r="P50" s="54"/>
      <c r="Q50" s="60">
        <v>287</v>
      </c>
    </row>
    <row r="51" spans="1:17" ht="15.75">
      <c r="A51" s="97" t="s">
        <v>189</v>
      </c>
      <c r="B51" s="54"/>
      <c r="C51" s="132">
        <v>90</v>
      </c>
      <c r="D51" s="132"/>
      <c r="E51" s="132">
        <v>169</v>
      </c>
      <c r="F51" s="132"/>
      <c r="G51" s="60">
        <v>259</v>
      </c>
      <c r="H51" s="60">
        <v>45</v>
      </c>
      <c r="I51" s="54"/>
      <c r="J51" s="132">
        <v>170</v>
      </c>
      <c r="K51" s="132"/>
      <c r="L51" s="132">
        <v>142</v>
      </c>
      <c r="M51" s="132"/>
      <c r="N51" s="60">
        <v>312</v>
      </c>
      <c r="O51" s="60">
        <v>55</v>
      </c>
      <c r="P51" s="54"/>
      <c r="Q51" s="60">
        <v>571</v>
      </c>
    </row>
    <row r="52" spans="1:17" ht="15.75">
      <c r="A52" s="97" t="s">
        <v>190</v>
      </c>
      <c r="B52" s="54"/>
      <c r="C52" s="132">
        <v>19</v>
      </c>
      <c r="D52" s="132"/>
      <c r="E52" s="132">
        <v>49</v>
      </c>
      <c r="F52" s="132"/>
      <c r="G52" s="60">
        <v>68</v>
      </c>
      <c r="H52" s="60">
        <v>31</v>
      </c>
      <c r="I52" s="54"/>
      <c r="J52" s="132">
        <v>87</v>
      </c>
      <c r="K52" s="132"/>
      <c r="L52" s="132">
        <v>63</v>
      </c>
      <c r="M52" s="132"/>
      <c r="N52" s="60">
        <v>150</v>
      </c>
      <c r="O52" s="60">
        <v>69</v>
      </c>
      <c r="P52" s="54"/>
      <c r="Q52" s="60">
        <v>218</v>
      </c>
    </row>
    <row r="53" spans="1:17" ht="15.75">
      <c r="A53" s="97" t="s">
        <v>195</v>
      </c>
      <c r="B53" s="54"/>
      <c r="C53" s="132">
        <v>86</v>
      </c>
      <c r="D53" s="132"/>
      <c r="E53" s="132">
        <v>216</v>
      </c>
      <c r="F53" s="132"/>
      <c r="G53" s="60">
        <v>302</v>
      </c>
      <c r="H53" s="60">
        <v>43</v>
      </c>
      <c r="I53" s="54"/>
      <c r="J53" s="132">
        <v>170</v>
      </c>
      <c r="K53" s="132"/>
      <c r="L53" s="132">
        <v>232</v>
      </c>
      <c r="M53" s="132"/>
      <c r="N53" s="60">
        <v>402</v>
      </c>
      <c r="O53" s="60">
        <v>57</v>
      </c>
      <c r="P53" s="54"/>
      <c r="Q53" s="60">
        <v>704</v>
      </c>
    </row>
    <row r="54" spans="1:17" ht="15.75">
      <c r="A54" s="97" t="s">
        <v>192</v>
      </c>
      <c r="B54" s="54"/>
      <c r="C54" s="132"/>
      <c r="D54" s="132">
        <v>54</v>
      </c>
      <c r="E54" s="132"/>
      <c r="F54" s="132">
        <v>338</v>
      </c>
      <c r="G54" s="60">
        <v>392</v>
      </c>
      <c r="H54" s="60">
        <v>44</v>
      </c>
      <c r="I54" s="54"/>
      <c r="J54" s="132"/>
      <c r="K54" s="132">
        <v>249</v>
      </c>
      <c r="L54" s="132"/>
      <c r="M54" s="132">
        <v>258</v>
      </c>
      <c r="N54" s="60">
        <v>507</v>
      </c>
      <c r="O54" s="60">
        <v>56</v>
      </c>
      <c r="P54" s="54"/>
      <c r="Q54" s="60">
        <v>899</v>
      </c>
    </row>
    <row r="55" spans="1:17" ht="15.75">
      <c r="A55" s="97" t="s">
        <v>193</v>
      </c>
      <c r="B55" s="54"/>
      <c r="C55" s="132">
        <v>36</v>
      </c>
      <c r="D55" s="132"/>
      <c r="E55" s="132">
        <v>285</v>
      </c>
      <c r="F55" s="132"/>
      <c r="G55" s="60">
        <v>321</v>
      </c>
      <c r="H55" s="60">
        <v>35</v>
      </c>
      <c r="I55" s="54"/>
      <c r="J55" s="132">
        <v>137</v>
      </c>
      <c r="K55" s="132"/>
      <c r="L55" s="132">
        <v>461</v>
      </c>
      <c r="M55" s="132"/>
      <c r="N55" s="60">
        <v>598</v>
      </c>
      <c r="O55" s="60">
        <v>65</v>
      </c>
      <c r="P55" s="54"/>
      <c r="Q55" s="60">
        <v>919</v>
      </c>
    </row>
    <row r="56" spans="1:17" ht="15.75">
      <c r="A56" s="97" t="s">
        <v>194</v>
      </c>
      <c r="B56" s="54"/>
      <c r="C56" s="132">
        <v>27</v>
      </c>
      <c r="D56" s="132"/>
      <c r="E56" s="132">
        <v>275</v>
      </c>
      <c r="F56" s="132"/>
      <c r="G56" s="60">
        <v>302</v>
      </c>
      <c r="H56" s="60">
        <v>41</v>
      </c>
      <c r="I56" s="54"/>
      <c r="J56" s="132">
        <v>109</v>
      </c>
      <c r="K56" s="132"/>
      <c r="L56" s="132">
        <v>324</v>
      </c>
      <c r="M56" s="132"/>
      <c r="N56" s="60">
        <v>433</v>
      </c>
      <c r="O56" s="60">
        <v>59</v>
      </c>
      <c r="P56" s="54"/>
      <c r="Q56" s="60">
        <v>735</v>
      </c>
    </row>
    <row r="57" spans="1:17" ht="15.75">
      <c r="A57" s="97" t="s">
        <v>191</v>
      </c>
      <c r="B57" s="54"/>
      <c r="C57" s="132">
        <v>1</v>
      </c>
      <c r="D57" s="132"/>
      <c r="E57" s="132">
        <v>26</v>
      </c>
      <c r="F57" s="132"/>
      <c r="G57" s="60">
        <v>27</v>
      </c>
      <c r="H57" s="60">
        <v>45</v>
      </c>
      <c r="I57" s="54"/>
      <c r="J57" s="132">
        <v>13</v>
      </c>
      <c r="K57" s="132"/>
      <c r="L57" s="132">
        <v>20</v>
      </c>
      <c r="M57" s="132"/>
      <c r="N57" s="60">
        <v>33</v>
      </c>
      <c r="O57" s="60">
        <v>55</v>
      </c>
      <c r="P57" s="54"/>
      <c r="Q57" s="60">
        <v>60</v>
      </c>
    </row>
    <row r="58" spans="1:17" ht="8.1" customHeight="1">
      <c r="A58" s="124"/>
      <c r="B58" s="54"/>
      <c r="C58" s="134"/>
      <c r="D58" s="134"/>
      <c r="E58" s="134"/>
      <c r="F58" s="134"/>
      <c r="G58" s="138"/>
      <c r="H58" s="138"/>
      <c r="I58" s="54"/>
      <c r="J58" s="134"/>
      <c r="K58" s="134"/>
      <c r="L58" s="134"/>
      <c r="M58" s="134"/>
      <c r="N58" s="138"/>
      <c r="O58" s="138"/>
      <c r="P58" s="54"/>
      <c r="Q58" s="138"/>
    </row>
    <row r="59" spans="1:17" ht="15.75">
      <c r="A59" s="384" t="s">
        <v>182</v>
      </c>
      <c r="B59" s="54"/>
      <c r="C59" s="390">
        <v>405</v>
      </c>
      <c r="D59" s="391">
        <v>54</v>
      </c>
      <c r="E59" s="390">
        <v>1378</v>
      </c>
      <c r="F59" s="390">
        <v>338</v>
      </c>
      <c r="G59" s="390">
        <v>2175</v>
      </c>
      <c r="H59" s="391">
        <v>445</v>
      </c>
      <c r="I59" s="129"/>
      <c r="J59" s="391">
        <v>1569</v>
      </c>
      <c r="K59" s="391">
        <v>249</v>
      </c>
      <c r="L59" s="390">
        <v>2677</v>
      </c>
      <c r="M59" s="391">
        <v>258</v>
      </c>
      <c r="N59" s="390">
        <v>4753</v>
      </c>
      <c r="O59" s="391">
        <v>955</v>
      </c>
      <c r="P59" s="129"/>
      <c r="Q59" s="390">
        <v>6928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384" t="s">
        <v>57</v>
      </c>
      <c r="B61" s="54"/>
      <c r="C61" s="390">
        <v>6543</v>
      </c>
      <c r="D61" s="391">
        <v>901</v>
      </c>
      <c r="E61" s="390">
        <v>13426</v>
      </c>
      <c r="F61" s="390">
        <v>1459</v>
      </c>
      <c r="G61" s="390">
        <v>22329</v>
      </c>
      <c r="H61" s="391">
        <v>77</v>
      </c>
      <c r="I61" s="129"/>
      <c r="J61" s="391">
        <v>2131</v>
      </c>
      <c r="K61" s="391">
        <v>358</v>
      </c>
      <c r="L61" s="390">
        <v>3705</v>
      </c>
      <c r="M61" s="391">
        <v>331</v>
      </c>
      <c r="N61" s="390">
        <v>6525</v>
      </c>
      <c r="O61" s="391">
        <v>23</v>
      </c>
      <c r="P61" s="129"/>
      <c r="Q61" s="390">
        <v>28854</v>
      </c>
    </row>
    <row r="62" spans="1:17">
      <c r="A62" s="54"/>
    </row>
    <row r="63" spans="1:17" ht="14.1" customHeight="1"/>
    <row r="64" spans="1:17" ht="14.1" customHeight="1"/>
    <row r="65" spans="1:1" ht="14.1" customHeight="1">
      <c r="A65" s="139" t="s">
        <v>273</v>
      </c>
    </row>
    <row r="66" spans="1:1" ht="14.1" customHeight="1">
      <c r="A66" s="139" t="s">
        <v>262</v>
      </c>
    </row>
    <row r="67" spans="1:1">
      <c r="A67" s="139" t="s">
        <v>263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53709-3AAD-4934-B464-3F82564890E5}">
  <sheetPr codeName="Hoja25"/>
  <dimension ref="A1:M38"/>
  <sheetViews>
    <sheetView view="pageBreakPreview" zoomScale="70" zoomScaleNormal="60" zoomScaleSheetLayoutView="70" workbookViewId="0">
      <selection activeCell="W14" sqref="W14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69" customFormat="1" ht="39.950000000000003" customHeight="1">
      <c r="A2" s="574" t="s">
        <v>446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</row>
    <row r="3" spans="1:13" s="69" customFormat="1" ht="24.95" customHeight="1">
      <c r="A3" s="574" t="str">
        <f>UPPER(CONCATENATE("Mayo 2024"))</f>
        <v>MAYO 2024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13">
      <c r="A4" s="54"/>
    </row>
    <row r="5" spans="1:13">
      <c r="A5" s="71" t="s">
        <v>363</v>
      </c>
      <c r="B5" s="71" t="s">
        <v>57</v>
      </c>
    </row>
    <row r="6" spans="1:13" ht="16.5">
      <c r="A6" s="71" t="s">
        <v>277</v>
      </c>
      <c r="B6" s="72">
        <v>7444</v>
      </c>
    </row>
    <row r="7" spans="1:13" ht="24.75">
      <c r="A7" s="71" t="s">
        <v>276</v>
      </c>
      <c r="B7" s="72">
        <v>14885</v>
      </c>
    </row>
    <row r="8" spans="1:13" ht="16.5">
      <c r="A8" s="71" t="s">
        <v>279</v>
      </c>
      <c r="B8" s="72">
        <v>2489</v>
      </c>
    </row>
    <row r="9" spans="1:13" ht="24.75">
      <c r="A9" s="71" t="s">
        <v>278</v>
      </c>
      <c r="B9" s="72">
        <v>4036</v>
      </c>
    </row>
    <row r="10" spans="1:13">
      <c r="A10" s="71" t="s">
        <v>57</v>
      </c>
      <c r="B10" s="72"/>
    </row>
    <row r="11" spans="1:13">
      <c r="A11" s="54"/>
    </row>
    <row r="32" spans="6:7" ht="19.5">
      <c r="F32" s="93" t="s">
        <v>210</v>
      </c>
      <c r="G32" s="94">
        <v>28854</v>
      </c>
    </row>
    <row r="36" spans="1:1" ht="12" customHeight="1">
      <c r="A36" s="128" t="s">
        <v>273</v>
      </c>
    </row>
    <row r="37" spans="1:1" ht="12" customHeight="1">
      <c r="A37" s="128" t="s">
        <v>262</v>
      </c>
    </row>
    <row r="38" spans="1:1" ht="12" customHeight="1">
      <c r="A38" s="128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&amp;R&amp;"Montserrat,Normal"&amp;8 &amp;10&amp;P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E2A9-DE1E-4B42-97C4-98604391823E}">
  <sheetPr codeName="Hoja7">
    <pageSetUpPr fitToPage="1"/>
  </sheetPr>
  <dimension ref="A1:M65"/>
  <sheetViews>
    <sheetView view="pageBreakPreview" zoomScale="40" zoomScaleNormal="50" zoomScaleSheetLayoutView="40" workbookViewId="0">
      <selection activeCell="U48" sqref="U48"/>
    </sheetView>
  </sheetViews>
  <sheetFormatPr baseColWidth="10" defaultColWidth="11.42578125" defaultRowHeight="15"/>
  <cols>
    <col min="1" max="1" width="86.5703125" style="346" customWidth="1"/>
    <col min="2" max="2" width="1.5703125" style="346" customWidth="1"/>
    <col min="3" max="11" width="25.5703125" style="346" customWidth="1"/>
    <col min="12" max="12" width="1.5703125" style="346" customWidth="1"/>
    <col min="13" max="13" width="25.5703125" style="346" customWidth="1"/>
    <col min="14" max="14" width="11.42578125" style="346" customWidth="1"/>
    <col min="15" max="16384" width="11.42578125" style="346"/>
  </cols>
  <sheetData>
    <row r="1" spans="1:13" ht="33" customHeight="1">
      <c r="A1" s="345" t="s">
        <v>53</v>
      </c>
    </row>
    <row r="2" spans="1:13" ht="59.25" customHeight="1">
      <c r="A2" s="579" t="s">
        <v>598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</row>
    <row r="3" spans="1:13" ht="35.25" customHeight="1">
      <c r="A3" s="579" t="s">
        <v>42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</row>
    <row r="4" spans="1:13" ht="30.75" hidden="1" customHeight="1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</row>
    <row r="5" spans="1:13" ht="30.75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13" ht="30.75" customHeight="1">
      <c r="A6" s="580" t="s">
        <v>265</v>
      </c>
      <c r="B6" s="582"/>
      <c r="C6" s="583" t="s">
        <v>599</v>
      </c>
      <c r="D6" s="583"/>
      <c r="E6" s="583"/>
      <c r="F6" s="583"/>
      <c r="G6" s="583"/>
      <c r="H6" s="583"/>
      <c r="I6" s="583"/>
      <c r="J6" s="583"/>
      <c r="K6" s="583"/>
      <c r="L6" s="315"/>
      <c r="M6" s="584" t="s">
        <v>57</v>
      </c>
    </row>
    <row r="7" spans="1:13" ht="112.5" customHeight="1">
      <c r="A7" s="581"/>
      <c r="B7" s="582"/>
      <c r="C7" s="348" t="s">
        <v>591</v>
      </c>
      <c r="D7" s="348" t="s">
        <v>589</v>
      </c>
      <c r="E7" s="348" t="s">
        <v>590</v>
      </c>
      <c r="F7" s="348" t="s">
        <v>592</v>
      </c>
      <c r="G7" s="348" t="s">
        <v>593</v>
      </c>
      <c r="H7" s="348" t="s">
        <v>594</v>
      </c>
      <c r="I7" s="348" t="s">
        <v>596</v>
      </c>
      <c r="J7" s="348" t="s">
        <v>595</v>
      </c>
      <c r="K7" s="348" t="s">
        <v>597</v>
      </c>
      <c r="L7" s="315"/>
      <c r="M7" s="584"/>
    </row>
    <row r="8" spans="1:13" ht="8.1" customHeight="1">
      <c r="A8" s="315"/>
      <c r="B8" s="349"/>
      <c r="C8" s="349"/>
      <c r="D8" s="349"/>
      <c r="E8" s="349"/>
      <c r="F8" s="315"/>
      <c r="L8" s="349"/>
      <c r="M8" s="349"/>
    </row>
    <row r="9" spans="1:13" s="355" customFormat="1" ht="23.25" customHeight="1">
      <c r="A9" s="350" t="s">
        <v>150</v>
      </c>
      <c r="B9" s="351"/>
      <c r="C9" s="352">
        <v>0</v>
      </c>
      <c r="D9" s="352">
        <v>0</v>
      </c>
      <c r="E9" s="352">
        <v>1</v>
      </c>
      <c r="F9" s="352">
        <v>0</v>
      </c>
      <c r="G9" s="352">
        <v>0</v>
      </c>
      <c r="H9" s="352">
        <v>0</v>
      </c>
      <c r="I9" s="352">
        <v>0</v>
      </c>
      <c r="J9" s="352">
        <v>0</v>
      </c>
      <c r="K9" s="352">
        <v>0</v>
      </c>
      <c r="L9" s="353">
        <v>0</v>
      </c>
      <c r="M9" s="354">
        <v>1</v>
      </c>
    </row>
    <row r="10" spans="1:13" s="355" customFormat="1" ht="23.25" customHeight="1">
      <c r="A10" s="350" t="s">
        <v>151</v>
      </c>
      <c r="B10" s="351"/>
      <c r="C10" s="352">
        <v>0</v>
      </c>
      <c r="D10" s="352">
        <v>0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2">
        <v>0</v>
      </c>
      <c r="L10" s="356"/>
      <c r="M10" s="354">
        <v>0</v>
      </c>
    </row>
    <row r="11" spans="1:13" s="355" customFormat="1" ht="23.25" customHeight="1">
      <c r="A11" s="350" t="s">
        <v>152</v>
      </c>
      <c r="B11" s="351"/>
      <c r="C11" s="352">
        <v>0</v>
      </c>
      <c r="D11" s="352">
        <v>0</v>
      </c>
      <c r="E11" s="352">
        <v>0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2">
        <v>0</v>
      </c>
      <c r="L11" s="356"/>
      <c r="M11" s="354">
        <v>0</v>
      </c>
    </row>
    <row r="12" spans="1:13" s="355" customFormat="1" ht="23.25" customHeight="1">
      <c r="A12" s="350" t="s">
        <v>153</v>
      </c>
      <c r="B12" s="351"/>
      <c r="C12" s="352">
        <v>0</v>
      </c>
      <c r="D12" s="352">
        <v>0</v>
      </c>
      <c r="E12" s="352">
        <v>0</v>
      </c>
      <c r="F12" s="352">
        <v>0</v>
      </c>
      <c r="G12" s="352">
        <v>0</v>
      </c>
      <c r="H12" s="352">
        <v>0</v>
      </c>
      <c r="I12" s="352">
        <v>0</v>
      </c>
      <c r="J12" s="352">
        <v>0</v>
      </c>
      <c r="K12" s="352">
        <v>0</v>
      </c>
      <c r="L12" s="356"/>
      <c r="M12" s="354">
        <v>0</v>
      </c>
    </row>
    <row r="13" spans="1:13" s="355" customFormat="1" ht="23.25" customHeight="1">
      <c r="A13" s="350" t="s">
        <v>154</v>
      </c>
      <c r="B13" s="351"/>
      <c r="C13" s="352">
        <v>5</v>
      </c>
      <c r="D13" s="352">
        <v>6</v>
      </c>
      <c r="E13" s="352">
        <v>3</v>
      </c>
      <c r="F13" s="352">
        <v>5</v>
      </c>
      <c r="G13" s="352">
        <v>1</v>
      </c>
      <c r="H13" s="352">
        <v>1</v>
      </c>
      <c r="I13" s="352">
        <v>0</v>
      </c>
      <c r="J13" s="352">
        <v>0</v>
      </c>
      <c r="K13" s="352">
        <v>0</v>
      </c>
      <c r="L13" s="356"/>
      <c r="M13" s="354">
        <v>21</v>
      </c>
    </row>
    <row r="14" spans="1:13" s="355" customFormat="1" ht="23.25" customHeight="1">
      <c r="A14" s="350" t="s">
        <v>155</v>
      </c>
      <c r="B14" s="351"/>
      <c r="C14" s="352">
        <v>0</v>
      </c>
      <c r="D14" s="352">
        <v>10</v>
      </c>
      <c r="E14" s="352">
        <v>4</v>
      </c>
      <c r="F14" s="352">
        <v>2</v>
      </c>
      <c r="G14" s="352">
        <v>1</v>
      </c>
      <c r="H14" s="352">
        <v>0</v>
      </c>
      <c r="I14" s="352">
        <v>0</v>
      </c>
      <c r="J14" s="352">
        <v>0</v>
      </c>
      <c r="K14" s="352">
        <v>0</v>
      </c>
      <c r="L14" s="356"/>
      <c r="M14" s="354">
        <v>17</v>
      </c>
    </row>
    <row r="15" spans="1:13" s="355" customFormat="1" ht="23.25" customHeight="1">
      <c r="A15" s="350" t="s">
        <v>156</v>
      </c>
      <c r="B15" s="351"/>
      <c r="C15" s="352">
        <v>5</v>
      </c>
      <c r="D15" s="352">
        <v>5</v>
      </c>
      <c r="E15" s="352">
        <v>13</v>
      </c>
      <c r="F15" s="352">
        <v>11</v>
      </c>
      <c r="G15" s="352">
        <v>5</v>
      </c>
      <c r="H15" s="352">
        <v>2</v>
      </c>
      <c r="I15" s="352">
        <v>0</v>
      </c>
      <c r="J15" s="352">
        <v>0</v>
      </c>
      <c r="K15" s="352">
        <v>0</v>
      </c>
      <c r="L15" s="356"/>
      <c r="M15" s="354">
        <v>41</v>
      </c>
    </row>
    <row r="16" spans="1:13" s="355" customFormat="1" ht="23.25" customHeight="1">
      <c r="A16" s="350" t="s">
        <v>157</v>
      </c>
      <c r="B16" s="351"/>
      <c r="C16" s="352">
        <v>0</v>
      </c>
      <c r="D16" s="352">
        <v>2</v>
      </c>
      <c r="E16" s="352">
        <v>0</v>
      </c>
      <c r="F16" s="352">
        <v>1</v>
      </c>
      <c r="G16" s="352">
        <v>0</v>
      </c>
      <c r="H16" s="352">
        <v>0</v>
      </c>
      <c r="I16" s="352">
        <v>0</v>
      </c>
      <c r="J16" s="352">
        <v>0</v>
      </c>
      <c r="K16" s="352">
        <v>0</v>
      </c>
      <c r="L16" s="356"/>
      <c r="M16" s="354">
        <v>3</v>
      </c>
    </row>
    <row r="17" spans="1:13" s="355" customFormat="1" ht="23.25" customHeight="1">
      <c r="A17" s="350" t="s">
        <v>158</v>
      </c>
      <c r="B17" s="351"/>
      <c r="C17" s="352">
        <v>0</v>
      </c>
      <c r="D17" s="352">
        <v>0</v>
      </c>
      <c r="E17" s="352">
        <v>1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6"/>
      <c r="M17" s="354">
        <v>1</v>
      </c>
    </row>
    <row r="18" spans="1:13" s="355" customFormat="1" ht="23.25" customHeight="1">
      <c r="A18" s="350" t="s">
        <v>159</v>
      </c>
      <c r="B18" s="351"/>
      <c r="C18" s="352">
        <v>0</v>
      </c>
      <c r="D18" s="352">
        <v>0</v>
      </c>
      <c r="E18" s="352">
        <v>4</v>
      </c>
      <c r="F18" s="352">
        <v>1</v>
      </c>
      <c r="G18" s="352">
        <v>1</v>
      </c>
      <c r="H18" s="352">
        <v>0</v>
      </c>
      <c r="I18" s="352">
        <v>0</v>
      </c>
      <c r="J18" s="352">
        <v>0</v>
      </c>
      <c r="K18" s="352">
        <v>0</v>
      </c>
      <c r="L18" s="356"/>
      <c r="M18" s="354">
        <v>6</v>
      </c>
    </row>
    <row r="19" spans="1:13" s="355" customFormat="1" ht="23.25" customHeight="1">
      <c r="A19" s="350" t="s">
        <v>160</v>
      </c>
      <c r="B19" s="351"/>
      <c r="C19" s="352">
        <v>4</v>
      </c>
      <c r="D19" s="352">
        <v>8</v>
      </c>
      <c r="E19" s="352">
        <v>6</v>
      </c>
      <c r="F19" s="352">
        <v>1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6"/>
      <c r="M19" s="354">
        <v>19</v>
      </c>
    </row>
    <row r="20" spans="1:13" s="355" customFormat="1" ht="23.25" customHeight="1">
      <c r="A20" s="350" t="s">
        <v>161</v>
      </c>
      <c r="B20" s="351"/>
      <c r="C20" s="352">
        <v>0</v>
      </c>
      <c r="D20" s="352">
        <v>2</v>
      </c>
      <c r="E20" s="352">
        <v>2</v>
      </c>
      <c r="F20" s="352">
        <v>1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6"/>
      <c r="M20" s="354">
        <v>5</v>
      </c>
    </row>
    <row r="21" spans="1:13" s="355" customFormat="1" ht="23.25" customHeight="1">
      <c r="A21" s="350" t="s">
        <v>162</v>
      </c>
      <c r="B21" s="351"/>
      <c r="C21" s="352">
        <v>4</v>
      </c>
      <c r="D21" s="352">
        <v>2</v>
      </c>
      <c r="E21" s="352">
        <v>4</v>
      </c>
      <c r="F21" s="352">
        <v>1</v>
      </c>
      <c r="G21" s="352">
        <v>1</v>
      </c>
      <c r="H21" s="352">
        <v>0</v>
      </c>
      <c r="I21" s="352">
        <v>0</v>
      </c>
      <c r="J21" s="352">
        <v>0</v>
      </c>
      <c r="K21" s="352">
        <v>0</v>
      </c>
      <c r="L21" s="356"/>
      <c r="M21" s="354">
        <v>12</v>
      </c>
    </row>
    <row r="22" spans="1:13" s="355" customFormat="1" ht="23.25" customHeight="1">
      <c r="A22" s="350" t="s">
        <v>163</v>
      </c>
      <c r="B22" s="351"/>
      <c r="C22" s="352">
        <v>3</v>
      </c>
      <c r="D22" s="352">
        <v>5</v>
      </c>
      <c r="E22" s="352">
        <v>4</v>
      </c>
      <c r="F22" s="352">
        <v>1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6"/>
      <c r="M22" s="354">
        <v>13</v>
      </c>
    </row>
    <row r="23" spans="1:13" s="355" customFormat="1" ht="23.25" customHeight="1">
      <c r="A23" s="350" t="s">
        <v>164</v>
      </c>
      <c r="B23" s="351"/>
      <c r="C23" s="352">
        <v>3</v>
      </c>
      <c r="D23" s="352">
        <v>7</v>
      </c>
      <c r="E23" s="352">
        <v>3</v>
      </c>
      <c r="F23" s="352">
        <v>5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6"/>
      <c r="M23" s="354">
        <v>18</v>
      </c>
    </row>
    <row r="24" spans="1:13" s="355" customFormat="1" ht="23.25" customHeight="1">
      <c r="A24" s="350" t="s">
        <v>165</v>
      </c>
      <c r="B24" s="351"/>
      <c r="C24" s="352">
        <v>5</v>
      </c>
      <c r="D24" s="352">
        <v>13</v>
      </c>
      <c r="E24" s="352">
        <v>1</v>
      </c>
      <c r="F24" s="352">
        <v>2</v>
      </c>
      <c r="G24" s="352">
        <v>1</v>
      </c>
      <c r="H24" s="352">
        <v>0</v>
      </c>
      <c r="I24" s="352">
        <v>0</v>
      </c>
      <c r="J24" s="352">
        <v>0</v>
      </c>
      <c r="K24" s="352">
        <v>0</v>
      </c>
      <c r="L24" s="356"/>
      <c r="M24" s="354">
        <v>22</v>
      </c>
    </row>
    <row r="25" spans="1:13" s="355" customFormat="1" ht="23.25" customHeight="1">
      <c r="A25" s="350" t="s">
        <v>166</v>
      </c>
      <c r="B25" s="351"/>
      <c r="C25" s="352">
        <v>2</v>
      </c>
      <c r="D25" s="352">
        <v>3</v>
      </c>
      <c r="E25" s="352">
        <v>2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6"/>
      <c r="M25" s="354">
        <v>7</v>
      </c>
    </row>
    <row r="26" spans="1:13" s="355" customFormat="1" ht="23.25" customHeight="1">
      <c r="A26" s="350" t="s">
        <v>167</v>
      </c>
      <c r="B26" s="351"/>
      <c r="C26" s="352">
        <v>0</v>
      </c>
      <c r="D26" s="352">
        <v>1</v>
      </c>
      <c r="E26" s="352">
        <v>3</v>
      </c>
      <c r="F26" s="352">
        <v>2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6"/>
      <c r="M26" s="354">
        <v>6</v>
      </c>
    </row>
    <row r="27" spans="1:13" s="355" customFormat="1" ht="23.25" customHeight="1">
      <c r="A27" s="350" t="s">
        <v>168</v>
      </c>
      <c r="B27" s="351"/>
      <c r="C27" s="352">
        <v>2</v>
      </c>
      <c r="D27" s="352">
        <v>0</v>
      </c>
      <c r="E27" s="352">
        <v>1</v>
      </c>
      <c r="F27" s="352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6"/>
      <c r="M27" s="354">
        <v>3</v>
      </c>
    </row>
    <row r="28" spans="1:13" s="355" customFormat="1" ht="23.25" customHeight="1">
      <c r="A28" s="350" t="s">
        <v>169</v>
      </c>
      <c r="B28" s="351"/>
      <c r="C28" s="352">
        <v>1</v>
      </c>
      <c r="D28" s="352">
        <v>2</v>
      </c>
      <c r="E28" s="352">
        <v>3</v>
      </c>
      <c r="F28" s="352">
        <v>1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6"/>
      <c r="M28" s="354">
        <v>7</v>
      </c>
    </row>
    <row r="29" spans="1:13" s="355" customFormat="1" ht="23.25" customHeight="1">
      <c r="A29" s="350" t="s">
        <v>170</v>
      </c>
      <c r="B29" s="351"/>
      <c r="C29" s="352">
        <v>2</v>
      </c>
      <c r="D29" s="352">
        <v>7</v>
      </c>
      <c r="E29" s="352">
        <v>1</v>
      </c>
      <c r="F29" s="352">
        <v>2</v>
      </c>
      <c r="G29" s="352">
        <v>1</v>
      </c>
      <c r="H29" s="352">
        <v>0</v>
      </c>
      <c r="I29" s="352">
        <v>0</v>
      </c>
      <c r="J29" s="352">
        <v>0</v>
      </c>
      <c r="K29" s="352">
        <v>0</v>
      </c>
      <c r="L29" s="356"/>
      <c r="M29" s="354">
        <v>13</v>
      </c>
    </row>
    <row r="30" spans="1:13" s="355" customFormat="1" ht="23.25" customHeight="1">
      <c r="A30" s="350" t="s">
        <v>171</v>
      </c>
      <c r="B30" s="351"/>
      <c r="C30" s="352">
        <v>1</v>
      </c>
      <c r="D30" s="352">
        <v>0</v>
      </c>
      <c r="E30" s="352">
        <v>0</v>
      </c>
      <c r="F30" s="352">
        <v>1</v>
      </c>
      <c r="G30" s="352">
        <v>0</v>
      </c>
      <c r="H30" s="352">
        <v>0</v>
      </c>
      <c r="I30" s="352">
        <v>0</v>
      </c>
      <c r="J30" s="352">
        <v>0</v>
      </c>
      <c r="K30" s="352">
        <v>0</v>
      </c>
      <c r="L30" s="356"/>
      <c r="M30" s="354">
        <v>2</v>
      </c>
    </row>
    <row r="31" spans="1:13" s="355" customFormat="1" ht="23.25" customHeight="1">
      <c r="A31" s="350" t="s">
        <v>172</v>
      </c>
      <c r="B31" s="351"/>
      <c r="C31" s="352">
        <v>3</v>
      </c>
      <c r="D31" s="352">
        <v>6</v>
      </c>
      <c r="E31" s="352">
        <v>0</v>
      </c>
      <c r="F31" s="352">
        <v>2</v>
      </c>
      <c r="G31" s="352">
        <v>0</v>
      </c>
      <c r="H31" s="352">
        <v>0</v>
      </c>
      <c r="I31" s="352">
        <v>0</v>
      </c>
      <c r="J31" s="352">
        <v>0</v>
      </c>
      <c r="K31" s="352">
        <v>0</v>
      </c>
      <c r="L31" s="357"/>
      <c r="M31" s="354">
        <v>11</v>
      </c>
    </row>
    <row r="32" spans="1:13" s="355" customFormat="1" ht="23.25" customHeight="1">
      <c r="A32" s="350" t="s">
        <v>173</v>
      </c>
      <c r="B32" s="351"/>
      <c r="C32" s="352">
        <v>3</v>
      </c>
      <c r="D32" s="352">
        <v>1</v>
      </c>
      <c r="E32" s="352">
        <v>0</v>
      </c>
      <c r="F32" s="352">
        <v>0</v>
      </c>
      <c r="G32" s="352">
        <v>0</v>
      </c>
      <c r="H32" s="352">
        <v>1</v>
      </c>
      <c r="I32" s="352">
        <v>0</v>
      </c>
      <c r="J32" s="352">
        <v>0</v>
      </c>
      <c r="K32" s="352">
        <v>0</v>
      </c>
      <c r="L32" s="356"/>
      <c r="M32" s="354">
        <v>5</v>
      </c>
    </row>
    <row r="33" spans="1:13" s="355" customFormat="1" ht="23.25" customHeight="1">
      <c r="A33" s="350" t="s">
        <v>174</v>
      </c>
      <c r="B33" s="351"/>
      <c r="C33" s="352">
        <v>2</v>
      </c>
      <c r="D33" s="352">
        <v>5</v>
      </c>
      <c r="E33" s="352">
        <v>2</v>
      </c>
      <c r="F33" s="352">
        <v>1</v>
      </c>
      <c r="G33" s="352">
        <v>1</v>
      </c>
      <c r="H33" s="352">
        <v>0</v>
      </c>
      <c r="I33" s="352">
        <v>0</v>
      </c>
      <c r="J33" s="352">
        <v>0</v>
      </c>
      <c r="K33" s="352">
        <v>0</v>
      </c>
      <c r="L33" s="356"/>
      <c r="M33" s="354">
        <v>11</v>
      </c>
    </row>
    <row r="34" spans="1:13" s="355" customFormat="1" ht="23.25" customHeight="1">
      <c r="A34" s="350" t="s">
        <v>175</v>
      </c>
      <c r="B34" s="351"/>
      <c r="C34" s="352">
        <v>2</v>
      </c>
      <c r="D34" s="352">
        <v>3</v>
      </c>
      <c r="E34" s="352">
        <v>3</v>
      </c>
      <c r="F34" s="352">
        <v>2</v>
      </c>
      <c r="G34" s="352">
        <v>0</v>
      </c>
      <c r="H34" s="352">
        <v>0</v>
      </c>
      <c r="I34" s="352">
        <v>0</v>
      </c>
      <c r="J34" s="352">
        <v>0</v>
      </c>
      <c r="K34" s="352">
        <v>0</v>
      </c>
      <c r="L34" s="356"/>
      <c r="M34" s="354">
        <v>10</v>
      </c>
    </row>
    <row r="35" spans="1:13" s="355" customFormat="1" ht="23.25" customHeight="1">
      <c r="A35" s="350" t="s">
        <v>176</v>
      </c>
      <c r="B35" s="351"/>
      <c r="C35" s="352">
        <v>4</v>
      </c>
      <c r="D35" s="352">
        <v>2</v>
      </c>
      <c r="E35" s="352">
        <v>4</v>
      </c>
      <c r="F35" s="352">
        <v>1</v>
      </c>
      <c r="G35" s="352">
        <v>0</v>
      </c>
      <c r="H35" s="352">
        <v>0</v>
      </c>
      <c r="I35" s="352">
        <v>0</v>
      </c>
      <c r="J35" s="352">
        <v>0</v>
      </c>
      <c r="K35" s="352">
        <v>0</v>
      </c>
      <c r="L35" s="356"/>
      <c r="M35" s="354">
        <v>11</v>
      </c>
    </row>
    <row r="36" spans="1:13" s="355" customFormat="1" ht="23.25" customHeight="1">
      <c r="A36" s="350" t="s">
        <v>177</v>
      </c>
      <c r="B36" s="351"/>
      <c r="C36" s="352">
        <v>3</v>
      </c>
      <c r="D36" s="352">
        <v>7</v>
      </c>
      <c r="E36" s="352">
        <v>6</v>
      </c>
      <c r="F36" s="352">
        <v>4</v>
      </c>
      <c r="G36" s="352">
        <v>1</v>
      </c>
      <c r="H36" s="352">
        <v>0</v>
      </c>
      <c r="I36" s="352">
        <v>0</v>
      </c>
      <c r="J36" s="352">
        <v>0</v>
      </c>
      <c r="K36" s="352">
        <v>0</v>
      </c>
      <c r="L36" s="356"/>
      <c r="M36" s="354">
        <v>21</v>
      </c>
    </row>
    <row r="37" spans="1:13" s="355" customFormat="1" ht="23.25" customHeight="1">
      <c r="A37" s="350" t="s">
        <v>178</v>
      </c>
      <c r="B37" s="351"/>
      <c r="C37" s="352">
        <v>1</v>
      </c>
      <c r="D37" s="352">
        <v>0</v>
      </c>
      <c r="E37" s="352">
        <v>1</v>
      </c>
      <c r="F37" s="352">
        <v>0</v>
      </c>
      <c r="G37" s="352">
        <v>0</v>
      </c>
      <c r="H37" s="352">
        <v>0</v>
      </c>
      <c r="I37" s="352">
        <v>0</v>
      </c>
      <c r="J37" s="352">
        <v>0</v>
      </c>
      <c r="K37" s="352">
        <v>0</v>
      </c>
      <c r="L37" s="356"/>
      <c r="M37" s="354">
        <v>2</v>
      </c>
    </row>
    <row r="38" spans="1:13" s="360" customFormat="1" ht="23.25" customHeight="1">
      <c r="A38" s="350" t="s">
        <v>179</v>
      </c>
      <c r="B38" s="358"/>
      <c r="C38" s="352">
        <v>6</v>
      </c>
      <c r="D38" s="352">
        <v>10</v>
      </c>
      <c r="E38" s="352">
        <v>3</v>
      </c>
      <c r="F38" s="352">
        <v>1</v>
      </c>
      <c r="G38" s="352">
        <v>0</v>
      </c>
      <c r="H38" s="352">
        <v>0</v>
      </c>
      <c r="I38" s="352">
        <v>0</v>
      </c>
      <c r="J38" s="352">
        <v>0</v>
      </c>
      <c r="K38" s="352">
        <v>0</v>
      </c>
      <c r="L38" s="359"/>
      <c r="M38" s="354">
        <v>20</v>
      </c>
    </row>
    <row r="39" spans="1:13" s="355" customFormat="1" ht="23.25" customHeight="1">
      <c r="A39" s="361" t="s">
        <v>180</v>
      </c>
      <c r="B39" s="351"/>
      <c r="C39" s="362">
        <v>0</v>
      </c>
      <c r="D39" s="362">
        <v>0</v>
      </c>
      <c r="E39" s="362">
        <v>0</v>
      </c>
      <c r="F39" s="362">
        <v>0</v>
      </c>
      <c r="G39" s="362">
        <v>0</v>
      </c>
      <c r="H39" s="362">
        <v>0</v>
      </c>
      <c r="I39" s="362">
        <v>0</v>
      </c>
      <c r="J39" s="362">
        <v>0</v>
      </c>
      <c r="K39" s="362">
        <v>0</v>
      </c>
      <c r="L39" s="356"/>
      <c r="M39" s="363">
        <v>0</v>
      </c>
    </row>
    <row r="40" spans="1:13" s="355" customFormat="1" ht="23.25" customHeight="1">
      <c r="A40" s="350" t="s">
        <v>181</v>
      </c>
      <c r="B40" s="351"/>
      <c r="C40" s="352">
        <v>1</v>
      </c>
      <c r="D40" s="352">
        <v>5</v>
      </c>
      <c r="E40" s="352">
        <v>0</v>
      </c>
      <c r="F40" s="352">
        <v>0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6"/>
      <c r="M40" s="354">
        <v>6</v>
      </c>
    </row>
    <row r="41" spans="1:13" ht="8.1" customHeight="1">
      <c r="A41" s="364"/>
      <c r="B41" s="364"/>
      <c r="C41" s="365"/>
      <c r="D41" s="365"/>
      <c r="E41" s="365"/>
      <c r="F41" s="365"/>
      <c r="G41" s="365"/>
      <c r="H41" s="365"/>
      <c r="I41" s="365"/>
      <c r="J41" s="365"/>
      <c r="K41" s="365"/>
      <c r="L41" s="366"/>
      <c r="M41" s="367"/>
    </row>
    <row r="42" spans="1:13" ht="27" customHeight="1">
      <c r="A42" s="479" t="s">
        <v>182</v>
      </c>
      <c r="B42" s="364"/>
      <c r="C42" s="480">
        <v>62</v>
      </c>
      <c r="D42" s="480">
        <v>112</v>
      </c>
      <c r="E42" s="480">
        <v>75</v>
      </c>
      <c r="F42" s="480">
        <v>48</v>
      </c>
      <c r="G42" s="480">
        <v>13</v>
      </c>
      <c r="H42" s="480">
        <v>4</v>
      </c>
      <c r="I42" s="480">
        <v>0</v>
      </c>
      <c r="J42" s="480">
        <v>0</v>
      </c>
      <c r="K42" s="480">
        <v>0</v>
      </c>
      <c r="L42" s="368"/>
      <c r="M42" s="480">
        <v>314</v>
      </c>
    </row>
    <row r="43" spans="1:13" ht="8.1" customHeight="1">
      <c r="A43" s="364"/>
      <c r="B43" s="364"/>
      <c r="C43" s="368"/>
      <c r="D43" s="368"/>
      <c r="E43" s="368"/>
      <c r="F43" s="368"/>
      <c r="G43" s="366"/>
      <c r="H43" s="366"/>
      <c r="I43" s="366"/>
      <c r="J43" s="366"/>
      <c r="K43" s="366"/>
      <c r="L43" s="366"/>
      <c r="M43" s="367"/>
    </row>
    <row r="44" spans="1:13" ht="23.25" customHeight="1">
      <c r="A44" s="369" t="s">
        <v>361</v>
      </c>
      <c r="B44" s="370"/>
      <c r="C44" s="371">
        <v>0</v>
      </c>
      <c r="D44" s="371">
        <v>0</v>
      </c>
      <c r="E44" s="371">
        <v>0</v>
      </c>
      <c r="F44" s="371">
        <v>0</v>
      </c>
      <c r="G44" s="371">
        <v>0</v>
      </c>
      <c r="H44" s="371">
        <v>0</v>
      </c>
      <c r="I44" s="371">
        <v>0</v>
      </c>
      <c r="J44" s="371">
        <v>0</v>
      </c>
      <c r="K44" s="371">
        <v>0</v>
      </c>
      <c r="L44" s="372"/>
      <c r="M44" s="373">
        <v>0</v>
      </c>
    </row>
    <row r="45" spans="1:13" ht="23.25" customHeight="1">
      <c r="A45" s="369" t="s">
        <v>183</v>
      </c>
      <c r="B45" s="370"/>
      <c r="C45" s="371">
        <v>0</v>
      </c>
      <c r="D45" s="371">
        <v>0</v>
      </c>
      <c r="E45" s="371">
        <v>0</v>
      </c>
      <c r="F45" s="371">
        <v>0</v>
      </c>
      <c r="G45" s="371">
        <v>0</v>
      </c>
      <c r="H45" s="371">
        <v>0</v>
      </c>
      <c r="I45" s="371">
        <v>0</v>
      </c>
      <c r="J45" s="371">
        <v>0</v>
      </c>
      <c r="K45" s="371">
        <v>0</v>
      </c>
      <c r="L45" s="372"/>
      <c r="M45" s="373">
        <v>0</v>
      </c>
    </row>
    <row r="46" spans="1:13" ht="23.25" customHeight="1">
      <c r="A46" s="369" t="s">
        <v>184</v>
      </c>
      <c r="B46" s="370"/>
      <c r="C46" s="371">
        <v>0</v>
      </c>
      <c r="D46" s="371">
        <v>0</v>
      </c>
      <c r="E46" s="371">
        <v>0</v>
      </c>
      <c r="F46" s="371">
        <v>0</v>
      </c>
      <c r="G46" s="371">
        <v>0</v>
      </c>
      <c r="H46" s="371">
        <v>0</v>
      </c>
      <c r="I46" s="371">
        <v>0</v>
      </c>
      <c r="J46" s="371">
        <v>0</v>
      </c>
      <c r="K46" s="371">
        <v>0</v>
      </c>
      <c r="L46" s="372"/>
      <c r="M46" s="373">
        <v>0</v>
      </c>
    </row>
    <row r="47" spans="1:13" ht="23.25" customHeight="1">
      <c r="A47" s="369" t="s">
        <v>185</v>
      </c>
      <c r="B47" s="370"/>
      <c r="C47" s="371">
        <v>0</v>
      </c>
      <c r="D47" s="371">
        <v>0</v>
      </c>
      <c r="E47" s="371">
        <v>0</v>
      </c>
      <c r="F47" s="371">
        <v>0</v>
      </c>
      <c r="G47" s="371">
        <v>0</v>
      </c>
      <c r="H47" s="371">
        <v>0</v>
      </c>
      <c r="I47" s="371">
        <v>0</v>
      </c>
      <c r="J47" s="371">
        <v>0</v>
      </c>
      <c r="K47" s="371">
        <v>0</v>
      </c>
      <c r="L47" s="372"/>
      <c r="M47" s="373">
        <v>0</v>
      </c>
    </row>
    <row r="48" spans="1:13" ht="23.25" customHeight="1">
      <c r="A48" s="369" t="s">
        <v>186</v>
      </c>
      <c r="B48" s="370"/>
      <c r="C48" s="371">
        <v>0</v>
      </c>
      <c r="D48" s="371">
        <v>0</v>
      </c>
      <c r="E48" s="371">
        <v>0</v>
      </c>
      <c r="F48" s="371">
        <v>0</v>
      </c>
      <c r="G48" s="371">
        <v>0</v>
      </c>
      <c r="H48" s="371">
        <v>0</v>
      </c>
      <c r="I48" s="371">
        <v>0</v>
      </c>
      <c r="J48" s="371">
        <v>0</v>
      </c>
      <c r="K48" s="371">
        <v>0</v>
      </c>
      <c r="L48" s="372"/>
      <c r="M48" s="373">
        <v>0</v>
      </c>
    </row>
    <row r="49" spans="1:13" ht="23.25" customHeight="1">
      <c r="A49" s="369" t="s">
        <v>187</v>
      </c>
      <c r="B49" s="370"/>
      <c r="C49" s="371">
        <v>0</v>
      </c>
      <c r="D49" s="371">
        <v>0</v>
      </c>
      <c r="E49" s="371">
        <v>0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2"/>
      <c r="M49" s="373">
        <v>0</v>
      </c>
    </row>
    <row r="50" spans="1:13" ht="23.25" customHeight="1">
      <c r="A50" s="369" t="s">
        <v>188</v>
      </c>
      <c r="B50" s="370"/>
      <c r="C50" s="371">
        <v>0</v>
      </c>
      <c r="D50" s="371">
        <v>0</v>
      </c>
      <c r="E50" s="371">
        <v>0</v>
      </c>
      <c r="F50" s="371">
        <v>0</v>
      </c>
      <c r="G50" s="371">
        <v>0</v>
      </c>
      <c r="H50" s="371">
        <v>0</v>
      </c>
      <c r="I50" s="371">
        <v>0</v>
      </c>
      <c r="J50" s="371">
        <v>0</v>
      </c>
      <c r="K50" s="371">
        <v>0</v>
      </c>
      <c r="L50" s="372"/>
      <c r="M50" s="373">
        <v>0</v>
      </c>
    </row>
    <row r="51" spans="1:13" ht="23.25" customHeight="1">
      <c r="A51" s="369" t="s">
        <v>189</v>
      </c>
      <c r="B51" s="370"/>
      <c r="C51" s="371">
        <v>0</v>
      </c>
      <c r="D51" s="371">
        <v>0</v>
      </c>
      <c r="E51" s="371">
        <v>0</v>
      </c>
      <c r="F51" s="371">
        <v>0</v>
      </c>
      <c r="G51" s="371">
        <v>0</v>
      </c>
      <c r="H51" s="371">
        <v>0</v>
      </c>
      <c r="I51" s="371">
        <v>0</v>
      </c>
      <c r="J51" s="371">
        <v>0</v>
      </c>
      <c r="K51" s="371">
        <v>0</v>
      </c>
      <c r="L51" s="372"/>
      <c r="M51" s="373">
        <v>0</v>
      </c>
    </row>
    <row r="52" spans="1:13" ht="23.25" customHeight="1">
      <c r="A52" s="369" t="s">
        <v>190</v>
      </c>
      <c r="B52" s="370"/>
      <c r="C52" s="371">
        <v>0</v>
      </c>
      <c r="D52" s="371">
        <v>0</v>
      </c>
      <c r="E52" s="371">
        <v>0</v>
      </c>
      <c r="F52" s="371">
        <v>0</v>
      </c>
      <c r="G52" s="371">
        <v>0</v>
      </c>
      <c r="H52" s="371">
        <v>0</v>
      </c>
      <c r="I52" s="371">
        <v>0</v>
      </c>
      <c r="J52" s="371">
        <v>0</v>
      </c>
      <c r="K52" s="371">
        <v>0</v>
      </c>
      <c r="L52" s="372"/>
      <c r="M52" s="373">
        <v>0</v>
      </c>
    </row>
    <row r="53" spans="1:13" ht="23.25" customHeight="1">
      <c r="A53" s="369" t="s">
        <v>195</v>
      </c>
      <c r="B53" s="370"/>
      <c r="C53" s="371">
        <v>0</v>
      </c>
      <c r="D53" s="371">
        <v>0</v>
      </c>
      <c r="E53" s="371">
        <v>0</v>
      </c>
      <c r="F53" s="371">
        <v>0</v>
      </c>
      <c r="G53" s="371">
        <v>0</v>
      </c>
      <c r="H53" s="371">
        <v>0</v>
      </c>
      <c r="I53" s="371">
        <v>0</v>
      </c>
      <c r="J53" s="371">
        <v>0</v>
      </c>
      <c r="K53" s="371">
        <v>0</v>
      </c>
      <c r="L53" s="372"/>
      <c r="M53" s="373">
        <v>0</v>
      </c>
    </row>
    <row r="54" spans="1:13" s="355" customFormat="1" ht="23.25" customHeight="1">
      <c r="A54" s="350" t="s">
        <v>192</v>
      </c>
      <c r="B54" s="374"/>
      <c r="C54" s="352">
        <v>3</v>
      </c>
      <c r="D54" s="352">
        <v>0</v>
      </c>
      <c r="E54" s="352">
        <v>2</v>
      </c>
      <c r="F54" s="352">
        <v>0</v>
      </c>
      <c r="G54" s="352">
        <v>0</v>
      </c>
      <c r="H54" s="352">
        <v>0</v>
      </c>
      <c r="I54" s="352">
        <v>0</v>
      </c>
      <c r="J54" s="352">
        <v>0</v>
      </c>
      <c r="K54" s="352">
        <v>0</v>
      </c>
      <c r="L54" s="375"/>
      <c r="M54" s="354">
        <v>5</v>
      </c>
    </row>
    <row r="55" spans="1:13" ht="23.25" customHeight="1">
      <c r="A55" s="369" t="s">
        <v>193</v>
      </c>
      <c r="B55" s="370"/>
      <c r="C55" s="371">
        <v>0</v>
      </c>
      <c r="D55" s="371">
        <v>0</v>
      </c>
      <c r="E55" s="371">
        <v>0</v>
      </c>
      <c r="F55" s="371">
        <v>0</v>
      </c>
      <c r="G55" s="371">
        <v>0</v>
      </c>
      <c r="H55" s="371">
        <v>0</v>
      </c>
      <c r="I55" s="371">
        <v>0</v>
      </c>
      <c r="J55" s="371">
        <v>0</v>
      </c>
      <c r="K55" s="371">
        <v>0</v>
      </c>
      <c r="L55" s="372"/>
      <c r="M55" s="373">
        <v>0</v>
      </c>
    </row>
    <row r="56" spans="1:13" ht="23.25" customHeight="1">
      <c r="A56" s="369" t="s">
        <v>194</v>
      </c>
      <c r="B56" s="370"/>
      <c r="C56" s="371">
        <v>0</v>
      </c>
      <c r="D56" s="371">
        <v>0</v>
      </c>
      <c r="E56" s="371">
        <v>0</v>
      </c>
      <c r="F56" s="371">
        <v>0</v>
      </c>
      <c r="G56" s="371">
        <v>0</v>
      </c>
      <c r="H56" s="371">
        <v>0</v>
      </c>
      <c r="I56" s="371">
        <v>0</v>
      </c>
      <c r="J56" s="371">
        <v>0</v>
      </c>
      <c r="K56" s="371">
        <v>0</v>
      </c>
      <c r="L56" s="372"/>
      <c r="M56" s="373">
        <v>0</v>
      </c>
    </row>
    <row r="57" spans="1:13" ht="23.25" customHeight="1">
      <c r="A57" s="369" t="s">
        <v>191</v>
      </c>
      <c r="B57" s="370"/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0</v>
      </c>
      <c r="I57" s="371">
        <v>0</v>
      </c>
      <c r="J57" s="371">
        <v>0</v>
      </c>
      <c r="K57" s="371">
        <v>0</v>
      </c>
      <c r="L57" s="372"/>
      <c r="M57" s="373">
        <v>0</v>
      </c>
    </row>
    <row r="58" spans="1:13" ht="8.1" customHeight="1">
      <c r="A58" s="364"/>
      <c r="B58" s="364"/>
      <c r="C58" s="368"/>
      <c r="D58" s="368"/>
      <c r="E58" s="368"/>
      <c r="F58" s="368"/>
      <c r="G58" s="366"/>
      <c r="H58" s="366"/>
      <c r="I58" s="366"/>
      <c r="J58" s="366"/>
      <c r="K58" s="366"/>
      <c r="L58" s="366"/>
      <c r="M58" s="367"/>
    </row>
    <row r="59" spans="1:13" ht="27" customHeight="1">
      <c r="A59" s="479" t="s">
        <v>182</v>
      </c>
      <c r="B59" s="364"/>
      <c r="C59" s="480">
        <v>3</v>
      </c>
      <c r="D59" s="480">
        <v>0</v>
      </c>
      <c r="E59" s="480">
        <v>2</v>
      </c>
      <c r="F59" s="480">
        <v>0</v>
      </c>
      <c r="G59" s="480">
        <v>0</v>
      </c>
      <c r="H59" s="480">
        <v>0</v>
      </c>
      <c r="I59" s="480">
        <v>0</v>
      </c>
      <c r="J59" s="480">
        <v>0</v>
      </c>
      <c r="K59" s="480">
        <v>0</v>
      </c>
      <c r="L59" s="368"/>
      <c r="M59" s="480">
        <v>5</v>
      </c>
    </row>
    <row r="60" spans="1:13" ht="8.1" customHeight="1">
      <c r="A60" s="364"/>
      <c r="B60" s="364"/>
      <c r="C60" s="368"/>
      <c r="D60" s="368"/>
      <c r="E60" s="368"/>
      <c r="F60" s="368"/>
      <c r="G60" s="366"/>
      <c r="H60" s="366"/>
      <c r="I60" s="366"/>
      <c r="J60" s="366"/>
      <c r="K60" s="366"/>
      <c r="L60" s="366"/>
      <c r="M60" s="367"/>
    </row>
    <row r="61" spans="1:13" ht="27" customHeight="1">
      <c r="A61" s="479" t="s">
        <v>57</v>
      </c>
      <c r="B61" s="364"/>
      <c r="C61" s="480">
        <v>65</v>
      </c>
      <c r="D61" s="480">
        <v>112</v>
      </c>
      <c r="E61" s="480">
        <v>77</v>
      </c>
      <c r="F61" s="480">
        <v>48</v>
      </c>
      <c r="G61" s="480">
        <v>13</v>
      </c>
      <c r="H61" s="480">
        <v>4</v>
      </c>
      <c r="I61" s="480">
        <v>0</v>
      </c>
      <c r="J61" s="480">
        <v>0</v>
      </c>
      <c r="K61" s="480">
        <v>0</v>
      </c>
      <c r="L61" s="368"/>
      <c r="M61" s="480">
        <v>319</v>
      </c>
    </row>
    <row r="62" spans="1:13" ht="28.5" customHeight="1">
      <c r="A62" s="376"/>
    </row>
    <row r="63" spans="1:13" ht="18.75" customHeight="1">
      <c r="A63" s="481" t="s">
        <v>571</v>
      </c>
    </row>
    <row r="64" spans="1:13" ht="18.75" customHeight="1">
      <c r="A64" s="481" t="s">
        <v>263</v>
      </c>
    </row>
    <row r="65" spans="1:1" ht="14.1" customHeight="1">
      <c r="A65" s="377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&amp;R&amp;"Soberana Sans,Normal" 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CFD70-95D0-401C-8A35-7D8A31C6BA20}">
  <sheetPr codeName="Hoja43">
    <pageSetUpPr fitToPage="1"/>
  </sheetPr>
  <dimension ref="A1:O31"/>
  <sheetViews>
    <sheetView view="pageBreakPreview" zoomScaleNormal="100" zoomScaleSheetLayoutView="100" workbookViewId="0">
      <selection activeCell="C1" sqref="C1:O1"/>
    </sheetView>
  </sheetViews>
  <sheetFormatPr baseColWidth="10" defaultColWidth="11.42578125" defaultRowHeight="12.75"/>
  <cols>
    <col min="1" max="1" width="2.28515625" style="223" customWidth="1"/>
    <col min="2" max="2" width="1.85546875" style="223" customWidth="1"/>
    <col min="3" max="3" width="2.140625" style="223" customWidth="1"/>
    <col min="4" max="4" width="7" style="223" customWidth="1"/>
    <col min="5" max="12" width="11.42578125" style="223"/>
    <col min="13" max="13" width="7.28515625" style="223" customWidth="1"/>
    <col min="14" max="14" width="9" style="223" customWidth="1"/>
    <col min="15" max="15" width="5.28515625" style="223" customWidth="1"/>
    <col min="16" max="16384" width="11.42578125" style="223"/>
  </cols>
  <sheetData>
    <row r="1" spans="1:15" ht="37.5" customHeight="1">
      <c r="A1" s="314" t="s">
        <v>587</v>
      </c>
      <c r="B1" s="314" t="s">
        <v>553</v>
      </c>
      <c r="C1" s="586" t="s">
        <v>615</v>
      </c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</row>
    <row r="2" spans="1:15" ht="15.75">
      <c r="A2" s="314" t="s">
        <v>589</v>
      </c>
      <c r="B2" s="316">
        <v>112</v>
      </c>
      <c r="E2" s="585" t="s">
        <v>42</v>
      </c>
      <c r="F2" s="585"/>
      <c r="G2" s="585"/>
      <c r="H2" s="585"/>
      <c r="I2" s="585"/>
      <c r="J2" s="585"/>
      <c r="K2" s="585"/>
      <c r="L2" s="585"/>
      <c r="M2" s="585"/>
      <c r="N2" s="585"/>
      <c r="O2" s="585"/>
    </row>
    <row r="3" spans="1:15">
      <c r="A3" s="314" t="s">
        <v>590</v>
      </c>
      <c r="B3" s="316">
        <v>77</v>
      </c>
    </row>
    <row r="4" spans="1:15">
      <c r="A4" s="314" t="s">
        <v>591</v>
      </c>
      <c r="B4" s="316">
        <v>65</v>
      </c>
    </row>
    <row r="5" spans="1:15">
      <c r="A5" s="314" t="s">
        <v>592</v>
      </c>
      <c r="B5" s="316">
        <v>48</v>
      </c>
    </row>
    <row r="6" spans="1:15">
      <c r="A6" s="314" t="s">
        <v>593</v>
      </c>
      <c r="B6" s="316">
        <v>13</v>
      </c>
    </row>
    <row r="7" spans="1:15" ht="18.75">
      <c r="A7" s="314" t="s">
        <v>594</v>
      </c>
      <c r="B7" s="316">
        <v>4</v>
      </c>
      <c r="J7" s="342" t="s">
        <v>210</v>
      </c>
      <c r="K7" s="343">
        <v>319</v>
      </c>
    </row>
    <row r="8" spans="1:15">
      <c r="A8" s="314" t="s">
        <v>595</v>
      </c>
      <c r="B8" s="316">
        <v>0</v>
      </c>
    </row>
    <row r="9" spans="1:15">
      <c r="A9" s="314" t="s">
        <v>596</v>
      </c>
      <c r="B9" s="316">
        <v>0</v>
      </c>
    </row>
    <row r="10" spans="1:15">
      <c r="A10" s="314" t="s">
        <v>597</v>
      </c>
      <c r="B10" s="316">
        <v>0</v>
      </c>
    </row>
    <row r="11" spans="1:15" ht="18.75" customHeight="1">
      <c r="A11" s="314"/>
      <c r="B11" s="314"/>
    </row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7" spans="1:1" ht="17.25" customHeight="1"/>
    <row r="28" spans="1:1" ht="17.25" customHeight="1"/>
    <row r="30" spans="1:1">
      <c r="A30" s="319" t="s">
        <v>571</v>
      </c>
    </row>
    <row r="31" spans="1:1">
      <c r="A31" s="319" t="s">
        <v>263</v>
      </c>
    </row>
  </sheetData>
  <sheetProtection autoFilter="0"/>
  <protectedRanges>
    <protectedRange sqref="B1:B1048576 A1:A29 A32:A1048576" name="Rango1"/>
  </protectedRanges>
  <mergeCells count="2">
    <mergeCell ref="E2:O2"/>
    <mergeCell ref="C1:O1"/>
  </mergeCells>
  <printOptions horizontalCentered="1"/>
  <pageMargins left="0.23622047244094491" right="0.23622047244094491" top="0.94488188976377963" bottom="0.35433070866141736" header="0.19685039370078741" footer="0.31496062992125984"/>
  <pageSetup fitToWidth="0" orientation="landscape" useFirstPageNumber="1" r:id="rId1"/>
  <headerFooter scaleWithDoc="0">
    <oddHeader>&amp;L&amp;G&amp;R&amp;G</oddHeader>
    <oddFooter>&amp;R&amp;"Soberana Sans,Normal" 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865C3-0420-47CF-8899-37B1090C760C}">
  <sheetPr codeName="Hoja42">
    <tabColor theme="2"/>
    <pageSetUpPr fitToPage="1"/>
  </sheetPr>
  <dimension ref="A1:O31"/>
  <sheetViews>
    <sheetView view="pageBreakPreview" zoomScale="90" zoomScaleNormal="100" zoomScaleSheetLayoutView="90" workbookViewId="0">
      <selection activeCell="E1" sqref="E1:O1"/>
    </sheetView>
  </sheetViews>
  <sheetFormatPr baseColWidth="10" defaultColWidth="11.42578125" defaultRowHeight="12.75"/>
  <cols>
    <col min="1" max="2" width="1.85546875" style="223" customWidth="1"/>
    <col min="3" max="3" width="1.5703125" style="223" customWidth="1"/>
    <col min="4" max="4" width="11.42578125" style="223" hidden="1" customWidth="1"/>
    <col min="5" max="16384" width="11.42578125" style="223"/>
  </cols>
  <sheetData>
    <row r="1" spans="1:15" ht="47.25" customHeight="1">
      <c r="A1" s="314" t="s">
        <v>587</v>
      </c>
      <c r="B1" s="314" t="s">
        <v>553</v>
      </c>
      <c r="E1" s="587" t="s">
        <v>586</v>
      </c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5.75">
      <c r="A2" s="314" t="s">
        <v>276</v>
      </c>
      <c r="B2" s="316">
        <v>163</v>
      </c>
      <c r="E2" s="585" t="s">
        <v>42</v>
      </c>
      <c r="F2" s="585"/>
      <c r="G2" s="585"/>
      <c r="H2" s="585"/>
      <c r="I2" s="585"/>
      <c r="J2" s="585"/>
      <c r="K2" s="585"/>
      <c r="L2" s="585"/>
      <c r="M2" s="585"/>
      <c r="N2" s="585"/>
      <c r="O2" s="585"/>
    </row>
    <row r="3" spans="1:15">
      <c r="A3" s="314" t="s">
        <v>277</v>
      </c>
      <c r="B3" s="316">
        <v>115</v>
      </c>
    </row>
    <row r="4" spans="1:15">
      <c r="A4" s="314" t="s">
        <v>278</v>
      </c>
      <c r="B4" s="316">
        <v>25</v>
      </c>
    </row>
    <row r="5" spans="1:15">
      <c r="A5" s="314" t="s">
        <v>279</v>
      </c>
      <c r="B5" s="316">
        <v>16</v>
      </c>
    </row>
    <row r="6" spans="1:15">
      <c r="A6" s="314"/>
      <c r="B6" s="316"/>
    </row>
    <row r="7" spans="1:15">
      <c r="A7" s="333"/>
      <c r="B7" s="334"/>
    </row>
    <row r="8" spans="1:15" ht="15.75">
      <c r="B8" s="335"/>
      <c r="J8" s="336"/>
      <c r="K8" s="337"/>
    </row>
    <row r="9" spans="1:15">
      <c r="B9" s="335"/>
    </row>
    <row r="10" spans="1:15">
      <c r="B10" s="335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0" ht="18.75" customHeight="1"/>
    <row r="18" spans="1:10" ht="18.75" customHeight="1"/>
    <row r="19" spans="1:10" ht="18.75" customHeight="1"/>
    <row r="20" spans="1:10" ht="18.75" customHeight="1"/>
    <row r="21" spans="1:10" ht="17.25" customHeight="1"/>
    <row r="22" spans="1:10" ht="17.25" customHeight="1"/>
    <row r="23" spans="1:10" ht="17.25" customHeight="1"/>
    <row r="24" spans="1:10" ht="17.25" customHeight="1"/>
    <row r="25" spans="1:10" ht="17.25" customHeight="1">
      <c r="I25" s="338" t="s">
        <v>210</v>
      </c>
      <c r="J25" s="339">
        <v>319</v>
      </c>
    </row>
    <row r="26" spans="1:10" ht="17.25" customHeight="1"/>
    <row r="27" spans="1:10" ht="17.25" customHeight="1"/>
    <row r="28" spans="1:10" ht="17.25" customHeight="1"/>
    <row r="30" spans="1:10">
      <c r="A30" s="319" t="s">
        <v>571</v>
      </c>
    </row>
    <row r="31" spans="1:10">
      <c r="A31" s="319" t="s">
        <v>263</v>
      </c>
    </row>
  </sheetData>
  <sheetProtection autoFilter="0"/>
  <mergeCells count="2">
    <mergeCell ref="E1:O1"/>
    <mergeCell ref="E2:O2"/>
  </mergeCells>
  <printOptions horizontalCentered="1"/>
  <pageMargins left="0.23622047244094491" right="0.23622047244094491" top="0.74803149606299213" bottom="0.74803149606299213" header="0.31496062992125984" footer="0.31496062992125984"/>
  <pageSetup scale="98" fitToWidth="0" orientation="landscape" useFirstPageNumber="1" r:id="rId1"/>
  <headerFooter scaleWithDoc="0">
    <oddHeader>&amp;L&amp;G&amp;R&amp;G</oddHeader>
    <oddFooter>&amp;R&amp;"Soberana Sans,Normal" 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9842-37BF-467A-B909-69B3DDB5EFB1}">
  <sheetPr codeName="Hoja40">
    <pageSetUpPr fitToPage="1"/>
  </sheetPr>
  <dimension ref="A1:IK63"/>
  <sheetViews>
    <sheetView view="pageBreakPreview" zoomScale="70" zoomScaleNormal="70" zoomScaleSheetLayoutView="70" workbookViewId="0">
      <selection activeCell="A3" sqref="A3:XFD3"/>
    </sheetView>
  </sheetViews>
  <sheetFormatPr baseColWidth="10" defaultColWidth="11.42578125" defaultRowHeight="12.75"/>
  <cols>
    <col min="1" max="1" width="73" style="249" customWidth="1"/>
    <col min="2" max="2" width="30.5703125" style="249" customWidth="1"/>
    <col min="3" max="3" width="33.140625" style="249" customWidth="1"/>
    <col min="4" max="5" width="20.5703125" style="291" customWidth="1"/>
    <col min="6" max="6" width="1.42578125" style="291" customWidth="1"/>
    <col min="7" max="7" width="30.5703125" style="249" customWidth="1"/>
    <col min="8" max="8" width="33.140625" style="249" customWidth="1"/>
    <col min="9" max="9" width="20.5703125" style="250" customWidth="1"/>
    <col min="10" max="10" width="20.5703125" style="291" customWidth="1"/>
    <col min="11" max="11" width="1.42578125" style="249" customWidth="1"/>
    <col min="12" max="12" width="25.5703125" style="249" customWidth="1"/>
    <col min="13" max="13" width="12.85546875" style="248" hidden="1" customWidth="1"/>
    <col min="14" max="245" width="11.42578125" style="248"/>
    <col min="246" max="16384" width="11.42578125" style="322"/>
  </cols>
  <sheetData>
    <row r="1" spans="1:245" ht="31.5" customHeight="1">
      <c r="A1" s="591" t="s">
        <v>586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322"/>
      <c r="O1" s="322"/>
      <c r="P1" s="322"/>
    </row>
    <row r="2" spans="1:245" ht="31.5" customHeight="1">
      <c r="A2" s="592" t="s">
        <v>42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</row>
    <row r="3" spans="1:245" ht="21" customHeight="1">
      <c r="A3" s="494"/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Q3" s="260"/>
      <c r="R3" s="260"/>
    </row>
    <row r="4" spans="1:245" ht="29.25" customHeight="1">
      <c r="A4" s="589" t="s">
        <v>265</v>
      </c>
      <c r="B4" s="590" t="s">
        <v>266</v>
      </c>
      <c r="C4" s="590"/>
      <c r="D4" s="590"/>
      <c r="E4" s="590"/>
      <c r="F4" s="323"/>
      <c r="G4" s="590" t="s">
        <v>267</v>
      </c>
      <c r="H4" s="590"/>
      <c r="I4" s="590"/>
      <c r="J4" s="590"/>
      <c r="K4" s="495"/>
      <c r="L4" s="590" t="s">
        <v>57</v>
      </c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  <c r="HI4" s="324"/>
      <c r="HJ4" s="324"/>
      <c r="HK4" s="324"/>
      <c r="HL4" s="324"/>
      <c r="HM4" s="324"/>
      <c r="HN4" s="324"/>
      <c r="HO4" s="324"/>
      <c r="HP4" s="324"/>
      <c r="HQ4" s="324"/>
      <c r="HR4" s="324"/>
      <c r="HS4" s="324"/>
      <c r="HT4" s="324"/>
      <c r="HU4" s="324"/>
      <c r="HV4" s="324"/>
      <c r="HW4" s="324"/>
      <c r="HX4" s="324"/>
      <c r="HY4" s="324"/>
      <c r="HZ4" s="324"/>
      <c r="IA4" s="324"/>
      <c r="IB4" s="324"/>
      <c r="IC4" s="324"/>
      <c r="ID4" s="324"/>
      <c r="IE4" s="324"/>
      <c r="IF4" s="324"/>
      <c r="IG4" s="322"/>
      <c r="IH4" s="322"/>
      <c r="II4" s="322"/>
      <c r="IJ4" s="322"/>
      <c r="IK4" s="322"/>
    </row>
    <row r="5" spans="1:245" ht="30.75" customHeight="1">
      <c r="A5" s="593"/>
      <c r="B5" s="589" t="s">
        <v>268</v>
      </c>
      <c r="C5" s="589" t="s">
        <v>269</v>
      </c>
      <c r="D5" s="590" t="s">
        <v>182</v>
      </c>
      <c r="E5" s="590" t="s">
        <v>568</v>
      </c>
      <c r="F5" s="323"/>
      <c r="G5" s="588" t="s">
        <v>268</v>
      </c>
      <c r="H5" s="589" t="s">
        <v>269</v>
      </c>
      <c r="I5" s="590" t="s">
        <v>182</v>
      </c>
      <c r="J5" s="590" t="s">
        <v>568</v>
      </c>
      <c r="K5" s="495"/>
      <c r="L5" s="594"/>
      <c r="M5" s="325"/>
      <c r="N5" s="325"/>
      <c r="O5" s="325"/>
      <c r="P5" s="325"/>
      <c r="Q5" s="325"/>
      <c r="R5" s="325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4"/>
      <c r="HL5" s="324"/>
      <c r="HM5" s="324"/>
      <c r="HN5" s="324"/>
      <c r="HO5" s="324"/>
      <c r="HP5" s="324"/>
      <c r="HQ5" s="324"/>
      <c r="HR5" s="324"/>
      <c r="HS5" s="324"/>
      <c r="HT5" s="324"/>
      <c r="HU5" s="324"/>
      <c r="HV5" s="324"/>
      <c r="HW5" s="324"/>
      <c r="HX5" s="324"/>
      <c r="HY5" s="324"/>
      <c r="HZ5" s="324"/>
      <c r="IA5" s="324"/>
      <c r="IB5" s="324"/>
      <c r="IC5" s="324"/>
      <c r="ID5" s="324"/>
      <c r="IE5" s="324"/>
      <c r="IF5" s="324"/>
      <c r="IG5" s="322"/>
      <c r="IH5" s="322"/>
      <c r="II5" s="322"/>
      <c r="IJ5" s="322"/>
      <c r="IK5" s="322"/>
    </row>
    <row r="6" spans="1:245" ht="21.75" customHeight="1">
      <c r="A6" s="593"/>
      <c r="B6" s="589"/>
      <c r="C6" s="589"/>
      <c r="D6" s="590"/>
      <c r="E6" s="590"/>
      <c r="F6" s="323"/>
      <c r="G6" s="588"/>
      <c r="H6" s="589"/>
      <c r="I6" s="590"/>
      <c r="J6" s="590"/>
      <c r="K6" s="496"/>
      <c r="L6" s="594"/>
      <c r="M6" s="325"/>
      <c r="N6" s="325"/>
      <c r="O6" s="325"/>
      <c r="P6" s="325"/>
      <c r="Q6" s="325"/>
      <c r="R6" s="325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4"/>
      <c r="BJ6" s="324"/>
      <c r="BK6" s="324"/>
      <c r="BL6" s="324"/>
      <c r="BM6" s="324"/>
      <c r="BN6" s="324"/>
      <c r="BO6" s="324"/>
      <c r="BP6" s="324"/>
      <c r="BQ6" s="324"/>
      <c r="BR6" s="324"/>
      <c r="BS6" s="324"/>
      <c r="BT6" s="324"/>
      <c r="BU6" s="324"/>
      <c r="BV6" s="324"/>
      <c r="BW6" s="324"/>
      <c r="BX6" s="324"/>
      <c r="BY6" s="324"/>
      <c r="BZ6" s="324"/>
      <c r="CA6" s="324"/>
      <c r="CB6" s="324"/>
      <c r="CC6" s="324"/>
      <c r="CD6" s="324"/>
      <c r="CE6" s="324"/>
      <c r="CF6" s="324"/>
      <c r="CG6" s="324"/>
      <c r="CH6" s="324"/>
      <c r="CI6" s="324"/>
      <c r="CJ6" s="324"/>
      <c r="CK6" s="324"/>
      <c r="CL6" s="324"/>
      <c r="CM6" s="324"/>
      <c r="CN6" s="324"/>
      <c r="CO6" s="324"/>
      <c r="CP6" s="324"/>
      <c r="CQ6" s="324"/>
      <c r="CR6" s="324"/>
      <c r="CS6" s="324"/>
      <c r="CT6" s="324"/>
      <c r="CU6" s="324"/>
      <c r="CV6" s="324"/>
      <c r="CW6" s="324"/>
      <c r="CX6" s="324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  <c r="FH6" s="324"/>
      <c r="FI6" s="324"/>
      <c r="FJ6" s="324"/>
      <c r="FK6" s="324"/>
      <c r="FL6" s="324"/>
      <c r="FM6" s="324"/>
      <c r="FN6" s="324"/>
      <c r="FO6" s="324"/>
      <c r="FP6" s="324"/>
      <c r="FQ6" s="324"/>
      <c r="FR6" s="324"/>
      <c r="FS6" s="324"/>
      <c r="FT6" s="324"/>
      <c r="FU6" s="324"/>
      <c r="FV6" s="324"/>
      <c r="FW6" s="324"/>
      <c r="FX6" s="324"/>
      <c r="FY6" s="324"/>
      <c r="FZ6" s="324"/>
      <c r="GA6" s="324"/>
      <c r="GB6" s="324"/>
      <c r="GC6" s="324"/>
      <c r="GD6" s="324"/>
      <c r="GE6" s="324"/>
      <c r="GF6" s="324"/>
      <c r="GG6" s="324"/>
      <c r="GH6" s="324"/>
      <c r="GI6" s="324"/>
      <c r="GJ6" s="324"/>
      <c r="GK6" s="324"/>
      <c r="GL6" s="324"/>
      <c r="GM6" s="324"/>
      <c r="GN6" s="324"/>
      <c r="GO6" s="324"/>
      <c r="GP6" s="324"/>
      <c r="GQ6" s="324"/>
      <c r="GR6" s="324"/>
      <c r="GS6" s="324"/>
      <c r="GT6" s="324"/>
      <c r="GU6" s="324"/>
      <c r="GV6" s="324"/>
      <c r="GW6" s="324"/>
      <c r="GX6" s="324"/>
      <c r="GY6" s="324"/>
      <c r="GZ6" s="324"/>
      <c r="HA6" s="324"/>
      <c r="HB6" s="324"/>
      <c r="HC6" s="324"/>
      <c r="HD6" s="324"/>
      <c r="HE6" s="324"/>
      <c r="HF6" s="324"/>
      <c r="HG6" s="324"/>
      <c r="HH6" s="324"/>
      <c r="HI6" s="324"/>
      <c r="HJ6" s="324"/>
      <c r="HK6" s="324"/>
      <c r="HL6" s="324"/>
      <c r="HM6" s="324"/>
      <c r="HN6" s="324"/>
      <c r="HO6" s="324"/>
      <c r="HP6" s="324"/>
      <c r="HQ6" s="324"/>
      <c r="HR6" s="324"/>
      <c r="HS6" s="324"/>
      <c r="HT6" s="324"/>
      <c r="HU6" s="324"/>
      <c r="HV6" s="324"/>
      <c r="HW6" s="324"/>
      <c r="HX6" s="324"/>
      <c r="HY6" s="324"/>
      <c r="HZ6" s="324"/>
      <c r="IA6" s="324"/>
      <c r="IB6" s="324"/>
      <c r="IC6" s="324"/>
      <c r="ID6" s="324"/>
      <c r="IE6" s="324"/>
      <c r="IF6" s="324"/>
      <c r="IG6" s="322"/>
      <c r="IH6" s="322"/>
      <c r="II6" s="322"/>
      <c r="IJ6" s="322"/>
      <c r="IK6" s="322"/>
    </row>
    <row r="7" spans="1:245" ht="8.25" customHeight="1">
      <c r="A7" s="271"/>
      <c r="B7" s="271"/>
      <c r="C7" s="270"/>
      <c r="D7" s="270"/>
      <c r="E7" s="270"/>
      <c r="F7" s="269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1"/>
      <c r="FK7" s="271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1"/>
      <c r="GK7" s="271"/>
      <c r="GL7" s="271"/>
      <c r="GM7" s="271"/>
      <c r="GN7" s="271"/>
      <c r="GO7" s="271"/>
      <c r="GP7" s="271"/>
      <c r="GQ7" s="271"/>
      <c r="GR7" s="271"/>
      <c r="GS7" s="271"/>
      <c r="GT7" s="271"/>
      <c r="GU7" s="271"/>
      <c r="GV7" s="271"/>
      <c r="GW7" s="271"/>
      <c r="GX7" s="271"/>
      <c r="GY7" s="271"/>
      <c r="GZ7" s="271"/>
      <c r="HA7" s="271"/>
      <c r="HB7" s="271"/>
      <c r="HC7" s="271"/>
      <c r="HD7" s="271"/>
      <c r="HE7" s="271"/>
      <c r="HF7" s="271"/>
      <c r="HG7" s="271"/>
      <c r="HH7" s="271"/>
      <c r="HI7" s="271"/>
      <c r="HJ7" s="271"/>
      <c r="HK7" s="271"/>
      <c r="HL7" s="271"/>
      <c r="HM7" s="271"/>
      <c r="HN7" s="271"/>
      <c r="HO7" s="271"/>
      <c r="HP7" s="271"/>
      <c r="HQ7" s="271"/>
      <c r="HR7" s="271"/>
      <c r="HS7" s="271"/>
      <c r="HT7" s="271"/>
      <c r="HU7" s="271"/>
      <c r="HV7" s="271"/>
      <c r="HW7" s="271"/>
      <c r="HX7" s="271"/>
      <c r="HY7" s="271"/>
      <c r="HZ7" s="271"/>
      <c r="IA7" s="271"/>
      <c r="IB7" s="271"/>
      <c r="IC7" s="271"/>
      <c r="ID7" s="271"/>
      <c r="IE7" s="271"/>
      <c r="IF7" s="271"/>
      <c r="IG7" s="322"/>
      <c r="IH7" s="322"/>
      <c r="II7" s="322"/>
      <c r="IJ7" s="322"/>
      <c r="IK7" s="322"/>
    </row>
    <row r="8" spans="1:245" s="329" customFormat="1" ht="21" customHeight="1">
      <c r="A8" s="497" t="s">
        <v>150</v>
      </c>
      <c r="B8" s="498">
        <v>0</v>
      </c>
      <c r="C8" s="498">
        <v>1</v>
      </c>
      <c r="D8" s="499">
        <v>1</v>
      </c>
      <c r="E8" s="500">
        <v>100</v>
      </c>
      <c r="F8" s="275"/>
      <c r="G8" s="498">
        <v>0</v>
      </c>
      <c r="H8" s="498">
        <v>0</v>
      </c>
      <c r="I8" s="499">
        <v>0</v>
      </c>
      <c r="J8" s="500">
        <v>0</v>
      </c>
      <c r="K8" s="501"/>
      <c r="L8" s="499">
        <v>1</v>
      </c>
      <c r="M8" s="327"/>
      <c r="N8" s="327"/>
      <c r="O8" s="327"/>
      <c r="P8" s="327"/>
      <c r="Q8" s="327"/>
      <c r="R8" s="327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/>
      <c r="EE8" s="328"/>
      <c r="EF8" s="328"/>
      <c r="EG8" s="328"/>
      <c r="EH8" s="328"/>
      <c r="EI8" s="328"/>
      <c r="EJ8" s="328"/>
      <c r="EK8" s="328"/>
      <c r="EL8" s="328"/>
      <c r="EM8" s="328"/>
      <c r="EN8" s="328"/>
      <c r="EO8" s="328"/>
      <c r="EP8" s="328"/>
      <c r="EQ8" s="328"/>
      <c r="ER8" s="328"/>
      <c r="ES8" s="328"/>
      <c r="ET8" s="328"/>
      <c r="EU8" s="328"/>
      <c r="EV8" s="328"/>
      <c r="EW8" s="328"/>
      <c r="EX8" s="328"/>
      <c r="EY8" s="328"/>
      <c r="EZ8" s="328"/>
      <c r="FA8" s="328"/>
      <c r="FB8" s="328"/>
      <c r="FC8" s="328"/>
      <c r="FD8" s="328"/>
      <c r="FE8" s="328"/>
      <c r="FF8" s="328"/>
      <c r="FG8" s="328"/>
      <c r="FH8" s="328"/>
      <c r="FI8" s="328"/>
      <c r="FJ8" s="328"/>
      <c r="FK8" s="328"/>
      <c r="FL8" s="328"/>
      <c r="FM8" s="328"/>
      <c r="FN8" s="328"/>
      <c r="FO8" s="328"/>
      <c r="FP8" s="328"/>
      <c r="FQ8" s="328"/>
      <c r="FR8" s="328"/>
      <c r="FS8" s="328"/>
      <c r="FT8" s="328"/>
      <c r="FU8" s="328"/>
      <c r="FV8" s="328"/>
      <c r="FW8" s="328"/>
      <c r="FX8" s="328"/>
      <c r="FY8" s="328"/>
      <c r="FZ8" s="328"/>
      <c r="GA8" s="328"/>
      <c r="GB8" s="328"/>
      <c r="GC8" s="328"/>
      <c r="GD8" s="328"/>
      <c r="GE8" s="328"/>
      <c r="GF8" s="328"/>
      <c r="GG8" s="328"/>
      <c r="GH8" s="328"/>
      <c r="GI8" s="328"/>
      <c r="GJ8" s="328"/>
      <c r="GK8" s="328"/>
      <c r="GL8" s="328"/>
      <c r="GM8" s="328"/>
      <c r="GN8" s="328"/>
      <c r="GO8" s="328"/>
      <c r="GP8" s="328"/>
      <c r="GQ8" s="328"/>
      <c r="GR8" s="328"/>
      <c r="GS8" s="328"/>
      <c r="GT8" s="328"/>
      <c r="GU8" s="328"/>
      <c r="GV8" s="328"/>
      <c r="GW8" s="328"/>
      <c r="GX8" s="328"/>
      <c r="GY8" s="328"/>
      <c r="GZ8" s="328"/>
      <c r="HA8" s="328"/>
      <c r="HB8" s="328"/>
      <c r="HC8" s="328"/>
      <c r="HD8" s="328"/>
      <c r="HE8" s="328"/>
      <c r="HF8" s="328"/>
      <c r="HG8" s="328"/>
      <c r="HH8" s="328"/>
      <c r="HI8" s="328"/>
      <c r="HJ8" s="328"/>
      <c r="HK8" s="328"/>
      <c r="HL8" s="328"/>
      <c r="HM8" s="328"/>
      <c r="HN8" s="328"/>
      <c r="HO8" s="328"/>
      <c r="HP8" s="328"/>
      <c r="HQ8" s="328"/>
      <c r="HR8" s="328"/>
      <c r="HS8" s="328"/>
      <c r="HT8" s="328"/>
      <c r="HU8" s="328"/>
      <c r="HV8" s="328"/>
      <c r="HW8" s="328"/>
      <c r="HX8" s="328"/>
      <c r="HY8" s="328"/>
      <c r="HZ8" s="328"/>
      <c r="IA8" s="328"/>
      <c r="IB8" s="328"/>
      <c r="IC8" s="328"/>
      <c r="ID8" s="328"/>
      <c r="IE8" s="328"/>
      <c r="IF8" s="328"/>
    </row>
    <row r="9" spans="1:245" s="329" customFormat="1" ht="21" customHeight="1">
      <c r="A9" s="497" t="s">
        <v>151</v>
      </c>
      <c r="B9" s="498">
        <v>0</v>
      </c>
      <c r="C9" s="498">
        <v>0</v>
      </c>
      <c r="D9" s="499">
        <v>0</v>
      </c>
      <c r="E9" s="500">
        <v>0</v>
      </c>
      <c r="F9" s="275"/>
      <c r="G9" s="498">
        <v>0</v>
      </c>
      <c r="H9" s="498">
        <v>0</v>
      </c>
      <c r="I9" s="499">
        <v>0</v>
      </c>
      <c r="J9" s="500">
        <v>0</v>
      </c>
      <c r="K9" s="501"/>
      <c r="L9" s="499">
        <v>0</v>
      </c>
      <c r="M9" s="327"/>
      <c r="N9" s="327"/>
      <c r="O9" s="327"/>
      <c r="P9" s="327"/>
      <c r="Q9" s="327"/>
      <c r="R9" s="327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328"/>
      <c r="AY9" s="328"/>
      <c r="AZ9" s="328"/>
      <c r="BA9" s="328"/>
      <c r="BB9" s="328"/>
      <c r="BC9" s="328"/>
      <c r="BD9" s="328"/>
      <c r="BE9" s="328"/>
      <c r="BF9" s="328"/>
      <c r="BG9" s="328"/>
      <c r="BH9" s="328"/>
      <c r="BI9" s="328"/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  <c r="CP9" s="328"/>
      <c r="CQ9" s="328"/>
      <c r="CR9" s="328"/>
      <c r="CS9" s="328"/>
      <c r="CT9" s="328"/>
      <c r="CU9" s="328"/>
      <c r="CV9" s="328"/>
      <c r="CW9" s="328"/>
      <c r="CX9" s="328"/>
      <c r="CY9" s="328"/>
      <c r="CZ9" s="328"/>
      <c r="DA9" s="328"/>
      <c r="DB9" s="328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8"/>
      <c r="EM9" s="328"/>
      <c r="EN9" s="328"/>
      <c r="EO9" s="328"/>
      <c r="EP9" s="328"/>
      <c r="EQ9" s="328"/>
      <c r="ER9" s="328"/>
      <c r="ES9" s="328"/>
      <c r="ET9" s="328"/>
      <c r="EU9" s="328"/>
      <c r="EV9" s="328"/>
      <c r="EW9" s="328"/>
      <c r="EX9" s="328"/>
      <c r="EY9" s="328"/>
      <c r="EZ9" s="328"/>
      <c r="FA9" s="328"/>
      <c r="FB9" s="328"/>
      <c r="FC9" s="328"/>
      <c r="FD9" s="328"/>
      <c r="FE9" s="328"/>
      <c r="FF9" s="328"/>
      <c r="FG9" s="328"/>
      <c r="FH9" s="328"/>
      <c r="FI9" s="328"/>
      <c r="FJ9" s="328"/>
      <c r="FK9" s="328"/>
      <c r="FL9" s="328"/>
      <c r="FM9" s="328"/>
      <c r="FN9" s="328"/>
      <c r="FO9" s="328"/>
      <c r="FP9" s="328"/>
      <c r="FQ9" s="328"/>
      <c r="FR9" s="328"/>
      <c r="FS9" s="328"/>
      <c r="FT9" s="328"/>
      <c r="FU9" s="328"/>
      <c r="FV9" s="328"/>
      <c r="FW9" s="328"/>
      <c r="FX9" s="328"/>
      <c r="FY9" s="328"/>
      <c r="FZ9" s="328"/>
      <c r="GA9" s="328"/>
      <c r="GB9" s="328"/>
      <c r="GC9" s="328"/>
      <c r="GD9" s="328"/>
      <c r="GE9" s="328"/>
      <c r="GF9" s="328"/>
      <c r="GG9" s="328"/>
      <c r="GH9" s="328"/>
      <c r="GI9" s="328"/>
      <c r="GJ9" s="328"/>
      <c r="GK9" s="328"/>
      <c r="GL9" s="328"/>
      <c r="GM9" s="328"/>
      <c r="GN9" s="328"/>
      <c r="GO9" s="328"/>
      <c r="GP9" s="328"/>
      <c r="GQ9" s="328"/>
      <c r="GR9" s="328"/>
      <c r="GS9" s="328"/>
      <c r="GT9" s="328"/>
      <c r="GU9" s="328"/>
      <c r="GV9" s="328"/>
      <c r="GW9" s="328"/>
      <c r="GX9" s="328"/>
      <c r="GY9" s="328"/>
      <c r="GZ9" s="328"/>
      <c r="HA9" s="328"/>
      <c r="HB9" s="328"/>
      <c r="HC9" s="328"/>
      <c r="HD9" s="328"/>
      <c r="HE9" s="328"/>
      <c r="HF9" s="328"/>
      <c r="HG9" s="328"/>
      <c r="HH9" s="328"/>
      <c r="HI9" s="328"/>
      <c r="HJ9" s="328"/>
      <c r="HK9" s="328"/>
      <c r="HL9" s="328"/>
      <c r="HM9" s="328"/>
      <c r="HN9" s="328"/>
      <c r="HO9" s="328"/>
      <c r="HP9" s="328"/>
      <c r="HQ9" s="328"/>
      <c r="HR9" s="328"/>
      <c r="HS9" s="328"/>
      <c r="HT9" s="328"/>
      <c r="HU9" s="328"/>
      <c r="HV9" s="328"/>
      <c r="HW9" s="328"/>
      <c r="HX9" s="328"/>
      <c r="HY9" s="328"/>
      <c r="HZ9" s="328"/>
      <c r="IA9" s="328"/>
      <c r="IB9" s="328"/>
      <c r="IC9" s="328"/>
      <c r="ID9" s="328"/>
      <c r="IE9" s="328"/>
      <c r="IF9" s="328"/>
    </row>
    <row r="10" spans="1:245" s="329" customFormat="1" ht="21" customHeight="1">
      <c r="A10" s="497" t="s">
        <v>152</v>
      </c>
      <c r="B10" s="498">
        <v>0</v>
      </c>
      <c r="C10" s="498">
        <v>0</v>
      </c>
      <c r="D10" s="499">
        <v>0</v>
      </c>
      <c r="E10" s="500">
        <v>0</v>
      </c>
      <c r="F10" s="275"/>
      <c r="G10" s="498">
        <v>0</v>
      </c>
      <c r="H10" s="498">
        <v>0</v>
      </c>
      <c r="I10" s="499">
        <v>0</v>
      </c>
      <c r="J10" s="500">
        <v>0</v>
      </c>
      <c r="K10" s="501"/>
      <c r="L10" s="499">
        <v>0</v>
      </c>
      <c r="M10" s="327"/>
      <c r="N10" s="327"/>
      <c r="O10" s="327"/>
      <c r="P10" s="327"/>
      <c r="Q10" s="327"/>
      <c r="R10" s="327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  <c r="AL10" s="328"/>
      <c r="AM10" s="328"/>
      <c r="AN10" s="328"/>
      <c r="AO10" s="328"/>
      <c r="AP10" s="328"/>
      <c r="AQ10" s="328"/>
      <c r="AR10" s="328"/>
      <c r="AS10" s="328"/>
      <c r="AT10" s="328"/>
      <c r="AU10" s="328"/>
      <c r="AV10" s="328"/>
      <c r="AW10" s="328"/>
      <c r="AX10" s="328"/>
      <c r="AY10" s="328"/>
      <c r="AZ10" s="328"/>
      <c r="BA10" s="328"/>
      <c r="BB10" s="328"/>
      <c r="BC10" s="328"/>
      <c r="BD10" s="328"/>
      <c r="BE10" s="328"/>
      <c r="BF10" s="328"/>
      <c r="BG10" s="328"/>
      <c r="BH10" s="328"/>
      <c r="BI10" s="328"/>
      <c r="BJ10" s="328"/>
      <c r="BK10" s="328"/>
      <c r="BL10" s="328"/>
      <c r="BM10" s="328"/>
      <c r="BN10" s="328"/>
      <c r="BO10" s="328"/>
      <c r="BP10" s="328"/>
      <c r="BQ10" s="328"/>
      <c r="BR10" s="328"/>
      <c r="BS10" s="328"/>
      <c r="BT10" s="328"/>
      <c r="BU10" s="328"/>
      <c r="BV10" s="328"/>
      <c r="BW10" s="328"/>
      <c r="BX10" s="328"/>
      <c r="BY10" s="328"/>
      <c r="BZ10" s="328"/>
      <c r="CA10" s="328"/>
      <c r="CB10" s="328"/>
      <c r="CC10" s="328"/>
      <c r="CD10" s="328"/>
      <c r="CE10" s="328"/>
      <c r="CF10" s="328"/>
      <c r="CG10" s="328"/>
      <c r="CH10" s="328"/>
      <c r="CI10" s="328"/>
      <c r="CJ10" s="328"/>
      <c r="CK10" s="328"/>
      <c r="CL10" s="328"/>
      <c r="CM10" s="328"/>
      <c r="CN10" s="328"/>
      <c r="CO10" s="328"/>
      <c r="CP10" s="328"/>
      <c r="CQ10" s="328"/>
      <c r="CR10" s="328"/>
      <c r="CS10" s="328"/>
      <c r="CT10" s="328"/>
      <c r="CU10" s="328"/>
      <c r="CV10" s="328"/>
      <c r="CW10" s="328"/>
      <c r="CX10" s="328"/>
      <c r="CY10" s="328"/>
      <c r="CZ10" s="328"/>
      <c r="DA10" s="328"/>
      <c r="DB10" s="328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8"/>
      <c r="EM10" s="328"/>
      <c r="EN10" s="328"/>
      <c r="EO10" s="328"/>
      <c r="EP10" s="328"/>
      <c r="EQ10" s="328"/>
      <c r="ER10" s="328"/>
      <c r="ES10" s="328"/>
      <c r="ET10" s="328"/>
      <c r="EU10" s="328"/>
      <c r="EV10" s="328"/>
      <c r="EW10" s="328"/>
      <c r="EX10" s="328"/>
      <c r="EY10" s="328"/>
      <c r="EZ10" s="328"/>
      <c r="FA10" s="328"/>
      <c r="FB10" s="328"/>
      <c r="FC10" s="328"/>
      <c r="FD10" s="328"/>
      <c r="FE10" s="328"/>
      <c r="FF10" s="328"/>
      <c r="FG10" s="328"/>
      <c r="FH10" s="328"/>
      <c r="FI10" s="328"/>
      <c r="FJ10" s="328"/>
      <c r="FK10" s="328"/>
      <c r="FL10" s="328"/>
      <c r="FM10" s="328"/>
      <c r="FN10" s="328"/>
      <c r="FO10" s="328"/>
      <c r="FP10" s="328"/>
      <c r="FQ10" s="328"/>
      <c r="FR10" s="328"/>
      <c r="FS10" s="328"/>
      <c r="FT10" s="328"/>
      <c r="FU10" s="328"/>
      <c r="FV10" s="328"/>
      <c r="FW10" s="328"/>
      <c r="FX10" s="328"/>
      <c r="FY10" s="328"/>
      <c r="FZ10" s="328"/>
      <c r="GA10" s="328"/>
      <c r="GB10" s="328"/>
      <c r="GC10" s="328"/>
      <c r="GD10" s="328"/>
      <c r="GE10" s="328"/>
      <c r="GF10" s="328"/>
      <c r="GG10" s="328"/>
      <c r="GH10" s="328"/>
      <c r="GI10" s="328"/>
      <c r="GJ10" s="328"/>
      <c r="GK10" s="328"/>
      <c r="GL10" s="328"/>
      <c r="GM10" s="328"/>
      <c r="GN10" s="328"/>
      <c r="GO10" s="328"/>
      <c r="GP10" s="328"/>
      <c r="GQ10" s="328"/>
      <c r="GR10" s="328"/>
      <c r="GS10" s="328"/>
      <c r="GT10" s="328"/>
      <c r="GU10" s="328"/>
      <c r="GV10" s="328"/>
      <c r="GW10" s="328"/>
      <c r="GX10" s="328"/>
      <c r="GY10" s="328"/>
      <c r="GZ10" s="328"/>
      <c r="HA10" s="328"/>
      <c r="HB10" s="328"/>
      <c r="HC10" s="328"/>
      <c r="HD10" s="328"/>
      <c r="HE10" s="328"/>
      <c r="HF10" s="328"/>
      <c r="HG10" s="328"/>
      <c r="HH10" s="328"/>
      <c r="HI10" s="328"/>
      <c r="HJ10" s="328"/>
      <c r="HK10" s="328"/>
      <c r="HL10" s="328"/>
      <c r="HM10" s="328"/>
      <c r="HN10" s="328"/>
      <c r="HO10" s="328"/>
      <c r="HP10" s="328"/>
      <c r="HQ10" s="328"/>
      <c r="HR10" s="328"/>
      <c r="HS10" s="328"/>
      <c r="HT10" s="328"/>
      <c r="HU10" s="328"/>
      <c r="HV10" s="328"/>
      <c r="HW10" s="328"/>
      <c r="HX10" s="328"/>
      <c r="HY10" s="328"/>
      <c r="HZ10" s="328"/>
      <c r="IA10" s="328"/>
      <c r="IB10" s="328"/>
      <c r="IC10" s="328"/>
      <c r="ID10" s="328"/>
      <c r="IE10" s="328"/>
      <c r="IF10" s="328"/>
    </row>
    <row r="11" spans="1:245" s="329" customFormat="1" ht="21" customHeight="1">
      <c r="A11" s="497" t="s">
        <v>153</v>
      </c>
      <c r="B11" s="498">
        <v>0</v>
      </c>
      <c r="C11" s="498">
        <v>0</v>
      </c>
      <c r="D11" s="499">
        <v>0</v>
      </c>
      <c r="E11" s="500">
        <v>0</v>
      </c>
      <c r="F11" s="275"/>
      <c r="G11" s="498">
        <v>0</v>
      </c>
      <c r="H11" s="498">
        <v>0</v>
      </c>
      <c r="I11" s="499">
        <v>0</v>
      </c>
      <c r="J11" s="500">
        <v>0</v>
      </c>
      <c r="K11" s="501"/>
      <c r="L11" s="499">
        <v>0</v>
      </c>
      <c r="M11" s="327"/>
      <c r="N11" s="327"/>
      <c r="O11" s="327"/>
      <c r="P11" s="327"/>
      <c r="Q11" s="327"/>
      <c r="R11" s="327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/>
      <c r="BY11" s="328"/>
      <c r="BZ11" s="328"/>
      <c r="CA11" s="328"/>
      <c r="CB11" s="328"/>
      <c r="CC11" s="328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8"/>
      <c r="EM11" s="328"/>
      <c r="EN11" s="328"/>
      <c r="EO11" s="328"/>
      <c r="EP11" s="328"/>
      <c r="EQ11" s="328"/>
      <c r="ER11" s="328"/>
      <c r="ES11" s="328"/>
      <c r="ET11" s="328"/>
      <c r="EU11" s="328"/>
      <c r="EV11" s="328"/>
      <c r="EW11" s="328"/>
      <c r="EX11" s="328"/>
      <c r="EY11" s="328"/>
      <c r="EZ11" s="328"/>
      <c r="FA11" s="328"/>
      <c r="FB11" s="328"/>
      <c r="FC11" s="328"/>
      <c r="FD11" s="328"/>
      <c r="FE11" s="328"/>
      <c r="FF11" s="328"/>
      <c r="FG11" s="328"/>
      <c r="FH11" s="328"/>
      <c r="FI11" s="328"/>
      <c r="FJ11" s="328"/>
      <c r="FK11" s="328"/>
      <c r="FL11" s="328"/>
      <c r="FM11" s="328"/>
      <c r="FN11" s="328"/>
      <c r="FO11" s="328"/>
      <c r="FP11" s="328"/>
      <c r="FQ11" s="328"/>
      <c r="FR11" s="328"/>
      <c r="FS11" s="328"/>
      <c r="FT11" s="328"/>
      <c r="FU11" s="328"/>
      <c r="FV11" s="328"/>
      <c r="FW11" s="328"/>
      <c r="FX11" s="328"/>
      <c r="FY11" s="328"/>
      <c r="FZ11" s="328"/>
      <c r="GA11" s="328"/>
      <c r="GB11" s="328"/>
      <c r="GC11" s="328"/>
      <c r="GD11" s="328"/>
      <c r="GE11" s="328"/>
      <c r="GF11" s="328"/>
      <c r="GG11" s="328"/>
      <c r="GH11" s="328"/>
      <c r="GI11" s="328"/>
      <c r="GJ11" s="328"/>
      <c r="GK11" s="328"/>
      <c r="GL11" s="328"/>
      <c r="GM11" s="328"/>
      <c r="GN11" s="328"/>
      <c r="GO11" s="328"/>
      <c r="GP11" s="328"/>
      <c r="GQ11" s="328"/>
      <c r="GR11" s="328"/>
      <c r="GS11" s="328"/>
      <c r="GT11" s="328"/>
      <c r="GU11" s="328"/>
      <c r="GV11" s="328"/>
      <c r="GW11" s="328"/>
      <c r="GX11" s="328"/>
      <c r="GY11" s="328"/>
      <c r="GZ11" s="328"/>
      <c r="HA11" s="328"/>
      <c r="HB11" s="328"/>
      <c r="HC11" s="328"/>
      <c r="HD11" s="328"/>
      <c r="HE11" s="328"/>
      <c r="HF11" s="328"/>
      <c r="HG11" s="328"/>
      <c r="HH11" s="328"/>
      <c r="HI11" s="328"/>
      <c r="HJ11" s="328"/>
      <c r="HK11" s="328"/>
      <c r="HL11" s="328"/>
      <c r="HM11" s="328"/>
      <c r="HN11" s="328"/>
      <c r="HO11" s="328"/>
      <c r="HP11" s="328"/>
      <c r="HQ11" s="328"/>
      <c r="HR11" s="328"/>
      <c r="HS11" s="328"/>
      <c r="HT11" s="328"/>
      <c r="HU11" s="328"/>
      <c r="HV11" s="328"/>
      <c r="HW11" s="328"/>
      <c r="HX11" s="328"/>
      <c r="HY11" s="328"/>
      <c r="HZ11" s="328"/>
      <c r="IA11" s="328"/>
      <c r="IB11" s="328"/>
      <c r="IC11" s="328"/>
      <c r="ID11" s="328"/>
      <c r="IE11" s="328"/>
      <c r="IF11" s="328"/>
    </row>
    <row r="12" spans="1:245" s="329" customFormat="1" ht="21" customHeight="1">
      <c r="A12" s="497" t="s">
        <v>154</v>
      </c>
      <c r="B12" s="498">
        <v>9</v>
      </c>
      <c r="C12" s="498">
        <v>11</v>
      </c>
      <c r="D12" s="499">
        <v>20</v>
      </c>
      <c r="E12" s="500">
        <v>95.238095238095241</v>
      </c>
      <c r="F12" s="275"/>
      <c r="G12" s="498">
        <v>0</v>
      </c>
      <c r="H12" s="498">
        <v>1</v>
      </c>
      <c r="I12" s="499">
        <v>1</v>
      </c>
      <c r="J12" s="500">
        <v>4.7619047619047619</v>
      </c>
      <c r="K12" s="501"/>
      <c r="L12" s="499">
        <v>21</v>
      </c>
      <c r="M12" s="327"/>
      <c r="N12" s="327"/>
      <c r="O12" s="327"/>
      <c r="P12" s="327"/>
      <c r="Q12" s="327"/>
      <c r="R12" s="327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8"/>
      <c r="AD12" s="328"/>
      <c r="AE12" s="328"/>
      <c r="AF12" s="328"/>
      <c r="AG12" s="328"/>
      <c r="AH12" s="328"/>
      <c r="AI12" s="328"/>
      <c r="AJ12" s="328"/>
      <c r="AK12" s="328"/>
      <c r="AL12" s="328"/>
      <c r="AM12" s="328"/>
      <c r="AN12" s="328"/>
      <c r="AO12" s="328"/>
      <c r="AP12" s="328"/>
      <c r="AQ12" s="328"/>
      <c r="AR12" s="328"/>
      <c r="AS12" s="328"/>
      <c r="AT12" s="328"/>
      <c r="AU12" s="328"/>
      <c r="AV12" s="328"/>
      <c r="AW12" s="328"/>
      <c r="AX12" s="328"/>
      <c r="AY12" s="328"/>
      <c r="AZ12" s="328"/>
      <c r="BA12" s="328"/>
      <c r="BB12" s="328"/>
      <c r="BC12" s="328"/>
      <c r="BD12" s="328"/>
      <c r="BE12" s="328"/>
      <c r="BF12" s="328"/>
      <c r="BG12" s="328"/>
      <c r="BH12" s="328"/>
      <c r="BI12" s="328"/>
      <c r="BJ12" s="328"/>
      <c r="BK12" s="328"/>
      <c r="BL12" s="328"/>
      <c r="BM12" s="328"/>
      <c r="BN12" s="328"/>
      <c r="BO12" s="328"/>
      <c r="BP12" s="328"/>
      <c r="BQ12" s="328"/>
      <c r="BR12" s="328"/>
      <c r="BS12" s="328"/>
      <c r="BT12" s="328"/>
      <c r="BU12" s="328"/>
      <c r="BV12" s="328"/>
      <c r="BW12" s="328"/>
      <c r="BX12" s="328"/>
      <c r="BY12" s="328"/>
      <c r="BZ12" s="328"/>
      <c r="CA12" s="328"/>
      <c r="CB12" s="328"/>
      <c r="CC12" s="328"/>
      <c r="CD12" s="328"/>
      <c r="CE12" s="328"/>
      <c r="CF12" s="328"/>
      <c r="CG12" s="328"/>
      <c r="CH12" s="328"/>
      <c r="CI12" s="328"/>
      <c r="CJ12" s="328"/>
      <c r="CK12" s="328"/>
      <c r="CL12" s="328"/>
      <c r="CM12" s="328"/>
      <c r="CN12" s="328"/>
      <c r="CO12" s="328"/>
      <c r="CP12" s="328"/>
      <c r="CQ12" s="328"/>
      <c r="CR12" s="328"/>
      <c r="CS12" s="328"/>
      <c r="CT12" s="328"/>
      <c r="CU12" s="328"/>
      <c r="CV12" s="328"/>
      <c r="CW12" s="328"/>
      <c r="CX12" s="328"/>
      <c r="CY12" s="328"/>
      <c r="CZ12" s="328"/>
      <c r="DA12" s="328"/>
      <c r="DB12" s="328"/>
      <c r="DC12" s="328"/>
      <c r="DD12" s="328"/>
      <c r="DE12" s="328"/>
      <c r="DF12" s="328"/>
      <c r="DG12" s="328"/>
      <c r="DH12" s="328"/>
      <c r="DI12" s="328"/>
      <c r="DJ12" s="328"/>
      <c r="DK12" s="328"/>
      <c r="DL12" s="328"/>
      <c r="DM12" s="328"/>
      <c r="DN12" s="328"/>
      <c r="DO12" s="328"/>
      <c r="DP12" s="328"/>
      <c r="DQ12" s="328"/>
      <c r="DR12" s="328"/>
      <c r="DS12" s="328"/>
      <c r="DT12" s="328"/>
      <c r="DU12" s="328"/>
      <c r="DV12" s="328"/>
      <c r="DW12" s="328"/>
      <c r="DX12" s="328"/>
      <c r="DY12" s="328"/>
      <c r="DZ12" s="328"/>
      <c r="EA12" s="328"/>
      <c r="EB12" s="328"/>
      <c r="EC12" s="328"/>
      <c r="ED12" s="328"/>
      <c r="EE12" s="328"/>
      <c r="EF12" s="328"/>
      <c r="EG12" s="328"/>
      <c r="EH12" s="328"/>
      <c r="EI12" s="328"/>
      <c r="EJ12" s="328"/>
      <c r="EK12" s="328"/>
      <c r="EL12" s="328"/>
      <c r="EM12" s="328"/>
      <c r="EN12" s="328"/>
      <c r="EO12" s="328"/>
      <c r="EP12" s="328"/>
      <c r="EQ12" s="328"/>
      <c r="ER12" s="328"/>
      <c r="ES12" s="328"/>
      <c r="ET12" s="328"/>
      <c r="EU12" s="328"/>
      <c r="EV12" s="328"/>
      <c r="EW12" s="328"/>
      <c r="EX12" s="328"/>
      <c r="EY12" s="328"/>
      <c r="EZ12" s="328"/>
      <c r="FA12" s="328"/>
      <c r="FB12" s="328"/>
      <c r="FC12" s="328"/>
      <c r="FD12" s="328"/>
      <c r="FE12" s="328"/>
      <c r="FF12" s="328"/>
      <c r="FG12" s="328"/>
      <c r="FH12" s="328"/>
      <c r="FI12" s="328"/>
      <c r="FJ12" s="328"/>
      <c r="FK12" s="328"/>
      <c r="FL12" s="328"/>
      <c r="FM12" s="328"/>
      <c r="FN12" s="328"/>
      <c r="FO12" s="328"/>
      <c r="FP12" s="328"/>
      <c r="FQ12" s="328"/>
      <c r="FR12" s="328"/>
      <c r="FS12" s="328"/>
      <c r="FT12" s="328"/>
      <c r="FU12" s="328"/>
      <c r="FV12" s="328"/>
      <c r="FW12" s="328"/>
      <c r="FX12" s="328"/>
      <c r="FY12" s="328"/>
      <c r="FZ12" s="328"/>
      <c r="GA12" s="328"/>
      <c r="GB12" s="328"/>
      <c r="GC12" s="328"/>
      <c r="GD12" s="328"/>
      <c r="GE12" s="328"/>
      <c r="GF12" s="328"/>
      <c r="GG12" s="328"/>
      <c r="GH12" s="328"/>
      <c r="GI12" s="328"/>
      <c r="GJ12" s="328"/>
      <c r="GK12" s="328"/>
      <c r="GL12" s="328"/>
      <c r="GM12" s="328"/>
      <c r="GN12" s="328"/>
      <c r="GO12" s="328"/>
      <c r="GP12" s="328"/>
      <c r="GQ12" s="328"/>
      <c r="GR12" s="328"/>
      <c r="GS12" s="328"/>
      <c r="GT12" s="328"/>
      <c r="GU12" s="328"/>
      <c r="GV12" s="328"/>
      <c r="GW12" s="328"/>
      <c r="GX12" s="328"/>
      <c r="GY12" s="328"/>
      <c r="GZ12" s="328"/>
      <c r="HA12" s="328"/>
      <c r="HB12" s="328"/>
      <c r="HC12" s="328"/>
      <c r="HD12" s="328"/>
      <c r="HE12" s="328"/>
      <c r="HF12" s="328"/>
      <c r="HG12" s="328"/>
      <c r="HH12" s="328"/>
      <c r="HI12" s="328"/>
      <c r="HJ12" s="328"/>
      <c r="HK12" s="328"/>
      <c r="HL12" s="328"/>
      <c r="HM12" s="328"/>
      <c r="HN12" s="328"/>
      <c r="HO12" s="328"/>
      <c r="HP12" s="328"/>
      <c r="HQ12" s="328"/>
      <c r="HR12" s="328"/>
      <c r="HS12" s="328"/>
      <c r="HT12" s="328"/>
      <c r="HU12" s="328"/>
      <c r="HV12" s="328"/>
      <c r="HW12" s="328"/>
      <c r="HX12" s="328"/>
      <c r="HY12" s="328"/>
      <c r="HZ12" s="328"/>
      <c r="IA12" s="328"/>
      <c r="IB12" s="328"/>
      <c r="IC12" s="328"/>
      <c r="ID12" s="328"/>
      <c r="IE12" s="328"/>
      <c r="IF12" s="328"/>
    </row>
    <row r="13" spans="1:245" s="329" customFormat="1" ht="21" customHeight="1">
      <c r="A13" s="497" t="s">
        <v>155</v>
      </c>
      <c r="B13" s="498">
        <v>0</v>
      </c>
      <c r="C13" s="498">
        <v>11</v>
      </c>
      <c r="D13" s="499">
        <v>11</v>
      </c>
      <c r="E13" s="500">
        <v>64.705882352941174</v>
      </c>
      <c r="F13" s="275"/>
      <c r="G13" s="498">
        <v>2</v>
      </c>
      <c r="H13" s="498">
        <v>4</v>
      </c>
      <c r="I13" s="499">
        <v>6</v>
      </c>
      <c r="J13" s="500">
        <v>35.294117647058826</v>
      </c>
      <c r="K13" s="501"/>
      <c r="L13" s="499">
        <v>17</v>
      </c>
      <c r="M13" s="327"/>
      <c r="N13" s="327"/>
      <c r="O13" s="327"/>
      <c r="P13" s="327"/>
      <c r="Q13" s="327"/>
      <c r="R13" s="327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  <c r="AU13" s="328"/>
      <c r="AV13" s="328"/>
      <c r="AW13" s="328"/>
      <c r="AX13" s="328"/>
      <c r="AY13" s="328"/>
      <c r="AZ13" s="328"/>
      <c r="BA13" s="328"/>
      <c r="BB13" s="328"/>
      <c r="BC13" s="328"/>
      <c r="BD13" s="328"/>
      <c r="BE13" s="328"/>
      <c r="BF13" s="328"/>
      <c r="BG13" s="328"/>
      <c r="BH13" s="328"/>
      <c r="BI13" s="328"/>
      <c r="BJ13" s="328"/>
      <c r="BK13" s="328"/>
      <c r="BL13" s="328"/>
      <c r="BM13" s="328"/>
      <c r="BN13" s="328"/>
      <c r="BO13" s="328"/>
      <c r="BP13" s="328"/>
      <c r="BQ13" s="328"/>
      <c r="BR13" s="328"/>
      <c r="BS13" s="328"/>
      <c r="BT13" s="328"/>
      <c r="BU13" s="328"/>
      <c r="BV13" s="328"/>
      <c r="BW13" s="328"/>
      <c r="BX13" s="328"/>
      <c r="BY13" s="328"/>
      <c r="BZ13" s="328"/>
      <c r="CA13" s="328"/>
      <c r="CB13" s="328"/>
      <c r="CC13" s="328"/>
      <c r="CD13" s="328"/>
      <c r="CE13" s="328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  <c r="EJ13" s="328"/>
      <c r="EK13" s="328"/>
      <c r="EL13" s="328"/>
      <c r="EM13" s="328"/>
      <c r="EN13" s="328"/>
      <c r="EO13" s="328"/>
      <c r="EP13" s="328"/>
      <c r="EQ13" s="328"/>
      <c r="ER13" s="328"/>
      <c r="ES13" s="328"/>
      <c r="ET13" s="328"/>
      <c r="EU13" s="328"/>
      <c r="EV13" s="328"/>
      <c r="EW13" s="328"/>
      <c r="EX13" s="328"/>
      <c r="EY13" s="328"/>
      <c r="EZ13" s="328"/>
      <c r="FA13" s="328"/>
      <c r="FB13" s="328"/>
      <c r="FC13" s="328"/>
      <c r="FD13" s="328"/>
      <c r="FE13" s="328"/>
      <c r="FF13" s="328"/>
      <c r="FG13" s="328"/>
      <c r="FH13" s="328"/>
      <c r="FI13" s="328"/>
      <c r="FJ13" s="328"/>
      <c r="FK13" s="328"/>
      <c r="FL13" s="328"/>
      <c r="FM13" s="328"/>
      <c r="FN13" s="328"/>
      <c r="FO13" s="328"/>
      <c r="FP13" s="328"/>
      <c r="FQ13" s="328"/>
      <c r="FR13" s="328"/>
      <c r="FS13" s="328"/>
      <c r="FT13" s="328"/>
      <c r="FU13" s="328"/>
      <c r="FV13" s="328"/>
      <c r="FW13" s="328"/>
      <c r="FX13" s="328"/>
      <c r="FY13" s="328"/>
      <c r="FZ13" s="328"/>
      <c r="GA13" s="328"/>
      <c r="GB13" s="328"/>
      <c r="GC13" s="328"/>
      <c r="GD13" s="328"/>
      <c r="GE13" s="328"/>
      <c r="GF13" s="328"/>
      <c r="GG13" s="328"/>
      <c r="GH13" s="328"/>
      <c r="GI13" s="328"/>
      <c r="GJ13" s="328"/>
      <c r="GK13" s="328"/>
      <c r="GL13" s="328"/>
      <c r="GM13" s="328"/>
      <c r="GN13" s="328"/>
      <c r="GO13" s="328"/>
      <c r="GP13" s="328"/>
      <c r="GQ13" s="328"/>
      <c r="GR13" s="328"/>
      <c r="GS13" s="328"/>
      <c r="GT13" s="328"/>
      <c r="GU13" s="328"/>
      <c r="GV13" s="328"/>
      <c r="GW13" s="328"/>
      <c r="GX13" s="328"/>
      <c r="GY13" s="328"/>
      <c r="GZ13" s="328"/>
      <c r="HA13" s="328"/>
      <c r="HB13" s="328"/>
      <c r="HC13" s="328"/>
      <c r="HD13" s="328"/>
      <c r="HE13" s="328"/>
      <c r="HF13" s="328"/>
      <c r="HG13" s="328"/>
      <c r="HH13" s="328"/>
      <c r="HI13" s="328"/>
      <c r="HJ13" s="328"/>
      <c r="HK13" s="328"/>
      <c r="HL13" s="328"/>
      <c r="HM13" s="328"/>
      <c r="HN13" s="328"/>
      <c r="HO13" s="328"/>
      <c r="HP13" s="328"/>
      <c r="HQ13" s="328"/>
      <c r="HR13" s="328"/>
      <c r="HS13" s="328"/>
      <c r="HT13" s="328"/>
      <c r="HU13" s="328"/>
      <c r="HV13" s="328"/>
      <c r="HW13" s="328"/>
      <c r="HX13" s="328"/>
      <c r="HY13" s="328"/>
      <c r="HZ13" s="328"/>
      <c r="IA13" s="328"/>
      <c r="IB13" s="328"/>
      <c r="IC13" s="328"/>
      <c r="ID13" s="328"/>
      <c r="IE13" s="328"/>
      <c r="IF13" s="328"/>
    </row>
    <row r="14" spans="1:245" s="329" customFormat="1" ht="21" customHeight="1">
      <c r="A14" s="497" t="s">
        <v>156</v>
      </c>
      <c r="B14" s="498">
        <v>8</v>
      </c>
      <c r="C14" s="498">
        <v>29</v>
      </c>
      <c r="D14" s="499">
        <v>37</v>
      </c>
      <c r="E14" s="500">
        <v>90.243902439024396</v>
      </c>
      <c r="F14" s="275"/>
      <c r="G14" s="498">
        <v>1</v>
      </c>
      <c r="H14" s="498">
        <v>3</v>
      </c>
      <c r="I14" s="499">
        <v>4</v>
      </c>
      <c r="J14" s="500">
        <v>9.7560975609756095</v>
      </c>
      <c r="K14" s="501"/>
      <c r="L14" s="499">
        <v>41</v>
      </c>
      <c r="M14" s="327"/>
      <c r="N14" s="327"/>
      <c r="O14" s="327"/>
      <c r="P14" s="327"/>
      <c r="Q14" s="327"/>
      <c r="R14" s="327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  <c r="AN14" s="328"/>
      <c r="AO14" s="328"/>
      <c r="AP14" s="328"/>
      <c r="AQ14" s="328"/>
      <c r="AR14" s="328"/>
      <c r="AS14" s="328"/>
      <c r="AT14" s="328"/>
      <c r="AU14" s="328"/>
      <c r="AV14" s="328"/>
      <c r="AW14" s="328"/>
      <c r="AX14" s="328"/>
      <c r="AY14" s="328"/>
      <c r="AZ14" s="328"/>
      <c r="BA14" s="328"/>
      <c r="BB14" s="328"/>
      <c r="BC14" s="328"/>
      <c r="BD14" s="328"/>
      <c r="BE14" s="328"/>
      <c r="BF14" s="328"/>
      <c r="BG14" s="328"/>
      <c r="BH14" s="328"/>
      <c r="BI14" s="328"/>
      <c r="BJ14" s="328"/>
      <c r="BK14" s="328"/>
      <c r="BL14" s="328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  <c r="EQ14" s="328"/>
      <c r="ER14" s="328"/>
      <c r="ES14" s="328"/>
      <c r="ET14" s="328"/>
      <c r="EU14" s="328"/>
      <c r="EV14" s="328"/>
      <c r="EW14" s="328"/>
      <c r="EX14" s="328"/>
      <c r="EY14" s="328"/>
      <c r="EZ14" s="328"/>
      <c r="FA14" s="328"/>
      <c r="FB14" s="328"/>
      <c r="FC14" s="328"/>
      <c r="FD14" s="328"/>
      <c r="FE14" s="328"/>
      <c r="FF14" s="328"/>
      <c r="FG14" s="328"/>
      <c r="FH14" s="328"/>
      <c r="FI14" s="328"/>
      <c r="FJ14" s="328"/>
      <c r="FK14" s="328"/>
      <c r="FL14" s="328"/>
      <c r="FM14" s="328"/>
      <c r="FN14" s="328"/>
      <c r="FO14" s="328"/>
      <c r="FP14" s="328"/>
      <c r="FQ14" s="328"/>
      <c r="FR14" s="328"/>
      <c r="FS14" s="328"/>
      <c r="FT14" s="328"/>
      <c r="FU14" s="328"/>
      <c r="FV14" s="328"/>
      <c r="FW14" s="328"/>
      <c r="FX14" s="328"/>
      <c r="FY14" s="328"/>
      <c r="FZ14" s="328"/>
      <c r="GA14" s="328"/>
      <c r="GB14" s="328"/>
      <c r="GC14" s="328"/>
      <c r="GD14" s="328"/>
      <c r="GE14" s="328"/>
      <c r="GF14" s="328"/>
      <c r="GG14" s="328"/>
      <c r="GH14" s="328"/>
      <c r="GI14" s="328"/>
      <c r="GJ14" s="328"/>
      <c r="GK14" s="328"/>
      <c r="GL14" s="328"/>
      <c r="GM14" s="328"/>
      <c r="GN14" s="328"/>
      <c r="GO14" s="328"/>
      <c r="GP14" s="328"/>
      <c r="GQ14" s="328"/>
      <c r="GR14" s="328"/>
      <c r="GS14" s="328"/>
      <c r="GT14" s="328"/>
      <c r="GU14" s="328"/>
      <c r="GV14" s="328"/>
      <c r="GW14" s="328"/>
      <c r="GX14" s="328"/>
      <c r="GY14" s="328"/>
      <c r="GZ14" s="328"/>
      <c r="HA14" s="328"/>
      <c r="HB14" s="328"/>
      <c r="HC14" s="328"/>
      <c r="HD14" s="328"/>
      <c r="HE14" s="328"/>
      <c r="HF14" s="328"/>
      <c r="HG14" s="328"/>
      <c r="HH14" s="328"/>
      <c r="HI14" s="328"/>
      <c r="HJ14" s="328"/>
      <c r="HK14" s="328"/>
      <c r="HL14" s="328"/>
      <c r="HM14" s="328"/>
      <c r="HN14" s="328"/>
      <c r="HO14" s="328"/>
      <c r="HP14" s="328"/>
      <c r="HQ14" s="328"/>
      <c r="HR14" s="328"/>
      <c r="HS14" s="328"/>
      <c r="HT14" s="328"/>
      <c r="HU14" s="328"/>
      <c r="HV14" s="328"/>
      <c r="HW14" s="328"/>
      <c r="HX14" s="328"/>
      <c r="HY14" s="328"/>
      <c r="HZ14" s="328"/>
      <c r="IA14" s="328"/>
      <c r="IB14" s="328"/>
      <c r="IC14" s="328"/>
      <c r="ID14" s="328"/>
      <c r="IE14" s="328"/>
      <c r="IF14" s="328"/>
    </row>
    <row r="15" spans="1:245" s="329" customFormat="1" ht="21" customHeight="1">
      <c r="A15" s="497" t="s">
        <v>157</v>
      </c>
      <c r="B15" s="498">
        <v>0</v>
      </c>
      <c r="C15" s="498">
        <v>3</v>
      </c>
      <c r="D15" s="499">
        <v>3</v>
      </c>
      <c r="E15" s="500">
        <v>100</v>
      </c>
      <c r="F15" s="275"/>
      <c r="G15" s="498">
        <v>0</v>
      </c>
      <c r="H15" s="498">
        <v>0</v>
      </c>
      <c r="I15" s="499">
        <v>0</v>
      </c>
      <c r="J15" s="500">
        <v>0</v>
      </c>
      <c r="K15" s="501"/>
      <c r="L15" s="499">
        <v>3</v>
      </c>
      <c r="M15" s="327"/>
      <c r="N15" s="327"/>
      <c r="O15" s="327"/>
      <c r="P15" s="327"/>
      <c r="Q15" s="327"/>
      <c r="R15" s="327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28"/>
      <c r="AN15" s="328"/>
      <c r="AO15" s="328"/>
      <c r="AP15" s="328"/>
      <c r="AQ15" s="328"/>
      <c r="AR15" s="328"/>
      <c r="AS15" s="328"/>
      <c r="AT15" s="328"/>
      <c r="AU15" s="328"/>
      <c r="AV15" s="328"/>
      <c r="AW15" s="328"/>
      <c r="AX15" s="328"/>
      <c r="AY15" s="328"/>
      <c r="AZ15" s="328"/>
      <c r="BA15" s="328"/>
      <c r="BB15" s="328"/>
      <c r="BC15" s="328"/>
      <c r="BD15" s="328"/>
      <c r="BE15" s="328"/>
      <c r="BF15" s="328"/>
      <c r="BG15" s="328"/>
      <c r="BH15" s="328"/>
      <c r="BI15" s="328"/>
      <c r="BJ15" s="328"/>
      <c r="BK15" s="328"/>
      <c r="BL15" s="328"/>
      <c r="BM15" s="328"/>
      <c r="BN15" s="328"/>
      <c r="BO15" s="328"/>
      <c r="BP15" s="328"/>
      <c r="BQ15" s="328"/>
      <c r="BR15" s="328"/>
      <c r="BS15" s="328"/>
      <c r="BT15" s="328"/>
      <c r="BU15" s="328"/>
      <c r="BV15" s="328"/>
      <c r="BW15" s="328"/>
      <c r="BX15" s="328"/>
      <c r="BY15" s="328"/>
      <c r="BZ15" s="328"/>
      <c r="CA15" s="328"/>
      <c r="CB15" s="328"/>
      <c r="CC15" s="328"/>
      <c r="CD15" s="328"/>
      <c r="CE15" s="328"/>
      <c r="CF15" s="328"/>
      <c r="CG15" s="328"/>
      <c r="CH15" s="328"/>
      <c r="CI15" s="328"/>
      <c r="CJ15" s="328"/>
      <c r="CK15" s="328"/>
      <c r="CL15" s="328"/>
      <c r="CM15" s="328"/>
      <c r="CN15" s="328"/>
      <c r="CO15" s="328"/>
      <c r="CP15" s="328"/>
      <c r="CQ15" s="328"/>
      <c r="CR15" s="328"/>
      <c r="CS15" s="328"/>
      <c r="CT15" s="328"/>
      <c r="CU15" s="328"/>
      <c r="CV15" s="328"/>
      <c r="CW15" s="328"/>
      <c r="CX15" s="328"/>
      <c r="CY15" s="328"/>
      <c r="CZ15" s="328"/>
      <c r="DA15" s="328"/>
      <c r="DB15" s="328"/>
      <c r="DC15" s="328"/>
      <c r="DD15" s="328"/>
      <c r="DE15" s="328"/>
      <c r="DF15" s="328"/>
      <c r="DG15" s="328"/>
      <c r="DH15" s="328"/>
      <c r="DI15" s="328"/>
      <c r="DJ15" s="328"/>
      <c r="DK15" s="328"/>
      <c r="DL15" s="328"/>
      <c r="DM15" s="328"/>
      <c r="DN15" s="328"/>
      <c r="DO15" s="328"/>
      <c r="DP15" s="328"/>
      <c r="DQ15" s="328"/>
      <c r="DR15" s="328"/>
      <c r="DS15" s="328"/>
      <c r="DT15" s="328"/>
      <c r="DU15" s="328"/>
      <c r="DV15" s="328"/>
      <c r="DW15" s="328"/>
      <c r="DX15" s="328"/>
      <c r="DY15" s="328"/>
      <c r="DZ15" s="328"/>
      <c r="EA15" s="328"/>
      <c r="EB15" s="328"/>
      <c r="EC15" s="328"/>
      <c r="ED15" s="328"/>
      <c r="EE15" s="328"/>
      <c r="EF15" s="328"/>
      <c r="EG15" s="328"/>
      <c r="EH15" s="328"/>
      <c r="EI15" s="328"/>
      <c r="EJ15" s="328"/>
      <c r="EK15" s="328"/>
      <c r="EL15" s="328"/>
      <c r="EM15" s="328"/>
      <c r="EN15" s="328"/>
      <c r="EO15" s="328"/>
      <c r="EP15" s="328"/>
      <c r="EQ15" s="328"/>
      <c r="ER15" s="328"/>
      <c r="ES15" s="328"/>
      <c r="ET15" s="328"/>
      <c r="EU15" s="328"/>
      <c r="EV15" s="328"/>
      <c r="EW15" s="328"/>
      <c r="EX15" s="328"/>
      <c r="EY15" s="328"/>
      <c r="EZ15" s="328"/>
      <c r="FA15" s="328"/>
      <c r="FB15" s="328"/>
      <c r="FC15" s="328"/>
      <c r="FD15" s="328"/>
      <c r="FE15" s="328"/>
      <c r="FF15" s="328"/>
      <c r="FG15" s="328"/>
      <c r="FH15" s="328"/>
      <c r="FI15" s="328"/>
      <c r="FJ15" s="328"/>
      <c r="FK15" s="328"/>
      <c r="FL15" s="328"/>
      <c r="FM15" s="328"/>
      <c r="FN15" s="328"/>
      <c r="FO15" s="328"/>
      <c r="FP15" s="328"/>
      <c r="FQ15" s="328"/>
      <c r="FR15" s="328"/>
      <c r="FS15" s="328"/>
      <c r="FT15" s="328"/>
      <c r="FU15" s="328"/>
      <c r="FV15" s="328"/>
      <c r="FW15" s="328"/>
      <c r="FX15" s="328"/>
      <c r="FY15" s="328"/>
      <c r="FZ15" s="328"/>
      <c r="GA15" s="328"/>
      <c r="GB15" s="328"/>
      <c r="GC15" s="328"/>
      <c r="GD15" s="328"/>
      <c r="GE15" s="328"/>
      <c r="GF15" s="328"/>
      <c r="GG15" s="328"/>
      <c r="GH15" s="328"/>
      <c r="GI15" s="328"/>
      <c r="GJ15" s="328"/>
      <c r="GK15" s="328"/>
      <c r="GL15" s="328"/>
      <c r="GM15" s="328"/>
      <c r="GN15" s="328"/>
      <c r="GO15" s="328"/>
      <c r="GP15" s="328"/>
      <c r="GQ15" s="328"/>
      <c r="GR15" s="328"/>
      <c r="GS15" s="328"/>
      <c r="GT15" s="328"/>
      <c r="GU15" s="328"/>
      <c r="GV15" s="328"/>
      <c r="GW15" s="328"/>
      <c r="GX15" s="328"/>
      <c r="GY15" s="328"/>
      <c r="GZ15" s="328"/>
      <c r="HA15" s="328"/>
      <c r="HB15" s="328"/>
      <c r="HC15" s="328"/>
      <c r="HD15" s="328"/>
      <c r="HE15" s="328"/>
      <c r="HF15" s="328"/>
      <c r="HG15" s="328"/>
      <c r="HH15" s="328"/>
      <c r="HI15" s="328"/>
      <c r="HJ15" s="328"/>
      <c r="HK15" s="328"/>
      <c r="HL15" s="328"/>
      <c r="HM15" s="328"/>
      <c r="HN15" s="328"/>
      <c r="HO15" s="328"/>
      <c r="HP15" s="328"/>
      <c r="HQ15" s="328"/>
      <c r="HR15" s="328"/>
      <c r="HS15" s="328"/>
      <c r="HT15" s="328"/>
      <c r="HU15" s="328"/>
      <c r="HV15" s="328"/>
      <c r="HW15" s="328"/>
      <c r="HX15" s="328"/>
      <c r="HY15" s="328"/>
      <c r="HZ15" s="328"/>
      <c r="IA15" s="328"/>
      <c r="IB15" s="328"/>
      <c r="IC15" s="328"/>
      <c r="ID15" s="328"/>
      <c r="IE15" s="328"/>
      <c r="IF15" s="328"/>
    </row>
    <row r="16" spans="1:245" s="329" customFormat="1" ht="21" customHeight="1">
      <c r="A16" s="497" t="s">
        <v>158</v>
      </c>
      <c r="B16" s="498">
        <v>0</v>
      </c>
      <c r="C16" s="498">
        <v>0</v>
      </c>
      <c r="D16" s="499">
        <v>0</v>
      </c>
      <c r="E16" s="500">
        <v>0</v>
      </c>
      <c r="F16" s="275"/>
      <c r="G16" s="498">
        <v>0</v>
      </c>
      <c r="H16" s="498">
        <v>1</v>
      </c>
      <c r="I16" s="499">
        <v>1</v>
      </c>
      <c r="J16" s="500">
        <v>100</v>
      </c>
      <c r="K16" s="501"/>
      <c r="L16" s="499">
        <v>1</v>
      </c>
      <c r="M16" s="327"/>
      <c r="N16" s="327"/>
      <c r="O16" s="327"/>
      <c r="P16" s="327"/>
      <c r="Q16" s="327"/>
      <c r="R16" s="327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  <c r="AO16" s="328"/>
      <c r="AP16" s="328"/>
      <c r="AQ16" s="328"/>
      <c r="AR16" s="328"/>
      <c r="AS16" s="328"/>
      <c r="AT16" s="328"/>
      <c r="AU16" s="328"/>
      <c r="AV16" s="328"/>
      <c r="AW16" s="328"/>
      <c r="AX16" s="328"/>
      <c r="AY16" s="328"/>
      <c r="AZ16" s="328"/>
      <c r="BA16" s="328"/>
      <c r="BB16" s="328"/>
      <c r="BC16" s="328"/>
      <c r="BD16" s="328"/>
      <c r="BE16" s="328"/>
      <c r="BF16" s="328"/>
      <c r="BG16" s="328"/>
      <c r="BH16" s="328"/>
      <c r="BI16" s="328"/>
      <c r="BJ16" s="328"/>
      <c r="BK16" s="328"/>
      <c r="BL16" s="328"/>
      <c r="BM16" s="328"/>
      <c r="BN16" s="328"/>
      <c r="BO16" s="328"/>
      <c r="BP16" s="328"/>
      <c r="BQ16" s="328"/>
      <c r="BR16" s="328"/>
      <c r="BS16" s="328"/>
      <c r="BT16" s="328"/>
      <c r="BU16" s="328"/>
      <c r="BV16" s="328"/>
      <c r="BW16" s="328"/>
      <c r="BX16" s="328"/>
      <c r="BY16" s="328"/>
      <c r="BZ16" s="328"/>
      <c r="CA16" s="328"/>
      <c r="CB16" s="328"/>
      <c r="CC16" s="328"/>
      <c r="CD16" s="328"/>
      <c r="CE16" s="328"/>
      <c r="CF16" s="328"/>
      <c r="CG16" s="328"/>
      <c r="CH16" s="328"/>
      <c r="CI16" s="328"/>
      <c r="CJ16" s="328"/>
      <c r="CK16" s="328"/>
      <c r="CL16" s="328"/>
      <c r="CM16" s="328"/>
      <c r="CN16" s="328"/>
      <c r="CO16" s="328"/>
      <c r="CP16" s="328"/>
      <c r="CQ16" s="328"/>
      <c r="CR16" s="328"/>
      <c r="CS16" s="328"/>
      <c r="CT16" s="328"/>
      <c r="CU16" s="328"/>
      <c r="CV16" s="328"/>
      <c r="CW16" s="328"/>
      <c r="CX16" s="328"/>
      <c r="CY16" s="328"/>
      <c r="CZ16" s="328"/>
      <c r="DA16" s="328"/>
      <c r="DB16" s="328"/>
      <c r="DC16" s="328"/>
      <c r="DD16" s="328"/>
      <c r="DE16" s="328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28"/>
      <c r="DR16" s="328"/>
      <c r="DS16" s="328"/>
      <c r="DT16" s="328"/>
      <c r="DU16" s="328"/>
      <c r="DV16" s="328"/>
      <c r="DW16" s="328"/>
      <c r="DX16" s="328"/>
      <c r="DY16" s="328"/>
      <c r="DZ16" s="328"/>
      <c r="EA16" s="328"/>
      <c r="EB16" s="328"/>
      <c r="EC16" s="328"/>
      <c r="ED16" s="328"/>
      <c r="EE16" s="328"/>
      <c r="EF16" s="328"/>
      <c r="EG16" s="328"/>
      <c r="EH16" s="328"/>
      <c r="EI16" s="328"/>
      <c r="EJ16" s="328"/>
      <c r="EK16" s="328"/>
      <c r="EL16" s="328"/>
      <c r="EM16" s="328"/>
      <c r="EN16" s="328"/>
      <c r="EO16" s="328"/>
      <c r="EP16" s="328"/>
      <c r="EQ16" s="328"/>
      <c r="ER16" s="328"/>
      <c r="ES16" s="328"/>
      <c r="ET16" s="328"/>
      <c r="EU16" s="328"/>
      <c r="EV16" s="328"/>
      <c r="EW16" s="328"/>
      <c r="EX16" s="328"/>
      <c r="EY16" s="328"/>
      <c r="EZ16" s="328"/>
      <c r="FA16" s="328"/>
      <c r="FB16" s="328"/>
      <c r="FC16" s="328"/>
      <c r="FD16" s="328"/>
      <c r="FE16" s="328"/>
      <c r="FF16" s="328"/>
      <c r="FG16" s="328"/>
      <c r="FH16" s="328"/>
      <c r="FI16" s="328"/>
      <c r="FJ16" s="328"/>
      <c r="FK16" s="328"/>
      <c r="FL16" s="328"/>
      <c r="FM16" s="328"/>
      <c r="FN16" s="328"/>
      <c r="FO16" s="328"/>
      <c r="FP16" s="328"/>
      <c r="FQ16" s="328"/>
      <c r="FR16" s="328"/>
      <c r="FS16" s="328"/>
      <c r="FT16" s="328"/>
      <c r="FU16" s="328"/>
      <c r="FV16" s="328"/>
      <c r="FW16" s="328"/>
      <c r="FX16" s="328"/>
      <c r="FY16" s="328"/>
      <c r="FZ16" s="328"/>
      <c r="GA16" s="328"/>
      <c r="GB16" s="328"/>
      <c r="GC16" s="328"/>
      <c r="GD16" s="328"/>
      <c r="GE16" s="328"/>
      <c r="GF16" s="328"/>
      <c r="GG16" s="328"/>
      <c r="GH16" s="328"/>
      <c r="GI16" s="328"/>
      <c r="GJ16" s="328"/>
      <c r="GK16" s="328"/>
      <c r="GL16" s="328"/>
      <c r="GM16" s="328"/>
      <c r="GN16" s="328"/>
      <c r="GO16" s="328"/>
      <c r="GP16" s="328"/>
      <c r="GQ16" s="328"/>
      <c r="GR16" s="328"/>
      <c r="GS16" s="328"/>
      <c r="GT16" s="328"/>
      <c r="GU16" s="328"/>
      <c r="GV16" s="328"/>
      <c r="GW16" s="328"/>
      <c r="GX16" s="328"/>
      <c r="GY16" s="328"/>
      <c r="GZ16" s="328"/>
      <c r="HA16" s="328"/>
      <c r="HB16" s="328"/>
      <c r="HC16" s="328"/>
      <c r="HD16" s="328"/>
      <c r="HE16" s="328"/>
      <c r="HF16" s="328"/>
      <c r="HG16" s="328"/>
      <c r="HH16" s="328"/>
      <c r="HI16" s="328"/>
      <c r="HJ16" s="328"/>
      <c r="HK16" s="328"/>
      <c r="HL16" s="328"/>
      <c r="HM16" s="328"/>
      <c r="HN16" s="328"/>
      <c r="HO16" s="328"/>
      <c r="HP16" s="328"/>
      <c r="HQ16" s="328"/>
      <c r="HR16" s="328"/>
      <c r="HS16" s="328"/>
      <c r="HT16" s="328"/>
      <c r="HU16" s="328"/>
      <c r="HV16" s="328"/>
      <c r="HW16" s="328"/>
      <c r="HX16" s="328"/>
      <c r="HY16" s="328"/>
      <c r="HZ16" s="328"/>
      <c r="IA16" s="328"/>
      <c r="IB16" s="328"/>
      <c r="IC16" s="328"/>
      <c r="ID16" s="328"/>
      <c r="IE16" s="328"/>
      <c r="IF16" s="328"/>
    </row>
    <row r="17" spans="1:245" s="329" customFormat="1" ht="21" customHeight="1">
      <c r="A17" s="497" t="s">
        <v>159</v>
      </c>
      <c r="B17" s="498">
        <v>0</v>
      </c>
      <c r="C17" s="498">
        <v>6</v>
      </c>
      <c r="D17" s="499">
        <v>6</v>
      </c>
      <c r="E17" s="500">
        <v>100</v>
      </c>
      <c r="F17" s="275"/>
      <c r="G17" s="498">
        <v>0</v>
      </c>
      <c r="H17" s="498">
        <v>0</v>
      </c>
      <c r="I17" s="499">
        <v>0</v>
      </c>
      <c r="J17" s="500">
        <v>0</v>
      </c>
      <c r="K17" s="501"/>
      <c r="L17" s="499">
        <v>6</v>
      </c>
      <c r="M17" s="327"/>
      <c r="N17" s="327"/>
      <c r="O17" s="327"/>
      <c r="P17" s="327"/>
      <c r="Q17" s="327"/>
      <c r="R17" s="327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8"/>
      <c r="CF17" s="328"/>
      <c r="CG17" s="328"/>
      <c r="CH17" s="328"/>
      <c r="CI17" s="328"/>
      <c r="CJ17" s="328"/>
      <c r="CK17" s="328"/>
      <c r="CL17" s="328"/>
      <c r="CM17" s="328"/>
      <c r="CN17" s="328"/>
      <c r="CO17" s="328"/>
      <c r="CP17" s="328"/>
      <c r="CQ17" s="328"/>
      <c r="CR17" s="328"/>
      <c r="CS17" s="328"/>
      <c r="CT17" s="328"/>
      <c r="CU17" s="328"/>
      <c r="CV17" s="328"/>
      <c r="CW17" s="328"/>
      <c r="CX17" s="328"/>
      <c r="CY17" s="328"/>
      <c r="CZ17" s="328"/>
      <c r="DA17" s="328"/>
      <c r="DB17" s="328"/>
      <c r="DC17" s="328"/>
      <c r="DD17" s="328"/>
      <c r="DE17" s="328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28"/>
      <c r="DR17" s="328"/>
      <c r="DS17" s="328"/>
      <c r="DT17" s="328"/>
      <c r="DU17" s="328"/>
      <c r="DV17" s="328"/>
      <c r="DW17" s="328"/>
      <c r="DX17" s="328"/>
      <c r="DY17" s="328"/>
      <c r="DZ17" s="328"/>
      <c r="EA17" s="328"/>
      <c r="EB17" s="328"/>
      <c r="EC17" s="328"/>
      <c r="ED17" s="328"/>
      <c r="EE17" s="328"/>
      <c r="EF17" s="328"/>
      <c r="EG17" s="328"/>
      <c r="EH17" s="328"/>
      <c r="EI17" s="328"/>
      <c r="EJ17" s="328"/>
      <c r="EK17" s="328"/>
      <c r="EL17" s="328"/>
      <c r="EM17" s="328"/>
      <c r="EN17" s="328"/>
      <c r="EO17" s="328"/>
      <c r="EP17" s="328"/>
      <c r="EQ17" s="328"/>
      <c r="ER17" s="328"/>
      <c r="ES17" s="328"/>
      <c r="ET17" s="328"/>
      <c r="EU17" s="328"/>
      <c r="EV17" s="328"/>
      <c r="EW17" s="328"/>
      <c r="EX17" s="328"/>
      <c r="EY17" s="328"/>
      <c r="EZ17" s="328"/>
      <c r="FA17" s="328"/>
      <c r="FB17" s="328"/>
      <c r="FC17" s="328"/>
      <c r="FD17" s="328"/>
      <c r="FE17" s="328"/>
      <c r="FF17" s="328"/>
      <c r="FG17" s="328"/>
      <c r="FH17" s="328"/>
      <c r="FI17" s="328"/>
      <c r="FJ17" s="328"/>
      <c r="FK17" s="328"/>
      <c r="FL17" s="328"/>
      <c r="FM17" s="328"/>
      <c r="FN17" s="328"/>
      <c r="FO17" s="328"/>
      <c r="FP17" s="328"/>
      <c r="FQ17" s="328"/>
      <c r="FR17" s="328"/>
      <c r="FS17" s="328"/>
      <c r="FT17" s="328"/>
      <c r="FU17" s="328"/>
      <c r="FV17" s="328"/>
      <c r="FW17" s="328"/>
      <c r="FX17" s="328"/>
      <c r="FY17" s="328"/>
      <c r="FZ17" s="328"/>
      <c r="GA17" s="328"/>
      <c r="GB17" s="328"/>
      <c r="GC17" s="328"/>
      <c r="GD17" s="328"/>
      <c r="GE17" s="328"/>
      <c r="GF17" s="328"/>
      <c r="GG17" s="328"/>
      <c r="GH17" s="328"/>
      <c r="GI17" s="328"/>
      <c r="GJ17" s="328"/>
      <c r="GK17" s="328"/>
      <c r="GL17" s="328"/>
      <c r="GM17" s="328"/>
      <c r="GN17" s="328"/>
      <c r="GO17" s="328"/>
      <c r="GP17" s="328"/>
      <c r="GQ17" s="328"/>
      <c r="GR17" s="328"/>
      <c r="GS17" s="328"/>
      <c r="GT17" s="328"/>
      <c r="GU17" s="328"/>
      <c r="GV17" s="328"/>
      <c r="GW17" s="328"/>
      <c r="GX17" s="328"/>
      <c r="GY17" s="328"/>
      <c r="GZ17" s="328"/>
      <c r="HA17" s="328"/>
      <c r="HB17" s="328"/>
      <c r="HC17" s="328"/>
      <c r="HD17" s="328"/>
      <c r="HE17" s="328"/>
      <c r="HF17" s="328"/>
      <c r="HG17" s="328"/>
      <c r="HH17" s="328"/>
      <c r="HI17" s="328"/>
      <c r="HJ17" s="328"/>
      <c r="HK17" s="328"/>
      <c r="HL17" s="328"/>
      <c r="HM17" s="328"/>
      <c r="HN17" s="328"/>
      <c r="HO17" s="328"/>
      <c r="HP17" s="328"/>
      <c r="HQ17" s="328"/>
      <c r="HR17" s="328"/>
      <c r="HS17" s="328"/>
      <c r="HT17" s="328"/>
      <c r="HU17" s="328"/>
      <c r="HV17" s="328"/>
      <c r="HW17" s="328"/>
      <c r="HX17" s="328"/>
      <c r="HY17" s="328"/>
      <c r="HZ17" s="328"/>
      <c r="IA17" s="328"/>
      <c r="IB17" s="328"/>
      <c r="IC17" s="328"/>
      <c r="ID17" s="328"/>
      <c r="IE17" s="328"/>
      <c r="IF17" s="328"/>
    </row>
    <row r="18" spans="1:245" s="329" customFormat="1" ht="21" customHeight="1">
      <c r="A18" s="497" t="s">
        <v>160</v>
      </c>
      <c r="B18" s="498">
        <v>7</v>
      </c>
      <c r="C18" s="498">
        <v>10</v>
      </c>
      <c r="D18" s="499">
        <v>17</v>
      </c>
      <c r="E18" s="500">
        <v>89.473684210526315</v>
      </c>
      <c r="F18" s="275"/>
      <c r="G18" s="498">
        <v>1</v>
      </c>
      <c r="H18" s="498">
        <v>1</v>
      </c>
      <c r="I18" s="499">
        <v>2</v>
      </c>
      <c r="J18" s="500">
        <v>10.526315789473685</v>
      </c>
      <c r="K18" s="501"/>
      <c r="L18" s="499">
        <v>19</v>
      </c>
      <c r="M18" s="327"/>
      <c r="N18" s="327"/>
      <c r="O18" s="327"/>
      <c r="P18" s="327"/>
      <c r="Q18" s="327"/>
      <c r="R18" s="327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  <c r="AO18" s="328"/>
      <c r="AP18" s="328"/>
      <c r="AQ18" s="328"/>
      <c r="AR18" s="328"/>
      <c r="AS18" s="328"/>
      <c r="AT18" s="328"/>
      <c r="AU18" s="328"/>
      <c r="AV18" s="328"/>
      <c r="AW18" s="328"/>
      <c r="AX18" s="328"/>
      <c r="AY18" s="328"/>
      <c r="AZ18" s="328"/>
      <c r="BA18" s="328"/>
      <c r="BB18" s="328"/>
      <c r="BC18" s="328"/>
      <c r="BD18" s="328"/>
      <c r="BE18" s="328"/>
      <c r="BF18" s="328"/>
      <c r="BG18" s="328"/>
      <c r="BH18" s="328"/>
      <c r="BI18" s="328"/>
      <c r="BJ18" s="328"/>
      <c r="BK18" s="328"/>
      <c r="BL18" s="328"/>
      <c r="BM18" s="328"/>
      <c r="BN18" s="328"/>
      <c r="BO18" s="328"/>
      <c r="BP18" s="328"/>
      <c r="BQ18" s="328"/>
      <c r="BR18" s="328"/>
      <c r="BS18" s="328"/>
      <c r="BT18" s="328"/>
      <c r="BU18" s="328"/>
      <c r="BV18" s="328"/>
      <c r="BW18" s="328"/>
      <c r="BX18" s="328"/>
      <c r="BY18" s="328"/>
      <c r="BZ18" s="328"/>
      <c r="CA18" s="328"/>
      <c r="CB18" s="328"/>
      <c r="CC18" s="328"/>
      <c r="CD18" s="328"/>
      <c r="CE18" s="328"/>
      <c r="CF18" s="328"/>
      <c r="CG18" s="328"/>
      <c r="CH18" s="328"/>
      <c r="CI18" s="328"/>
      <c r="CJ18" s="328"/>
      <c r="CK18" s="328"/>
      <c r="CL18" s="328"/>
      <c r="CM18" s="328"/>
      <c r="CN18" s="328"/>
      <c r="CO18" s="328"/>
      <c r="CP18" s="328"/>
      <c r="CQ18" s="328"/>
      <c r="CR18" s="328"/>
      <c r="CS18" s="328"/>
      <c r="CT18" s="328"/>
      <c r="CU18" s="328"/>
      <c r="CV18" s="328"/>
      <c r="CW18" s="328"/>
      <c r="CX18" s="328"/>
      <c r="CY18" s="328"/>
      <c r="CZ18" s="328"/>
      <c r="DA18" s="328"/>
      <c r="DB18" s="328"/>
      <c r="DC18" s="328"/>
      <c r="DD18" s="328"/>
      <c r="DE18" s="328"/>
      <c r="DF18" s="328"/>
      <c r="DG18" s="328"/>
      <c r="DH18" s="328"/>
      <c r="DI18" s="328"/>
      <c r="DJ18" s="328"/>
      <c r="DK18" s="328"/>
      <c r="DL18" s="328"/>
      <c r="DM18" s="328"/>
      <c r="DN18" s="328"/>
      <c r="DO18" s="328"/>
      <c r="DP18" s="328"/>
      <c r="DQ18" s="328"/>
      <c r="DR18" s="328"/>
      <c r="DS18" s="328"/>
      <c r="DT18" s="328"/>
      <c r="DU18" s="328"/>
      <c r="DV18" s="328"/>
      <c r="DW18" s="328"/>
      <c r="DX18" s="328"/>
      <c r="DY18" s="328"/>
      <c r="DZ18" s="328"/>
      <c r="EA18" s="328"/>
      <c r="EB18" s="328"/>
      <c r="EC18" s="328"/>
      <c r="ED18" s="328"/>
      <c r="EE18" s="328"/>
      <c r="EF18" s="328"/>
      <c r="EG18" s="328"/>
      <c r="EH18" s="328"/>
      <c r="EI18" s="328"/>
      <c r="EJ18" s="328"/>
      <c r="EK18" s="328"/>
      <c r="EL18" s="328"/>
      <c r="EM18" s="328"/>
      <c r="EN18" s="328"/>
      <c r="EO18" s="328"/>
      <c r="EP18" s="328"/>
      <c r="EQ18" s="328"/>
      <c r="ER18" s="328"/>
      <c r="ES18" s="328"/>
      <c r="ET18" s="328"/>
      <c r="EU18" s="328"/>
      <c r="EV18" s="328"/>
      <c r="EW18" s="328"/>
      <c r="EX18" s="328"/>
      <c r="EY18" s="328"/>
      <c r="EZ18" s="328"/>
      <c r="FA18" s="328"/>
      <c r="FB18" s="328"/>
      <c r="FC18" s="328"/>
      <c r="FD18" s="328"/>
      <c r="FE18" s="328"/>
      <c r="FF18" s="328"/>
      <c r="FG18" s="328"/>
      <c r="FH18" s="328"/>
      <c r="FI18" s="328"/>
      <c r="FJ18" s="328"/>
      <c r="FK18" s="328"/>
      <c r="FL18" s="328"/>
      <c r="FM18" s="328"/>
      <c r="FN18" s="328"/>
      <c r="FO18" s="328"/>
      <c r="FP18" s="328"/>
      <c r="FQ18" s="328"/>
      <c r="FR18" s="328"/>
      <c r="FS18" s="328"/>
      <c r="FT18" s="328"/>
      <c r="FU18" s="328"/>
      <c r="FV18" s="328"/>
      <c r="FW18" s="328"/>
      <c r="FX18" s="328"/>
      <c r="FY18" s="328"/>
      <c r="FZ18" s="328"/>
      <c r="GA18" s="328"/>
      <c r="GB18" s="328"/>
      <c r="GC18" s="328"/>
      <c r="GD18" s="328"/>
      <c r="GE18" s="328"/>
      <c r="GF18" s="328"/>
      <c r="GG18" s="328"/>
      <c r="GH18" s="328"/>
      <c r="GI18" s="328"/>
      <c r="GJ18" s="328"/>
      <c r="GK18" s="328"/>
      <c r="GL18" s="328"/>
      <c r="GM18" s="328"/>
      <c r="GN18" s="328"/>
      <c r="GO18" s="328"/>
      <c r="GP18" s="328"/>
      <c r="GQ18" s="328"/>
      <c r="GR18" s="328"/>
      <c r="GS18" s="328"/>
      <c r="GT18" s="328"/>
      <c r="GU18" s="328"/>
      <c r="GV18" s="328"/>
      <c r="GW18" s="328"/>
      <c r="GX18" s="328"/>
      <c r="GY18" s="328"/>
      <c r="GZ18" s="328"/>
      <c r="HA18" s="328"/>
      <c r="HB18" s="328"/>
      <c r="HC18" s="328"/>
      <c r="HD18" s="328"/>
      <c r="HE18" s="328"/>
      <c r="HF18" s="328"/>
      <c r="HG18" s="328"/>
      <c r="HH18" s="328"/>
      <c r="HI18" s="328"/>
      <c r="HJ18" s="328"/>
      <c r="HK18" s="328"/>
      <c r="HL18" s="328"/>
      <c r="HM18" s="328"/>
      <c r="HN18" s="328"/>
      <c r="HO18" s="328"/>
      <c r="HP18" s="328"/>
      <c r="HQ18" s="328"/>
      <c r="HR18" s="328"/>
      <c r="HS18" s="328"/>
      <c r="HT18" s="328"/>
      <c r="HU18" s="328"/>
      <c r="HV18" s="328"/>
      <c r="HW18" s="328"/>
      <c r="HX18" s="328"/>
      <c r="HY18" s="328"/>
      <c r="HZ18" s="328"/>
      <c r="IA18" s="328"/>
      <c r="IB18" s="328"/>
      <c r="IC18" s="328"/>
      <c r="ID18" s="328"/>
      <c r="IE18" s="328"/>
      <c r="IF18" s="328"/>
    </row>
    <row r="19" spans="1:245" s="329" customFormat="1" ht="21" customHeight="1">
      <c r="A19" s="497" t="s">
        <v>161</v>
      </c>
      <c r="B19" s="498">
        <v>1</v>
      </c>
      <c r="C19" s="498">
        <v>4</v>
      </c>
      <c r="D19" s="499">
        <v>5</v>
      </c>
      <c r="E19" s="500">
        <v>100</v>
      </c>
      <c r="F19" s="275"/>
      <c r="G19" s="498">
        <v>0</v>
      </c>
      <c r="H19" s="498">
        <v>0</v>
      </c>
      <c r="I19" s="499">
        <v>0</v>
      </c>
      <c r="J19" s="500">
        <v>0</v>
      </c>
      <c r="K19" s="501"/>
      <c r="L19" s="499">
        <v>5</v>
      </c>
      <c r="M19" s="327"/>
      <c r="N19" s="327"/>
      <c r="O19" s="327"/>
      <c r="P19" s="327"/>
      <c r="Q19" s="327"/>
      <c r="R19" s="327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/>
      <c r="AU19" s="328"/>
      <c r="AV19" s="328"/>
      <c r="AW19" s="328"/>
      <c r="AX19" s="328"/>
      <c r="AY19" s="328"/>
      <c r="AZ19" s="328"/>
      <c r="BA19" s="328"/>
      <c r="BB19" s="328"/>
      <c r="BC19" s="328"/>
      <c r="BD19" s="328"/>
      <c r="BE19" s="328"/>
      <c r="BF19" s="328"/>
      <c r="BG19" s="328"/>
      <c r="BH19" s="328"/>
      <c r="BI19" s="328"/>
      <c r="BJ19" s="328"/>
      <c r="BK19" s="328"/>
      <c r="BL19" s="328"/>
      <c r="BM19" s="328"/>
      <c r="BN19" s="328"/>
      <c r="BO19" s="328"/>
      <c r="BP19" s="328"/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8"/>
      <c r="CG19" s="328"/>
      <c r="CH19" s="328"/>
      <c r="CI19" s="328"/>
      <c r="CJ19" s="328"/>
      <c r="CK19" s="328"/>
      <c r="CL19" s="328"/>
      <c r="CM19" s="328"/>
      <c r="CN19" s="328"/>
      <c r="CO19" s="328"/>
      <c r="CP19" s="328"/>
      <c r="CQ19" s="328"/>
      <c r="CR19" s="328"/>
      <c r="CS19" s="328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28"/>
      <c r="DG19" s="328"/>
      <c r="DH19" s="328"/>
      <c r="DI19" s="328"/>
      <c r="DJ19" s="328"/>
      <c r="DK19" s="328"/>
      <c r="DL19" s="328"/>
      <c r="DM19" s="328"/>
      <c r="DN19" s="328"/>
      <c r="DO19" s="328"/>
      <c r="DP19" s="328"/>
      <c r="DQ19" s="328"/>
      <c r="DR19" s="328"/>
      <c r="DS19" s="328"/>
      <c r="DT19" s="328"/>
      <c r="DU19" s="328"/>
      <c r="DV19" s="328"/>
      <c r="DW19" s="328"/>
      <c r="DX19" s="328"/>
      <c r="DY19" s="328"/>
      <c r="DZ19" s="328"/>
      <c r="EA19" s="328"/>
      <c r="EB19" s="328"/>
      <c r="EC19" s="328"/>
      <c r="ED19" s="328"/>
      <c r="EE19" s="328"/>
      <c r="EF19" s="328"/>
      <c r="EG19" s="328"/>
      <c r="EH19" s="328"/>
      <c r="EI19" s="328"/>
      <c r="EJ19" s="328"/>
      <c r="EK19" s="328"/>
      <c r="EL19" s="328"/>
      <c r="EM19" s="328"/>
      <c r="EN19" s="328"/>
      <c r="EO19" s="328"/>
      <c r="EP19" s="328"/>
      <c r="EQ19" s="328"/>
      <c r="ER19" s="328"/>
      <c r="ES19" s="328"/>
      <c r="ET19" s="328"/>
      <c r="EU19" s="328"/>
      <c r="EV19" s="328"/>
      <c r="EW19" s="328"/>
      <c r="EX19" s="328"/>
      <c r="EY19" s="328"/>
      <c r="EZ19" s="328"/>
      <c r="FA19" s="328"/>
      <c r="FB19" s="328"/>
      <c r="FC19" s="328"/>
      <c r="FD19" s="328"/>
      <c r="FE19" s="328"/>
      <c r="FF19" s="328"/>
      <c r="FG19" s="328"/>
      <c r="FH19" s="328"/>
      <c r="FI19" s="328"/>
      <c r="FJ19" s="328"/>
      <c r="FK19" s="328"/>
      <c r="FL19" s="328"/>
      <c r="FM19" s="328"/>
      <c r="FN19" s="328"/>
      <c r="FO19" s="328"/>
      <c r="FP19" s="328"/>
      <c r="FQ19" s="328"/>
      <c r="FR19" s="328"/>
      <c r="FS19" s="328"/>
      <c r="FT19" s="328"/>
      <c r="FU19" s="328"/>
      <c r="FV19" s="328"/>
      <c r="FW19" s="328"/>
      <c r="FX19" s="328"/>
      <c r="FY19" s="328"/>
      <c r="FZ19" s="328"/>
      <c r="GA19" s="328"/>
      <c r="GB19" s="328"/>
      <c r="GC19" s="328"/>
      <c r="GD19" s="328"/>
      <c r="GE19" s="328"/>
      <c r="GF19" s="328"/>
      <c r="GG19" s="328"/>
      <c r="GH19" s="328"/>
      <c r="GI19" s="328"/>
      <c r="GJ19" s="328"/>
      <c r="GK19" s="328"/>
      <c r="GL19" s="328"/>
      <c r="GM19" s="328"/>
      <c r="GN19" s="328"/>
      <c r="GO19" s="328"/>
      <c r="GP19" s="328"/>
      <c r="GQ19" s="328"/>
      <c r="GR19" s="328"/>
      <c r="GS19" s="328"/>
      <c r="GT19" s="328"/>
      <c r="GU19" s="328"/>
      <c r="GV19" s="328"/>
      <c r="GW19" s="328"/>
      <c r="GX19" s="328"/>
      <c r="GY19" s="328"/>
      <c r="GZ19" s="328"/>
      <c r="HA19" s="328"/>
      <c r="HB19" s="328"/>
      <c r="HC19" s="328"/>
      <c r="HD19" s="328"/>
      <c r="HE19" s="328"/>
      <c r="HF19" s="328"/>
      <c r="HG19" s="328"/>
      <c r="HH19" s="328"/>
      <c r="HI19" s="328"/>
      <c r="HJ19" s="328"/>
      <c r="HK19" s="328"/>
      <c r="HL19" s="328"/>
      <c r="HM19" s="328"/>
      <c r="HN19" s="328"/>
      <c r="HO19" s="328"/>
      <c r="HP19" s="328"/>
      <c r="HQ19" s="328"/>
      <c r="HR19" s="328"/>
      <c r="HS19" s="328"/>
      <c r="HT19" s="328"/>
      <c r="HU19" s="328"/>
      <c r="HV19" s="328"/>
      <c r="HW19" s="328"/>
      <c r="HX19" s="328"/>
      <c r="HY19" s="328"/>
      <c r="HZ19" s="328"/>
      <c r="IA19" s="328"/>
      <c r="IB19" s="328"/>
      <c r="IC19" s="328"/>
      <c r="ID19" s="328"/>
      <c r="IE19" s="328"/>
      <c r="IF19" s="328"/>
    </row>
    <row r="20" spans="1:245" s="329" customFormat="1" ht="21" customHeight="1">
      <c r="A20" s="497" t="s">
        <v>162</v>
      </c>
      <c r="B20" s="498">
        <v>4</v>
      </c>
      <c r="C20" s="498">
        <v>7</v>
      </c>
      <c r="D20" s="499">
        <v>11</v>
      </c>
      <c r="E20" s="500">
        <v>91.666666666666671</v>
      </c>
      <c r="F20" s="275"/>
      <c r="G20" s="498">
        <v>0</v>
      </c>
      <c r="H20" s="498">
        <v>1</v>
      </c>
      <c r="I20" s="499">
        <v>1</v>
      </c>
      <c r="J20" s="500">
        <v>8.3333333333333339</v>
      </c>
      <c r="K20" s="501"/>
      <c r="L20" s="499">
        <v>12</v>
      </c>
      <c r="M20" s="327"/>
      <c r="N20" s="327"/>
      <c r="O20" s="327"/>
      <c r="P20" s="327"/>
      <c r="Q20" s="327"/>
      <c r="R20" s="327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/>
      <c r="DW20" s="328"/>
      <c r="DX20" s="328"/>
      <c r="DY20" s="328"/>
      <c r="DZ20" s="328"/>
      <c r="EA20" s="328"/>
      <c r="EB20" s="328"/>
      <c r="EC20" s="328"/>
      <c r="ED20" s="328"/>
      <c r="EE20" s="328"/>
      <c r="EF20" s="328"/>
      <c r="EG20" s="328"/>
      <c r="EH20" s="328"/>
      <c r="EI20" s="328"/>
      <c r="EJ20" s="328"/>
      <c r="EK20" s="328"/>
      <c r="EL20" s="328"/>
      <c r="EM20" s="328"/>
      <c r="EN20" s="328"/>
      <c r="EO20" s="328"/>
      <c r="EP20" s="328"/>
      <c r="EQ20" s="328"/>
      <c r="ER20" s="328"/>
      <c r="ES20" s="328"/>
      <c r="ET20" s="328"/>
      <c r="EU20" s="328"/>
      <c r="EV20" s="328"/>
      <c r="EW20" s="328"/>
      <c r="EX20" s="328"/>
      <c r="EY20" s="328"/>
      <c r="EZ20" s="328"/>
      <c r="FA20" s="328"/>
      <c r="FB20" s="328"/>
      <c r="FC20" s="328"/>
      <c r="FD20" s="328"/>
      <c r="FE20" s="328"/>
      <c r="FF20" s="328"/>
      <c r="FG20" s="328"/>
      <c r="FH20" s="328"/>
      <c r="FI20" s="328"/>
      <c r="FJ20" s="328"/>
      <c r="FK20" s="328"/>
      <c r="FL20" s="328"/>
      <c r="FM20" s="328"/>
      <c r="FN20" s="328"/>
      <c r="FO20" s="328"/>
      <c r="FP20" s="328"/>
      <c r="FQ20" s="328"/>
      <c r="FR20" s="328"/>
      <c r="FS20" s="328"/>
      <c r="FT20" s="328"/>
      <c r="FU20" s="328"/>
      <c r="FV20" s="328"/>
      <c r="FW20" s="328"/>
      <c r="FX20" s="328"/>
      <c r="FY20" s="328"/>
      <c r="FZ20" s="328"/>
      <c r="GA20" s="328"/>
      <c r="GB20" s="328"/>
      <c r="GC20" s="328"/>
      <c r="GD20" s="328"/>
      <c r="GE20" s="328"/>
      <c r="GF20" s="328"/>
      <c r="GG20" s="328"/>
      <c r="GH20" s="328"/>
      <c r="GI20" s="328"/>
      <c r="GJ20" s="328"/>
      <c r="GK20" s="328"/>
      <c r="GL20" s="328"/>
      <c r="GM20" s="328"/>
      <c r="GN20" s="328"/>
      <c r="GO20" s="328"/>
      <c r="GP20" s="328"/>
      <c r="GQ20" s="328"/>
      <c r="GR20" s="328"/>
      <c r="GS20" s="328"/>
      <c r="GT20" s="328"/>
      <c r="GU20" s="328"/>
      <c r="GV20" s="328"/>
      <c r="GW20" s="328"/>
      <c r="GX20" s="328"/>
      <c r="GY20" s="328"/>
      <c r="GZ20" s="328"/>
      <c r="HA20" s="328"/>
      <c r="HB20" s="328"/>
      <c r="HC20" s="328"/>
      <c r="HD20" s="328"/>
      <c r="HE20" s="328"/>
      <c r="HF20" s="328"/>
      <c r="HG20" s="328"/>
      <c r="HH20" s="328"/>
      <c r="HI20" s="328"/>
      <c r="HJ20" s="328"/>
      <c r="HK20" s="328"/>
      <c r="HL20" s="328"/>
      <c r="HM20" s="328"/>
      <c r="HN20" s="328"/>
      <c r="HO20" s="328"/>
      <c r="HP20" s="328"/>
      <c r="HQ20" s="328"/>
      <c r="HR20" s="328"/>
      <c r="HS20" s="328"/>
      <c r="HT20" s="328"/>
      <c r="HU20" s="328"/>
      <c r="HV20" s="328"/>
      <c r="HW20" s="328"/>
      <c r="HX20" s="328"/>
      <c r="HY20" s="328"/>
      <c r="HZ20" s="328"/>
      <c r="IA20" s="328"/>
      <c r="IB20" s="328"/>
      <c r="IC20" s="328"/>
      <c r="ID20" s="328"/>
      <c r="IE20" s="328"/>
      <c r="IF20" s="328"/>
    </row>
    <row r="21" spans="1:245" s="329" customFormat="1" ht="21" customHeight="1">
      <c r="A21" s="497" t="s">
        <v>163</v>
      </c>
      <c r="B21" s="498">
        <v>5</v>
      </c>
      <c r="C21" s="498">
        <v>7</v>
      </c>
      <c r="D21" s="499">
        <v>12</v>
      </c>
      <c r="E21" s="500">
        <v>92.307692307692307</v>
      </c>
      <c r="F21" s="275"/>
      <c r="G21" s="498">
        <v>0</v>
      </c>
      <c r="H21" s="498">
        <v>1</v>
      </c>
      <c r="I21" s="499">
        <v>1</v>
      </c>
      <c r="J21" s="500">
        <v>7.6923076923076925</v>
      </c>
      <c r="K21" s="501"/>
      <c r="L21" s="499">
        <v>13</v>
      </c>
      <c r="M21" s="327"/>
      <c r="N21" s="327"/>
      <c r="O21" s="327"/>
      <c r="P21" s="327"/>
      <c r="Q21" s="327"/>
      <c r="R21" s="327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  <c r="AL21" s="328"/>
      <c r="AM21" s="328"/>
      <c r="AN21" s="328"/>
      <c r="AO21" s="328"/>
      <c r="AP21" s="328"/>
      <c r="AQ21" s="328"/>
      <c r="AR21" s="328"/>
      <c r="AS21" s="328"/>
      <c r="AT21" s="328"/>
      <c r="AU21" s="328"/>
      <c r="AV21" s="328"/>
      <c r="AW21" s="328"/>
      <c r="AX21" s="328"/>
      <c r="AY21" s="328"/>
      <c r="AZ21" s="328"/>
      <c r="BA21" s="328"/>
      <c r="BB21" s="328"/>
      <c r="BC21" s="328"/>
      <c r="BD21" s="328"/>
      <c r="BE21" s="328"/>
      <c r="BF21" s="328"/>
      <c r="BG21" s="328"/>
      <c r="BH21" s="328"/>
      <c r="BI21" s="328"/>
      <c r="BJ21" s="328"/>
      <c r="BK21" s="328"/>
      <c r="BL21" s="328"/>
      <c r="BM21" s="328"/>
      <c r="BN21" s="328"/>
      <c r="BO21" s="328"/>
      <c r="BP21" s="328"/>
      <c r="BQ21" s="328"/>
      <c r="BR21" s="328"/>
      <c r="BS21" s="328"/>
      <c r="BT21" s="328"/>
      <c r="BU21" s="328"/>
      <c r="BV21" s="328"/>
      <c r="BW21" s="328"/>
      <c r="BX21" s="328"/>
      <c r="BY21" s="328"/>
      <c r="BZ21" s="328"/>
      <c r="CA21" s="328"/>
      <c r="CB21" s="328"/>
      <c r="CC21" s="328"/>
      <c r="CD21" s="328"/>
      <c r="CE21" s="328"/>
      <c r="CF21" s="328"/>
      <c r="CG21" s="328"/>
      <c r="CH21" s="328"/>
      <c r="CI21" s="328"/>
      <c r="CJ21" s="328"/>
      <c r="CK21" s="328"/>
      <c r="CL21" s="328"/>
      <c r="CM21" s="328"/>
      <c r="CN21" s="328"/>
      <c r="CO21" s="328"/>
      <c r="CP21" s="328"/>
      <c r="CQ21" s="328"/>
      <c r="CR21" s="328"/>
      <c r="CS21" s="328"/>
      <c r="CT21" s="328"/>
      <c r="CU21" s="328"/>
      <c r="CV21" s="328"/>
      <c r="CW21" s="328"/>
      <c r="CX21" s="328"/>
      <c r="CY21" s="328"/>
      <c r="CZ21" s="328"/>
      <c r="DA21" s="328"/>
      <c r="DB21" s="328"/>
      <c r="DC21" s="328"/>
      <c r="DD21" s="328"/>
      <c r="DE21" s="328"/>
      <c r="DF21" s="328"/>
      <c r="DG21" s="328"/>
      <c r="DH21" s="328"/>
      <c r="DI21" s="328"/>
      <c r="DJ21" s="328"/>
      <c r="DK21" s="328"/>
      <c r="DL21" s="328"/>
      <c r="DM21" s="328"/>
      <c r="DN21" s="328"/>
      <c r="DO21" s="328"/>
      <c r="DP21" s="328"/>
      <c r="DQ21" s="328"/>
      <c r="DR21" s="328"/>
      <c r="DS21" s="328"/>
      <c r="DT21" s="328"/>
      <c r="DU21" s="328"/>
      <c r="DV21" s="328"/>
      <c r="DW21" s="328"/>
      <c r="DX21" s="328"/>
      <c r="DY21" s="328"/>
      <c r="DZ21" s="328"/>
      <c r="EA21" s="328"/>
      <c r="EB21" s="328"/>
      <c r="EC21" s="328"/>
      <c r="ED21" s="328"/>
      <c r="EE21" s="328"/>
      <c r="EF21" s="328"/>
      <c r="EG21" s="328"/>
      <c r="EH21" s="328"/>
      <c r="EI21" s="328"/>
      <c r="EJ21" s="328"/>
      <c r="EK21" s="328"/>
      <c r="EL21" s="328"/>
      <c r="EM21" s="328"/>
      <c r="EN21" s="328"/>
      <c r="EO21" s="328"/>
      <c r="EP21" s="328"/>
      <c r="EQ21" s="328"/>
      <c r="ER21" s="328"/>
      <c r="ES21" s="328"/>
      <c r="ET21" s="328"/>
      <c r="EU21" s="328"/>
      <c r="EV21" s="328"/>
      <c r="EW21" s="328"/>
      <c r="EX21" s="328"/>
      <c r="EY21" s="328"/>
      <c r="EZ21" s="328"/>
      <c r="FA21" s="328"/>
      <c r="FB21" s="328"/>
      <c r="FC21" s="328"/>
      <c r="FD21" s="328"/>
      <c r="FE21" s="328"/>
      <c r="FF21" s="328"/>
      <c r="FG21" s="328"/>
      <c r="FH21" s="328"/>
      <c r="FI21" s="328"/>
      <c r="FJ21" s="328"/>
      <c r="FK21" s="328"/>
      <c r="FL21" s="328"/>
      <c r="FM21" s="328"/>
      <c r="FN21" s="328"/>
      <c r="FO21" s="328"/>
      <c r="FP21" s="328"/>
      <c r="FQ21" s="328"/>
      <c r="FR21" s="328"/>
      <c r="FS21" s="328"/>
      <c r="FT21" s="328"/>
      <c r="FU21" s="328"/>
      <c r="FV21" s="328"/>
      <c r="FW21" s="328"/>
      <c r="FX21" s="328"/>
      <c r="FY21" s="328"/>
      <c r="FZ21" s="328"/>
      <c r="GA21" s="328"/>
      <c r="GB21" s="328"/>
      <c r="GC21" s="328"/>
      <c r="GD21" s="328"/>
      <c r="GE21" s="328"/>
      <c r="GF21" s="328"/>
      <c r="GG21" s="328"/>
      <c r="GH21" s="328"/>
      <c r="GI21" s="328"/>
      <c r="GJ21" s="328"/>
      <c r="GK21" s="328"/>
      <c r="GL21" s="328"/>
      <c r="GM21" s="328"/>
      <c r="GN21" s="328"/>
      <c r="GO21" s="328"/>
      <c r="GP21" s="328"/>
      <c r="GQ21" s="328"/>
      <c r="GR21" s="328"/>
      <c r="GS21" s="328"/>
      <c r="GT21" s="328"/>
      <c r="GU21" s="328"/>
      <c r="GV21" s="328"/>
      <c r="GW21" s="328"/>
      <c r="GX21" s="328"/>
      <c r="GY21" s="328"/>
      <c r="GZ21" s="328"/>
      <c r="HA21" s="328"/>
      <c r="HB21" s="328"/>
      <c r="HC21" s="328"/>
      <c r="HD21" s="328"/>
      <c r="HE21" s="328"/>
      <c r="HF21" s="328"/>
      <c r="HG21" s="328"/>
      <c r="HH21" s="328"/>
      <c r="HI21" s="328"/>
      <c r="HJ21" s="328"/>
      <c r="HK21" s="328"/>
      <c r="HL21" s="328"/>
      <c r="HM21" s="328"/>
      <c r="HN21" s="328"/>
      <c r="HO21" s="328"/>
      <c r="HP21" s="328"/>
      <c r="HQ21" s="328"/>
      <c r="HR21" s="328"/>
      <c r="HS21" s="328"/>
      <c r="HT21" s="328"/>
      <c r="HU21" s="328"/>
      <c r="HV21" s="328"/>
      <c r="HW21" s="328"/>
      <c r="HX21" s="328"/>
      <c r="HY21" s="328"/>
      <c r="HZ21" s="328"/>
      <c r="IA21" s="328"/>
      <c r="IB21" s="328"/>
      <c r="IC21" s="328"/>
      <c r="ID21" s="328"/>
      <c r="IE21" s="328"/>
      <c r="IF21" s="328"/>
    </row>
    <row r="22" spans="1:245" s="329" customFormat="1" ht="21" customHeight="1">
      <c r="A22" s="497" t="s">
        <v>164</v>
      </c>
      <c r="B22" s="498">
        <v>13</v>
      </c>
      <c r="C22" s="498">
        <v>3</v>
      </c>
      <c r="D22" s="499">
        <v>16</v>
      </c>
      <c r="E22" s="500">
        <v>88.888888888888886</v>
      </c>
      <c r="F22" s="275"/>
      <c r="G22" s="498">
        <v>0</v>
      </c>
      <c r="H22" s="498">
        <v>2</v>
      </c>
      <c r="I22" s="499">
        <v>2</v>
      </c>
      <c r="J22" s="500">
        <v>11.111111111111111</v>
      </c>
      <c r="K22" s="501"/>
      <c r="L22" s="499">
        <v>18</v>
      </c>
      <c r="M22" s="327"/>
      <c r="N22" s="327"/>
      <c r="O22" s="327"/>
      <c r="P22" s="327"/>
      <c r="Q22" s="327"/>
      <c r="R22" s="327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328"/>
      <c r="BC22" s="328"/>
      <c r="BD22" s="328"/>
      <c r="BE22" s="328"/>
      <c r="BF22" s="328"/>
      <c r="BG22" s="328"/>
      <c r="BH22" s="328"/>
      <c r="BI22" s="328"/>
      <c r="BJ22" s="328"/>
      <c r="BK22" s="328"/>
      <c r="BL22" s="328"/>
      <c r="BM22" s="328"/>
      <c r="BN22" s="328"/>
      <c r="BO22" s="328"/>
      <c r="BP22" s="328"/>
      <c r="BQ22" s="328"/>
      <c r="BR22" s="328"/>
      <c r="BS22" s="328"/>
      <c r="BT22" s="328"/>
      <c r="BU22" s="328"/>
      <c r="BV22" s="328"/>
      <c r="BW22" s="328"/>
      <c r="BX22" s="328"/>
      <c r="BY22" s="328"/>
      <c r="BZ22" s="328"/>
      <c r="CA22" s="328"/>
      <c r="CB22" s="328"/>
      <c r="CC22" s="328"/>
      <c r="CD22" s="328"/>
      <c r="CE22" s="328"/>
      <c r="CF22" s="328"/>
      <c r="CG22" s="328"/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8"/>
      <c r="CZ22" s="328"/>
      <c r="DA22" s="328"/>
      <c r="DB22" s="328"/>
      <c r="DC22" s="328"/>
      <c r="DD22" s="328"/>
      <c r="DE22" s="328"/>
      <c r="DF22" s="328"/>
      <c r="DG22" s="328"/>
      <c r="DH22" s="328"/>
      <c r="DI22" s="328"/>
      <c r="DJ22" s="328"/>
      <c r="DK22" s="328"/>
      <c r="DL22" s="328"/>
      <c r="DM22" s="328"/>
      <c r="DN22" s="328"/>
      <c r="DO22" s="328"/>
      <c r="DP22" s="328"/>
      <c r="DQ22" s="328"/>
      <c r="DR22" s="328"/>
      <c r="DS22" s="328"/>
      <c r="DT22" s="328"/>
      <c r="DU22" s="328"/>
      <c r="DV22" s="328"/>
      <c r="DW22" s="328"/>
      <c r="DX22" s="328"/>
      <c r="DY22" s="328"/>
      <c r="DZ22" s="328"/>
      <c r="EA22" s="328"/>
      <c r="EB22" s="328"/>
      <c r="EC22" s="328"/>
      <c r="ED22" s="328"/>
      <c r="EE22" s="328"/>
      <c r="EF22" s="328"/>
      <c r="EG22" s="328"/>
      <c r="EH22" s="328"/>
      <c r="EI22" s="328"/>
      <c r="EJ22" s="328"/>
      <c r="EK22" s="328"/>
      <c r="EL22" s="328"/>
      <c r="EM22" s="328"/>
      <c r="EN22" s="328"/>
      <c r="EO22" s="328"/>
      <c r="EP22" s="328"/>
      <c r="EQ22" s="328"/>
      <c r="ER22" s="328"/>
      <c r="ES22" s="328"/>
      <c r="ET22" s="328"/>
      <c r="EU22" s="328"/>
      <c r="EV22" s="328"/>
      <c r="EW22" s="328"/>
      <c r="EX22" s="328"/>
      <c r="EY22" s="328"/>
      <c r="EZ22" s="328"/>
      <c r="FA22" s="328"/>
      <c r="FB22" s="328"/>
      <c r="FC22" s="328"/>
      <c r="FD22" s="328"/>
      <c r="FE22" s="328"/>
      <c r="FF22" s="328"/>
      <c r="FG22" s="328"/>
      <c r="FH22" s="328"/>
      <c r="FI22" s="328"/>
      <c r="FJ22" s="328"/>
      <c r="FK22" s="328"/>
      <c r="FL22" s="328"/>
      <c r="FM22" s="328"/>
      <c r="FN22" s="328"/>
      <c r="FO22" s="328"/>
      <c r="FP22" s="328"/>
      <c r="FQ22" s="328"/>
      <c r="FR22" s="328"/>
      <c r="FS22" s="328"/>
      <c r="FT22" s="328"/>
      <c r="FU22" s="328"/>
      <c r="FV22" s="328"/>
      <c r="FW22" s="328"/>
      <c r="FX22" s="328"/>
      <c r="FY22" s="328"/>
      <c r="FZ22" s="328"/>
      <c r="GA22" s="328"/>
      <c r="GB22" s="328"/>
      <c r="GC22" s="328"/>
      <c r="GD22" s="328"/>
      <c r="GE22" s="328"/>
      <c r="GF22" s="328"/>
      <c r="GG22" s="328"/>
      <c r="GH22" s="328"/>
      <c r="GI22" s="328"/>
      <c r="GJ22" s="328"/>
      <c r="GK22" s="328"/>
      <c r="GL22" s="328"/>
      <c r="GM22" s="328"/>
      <c r="GN22" s="328"/>
      <c r="GO22" s="328"/>
      <c r="GP22" s="328"/>
      <c r="GQ22" s="328"/>
      <c r="GR22" s="328"/>
      <c r="GS22" s="328"/>
      <c r="GT22" s="328"/>
      <c r="GU22" s="328"/>
      <c r="GV22" s="328"/>
      <c r="GW22" s="328"/>
      <c r="GX22" s="328"/>
      <c r="GY22" s="328"/>
      <c r="GZ22" s="328"/>
      <c r="HA22" s="328"/>
      <c r="HB22" s="328"/>
      <c r="HC22" s="328"/>
      <c r="HD22" s="328"/>
      <c r="HE22" s="328"/>
      <c r="HF22" s="328"/>
      <c r="HG22" s="328"/>
      <c r="HH22" s="328"/>
      <c r="HI22" s="328"/>
      <c r="HJ22" s="328"/>
      <c r="HK22" s="328"/>
      <c r="HL22" s="328"/>
      <c r="HM22" s="328"/>
      <c r="HN22" s="328"/>
      <c r="HO22" s="328"/>
      <c r="HP22" s="328"/>
      <c r="HQ22" s="328"/>
      <c r="HR22" s="328"/>
      <c r="HS22" s="328"/>
      <c r="HT22" s="328"/>
      <c r="HU22" s="328"/>
      <c r="HV22" s="328"/>
      <c r="HW22" s="328"/>
      <c r="HX22" s="328"/>
      <c r="HY22" s="328"/>
      <c r="HZ22" s="328"/>
      <c r="IA22" s="328"/>
      <c r="IB22" s="328"/>
      <c r="IC22" s="328"/>
      <c r="ID22" s="328"/>
      <c r="IE22" s="328"/>
      <c r="IF22" s="328"/>
    </row>
    <row r="23" spans="1:245" s="329" customFormat="1" ht="21" customHeight="1">
      <c r="A23" s="497" t="s">
        <v>165</v>
      </c>
      <c r="B23" s="498">
        <v>11</v>
      </c>
      <c r="C23" s="498">
        <v>5</v>
      </c>
      <c r="D23" s="499">
        <v>16</v>
      </c>
      <c r="E23" s="500">
        <v>72.727272727272734</v>
      </c>
      <c r="F23" s="275"/>
      <c r="G23" s="498">
        <v>4</v>
      </c>
      <c r="H23" s="498">
        <v>2</v>
      </c>
      <c r="I23" s="499">
        <v>6</v>
      </c>
      <c r="J23" s="500">
        <v>27.272727272727273</v>
      </c>
      <c r="K23" s="501"/>
      <c r="L23" s="499">
        <v>22</v>
      </c>
      <c r="M23" s="327"/>
      <c r="N23" s="327"/>
      <c r="O23" s="327"/>
      <c r="P23" s="327"/>
      <c r="Q23" s="327"/>
      <c r="R23" s="327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X23" s="328"/>
      <c r="AY23" s="328"/>
      <c r="AZ23" s="328"/>
      <c r="BA23" s="328"/>
      <c r="BB23" s="328"/>
      <c r="BC23" s="328"/>
      <c r="BD23" s="328"/>
      <c r="BE23" s="328"/>
      <c r="BF23" s="328"/>
      <c r="BG23" s="328"/>
      <c r="BH23" s="328"/>
      <c r="BI23" s="328"/>
      <c r="BJ23" s="328"/>
      <c r="BK23" s="328"/>
      <c r="BL23" s="328"/>
      <c r="BM23" s="328"/>
      <c r="BN23" s="328"/>
      <c r="BO23" s="328"/>
      <c r="BP23" s="328"/>
      <c r="BQ23" s="328"/>
      <c r="BR23" s="328"/>
      <c r="BS23" s="328"/>
      <c r="BT23" s="328"/>
      <c r="BU23" s="328"/>
      <c r="BV23" s="328"/>
      <c r="BW23" s="328"/>
      <c r="BX23" s="328"/>
      <c r="BY23" s="328"/>
      <c r="BZ23" s="328"/>
      <c r="CA23" s="328"/>
      <c r="CB23" s="328"/>
      <c r="CC23" s="328"/>
      <c r="CD23" s="328"/>
      <c r="CE23" s="328"/>
      <c r="CF23" s="328"/>
      <c r="CG23" s="328"/>
      <c r="CH23" s="328"/>
      <c r="CI23" s="328"/>
      <c r="CJ23" s="328"/>
      <c r="CK23" s="328"/>
      <c r="CL23" s="328"/>
      <c r="CM23" s="328"/>
      <c r="CN23" s="328"/>
      <c r="CO23" s="328"/>
      <c r="CP23" s="328"/>
      <c r="CQ23" s="328"/>
      <c r="CR23" s="328"/>
      <c r="CS23" s="328"/>
      <c r="CT23" s="328"/>
      <c r="CU23" s="328"/>
      <c r="CV23" s="328"/>
      <c r="CW23" s="328"/>
      <c r="CX23" s="328"/>
      <c r="CY23" s="328"/>
      <c r="CZ23" s="328"/>
      <c r="DA23" s="328"/>
      <c r="DB23" s="328"/>
      <c r="DC23" s="328"/>
      <c r="DD23" s="328"/>
      <c r="DE23" s="328"/>
      <c r="DF23" s="328"/>
      <c r="DG23" s="328"/>
      <c r="DH23" s="328"/>
      <c r="DI23" s="328"/>
      <c r="DJ23" s="328"/>
      <c r="DK23" s="328"/>
      <c r="DL23" s="328"/>
      <c r="DM23" s="328"/>
      <c r="DN23" s="328"/>
      <c r="DO23" s="328"/>
      <c r="DP23" s="328"/>
      <c r="DQ23" s="328"/>
      <c r="DR23" s="328"/>
      <c r="DS23" s="328"/>
      <c r="DT23" s="328"/>
      <c r="DU23" s="328"/>
      <c r="DV23" s="328"/>
      <c r="DW23" s="328"/>
      <c r="DX23" s="328"/>
      <c r="DY23" s="328"/>
      <c r="DZ23" s="328"/>
      <c r="EA23" s="328"/>
      <c r="EB23" s="328"/>
      <c r="EC23" s="328"/>
      <c r="ED23" s="328"/>
      <c r="EE23" s="328"/>
      <c r="EF23" s="328"/>
      <c r="EG23" s="328"/>
      <c r="EH23" s="328"/>
      <c r="EI23" s="328"/>
      <c r="EJ23" s="328"/>
      <c r="EK23" s="328"/>
      <c r="EL23" s="328"/>
      <c r="EM23" s="328"/>
      <c r="EN23" s="328"/>
      <c r="EO23" s="328"/>
      <c r="EP23" s="328"/>
      <c r="EQ23" s="328"/>
      <c r="ER23" s="328"/>
      <c r="ES23" s="328"/>
      <c r="ET23" s="328"/>
      <c r="EU23" s="328"/>
      <c r="EV23" s="328"/>
      <c r="EW23" s="328"/>
      <c r="EX23" s="328"/>
      <c r="EY23" s="328"/>
      <c r="EZ23" s="328"/>
      <c r="FA23" s="328"/>
      <c r="FB23" s="328"/>
      <c r="FC23" s="328"/>
      <c r="FD23" s="328"/>
      <c r="FE23" s="328"/>
      <c r="FF23" s="328"/>
      <c r="FG23" s="328"/>
      <c r="FH23" s="328"/>
      <c r="FI23" s="328"/>
      <c r="FJ23" s="328"/>
      <c r="FK23" s="328"/>
      <c r="FL23" s="328"/>
      <c r="FM23" s="328"/>
      <c r="FN23" s="328"/>
      <c r="FO23" s="328"/>
      <c r="FP23" s="328"/>
      <c r="FQ23" s="328"/>
      <c r="FR23" s="328"/>
      <c r="FS23" s="328"/>
      <c r="FT23" s="328"/>
      <c r="FU23" s="328"/>
      <c r="FV23" s="328"/>
      <c r="FW23" s="328"/>
      <c r="FX23" s="328"/>
      <c r="FY23" s="328"/>
      <c r="FZ23" s="328"/>
      <c r="GA23" s="328"/>
      <c r="GB23" s="328"/>
      <c r="GC23" s="328"/>
      <c r="GD23" s="328"/>
      <c r="GE23" s="328"/>
      <c r="GF23" s="328"/>
      <c r="GG23" s="328"/>
      <c r="GH23" s="328"/>
      <c r="GI23" s="328"/>
      <c r="GJ23" s="328"/>
      <c r="GK23" s="328"/>
      <c r="GL23" s="328"/>
      <c r="GM23" s="328"/>
      <c r="GN23" s="328"/>
      <c r="GO23" s="328"/>
      <c r="GP23" s="328"/>
      <c r="GQ23" s="328"/>
      <c r="GR23" s="328"/>
      <c r="GS23" s="328"/>
      <c r="GT23" s="328"/>
      <c r="GU23" s="328"/>
      <c r="GV23" s="328"/>
      <c r="GW23" s="328"/>
      <c r="GX23" s="328"/>
      <c r="GY23" s="328"/>
      <c r="GZ23" s="328"/>
      <c r="HA23" s="328"/>
      <c r="HB23" s="328"/>
      <c r="HC23" s="328"/>
      <c r="HD23" s="328"/>
      <c r="HE23" s="328"/>
      <c r="HF23" s="328"/>
      <c r="HG23" s="328"/>
      <c r="HH23" s="328"/>
      <c r="HI23" s="328"/>
      <c r="HJ23" s="328"/>
      <c r="HK23" s="328"/>
      <c r="HL23" s="328"/>
      <c r="HM23" s="328"/>
      <c r="HN23" s="328"/>
      <c r="HO23" s="328"/>
      <c r="HP23" s="328"/>
      <c r="HQ23" s="328"/>
      <c r="HR23" s="328"/>
      <c r="HS23" s="328"/>
      <c r="HT23" s="328"/>
      <c r="HU23" s="328"/>
      <c r="HV23" s="328"/>
      <c r="HW23" s="328"/>
      <c r="HX23" s="328"/>
      <c r="HY23" s="328"/>
      <c r="HZ23" s="328"/>
      <c r="IA23" s="328"/>
      <c r="IB23" s="328"/>
      <c r="IC23" s="328"/>
      <c r="ID23" s="328"/>
      <c r="IE23" s="328"/>
      <c r="IF23" s="328"/>
    </row>
    <row r="24" spans="1:245" s="329" customFormat="1" ht="21" customHeight="1">
      <c r="A24" s="497" t="s">
        <v>166</v>
      </c>
      <c r="B24" s="498">
        <v>0</v>
      </c>
      <c r="C24" s="498">
        <v>7</v>
      </c>
      <c r="D24" s="499">
        <v>7</v>
      </c>
      <c r="E24" s="500">
        <v>100</v>
      </c>
      <c r="F24" s="275"/>
      <c r="G24" s="498">
        <v>0</v>
      </c>
      <c r="H24" s="498">
        <v>0</v>
      </c>
      <c r="I24" s="499">
        <v>0</v>
      </c>
      <c r="J24" s="500">
        <v>0</v>
      </c>
      <c r="K24" s="501"/>
      <c r="L24" s="499">
        <v>7</v>
      </c>
      <c r="M24" s="327"/>
      <c r="N24" s="327"/>
      <c r="O24" s="327"/>
      <c r="P24" s="327"/>
      <c r="Q24" s="327"/>
      <c r="R24" s="327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X24" s="328"/>
      <c r="AY24" s="328"/>
      <c r="AZ24" s="328"/>
      <c r="BA24" s="328"/>
      <c r="BB24" s="328"/>
      <c r="BC24" s="328"/>
      <c r="BD24" s="328"/>
      <c r="BE24" s="328"/>
      <c r="BF24" s="328"/>
      <c r="BG24" s="328"/>
      <c r="BH24" s="328"/>
      <c r="BI24" s="328"/>
      <c r="BJ24" s="328"/>
      <c r="BK24" s="328"/>
      <c r="BL24" s="328"/>
      <c r="BM24" s="328"/>
      <c r="BN24" s="328"/>
      <c r="BO24" s="328"/>
      <c r="BP24" s="328"/>
      <c r="BQ24" s="328"/>
      <c r="BR24" s="328"/>
      <c r="BS24" s="328"/>
      <c r="BT24" s="328"/>
      <c r="BU24" s="328"/>
      <c r="BV24" s="328"/>
      <c r="BW24" s="328"/>
      <c r="BX24" s="328"/>
      <c r="BY24" s="328"/>
      <c r="BZ24" s="328"/>
      <c r="CA24" s="328"/>
      <c r="CB24" s="328"/>
      <c r="CC24" s="328"/>
      <c r="CD24" s="328"/>
      <c r="CE24" s="328"/>
      <c r="CF24" s="328"/>
      <c r="CG24" s="328"/>
      <c r="CH24" s="328"/>
      <c r="CI24" s="328"/>
      <c r="CJ24" s="328"/>
      <c r="CK24" s="328"/>
      <c r="CL24" s="328"/>
      <c r="CM24" s="328"/>
      <c r="CN24" s="328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8"/>
      <c r="CZ24" s="328"/>
      <c r="DA24" s="328"/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/>
      <c r="DS24" s="328"/>
      <c r="DT24" s="328"/>
      <c r="DU24" s="328"/>
      <c r="DV24" s="328"/>
      <c r="DW24" s="328"/>
      <c r="DX24" s="328"/>
      <c r="DY24" s="328"/>
      <c r="DZ24" s="328"/>
      <c r="EA24" s="328"/>
      <c r="EB24" s="328"/>
      <c r="EC24" s="328"/>
      <c r="ED24" s="328"/>
      <c r="EE24" s="328"/>
      <c r="EF24" s="328"/>
      <c r="EG24" s="328"/>
      <c r="EH24" s="328"/>
      <c r="EI24" s="328"/>
      <c r="EJ24" s="328"/>
      <c r="EK24" s="328"/>
      <c r="EL24" s="328"/>
      <c r="EM24" s="328"/>
      <c r="EN24" s="328"/>
      <c r="EO24" s="328"/>
      <c r="EP24" s="328"/>
      <c r="EQ24" s="328"/>
      <c r="ER24" s="328"/>
      <c r="ES24" s="328"/>
      <c r="ET24" s="328"/>
      <c r="EU24" s="328"/>
      <c r="EV24" s="328"/>
      <c r="EW24" s="328"/>
      <c r="EX24" s="328"/>
      <c r="EY24" s="328"/>
      <c r="EZ24" s="328"/>
      <c r="FA24" s="328"/>
      <c r="FB24" s="328"/>
      <c r="FC24" s="328"/>
      <c r="FD24" s="328"/>
      <c r="FE24" s="328"/>
      <c r="FF24" s="328"/>
      <c r="FG24" s="328"/>
      <c r="FH24" s="328"/>
      <c r="FI24" s="328"/>
      <c r="FJ24" s="328"/>
      <c r="FK24" s="328"/>
      <c r="FL24" s="328"/>
      <c r="FM24" s="328"/>
      <c r="FN24" s="328"/>
      <c r="FO24" s="328"/>
      <c r="FP24" s="328"/>
      <c r="FQ24" s="328"/>
      <c r="FR24" s="328"/>
      <c r="FS24" s="328"/>
      <c r="FT24" s="328"/>
      <c r="FU24" s="328"/>
      <c r="FV24" s="328"/>
      <c r="FW24" s="328"/>
      <c r="FX24" s="328"/>
      <c r="FY24" s="328"/>
      <c r="FZ24" s="328"/>
      <c r="GA24" s="328"/>
      <c r="GB24" s="328"/>
      <c r="GC24" s="328"/>
      <c r="GD24" s="328"/>
      <c r="GE24" s="328"/>
      <c r="GF24" s="328"/>
      <c r="GG24" s="328"/>
      <c r="GH24" s="328"/>
      <c r="GI24" s="328"/>
      <c r="GJ24" s="328"/>
      <c r="GK24" s="328"/>
      <c r="GL24" s="328"/>
      <c r="GM24" s="328"/>
      <c r="GN24" s="328"/>
      <c r="GO24" s="328"/>
      <c r="GP24" s="328"/>
      <c r="GQ24" s="328"/>
      <c r="GR24" s="328"/>
      <c r="GS24" s="328"/>
      <c r="GT24" s="328"/>
      <c r="GU24" s="328"/>
      <c r="GV24" s="328"/>
      <c r="GW24" s="328"/>
      <c r="GX24" s="328"/>
      <c r="GY24" s="328"/>
      <c r="GZ24" s="328"/>
      <c r="HA24" s="328"/>
      <c r="HB24" s="328"/>
      <c r="HC24" s="328"/>
      <c r="HD24" s="328"/>
      <c r="HE24" s="328"/>
      <c r="HF24" s="328"/>
      <c r="HG24" s="328"/>
      <c r="HH24" s="328"/>
      <c r="HI24" s="328"/>
      <c r="HJ24" s="328"/>
      <c r="HK24" s="328"/>
      <c r="HL24" s="328"/>
      <c r="HM24" s="328"/>
      <c r="HN24" s="328"/>
      <c r="HO24" s="328"/>
      <c r="HP24" s="328"/>
      <c r="HQ24" s="328"/>
      <c r="HR24" s="328"/>
      <c r="HS24" s="328"/>
      <c r="HT24" s="328"/>
      <c r="HU24" s="328"/>
      <c r="HV24" s="328"/>
      <c r="HW24" s="328"/>
      <c r="HX24" s="328"/>
      <c r="HY24" s="328"/>
      <c r="HZ24" s="328"/>
      <c r="IA24" s="328"/>
      <c r="IB24" s="328"/>
      <c r="IC24" s="328"/>
      <c r="ID24" s="328"/>
      <c r="IE24" s="328"/>
      <c r="IF24" s="328"/>
    </row>
    <row r="25" spans="1:245" s="329" customFormat="1" ht="21" customHeight="1">
      <c r="A25" s="497" t="s">
        <v>167</v>
      </c>
      <c r="B25" s="498">
        <v>0</v>
      </c>
      <c r="C25" s="498">
        <v>6</v>
      </c>
      <c r="D25" s="499">
        <v>6</v>
      </c>
      <c r="E25" s="500">
        <v>100</v>
      </c>
      <c r="F25" s="275"/>
      <c r="G25" s="498">
        <v>0</v>
      </c>
      <c r="H25" s="498">
        <v>0</v>
      </c>
      <c r="I25" s="499">
        <v>0</v>
      </c>
      <c r="J25" s="500">
        <v>0</v>
      </c>
      <c r="K25" s="501"/>
      <c r="L25" s="499">
        <v>6</v>
      </c>
      <c r="M25" s="327"/>
      <c r="N25" s="327"/>
      <c r="O25" s="327"/>
      <c r="P25" s="327"/>
      <c r="Q25" s="327"/>
      <c r="R25" s="327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328"/>
      <c r="AZ25" s="328"/>
      <c r="BA25" s="328"/>
      <c r="BB25" s="328"/>
      <c r="BC25" s="328"/>
      <c r="BD25" s="328"/>
      <c r="BE25" s="328"/>
      <c r="BF25" s="328"/>
      <c r="BG25" s="328"/>
      <c r="BH25" s="328"/>
      <c r="BI25" s="328"/>
      <c r="BJ25" s="328"/>
      <c r="BK25" s="328"/>
      <c r="BL25" s="328"/>
      <c r="BM25" s="328"/>
      <c r="BN25" s="328"/>
      <c r="BO25" s="328"/>
      <c r="BP25" s="328"/>
      <c r="BQ25" s="328"/>
      <c r="BR25" s="328"/>
      <c r="BS25" s="328"/>
      <c r="BT25" s="328"/>
      <c r="BU25" s="328"/>
      <c r="BV25" s="328"/>
      <c r="BW25" s="328"/>
      <c r="BX25" s="328"/>
      <c r="BY25" s="328"/>
      <c r="BZ25" s="328"/>
      <c r="CA25" s="328"/>
      <c r="CB25" s="328"/>
      <c r="CC25" s="328"/>
      <c r="CD25" s="328"/>
      <c r="CE25" s="328"/>
      <c r="CF25" s="328"/>
      <c r="CG25" s="328"/>
      <c r="CH25" s="328"/>
      <c r="CI25" s="328"/>
      <c r="CJ25" s="328"/>
      <c r="CK25" s="328"/>
      <c r="CL25" s="328"/>
      <c r="CM25" s="328"/>
      <c r="CN25" s="328"/>
      <c r="CO25" s="328"/>
      <c r="CP25" s="328"/>
      <c r="CQ25" s="328"/>
      <c r="CR25" s="328"/>
      <c r="CS25" s="328"/>
      <c r="CT25" s="328"/>
      <c r="CU25" s="328"/>
      <c r="CV25" s="328"/>
      <c r="CW25" s="328"/>
      <c r="CX25" s="328"/>
      <c r="CY25" s="328"/>
      <c r="CZ25" s="328"/>
      <c r="DA25" s="328"/>
      <c r="DB25" s="328"/>
      <c r="DC25" s="328"/>
      <c r="DD25" s="328"/>
      <c r="DE25" s="328"/>
      <c r="DF25" s="328"/>
      <c r="DG25" s="328"/>
      <c r="DH25" s="328"/>
      <c r="DI25" s="328"/>
      <c r="DJ25" s="328"/>
      <c r="DK25" s="328"/>
      <c r="DL25" s="328"/>
      <c r="DM25" s="328"/>
      <c r="DN25" s="328"/>
      <c r="DO25" s="328"/>
      <c r="DP25" s="328"/>
      <c r="DQ25" s="328"/>
      <c r="DR25" s="328"/>
      <c r="DS25" s="328"/>
      <c r="DT25" s="328"/>
      <c r="DU25" s="328"/>
      <c r="DV25" s="328"/>
      <c r="DW25" s="328"/>
      <c r="DX25" s="328"/>
      <c r="DY25" s="328"/>
      <c r="DZ25" s="328"/>
      <c r="EA25" s="328"/>
      <c r="EB25" s="328"/>
      <c r="EC25" s="328"/>
      <c r="ED25" s="328"/>
      <c r="EE25" s="328"/>
      <c r="EF25" s="328"/>
      <c r="EG25" s="328"/>
      <c r="EH25" s="328"/>
      <c r="EI25" s="328"/>
      <c r="EJ25" s="328"/>
      <c r="EK25" s="328"/>
      <c r="EL25" s="328"/>
      <c r="EM25" s="328"/>
      <c r="EN25" s="328"/>
      <c r="EO25" s="328"/>
      <c r="EP25" s="328"/>
      <c r="EQ25" s="328"/>
      <c r="ER25" s="328"/>
      <c r="ES25" s="328"/>
      <c r="ET25" s="328"/>
      <c r="EU25" s="328"/>
      <c r="EV25" s="328"/>
      <c r="EW25" s="328"/>
      <c r="EX25" s="328"/>
      <c r="EY25" s="328"/>
      <c r="EZ25" s="328"/>
      <c r="FA25" s="328"/>
      <c r="FB25" s="328"/>
      <c r="FC25" s="328"/>
      <c r="FD25" s="328"/>
      <c r="FE25" s="328"/>
      <c r="FF25" s="328"/>
      <c r="FG25" s="328"/>
      <c r="FH25" s="328"/>
      <c r="FI25" s="328"/>
      <c r="FJ25" s="328"/>
      <c r="FK25" s="328"/>
      <c r="FL25" s="328"/>
      <c r="FM25" s="328"/>
      <c r="FN25" s="328"/>
      <c r="FO25" s="328"/>
      <c r="FP25" s="328"/>
      <c r="FQ25" s="328"/>
      <c r="FR25" s="328"/>
      <c r="FS25" s="328"/>
      <c r="FT25" s="328"/>
      <c r="FU25" s="328"/>
      <c r="FV25" s="328"/>
      <c r="FW25" s="328"/>
      <c r="FX25" s="328"/>
      <c r="FY25" s="328"/>
      <c r="FZ25" s="328"/>
      <c r="GA25" s="328"/>
      <c r="GB25" s="328"/>
      <c r="GC25" s="328"/>
      <c r="GD25" s="328"/>
      <c r="GE25" s="328"/>
      <c r="GF25" s="328"/>
      <c r="GG25" s="328"/>
      <c r="GH25" s="328"/>
      <c r="GI25" s="328"/>
      <c r="GJ25" s="328"/>
      <c r="GK25" s="328"/>
      <c r="GL25" s="328"/>
      <c r="GM25" s="328"/>
      <c r="GN25" s="328"/>
      <c r="GO25" s="328"/>
      <c r="GP25" s="328"/>
      <c r="GQ25" s="328"/>
      <c r="GR25" s="328"/>
      <c r="GS25" s="328"/>
      <c r="GT25" s="328"/>
      <c r="GU25" s="328"/>
      <c r="GV25" s="328"/>
      <c r="GW25" s="328"/>
      <c r="GX25" s="328"/>
      <c r="GY25" s="328"/>
      <c r="GZ25" s="328"/>
      <c r="HA25" s="328"/>
      <c r="HB25" s="328"/>
      <c r="HC25" s="328"/>
      <c r="HD25" s="328"/>
      <c r="HE25" s="328"/>
      <c r="HF25" s="328"/>
      <c r="HG25" s="328"/>
      <c r="HH25" s="328"/>
      <c r="HI25" s="328"/>
      <c r="HJ25" s="328"/>
      <c r="HK25" s="328"/>
      <c r="HL25" s="328"/>
      <c r="HM25" s="328"/>
      <c r="HN25" s="328"/>
      <c r="HO25" s="328"/>
      <c r="HP25" s="328"/>
      <c r="HQ25" s="328"/>
      <c r="HR25" s="328"/>
      <c r="HS25" s="328"/>
      <c r="HT25" s="328"/>
      <c r="HU25" s="328"/>
      <c r="HV25" s="328"/>
      <c r="HW25" s="328"/>
      <c r="HX25" s="328"/>
      <c r="HY25" s="328"/>
      <c r="HZ25" s="328"/>
      <c r="IA25" s="328"/>
      <c r="IB25" s="328"/>
      <c r="IC25" s="328"/>
      <c r="ID25" s="328"/>
      <c r="IE25" s="328"/>
      <c r="IF25" s="328"/>
    </row>
    <row r="26" spans="1:245" s="329" customFormat="1" ht="21" customHeight="1">
      <c r="A26" s="497" t="s">
        <v>168</v>
      </c>
      <c r="B26" s="498">
        <v>2</v>
      </c>
      <c r="C26" s="498">
        <v>0</v>
      </c>
      <c r="D26" s="499">
        <v>2</v>
      </c>
      <c r="E26" s="500">
        <v>66.666666666666671</v>
      </c>
      <c r="F26" s="323"/>
      <c r="G26" s="498">
        <v>0</v>
      </c>
      <c r="H26" s="498">
        <v>1</v>
      </c>
      <c r="I26" s="499">
        <v>1</v>
      </c>
      <c r="J26" s="500">
        <v>33.333333333333336</v>
      </c>
      <c r="K26" s="501"/>
      <c r="L26" s="499">
        <v>3</v>
      </c>
      <c r="M26" s="327"/>
      <c r="N26" s="327"/>
      <c r="O26" s="327"/>
      <c r="P26" s="327"/>
      <c r="Q26" s="327"/>
      <c r="R26" s="327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328"/>
      <c r="BN26" s="328"/>
      <c r="BO26" s="328"/>
      <c r="BP26" s="328"/>
      <c r="BQ26" s="328"/>
      <c r="BR26" s="328"/>
      <c r="BS26" s="328"/>
      <c r="BT26" s="328"/>
      <c r="BU26" s="328"/>
      <c r="BV26" s="328"/>
      <c r="BW26" s="328"/>
      <c r="BX26" s="328"/>
      <c r="BY26" s="328"/>
      <c r="BZ26" s="328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8"/>
      <c r="DK26" s="328"/>
      <c r="DL26" s="328"/>
      <c r="DM26" s="328"/>
      <c r="DN26" s="328"/>
      <c r="DO26" s="328"/>
      <c r="DP26" s="328"/>
      <c r="DQ26" s="328"/>
      <c r="DR26" s="328"/>
      <c r="DS26" s="328"/>
      <c r="DT26" s="328"/>
      <c r="DU26" s="328"/>
      <c r="DV26" s="328"/>
      <c r="DW26" s="328"/>
      <c r="DX26" s="328"/>
      <c r="DY26" s="328"/>
      <c r="DZ26" s="328"/>
      <c r="EA26" s="328"/>
      <c r="EB26" s="328"/>
      <c r="EC26" s="328"/>
      <c r="ED26" s="328"/>
      <c r="EE26" s="328"/>
      <c r="EF26" s="328"/>
      <c r="EG26" s="328"/>
      <c r="EH26" s="328"/>
      <c r="EI26" s="328"/>
      <c r="EJ26" s="328"/>
      <c r="EK26" s="328"/>
      <c r="EL26" s="328"/>
      <c r="EM26" s="328"/>
      <c r="EN26" s="328"/>
      <c r="EO26" s="328"/>
      <c r="EP26" s="328"/>
      <c r="EQ26" s="328"/>
      <c r="ER26" s="328"/>
      <c r="ES26" s="328"/>
      <c r="ET26" s="328"/>
      <c r="EU26" s="328"/>
      <c r="EV26" s="328"/>
      <c r="EW26" s="328"/>
      <c r="EX26" s="328"/>
      <c r="EY26" s="328"/>
      <c r="EZ26" s="328"/>
      <c r="FA26" s="328"/>
      <c r="FB26" s="328"/>
      <c r="FC26" s="328"/>
      <c r="FD26" s="328"/>
      <c r="FE26" s="328"/>
      <c r="FF26" s="328"/>
      <c r="FG26" s="328"/>
      <c r="FH26" s="328"/>
      <c r="FI26" s="328"/>
      <c r="FJ26" s="328"/>
      <c r="FK26" s="328"/>
      <c r="FL26" s="328"/>
      <c r="FM26" s="328"/>
      <c r="FN26" s="328"/>
      <c r="FO26" s="328"/>
      <c r="FP26" s="328"/>
      <c r="FQ26" s="328"/>
      <c r="FR26" s="328"/>
      <c r="FS26" s="328"/>
      <c r="FT26" s="328"/>
      <c r="FU26" s="328"/>
      <c r="FV26" s="328"/>
      <c r="FW26" s="328"/>
      <c r="FX26" s="328"/>
      <c r="FY26" s="328"/>
      <c r="FZ26" s="328"/>
      <c r="GA26" s="328"/>
      <c r="GB26" s="328"/>
      <c r="GC26" s="328"/>
      <c r="GD26" s="328"/>
      <c r="GE26" s="328"/>
      <c r="GF26" s="328"/>
      <c r="GG26" s="328"/>
      <c r="GH26" s="328"/>
      <c r="GI26" s="328"/>
      <c r="GJ26" s="328"/>
      <c r="GK26" s="328"/>
      <c r="GL26" s="328"/>
      <c r="GM26" s="328"/>
      <c r="GN26" s="328"/>
      <c r="GO26" s="328"/>
      <c r="GP26" s="328"/>
      <c r="GQ26" s="328"/>
      <c r="GR26" s="328"/>
      <c r="GS26" s="328"/>
      <c r="GT26" s="328"/>
      <c r="GU26" s="328"/>
      <c r="GV26" s="328"/>
      <c r="GW26" s="328"/>
      <c r="GX26" s="328"/>
      <c r="GY26" s="328"/>
      <c r="GZ26" s="328"/>
      <c r="HA26" s="328"/>
      <c r="HB26" s="328"/>
      <c r="HC26" s="328"/>
      <c r="HD26" s="328"/>
      <c r="HE26" s="328"/>
      <c r="HF26" s="328"/>
      <c r="HG26" s="328"/>
      <c r="HH26" s="328"/>
      <c r="HI26" s="328"/>
      <c r="HJ26" s="328"/>
      <c r="HK26" s="328"/>
      <c r="HL26" s="328"/>
      <c r="HM26" s="328"/>
      <c r="HN26" s="328"/>
      <c r="HO26" s="328"/>
      <c r="HP26" s="328"/>
      <c r="HQ26" s="328"/>
      <c r="HR26" s="328"/>
      <c r="HS26" s="328"/>
      <c r="HT26" s="328"/>
      <c r="HU26" s="328"/>
      <c r="HV26" s="328"/>
      <c r="HW26" s="328"/>
      <c r="HX26" s="328"/>
      <c r="HY26" s="328"/>
      <c r="HZ26" s="328"/>
      <c r="IA26" s="328"/>
      <c r="IB26" s="328"/>
      <c r="IC26" s="328"/>
      <c r="ID26" s="328"/>
      <c r="IE26" s="328"/>
      <c r="IF26" s="328"/>
      <c r="IG26" s="328"/>
      <c r="IH26" s="328"/>
      <c r="II26" s="328"/>
      <c r="IJ26" s="328"/>
      <c r="IK26" s="328"/>
    </row>
    <row r="27" spans="1:245" s="329" customFormat="1" ht="21" customHeight="1">
      <c r="A27" s="497" t="s">
        <v>169</v>
      </c>
      <c r="B27" s="498">
        <v>4</v>
      </c>
      <c r="C27" s="498">
        <v>3</v>
      </c>
      <c r="D27" s="499">
        <v>7</v>
      </c>
      <c r="E27" s="500">
        <v>100</v>
      </c>
      <c r="F27" s="323"/>
      <c r="G27" s="498">
        <v>0</v>
      </c>
      <c r="H27" s="498">
        <v>0</v>
      </c>
      <c r="I27" s="499">
        <v>0</v>
      </c>
      <c r="J27" s="500">
        <v>0</v>
      </c>
      <c r="K27" s="501"/>
      <c r="L27" s="499">
        <v>7</v>
      </c>
      <c r="M27" s="327"/>
      <c r="N27" s="327"/>
      <c r="O27" s="327"/>
      <c r="P27" s="327"/>
      <c r="Q27" s="327"/>
      <c r="R27" s="327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328"/>
      <c r="BC27" s="328"/>
      <c r="BD27" s="328"/>
      <c r="BE27" s="328"/>
      <c r="BF27" s="328"/>
      <c r="BG27" s="328"/>
      <c r="BH27" s="328"/>
      <c r="BI27" s="328"/>
      <c r="BJ27" s="328"/>
      <c r="BK27" s="328"/>
      <c r="BL27" s="328"/>
      <c r="BM27" s="328"/>
      <c r="BN27" s="328"/>
      <c r="BO27" s="328"/>
      <c r="BP27" s="328"/>
      <c r="BQ27" s="328"/>
      <c r="BR27" s="328"/>
      <c r="BS27" s="328"/>
      <c r="BT27" s="328"/>
      <c r="BU27" s="328"/>
      <c r="BV27" s="328"/>
      <c r="BW27" s="328"/>
      <c r="BX27" s="328"/>
      <c r="BY27" s="328"/>
      <c r="BZ27" s="328"/>
      <c r="CA27" s="328"/>
      <c r="CB27" s="328"/>
      <c r="CC27" s="328"/>
      <c r="CD27" s="328"/>
      <c r="CE27" s="328"/>
      <c r="CF27" s="328"/>
      <c r="CG27" s="328"/>
      <c r="CH27" s="328"/>
      <c r="CI27" s="328"/>
      <c r="CJ27" s="328"/>
      <c r="CK27" s="328"/>
      <c r="CL27" s="328"/>
      <c r="CM27" s="328"/>
      <c r="CN27" s="328"/>
      <c r="CO27" s="328"/>
      <c r="CP27" s="328"/>
      <c r="CQ27" s="328"/>
      <c r="CR27" s="328"/>
      <c r="CS27" s="328"/>
      <c r="CT27" s="328"/>
      <c r="CU27" s="328"/>
      <c r="CV27" s="328"/>
      <c r="CW27" s="328"/>
      <c r="CX27" s="328"/>
      <c r="CY27" s="328"/>
      <c r="CZ27" s="328"/>
      <c r="DA27" s="328"/>
      <c r="DB27" s="328"/>
      <c r="DC27" s="328"/>
      <c r="DD27" s="328"/>
      <c r="DE27" s="328"/>
      <c r="DF27" s="328"/>
      <c r="DG27" s="328"/>
      <c r="DH27" s="328"/>
      <c r="DI27" s="328"/>
      <c r="DJ27" s="328"/>
      <c r="DK27" s="328"/>
      <c r="DL27" s="328"/>
      <c r="DM27" s="328"/>
      <c r="DN27" s="328"/>
      <c r="DO27" s="328"/>
      <c r="DP27" s="328"/>
      <c r="DQ27" s="328"/>
      <c r="DR27" s="328"/>
      <c r="DS27" s="328"/>
      <c r="DT27" s="328"/>
      <c r="DU27" s="328"/>
      <c r="DV27" s="328"/>
      <c r="DW27" s="328"/>
      <c r="DX27" s="328"/>
      <c r="DY27" s="328"/>
      <c r="DZ27" s="328"/>
      <c r="EA27" s="328"/>
      <c r="EB27" s="328"/>
      <c r="EC27" s="328"/>
      <c r="ED27" s="328"/>
      <c r="EE27" s="328"/>
      <c r="EF27" s="328"/>
      <c r="EG27" s="328"/>
      <c r="EH27" s="328"/>
      <c r="EI27" s="328"/>
      <c r="EJ27" s="328"/>
      <c r="EK27" s="328"/>
      <c r="EL27" s="328"/>
      <c r="EM27" s="328"/>
      <c r="EN27" s="328"/>
      <c r="EO27" s="328"/>
      <c r="EP27" s="328"/>
      <c r="EQ27" s="328"/>
      <c r="ER27" s="328"/>
      <c r="ES27" s="328"/>
      <c r="ET27" s="328"/>
      <c r="EU27" s="328"/>
      <c r="EV27" s="328"/>
      <c r="EW27" s="328"/>
      <c r="EX27" s="328"/>
      <c r="EY27" s="328"/>
      <c r="EZ27" s="328"/>
      <c r="FA27" s="328"/>
      <c r="FB27" s="328"/>
      <c r="FC27" s="328"/>
      <c r="FD27" s="328"/>
      <c r="FE27" s="328"/>
      <c r="FF27" s="328"/>
      <c r="FG27" s="328"/>
      <c r="FH27" s="328"/>
      <c r="FI27" s="328"/>
      <c r="FJ27" s="328"/>
      <c r="FK27" s="328"/>
      <c r="FL27" s="328"/>
      <c r="FM27" s="328"/>
      <c r="FN27" s="328"/>
      <c r="FO27" s="328"/>
      <c r="FP27" s="328"/>
      <c r="FQ27" s="328"/>
      <c r="FR27" s="328"/>
      <c r="FS27" s="328"/>
      <c r="FT27" s="328"/>
      <c r="FU27" s="328"/>
      <c r="FV27" s="328"/>
      <c r="FW27" s="328"/>
      <c r="FX27" s="328"/>
      <c r="FY27" s="328"/>
      <c r="FZ27" s="328"/>
      <c r="GA27" s="328"/>
      <c r="GB27" s="328"/>
      <c r="GC27" s="328"/>
      <c r="GD27" s="328"/>
      <c r="GE27" s="328"/>
      <c r="GF27" s="328"/>
      <c r="GG27" s="328"/>
      <c r="GH27" s="328"/>
      <c r="GI27" s="328"/>
      <c r="GJ27" s="328"/>
      <c r="GK27" s="328"/>
      <c r="GL27" s="328"/>
      <c r="GM27" s="328"/>
      <c r="GN27" s="328"/>
      <c r="GO27" s="328"/>
      <c r="GP27" s="328"/>
      <c r="GQ27" s="328"/>
      <c r="GR27" s="328"/>
      <c r="GS27" s="328"/>
      <c r="GT27" s="328"/>
      <c r="GU27" s="328"/>
      <c r="GV27" s="328"/>
      <c r="GW27" s="328"/>
      <c r="GX27" s="328"/>
      <c r="GY27" s="328"/>
      <c r="GZ27" s="328"/>
      <c r="HA27" s="328"/>
      <c r="HB27" s="328"/>
      <c r="HC27" s="328"/>
      <c r="HD27" s="328"/>
      <c r="HE27" s="328"/>
      <c r="HF27" s="328"/>
      <c r="HG27" s="328"/>
      <c r="HH27" s="328"/>
      <c r="HI27" s="328"/>
      <c r="HJ27" s="328"/>
      <c r="HK27" s="328"/>
      <c r="HL27" s="328"/>
      <c r="HM27" s="328"/>
      <c r="HN27" s="328"/>
      <c r="HO27" s="328"/>
      <c r="HP27" s="328"/>
      <c r="HQ27" s="328"/>
      <c r="HR27" s="328"/>
      <c r="HS27" s="328"/>
      <c r="HT27" s="328"/>
      <c r="HU27" s="328"/>
      <c r="HV27" s="328"/>
      <c r="HW27" s="328"/>
      <c r="HX27" s="328"/>
      <c r="HY27" s="328"/>
      <c r="HZ27" s="328"/>
      <c r="IA27" s="328"/>
      <c r="IB27" s="328"/>
      <c r="IC27" s="328"/>
      <c r="ID27" s="328"/>
      <c r="IE27" s="328"/>
      <c r="IF27" s="328"/>
      <c r="IG27" s="328"/>
      <c r="IH27" s="328"/>
      <c r="II27" s="328"/>
      <c r="IJ27" s="328"/>
      <c r="IK27" s="328"/>
    </row>
    <row r="28" spans="1:245" s="291" customFormat="1" ht="21" customHeight="1">
      <c r="A28" s="497" t="s">
        <v>170</v>
      </c>
      <c r="B28" s="498">
        <v>6</v>
      </c>
      <c r="C28" s="498">
        <v>7</v>
      </c>
      <c r="D28" s="499">
        <v>13</v>
      </c>
      <c r="E28" s="500">
        <v>100</v>
      </c>
      <c r="F28" s="323"/>
      <c r="G28" s="498">
        <v>0</v>
      </c>
      <c r="H28" s="498">
        <v>0</v>
      </c>
      <c r="I28" s="499">
        <v>0</v>
      </c>
      <c r="J28" s="500">
        <v>0</v>
      </c>
      <c r="K28" s="501"/>
      <c r="L28" s="499">
        <v>13</v>
      </c>
      <c r="M28" s="327"/>
      <c r="N28" s="327"/>
      <c r="O28" s="327"/>
      <c r="P28" s="327"/>
      <c r="Q28" s="327"/>
      <c r="R28" s="327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28"/>
      <c r="AZ28" s="328"/>
      <c r="BA28" s="328"/>
      <c r="BB28" s="328"/>
      <c r="BC28" s="328"/>
      <c r="BD28" s="328"/>
      <c r="BE28" s="328"/>
      <c r="BF28" s="328"/>
      <c r="BG28" s="328"/>
      <c r="BH28" s="328"/>
      <c r="BI28" s="328"/>
      <c r="BJ28" s="328"/>
      <c r="BK28" s="328"/>
      <c r="BL28" s="328"/>
      <c r="BM28" s="328"/>
      <c r="BN28" s="328"/>
      <c r="BO28" s="328"/>
      <c r="BP28" s="328"/>
      <c r="BQ28" s="328"/>
      <c r="BR28" s="328"/>
      <c r="BS28" s="328"/>
      <c r="BT28" s="328"/>
      <c r="BU28" s="328"/>
      <c r="BV28" s="328"/>
      <c r="BW28" s="328"/>
      <c r="BX28" s="328"/>
      <c r="BY28" s="328"/>
      <c r="BZ28" s="328"/>
      <c r="CA28" s="328"/>
      <c r="CB28" s="328"/>
      <c r="CC28" s="328"/>
      <c r="CD28" s="328"/>
      <c r="CE28" s="328"/>
      <c r="CF28" s="328"/>
      <c r="CG28" s="328"/>
      <c r="CH28" s="328"/>
      <c r="CI28" s="328"/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8"/>
      <c r="CZ28" s="328"/>
      <c r="DA28" s="328"/>
      <c r="DB28" s="328"/>
      <c r="DC28" s="328"/>
      <c r="DD28" s="328"/>
      <c r="DE28" s="328"/>
      <c r="DF28" s="328"/>
      <c r="DG28" s="328"/>
      <c r="DH28" s="328"/>
      <c r="DI28" s="328"/>
      <c r="DJ28" s="328"/>
      <c r="DK28" s="328"/>
      <c r="DL28" s="328"/>
      <c r="DM28" s="328"/>
      <c r="DN28" s="328"/>
      <c r="DO28" s="328"/>
      <c r="DP28" s="328"/>
      <c r="DQ28" s="328"/>
      <c r="DR28" s="328"/>
      <c r="DS28" s="328"/>
      <c r="DT28" s="328"/>
      <c r="DU28" s="328"/>
      <c r="DV28" s="328"/>
      <c r="DW28" s="328"/>
      <c r="DX28" s="328"/>
      <c r="DY28" s="328"/>
      <c r="DZ28" s="328"/>
      <c r="EA28" s="328"/>
      <c r="EB28" s="328"/>
      <c r="EC28" s="328"/>
      <c r="ED28" s="328"/>
      <c r="EE28" s="328"/>
      <c r="EF28" s="328"/>
      <c r="EG28" s="328"/>
      <c r="EH28" s="328"/>
      <c r="EI28" s="328"/>
      <c r="EJ28" s="328"/>
      <c r="EK28" s="328"/>
      <c r="EL28" s="328"/>
      <c r="EM28" s="328"/>
      <c r="EN28" s="328"/>
      <c r="EO28" s="328"/>
      <c r="EP28" s="328"/>
      <c r="EQ28" s="328"/>
      <c r="ER28" s="328"/>
      <c r="ES28" s="328"/>
      <c r="ET28" s="328"/>
      <c r="EU28" s="328"/>
      <c r="EV28" s="328"/>
      <c r="EW28" s="328"/>
      <c r="EX28" s="328"/>
      <c r="EY28" s="328"/>
      <c r="EZ28" s="328"/>
      <c r="FA28" s="328"/>
      <c r="FB28" s="328"/>
      <c r="FC28" s="328"/>
      <c r="FD28" s="328"/>
      <c r="FE28" s="328"/>
      <c r="FF28" s="328"/>
      <c r="FG28" s="328"/>
      <c r="FH28" s="328"/>
      <c r="FI28" s="328"/>
      <c r="FJ28" s="328"/>
      <c r="FK28" s="328"/>
      <c r="FL28" s="328"/>
      <c r="FM28" s="328"/>
      <c r="FN28" s="328"/>
      <c r="FO28" s="328"/>
      <c r="FP28" s="328"/>
      <c r="FQ28" s="328"/>
      <c r="FR28" s="328"/>
      <c r="FS28" s="328"/>
      <c r="FT28" s="328"/>
      <c r="FU28" s="328"/>
      <c r="FV28" s="328"/>
      <c r="FW28" s="328"/>
      <c r="FX28" s="328"/>
      <c r="FY28" s="328"/>
      <c r="FZ28" s="328"/>
      <c r="GA28" s="328"/>
      <c r="GB28" s="328"/>
      <c r="GC28" s="328"/>
      <c r="GD28" s="328"/>
      <c r="GE28" s="328"/>
      <c r="GF28" s="328"/>
      <c r="GG28" s="328"/>
      <c r="GH28" s="328"/>
      <c r="GI28" s="328"/>
      <c r="GJ28" s="328"/>
      <c r="GK28" s="328"/>
      <c r="GL28" s="328"/>
      <c r="GM28" s="328"/>
      <c r="GN28" s="328"/>
      <c r="GO28" s="328"/>
      <c r="GP28" s="328"/>
      <c r="GQ28" s="328"/>
      <c r="GR28" s="328"/>
      <c r="GS28" s="328"/>
      <c r="GT28" s="328"/>
      <c r="GU28" s="328"/>
      <c r="GV28" s="328"/>
      <c r="GW28" s="328"/>
      <c r="GX28" s="328"/>
      <c r="GY28" s="328"/>
      <c r="GZ28" s="328"/>
      <c r="HA28" s="328"/>
      <c r="HB28" s="328"/>
      <c r="HC28" s="328"/>
      <c r="HD28" s="328"/>
      <c r="HE28" s="328"/>
      <c r="HF28" s="328"/>
      <c r="HG28" s="328"/>
      <c r="HH28" s="328"/>
      <c r="HI28" s="328"/>
      <c r="HJ28" s="328"/>
      <c r="HK28" s="328"/>
      <c r="HL28" s="328"/>
      <c r="HM28" s="328"/>
      <c r="HN28" s="328"/>
      <c r="HO28" s="328"/>
      <c r="HP28" s="328"/>
      <c r="HQ28" s="328"/>
      <c r="HR28" s="328"/>
      <c r="HS28" s="328"/>
      <c r="HT28" s="328"/>
      <c r="HU28" s="328"/>
      <c r="HV28" s="328"/>
      <c r="HW28" s="328"/>
      <c r="HX28" s="328"/>
      <c r="HY28" s="328"/>
      <c r="HZ28" s="328"/>
      <c r="IA28" s="328"/>
      <c r="IB28" s="328"/>
      <c r="IC28" s="328"/>
      <c r="ID28" s="328"/>
      <c r="IE28" s="328"/>
      <c r="IF28" s="328"/>
      <c r="IG28" s="328"/>
      <c r="IH28" s="328"/>
      <c r="II28" s="328"/>
      <c r="IJ28" s="328"/>
      <c r="IK28" s="328"/>
    </row>
    <row r="29" spans="1:245" s="291" customFormat="1" ht="21" customHeight="1">
      <c r="A29" s="497" t="s">
        <v>171</v>
      </c>
      <c r="B29" s="498">
        <v>0</v>
      </c>
      <c r="C29" s="498">
        <v>2</v>
      </c>
      <c r="D29" s="499">
        <v>2</v>
      </c>
      <c r="E29" s="500">
        <v>100</v>
      </c>
      <c r="F29" s="323"/>
      <c r="G29" s="498">
        <v>0</v>
      </c>
      <c r="H29" s="498">
        <v>0</v>
      </c>
      <c r="I29" s="499">
        <v>0</v>
      </c>
      <c r="J29" s="500">
        <v>0</v>
      </c>
      <c r="K29" s="501"/>
      <c r="L29" s="499">
        <v>2</v>
      </c>
      <c r="M29" s="327"/>
      <c r="N29" s="327"/>
      <c r="O29" s="327"/>
      <c r="P29" s="327"/>
      <c r="Q29" s="327"/>
      <c r="R29" s="327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28"/>
      <c r="AI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328"/>
      <c r="BC29" s="328"/>
      <c r="BD29" s="328"/>
      <c r="BE29" s="328"/>
      <c r="BF29" s="328"/>
      <c r="BG29" s="328"/>
      <c r="BH29" s="328"/>
      <c r="BI29" s="328"/>
      <c r="BJ29" s="328"/>
      <c r="BK29" s="328"/>
      <c r="BL29" s="328"/>
      <c r="BM29" s="328"/>
      <c r="BN29" s="328"/>
      <c r="BO29" s="328"/>
      <c r="BP29" s="328"/>
      <c r="BQ29" s="328"/>
      <c r="BR29" s="328"/>
      <c r="BS29" s="328"/>
      <c r="BT29" s="328"/>
      <c r="BU29" s="328"/>
      <c r="BV29" s="328"/>
      <c r="BW29" s="328"/>
      <c r="BX29" s="328"/>
      <c r="BY29" s="328"/>
      <c r="BZ29" s="328"/>
      <c r="CA29" s="328"/>
      <c r="CB29" s="328"/>
      <c r="CC29" s="328"/>
      <c r="CD29" s="328"/>
      <c r="CE29" s="328"/>
      <c r="CF29" s="328"/>
      <c r="CG29" s="328"/>
      <c r="CH29" s="328"/>
      <c r="CI29" s="328"/>
      <c r="CJ29" s="328"/>
      <c r="CK29" s="328"/>
      <c r="CL29" s="328"/>
      <c r="CM29" s="328"/>
      <c r="CN29" s="328"/>
      <c r="CO29" s="328"/>
      <c r="CP29" s="328"/>
      <c r="CQ29" s="328"/>
      <c r="CR29" s="328"/>
      <c r="CS29" s="328"/>
      <c r="CT29" s="328"/>
      <c r="CU29" s="328"/>
      <c r="CV29" s="328"/>
      <c r="CW29" s="328"/>
      <c r="CX29" s="328"/>
      <c r="CY29" s="328"/>
      <c r="CZ29" s="328"/>
      <c r="DA29" s="328"/>
      <c r="DB29" s="328"/>
      <c r="DC29" s="328"/>
      <c r="DD29" s="328"/>
      <c r="DE29" s="328"/>
      <c r="DF29" s="328"/>
      <c r="DG29" s="328"/>
      <c r="DH29" s="328"/>
      <c r="DI29" s="328"/>
      <c r="DJ29" s="328"/>
      <c r="DK29" s="328"/>
      <c r="DL29" s="328"/>
      <c r="DM29" s="328"/>
      <c r="DN29" s="328"/>
      <c r="DO29" s="328"/>
      <c r="DP29" s="328"/>
      <c r="DQ29" s="328"/>
      <c r="DR29" s="328"/>
      <c r="DS29" s="328"/>
      <c r="DT29" s="328"/>
      <c r="DU29" s="328"/>
      <c r="DV29" s="328"/>
      <c r="DW29" s="328"/>
      <c r="DX29" s="328"/>
      <c r="DY29" s="328"/>
      <c r="DZ29" s="328"/>
      <c r="EA29" s="328"/>
      <c r="EB29" s="328"/>
      <c r="EC29" s="328"/>
      <c r="ED29" s="328"/>
      <c r="EE29" s="328"/>
      <c r="EF29" s="328"/>
      <c r="EG29" s="328"/>
      <c r="EH29" s="328"/>
      <c r="EI29" s="328"/>
      <c r="EJ29" s="328"/>
      <c r="EK29" s="328"/>
      <c r="EL29" s="328"/>
      <c r="EM29" s="328"/>
      <c r="EN29" s="328"/>
      <c r="EO29" s="328"/>
      <c r="EP29" s="328"/>
      <c r="EQ29" s="328"/>
      <c r="ER29" s="328"/>
      <c r="ES29" s="328"/>
      <c r="ET29" s="328"/>
      <c r="EU29" s="328"/>
      <c r="EV29" s="328"/>
      <c r="EW29" s="328"/>
      <c r="EX29" s="328"/>
      <c r="EY29" s="328"/>
      <c r="EZ29" s="328"/>
      <c r="FA29" s="328"/>
      <c r="FB29" s="328"/>
      <c r="FC29" s="328"/>
      <c r="FD29" s="328"/>
      <c r="FE29" s="328"/>
      <c r="FF29" s="328"/>
      <c r="FG29" s="328"/>
      <c r="FH29" s="328"/>
      <c r="FI29" s="328"/>
      <c r="FJ29" s="328"/>
      <c r="FK29" s="328"/>
      <c r="FL29" s="328"/>
      <c r="FM29" s="328"/>
      <c r="FN29" s="328"/>
      <c r="FO29" s="328"/>
      <c r="FP29" s="328"/>
      <c r="FQ29" s="328"/>
      <c r="FR29" s="328"/>
      <c r="FS29" s="328"/>
      <c r="FT29" s="328"/>
      <c r="FU29" s="328"/>
      <c r="FV29" s="328"/>
      <c r="FW29" s="328"/>
      <c r="FX29" s="328"/>
      <c r="FY29" s="328"/>
      <c r="FZ29" s="328"/>
      <c r="GA29" s="328"/>
      <c r="GB29" s="328"/>
      <c r="GC29" s="328"/>
      <c r="GD29" s="328"/>
      <c r="GE29" s="328"/>
      <c r="GF29" s="328"/>
      <c r="GG29" s="328"/>
      <c r="GH29" s="328"/>
      <c r="GI29" s="328"/>
      <c r="GJ29" s="328"/>
      <c r="GK29" s="328"/>
      <c r="GL29" s="328"/>
      <c r="GM29" s="328"/>
      <c r="GN29" s="328"/>
      <c r="GO29" s="328"/>
      <c r="GP29" s="328"/>
      <c r="GQ29" s="328"/>
      <c r="GR29" s="328"/>
      <c r="GS29" s="328"/>
      <c r="GT29" s="328"/>
      <c r="GU29" s="328"/>
      <c r="GV29" s="328"/>
      <c r="GW29" s="328"/>
      <c r="GX29" s="328"/>
      <c r="GY29" s="328"/>
      <c r="GZ29" s="328"/>
      <c r="HA29" s="328"/>
      <c r="HB29" s="328"/>
      <c r="HC29" s="328"/>
      <c r="HD29" s="328"/>
      <c r="HE29" s="328"/>
      <c r="HF29" s="328"/>
      <c r="HG29" s="328"/>
      <c r="HH29" s="328"/>
      <c r="HI29" s="328"/>
      <c r="HJ29" s="328"/>
      <c r="HK29" s="328"/>
      <c r="HL29" s="328"/>
      <c r="HM29" s="328"/>
      <c r="HN29" s="328"/>
      <c r="HO29" s="328"/>
      <c r="HP29" s="328"/>
      <c r="HQ29" s="328"/>
      <c r="HR29" s="328"/>
      <c r="HS29" s="328"/>
      <c r="HT29" s="328"/>
      <c r="HU29" s="328"/>
      <c r="HV29" s="328"/>
      <c r="HW29" s="328"/>
      <c r="HX29" s="328"/>
      <c r="HY29" s="328"/>
      <c r="HZ29" s="328"/>
      <c r="IA29" s="328"/>
      <c r="IB29" s="328"/>
      <c r="IC29" s="328"/>
      <c r="ID29" s="328"/>
      <c r="IE29" s="328"/>
      <c r="IF29" s="328"/>
      <c r="IG29" s="328"/>
      <c r="IH29" s="328"/>
      <c r="II29" s="328"/>
      <c r="IJ29" s="328"/>
      <c r="IK29" s="328"/>
    </row>
    <row r="30" spans="1:245" s="329" customFormat="1" ht="21" customHeight="1">
      <c r="A30" s="497" t="s">
        <v>172</v>
      </c>
      <c r="B30" s="498">
        <v>6</v>
      </c>
      <c r="C30" s="498">
        <v>4</v>
      </c>
      <c r="D30" s="499">
        <v>10</v>
      </c>
      <c r="E30" s="500">
        <v>90.909090909090907</v>
      </c>
      <c r="F30" s="323"/>
      <c r="G30" s="498">
        <v>1</v>
      </c>
      <c r="H30" s="498">
        <v>0</v>
      </c>
      <c r="I30" s="499">
        <v>1</v>
      </c>
      <c r="J30" s="500">
        <v>9.0909090909090917</v>
      </c>
      <c r="K30" s="501"/>
      <c r="L30" s="499">
        <v>11</v>
      </c>
      <c r="M30" s="327"/>
      <c r="N30" s="327"/>
      <c r="O30" s="327"/>
      <c r="P30" s="327"/>
      <c r="Q30" s="327"/>
      <c r="R30" s="327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8"/>
      <c r="BF30" s="328"/>
      <c r="BG30" s="328"/>
      <c r="BH30" s="328"/>
      <c r="BI30" s="328"/>
      <c r="BJ30" s="328"/>
      <c r="BK30" s="328"/>
      <c r="BL30" s="328"/>
      <c r="BM30" s="328"/>
      <c r="BN30" s="328"/>
      <c r="BO30" s="328"/>
      <c r="BP30" s="328"/>
      <c r="BQ30" s="328"/>
      <c r="BR30" s="328"/>
      <c r="BS30" s="328"/>
      <c r="BT30" s="328"/>
      <c r="BU30" s="328"/>
      <c r="BV30" s="328"/>
      <c r="BW30" s="328"/>
      <c r="BX30" s="328"/>
      <c r="BY30" s="328"/>
      <c r="BZ30" s="328"/>
      <c r="CA30" s="328"/>
      <c r="CB30" s="328"/>
      <c r="CC30" s="328"/>
      <c r="CD30" s="328"/>
      <c r="CE30" s="328"/>
      <c r="CF30" s="328"/>
      <c r="CG30" s="328"/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8"/>
      <c r="CZ30" s="328"/>
      <c r="DA30" s="328"/>
      <c r="DB30" s="328"/>
      <c r="DC30" s="328"/>
      <c r="DD30" s="328"/>
      <c r="DE30" s="328"/>
      <c r="DF30" s="328"/>
      <c r="DG30" s="328"/>
      <c r="DH30" s="328"/>
      <c r="DI30" s="328"/>
      <c r="DJ30" s="328"/>
      <c r="DK30" s="328"/>
      <c r="DL30" s="328"/>
      <c r="DM30" s="328"/>
      <c r="DN30" s="328"/>
      <c r="DO30" s="328"/>
      <c r="DP30" s="328"/>
      <c r="DQ30" s="328"/>
      <c r="DR30" s="328"/>
      <c r="DS30" s="328"/>
      <c r="DT30" s="328"/>
      <c r="DU30" s="328"/>
      <c r="DV30" s="328"/>
      <c r="DW30" s="328"/>
      <c r="DX30" s="328"/>
      <c r="DY30" s="328"/>
      <c r="DZ30" s="328"/>
      <c r="EA30" s="328"/>
      <c r="EB30" s="328"/>
      <c r="EC30" s="328"/>
      <c r="ED30" s="328"/>
      <c r="EE30" s="328"/>
      <c r="EF30" s="328"/>
      <c r="EG30" s="328"/>
      <c r="EH30" s="328"/>
      <c r="EI30" s="328"/>
      <c r="EJ30" s="328"/>
      <c r="EK30" s="328"/>
      <c r="EL30" s="328"/>
      <c r="EM30" s="328"/>
      <c r="EN30" s="328"/>
      <c r="EO30" s="328"/>
      <c r="EP30" s="328"/>
      <c r="EQ30" s="328"/>
      <c r="ER30" s="328"/>
      <c r="ES30" s="328"/>
      <c r="ET30" s="328"/>
      <c r="EU30" s="328"/>
      <c r="EV30" s="328"/>
      <c r="EW30" s="328"/>
      <c r="EX30" s="328"/>
      <c r="EY30" s="328"/>
      <c r="EZ30" s="328"/>
      <c r="FA30" s="328"/>
      <c r="FB30" s="328"/>
      <c r="FC30" s="328"/>
      <c r="FD30" s="328"/>
      <c r="FE30" s="328"/>
      <c r="FF30" s="328"/>
      <c r="FG30" s="328"/>
      <c r="FH30" s="328"/>
      <c r="FI30" s="328"/>
      <c r="FJ30" s="328"/>
      <c r="FK30" s="328"/>
      <c r="FL30" s="328"/>
      <c r="FM30" s="328"/>
      <c r="FN30" s="328"/>
      <c r="FO30" s="328"/>
      <c r="FP30" s="328"/>
      <c r="FQ30" s="328"/>
      <c r="FR30" s="328"/>
      <c r="FS30" s="328"/>
      <c r="FT30" s="328"/>
      <c r="FU30" s="328"/>
      <c r="FV30" s="328"/>
      <c r="FW30" s="328"/>
      <c r="FX30" s="328"/>
      <c r="FY30" s="328"/>
      <c r="FZ30" s="328"/>
      <c r="GA30" s="328"/>
      <c r="GB30" s="328"/>
      <c r="GC30" s="328"/>
      <c r="GD30" s="328"/>
      <c r="GE30" s="328"/>
      <c r="GF30" s="328"/>
      <c r="GG30" s="328"/>
      <c r="GH30" s="328"/>
      <c r="GI30" s="328"/>
      <c r="GJ30" s="328"/>
      <c r="GK30" s="328"/>
      <c r="GL30" s="328"/>
      <c r="GM30" s="328"/>
      <c r="GN30" s="328"/>
      <c r="GO30" s="328"/>
      <c r="GP30" s="328"/>
      <c r="GQ30" s="328"/>
      <c r="GR30" s="328"/>
      <c r="GS30" s="328"/>
      <c r="GT30" s="328"/>
      <c r="GU30" s="328"/>
      <c r="GV30" s="328"/>
      <c r="GW30" s="328"/>
      <c r="GX30" s="328"/>
      <c r="GY30" s="328"/>
      <c r="GZ30" s="328"/>
      <c r="HA30" s="328"/>
      <c r="HB30" s="328"/>
      <c r="HC30" s="328"/>
      <c r="HD30" s="328"/>
      <c r="HE30" s="328"/>
      <c r="HF30" s="328"/>
      <c r="HG30" s="328"/>
      <c r="HH30" s="328"/>
      <c r="HI30" s="328"/>
      <c r="HJ30" s="328"/>
      <c r="HK30" s="328"/>
      <c r="HL30" s="328"/>
      <c r="HM30" s="328"/>
      <c r="HN30" s="328"/>
      <c r="HO30" s="328"/>
      <c r="HP30" s="328"/>
      <c r="HQ30" s="328"/>
      <c r="HR30" s="328"/>
      <c r="HS30" s="328"/>
      <c r="HT30" s="328"/>
      <c r="HU30" s="328"/>
      <c r="HV30" s="328"/>
      <c r="HW30" s="328"/>
      <c r="HX30" s="328"/>
      <c r="HY30" s="328"/>
      <c r="HZ30" s="328"/>
      <c r="IA30" s="328"/>
      <c r="IB30" s="328"/>
      <c r="IC30" s="328"/>
      <c r="ID30" s="328"/>
      <c r="IE30" s="328"/>
      <c r="IF30" s="328"/>
      <c r="IG30" s="328"/>
      <c r="IH30" s="328"/>
      <c r="II30" s="328"/>
      <c r="IJ30" s="328"/>
      <c r="IK30" s="328"/>
    </row>
    <row r="31" spans="1:245" s="329" customFormat="1" ht="21" customHeight="1">
      <c r="A31" s="497" t="s">
        <v>173</v>
      </c>
      <c r="B31" s="498">
        <v>3</v>
      </c>
      <c r="C31" s="498">
        <v>1</v>
      </c>
      <c r="D31" s="499">
        <v>4</v>
      </c>
      <c r="E31" s="500">
        <v>80</v>
      </c>
      <c r="F31" s="323"/>
      <c r="G31" s="498">
        <v>1</v>
      </c>
      <c r="H31" s="498">
        <v>0</v>
      </c>
      <c r="I31" s="499">
        <v>1</v>
      </c>
      <c r="J31" s="500">
        <v>20</v>
      </c>
      <c r="K31" s="501"/>
      <c r="L31" s="499">
        <v>5</v>
      </c>
      <c r="M31" s="327"/>
      <c r="N31" s="327"/>
      <c r="O31" s="327"/>
      <c r="P31" s="327"/>
      <c r="Q31" s="327"/>
      <c r="R31" s="327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328"/>
      <c r="BS31" s="328"/>
      <c r="BT31" s="328"/>
      <c r="BU31" s="328"/>
      <c r="BV31" s="328"/>
      <c r="BW31" s="328"/>
      <c r="BX31" s="328"/>
      <c r="BY31" s="328"/>
      <c r="BZ31" s="328"/>
      <c r="CA31" s="328"/>
      <c r="CB31" s="328"/>
      <c r="CC31" s="328"/>
      <c r="CD31" s="328"/>
      <c r="CE31" s="328"/>
      <c r="CF31" s="328"/>
      <c r="CG31" s="328"/>
      <c r="CH31" s="328"/>
      <c r="CI31" s="328"/>
      <c r="CJ31" s="328"/>
      <c r="CK31" s="328"/>
      <c r="CL31" s="328"/>
      <c r="CM31" s="328"/>
      <c r="CN31" s="328"/>
      <c r="CO31" s="328"/>
      <c r="CP31" s="328"/>
      <c r="CQ31" s="328"/>
      <c r="CR31" s="328"/>
      <c r="CS31" s="328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28"/>
      <c r="DY31" s="328"/>
      <c r="DZ31" s="328"/>
      <c r="EA31" s="328"/>
      <c r="EB31" s="328"/>
      <c r="EC31" s="328"/>
      <c r="ED31" s="328"/>
      <c r="EE31" s="328"/>
      <c r="EF31" s="328"/>
      <c r="EG31" s="328"/>
      <c r="EH31" s="328"/>
      <c r="EI31" s="328"/>
      <c r="EJ31" s="328"/>
      <c r="EK31" s="328"/>
      <c r="EL31" s="328"/>
      <c r="EM31" s="328"/>
      <c r="EN31" s="328"/>
      <c r="EO31" s="328"/>
      <c r="EP31" s="328"/>
      <c r="EQ31" s="328"/>
      <c r="ER31" s="328"/>
      <c r="ES31" s="328"/>
      <c r="ET31" s="328"/>
      <c r="EU31" s="328"/>
      <c r="EV31" s="328"/>
      <c r="EW31" s="328"/>
      <c r="EX31" s="328"/>
      <c r="EY31" s="328"/>
      <c r="EZ31" s="328"/>
      <c r="FA31" s="328"/>
      <c r="FB31" s="328"/>
      <c r="FC31" s="328"/>
      <c r="FD31" s="328"/>
      <c r="FE31" s="328"/>
      <c r="FF31" s="328"/>
      <c r="FG31" s="328"/>
      <c r="FH31" s="328"/>
      <c r="FI31" s="328"/>
      <c r="FJ31" s="328"/>
      <c r="FK31" s="328"/>
      <c r="FL31" s="328"/>
      <c r="FM31" s="328"/>
      <c r="FN31" s="328"/>
      <c r="FO31" s="328"/>
      <c r="FP31" s="328"/>
      <c r="FQ31" s="328"/>
      <c r="FR31" s="328"/>
      <c r="FS31" s="328"/>
      <c r="FT31" s="328"/>
      <c r="FU31" s="328"/>
      <c r="FV31" s="328"/>
      <c r="FW31" s="328"/>
      <c r="FX31" s="328"/>
      <c r="FY31" s="328"/>
      <c r="FZ31" s="328"/>
      <c r="GA31" s="328"/>
      <c r="GB31" s="328"/>
      <c r="GC31" s="328"/>
      <c r="GD31" s="328"/>
      <c r="GE31" s="328"/>
      <c r="GF31" s="328"/>
      <c r="GG31" s="328"/>
      <c r="GH31" s="328"/>
      <c r="GI31" s="328"/>
      <c r="GJ31" s="328"/>
      <c r="GK31" s="328"/>
      <c r="GL31" s="328"/>
      <c r="GM31" s="328"/>
      <c r="GN31" s="328"/>
      <c r="GO31" s="328"/>
      <c r="GP31" s="328"/>
      <c r="GQ31" s="328"/>
      <c r="GR31" s="328"/>
      <c r="GS31" s="328"/>
      <c r="GT31" s="328"/>
      <c r="GU31" s="328"/>
      <c r="GV31" s="328"/>
      <c r="GW31" s="328"/>
      <c r="GX31" s="328"/>
      <c r="GY31" s="328"/>
      <c r="GZ31" s="328"/>
      <c r="HA31" s="328"/>
      <c r="HB31" s="328"/>
      <c r="HC31" s="328"/>
      <c r="HD31" s="328"/>
      <c r="HE31" s="328"/>
      <c r="HF31" s="328"/>
      <c r="HG31" s="328"/>
      <c r="HH31" s="328"/>
      <c r="HI31" s="328"/>
      <c r="HJ31" s="328"/>
      <c r="HK31" s="328"/>
      <c r="HL31" s="328"/>
      <c r="HM31" s="328"/>
      <c r="HN31" s="328"/>
      <c r="HO31" s="328"/>
      <c r="HP31" s="328"/>
      <c r="HQ31" s="328"/>
      <c r="HR31" s="328"/>
      <c r="HS31" s="328"/>
      <c r="HT31" s="328"/>
      <c r="HU31" s="328"/>
      <c r="HV31" s="328"/>
      <c r="HW31" s="328"/>
      <c r="HX31" s="328"/>
      <c r="HY31" s="328"/>
      <c r="HZ31" s="328"/>
      <c r="IA31" s="328"/>
      <c r="IB31" s="328"/>
      <c r="IC31" s="328"/>
      <c r="ID31" s="328"/>
      <c r="IE31" s="328"/>
      <c r="IF31" s="328"/>
      <c r="IG31" s="328"/>
      <c r="IH31" s="328"/>
      <c r="II31" s="328"/>
      <c r="IJ31" s="328"/>
      <c r="IK31" s="328"/>
    </row>
    <row r="32" spans="1:245" s="329" customFormat="1" ht="21" customHeight="1">
      <c r="A32" s="497" t="s">
        <v>174</v>
      </c>
      <c r="B32" s="498">
        <v>1</v>
      </c>
      <c r="C32" s="498">
        <v>9</v>
      </c>
      <c r="D32" s="499">
        <v>10</v>
      </c>
      <c r="E32" s="500">
        <v>90.909090909090907</v>
      </c>
      <c r="F32" s="323"/>
      <c r="G32" s="498">
        <v>0</v>
      </c>
      <c r="H32" s="498">
        <v>1</v>
      </c>
      <c r="I32" s="499">
        <v>1</v>
      </c>
      <c r="J32" s="500">
        <v>9.0909090909090917</v>
      </c>
      <c r="K32" s="501"/>
      <c r="L32" s="499">
        <v>11</v>
      </c>
      <c r="M32" s="327"/>
      <c r="N32" s="327"/>
      <c r="O32" s="327"/>
      <c r="P32" s="327"/>
      <c r="Q32" s="327"/>
      <c r="R32" s="327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8"/>
      <c r="CG32" s="328"/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28"/>
      <c r="DY32" s="328"/>
      <c r="DZ32" s="328"/>
      <c r="EA32" s="328"/>
      <c r="EB32" s="328"/>
      <c r="EC32" s="328"/>
      <c r="ED32" s="328"/>
      <c r="EE32" s="328"/>
      <c r="EF32" s="328"/>
      <c r="EG32" s="328"/>
      <c r="EH32" s="328"/>
      <c r="EI32" s="328"/>
      <c r="EJ32" s="328"/>
      <c r="EK32" s="328"/>
      <c r="EL32" s="328"/>
      <c r="EM32" s="328"/>
      <c r="EN32" s="328"/>
      <c r="EO32" s="328"/>
      <c r="EP32" s="328"/>
      <c r="EQ32" s="328"/>
      <c r="ER32" s="328"/>
      <c r="ES32" s="328"/>
      <c r="ET32" s="328"/>
      <c r="EU32" s="328"/>
      <c r="EV32" s="328"/>
      <c r="EW32" s="328"/>
      <c r="EX32" s="328"/>
      <c r="EY32" s="328"/>
      <c r="EZ32" s="328"/>
      <c r="FA32" s="328"/>
      <c r="FB32" s="328"/>
      <c r="FC32" s="328"/>
      <c r="FD32" s="328"/>
      <c r="FE32" s="328"/>
      <c r="FF32" s="328"/>
      <c r="FG32" s="328"/>
      <c r="FH32" s="328"/>
      <c r="FI32" s="328"/>
      <c r="FJ32" s="328"/>
      <c r="FK32" s="328"/>
      <c r="FL32" s="328"/>
      <c r="FM32" s="328"/>
      <c r="FN32" s="328"/>
      <c r="FO32" s="328"/>
      <c r="FP32" s="328"/>
      <c r="FQ32" s="328"/>
      <c r="FR32" s="328"/>
      <c r="FS32" s="328"/>
      <c r="FT32" s="328"/>
      <c r="FU32" s="328"/>
      <c r="FV32" s="328"/>
      <c r="FW32" s="328"/>
      <c r="FX32" s="328"/>
      <c r="FY32" s="328"/>
      <c r="FZ32" s="328"/>
      <c r="GA32" s="328"/>
      <c r="GB32" s="328"/>
      <c r="GC32" s="328"/>
      <c r="GD32" s="328"/>
      <c r="GE32" s="328"/>
      <c r="GF32" s="328"/>
      <c r="GG32" s="328"/>
      <c r="GH32" s="328"/>
      <c r="GI32" s="328"/>
      <c r="GJ32" s="328"/>
      <c r="GK32" s="328"/>
      <c r="GL32" s="328"/>
      <c r="GM32" s="328"/>
      <c r="GN32" s="328"/>
      <c r="GO32" s="328"/>
      <c r="GP32" s="328"/>
      <c r="GQ32" s="328"/>
      <c r="GR32" s="328"/>
      <c r="GS32" s="328"/>
      <c r="GT32" s="328"/>
      <c r="GU32" s="328"/>
      <c r="GV32" s="328"/>
      <c r="GW32" s="328"/>
      <c r="GX32" s="328"/>
      <c r="GY32" s="328"/>
      <c r="GZ32" s="328"/>
      <c r="HA32" s="328"/>
      <c r="HB32" s="328"/>
      <c r="HC32" s="328"/>
      <c r="HD32" s="328"/>
      <c r="HE32" s="328"/>
      <c r="HF32" s="328"/>
      <c r="HG32" s="328"/>
      <c r="HH32" s="328"/>
      <c r="HI32" s="328"/>
      <c r="HJ32" s="328"/>
      <c r="HK32" s="328"/>
      <c r="HL32" s="328"/>
      <c r="HM32" s="328"/>
      <c r="HN32" s="328"/>
      <c r="HO32" s="328"/>
      <c r="HP32" s="328"/>
      <c r="HQ32" s="328"/>
      <c r="HR32" s="328"/>
      <c r="HS32" s="328"/>
      <c r="HT32" s="328"/>
      <c r="HU32" s="328"/>
      <c r="HV32" s="328"/>
      <c r="HW32" s="328"/>
      <c r="HX32" s="328"/>
      <c r="HY32" s="328"/>
      <c r="HZ32" s="328"/>
      <c r="IA32" s="328"/>
      <c r="IB32" s="328"/>
      <c r="IC32" s="328"/>
      <c r="ID32" s="328"/>
      <c r="IE32" s="328"/>
      <c r="IF32" s="328"/>
      <c r="IG32" s="328"/>
      <c r="IH32" s="328"/>
      <c r="II32" s="328"/>
      <c r="IJ32" s="328"/>
      <c r="IK32" s="328"/>
    </row>
    <row r="33" spans="1:245" s="329" customFormat="1" ht="21" customHeight="1">
      <c r="A33" s="497" t="s">
        <v>175</v>
      </c>
      <c r="B33" s="498">
        <v>4</v>
      </c>
      <c r="C33" s="498">
        <v>4</v>
      </c>
      <c r="D33" s="499">
        <v>8</v>
      </c>
      <c r="E33" s="500">
        <v>80</v>
      </c>
      <c r="F33" s="323"/>
      <c r="G33" s="498">
        <v>0</v>
      </c>
      <c r="H33" s="498">
        <v>2</v>
      </c>
      <c r="I33" s="499">
        <v>2</v>
      </c>
      <c r="J33" s="500">
        <v>20</v>
      </c>
      <c r="K33" s="501"/>
      <c r="L33" s="499">
        <v>10</v>
      </c>
      <c r="M33" s="327"/>
      <c r="N33" s="327"/>
      <c r="O33" s="327"/>
      <c r="P33" s="327"/>
      <c r="Q33" s="327"/>
      <c r="R33" s="327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</row>
    <row r="34" spans="1:245" s="329" customFormat="1" ht="21" customHeight="1">
      <c r="A34" s="497" t="s">
        <v>176</v>
      </c>
      <c r="B34" s="498">
        <v>6</v>
      </c>
      <c r="C34" s="498">
        <v>4</v>
      </c>
      <c r="D34" s="499">
        <v>10</v>
      </c>
      <c r="E34" s="500">
        <v>90.909090909090907</v>
      </c>
      <c r="F34" s="323"/>
      <c r="G34" s="498">
        <v>1</v>
      </c>
      <c r="H34" s="498">
        <v>0</v>
      </c>
      <c r="I34" s="499">
        <v>1</v>
      </c>
      <c r="J34" s="500">
        <v>9.0909090909090917</v>
      </c>
      <c r="K34" s="501"/>
      <c r="L34" s="499">
        <v>11</v>
      </c>
      <c r="M34" s="327"/>
      <c r="N34" s="327"/>
      <c r="O34" s="327"/>
      <c r="P34" s="327"/>
      <c r="Q34" s="327"/>
      <c r="R34" s="327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</row>
    <row r="35" spans="1:245" s="329" customFormat="1" ht="21" customHeight="1">
      <c r="A35" s="497" t="s">
        <v>177</v>
      </c>
      <c r="B35" s="498">
        <v>8</v>
      </c>
      <c r="C35" s="498">
        <v>8</v>
      </c>
      <c r="D35" s="499">
        <v>16</v>
      </c>
      <c r="E35" s="500">
        <v>76.19047619047619</v>
      </c>
      <c r="F35" s="323"/>
      <c r="G35" s="498">
        <v>3</v>
      </c>
      <c r="H35" s="498">
        <v>2</v>
      </c>
      <c r="I35" s="499">
        <v>5</v>
      </c>
      <c r="J35" s="500">
        <v>23.80952380952381</v>
      </c>
      <c r="K35" s="501"/>
      <c r="L35" s="502">
        <v>21</v>
      </c>
      <c r="M35" s="327"/>
      <c r="N35" s="327"/>
      <c r="O35" s="327"/>
      <c r="P35" s="327"/>
      <c r="Q35" s="327"/>
      <c r="R35" s="327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328"/>
      <c r="AX35" s="328"/>
      <c r="AY35" s="328"/>
      <c r="AZ35" s="328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  <c r="BL35" s="328"/>
      <c r="BM35" s="328"/>
      <c r="BN35" s="328"/>
      <c r="BO35" s="328"/>
      <c r="BP35" s="328"/>
      <c r="BQ35" s="328"/>
      <c r="BR35" s="328"/>
      <c r="BS35" s="328"/>
      <c r="BT35" s="328"/>
      <c r="BU35" s="328"/>
      <c r="BV35" s="328"/>
      <c r="BW35" s="328"/>
      <c r="BX35" s="328"/>
      <c r="BY35" s="328"/>
      <c r="BZ35" s="328"/>
      <c r="CA35" s="328"/>
      <c r="CB35" s="328"/>
      <c r="CC35" s="328"/>
      <c r="CD35" s="328"/>
      <c r="CE35" s="328"/>
      <c r="CF35" s="328"/>
      <c r="CG35" s="328"/>
      <c r="CH35" s="328"/>
      <c r="CI35" s="328"/>
      <c r="CJ35" s="328"/>
      <c r="CK35" s="328"/>
      <c r="CL35" s="328"/>
      <c r="CM35" s="328"/>
      <c r="CN35" s="328"/>
      <c r="CO35" s="328"/>
      <c r="CP35" s="328"/>
      <c r="CQ35" s="328"/>
      <c r="CR35" s="328"/>
      <c r="CS35" s="328"/>
      <c r="CT35" s="328"/>
      <c r="CU35" s="328"/>
      <c r="CV35" s="328"/>
      <c r="CW35" s="328"/>
      <c r="CX35" s="328"/>
      <c r="CY35" s="328"/>
      <c r="CZ35" s="328"/>
      <c r="DA35" s="328"/>
      <c r="DB35" s="328"/>
      <c r="DC35" s="328"/>
      <c r="DD35" s="328"/>
      <c r="DE35" s="328"/>
      <c r="DF35" s="328"/>
      <c r="DG35" s="328"/>
      <c r="DH35" s="328"/>
      <c r="DI35" s="328"/>
      <c r="DJ35" s="328"/>
      <c r="DK35" s="328"/>
      <c r="DL35" s="328"/>
      <c r="DM35" s="328"/>
      <c r="DN35" s="328"/>
      <c r="DO35" s="328"/>
      <c r="DP35" s="328"/>
      <c r="DQ35" s="328"/>
      <c r="DR35" s="328"/>
      <c r="DS35" s="328"/>
      <c r="DT35" s="328"/>
      <c r="DU35" s="328"/>
      <c r="DV35" s="328"/>
      <c r="DW35" s="328"/>
      <c r="DX35" s="328"/>
      <c r="DY35" s="328"/>
      <c r="DZ35" s="328"/>
      <c r="EA35" s="328"/>
      <c r="EB35" s="328"/>
      <c r="EC35" s="328"/>
      <c r="ED35" s="328"/>
      <c r="EE35" s="328"/>
      <c r="EF35" s="328"/>
      <c r="EG35" s="328"/>
      <c r="EH35" s="328"/>
      <c r="EI35" s="328"/>
      <c r="EJ35" s="328"/>
      <c r="EK35" s="328"/>
      <c r="EL35" s="328"/>
      <c r="EM35" s="328"/>
      <c r="EN35" s="328"/>
      <c r="EO35" s="328"/>
      <c r="EP35" s="328"/>
      <c r="EQ35" s="328"/>
      <c r="ER35" s="328"/>
      <c r="ES35" s="328"/>
      <c r="ET35" s="328"/>
      <c r="EU35" s="328"/>
      <c r="EV35" s="328"/>
      <c r="EW35" s="328"/>
      <c r="EX35" s="328"/>
      <c r="EY35" s="328"/>
      <c r="EZ35" s="328"/>
      <c r="FA35" s="328"/>
      <c r="FB35" s="328"/>
      <c r="FC35" s="328"/>
      <c r="FD35" s="328"/>
      <c r="FE35" s="328"/>
      <c r="FF35" s="328"/>
      <c r="FG35" s="328"/>
      <c r="FH35" s="328"/>
      <c r="FI35" s="328"/>
      <c r="FJ35" s="328"/>
      <c r="FK35" s="328"/>
      <c r="FL35" s="328"/>
      <c r="FM35" s="328"/>
      <c r="FN35" s="328"/>
      <c r="FO35" s="328"/>
      <c r="FP35" s="328"/>
      <c r="FQ35" s="328"/>
      <c r="FR35" s="328"/>
      <c r="FS35" s="328"/>
      <c r="FT35" s="328"/>
      <c r="FU35" s="328"/>
      <c r="FV35" s="328"/>
      <c r="FW35" s="328"/>
      <c r="FX35" s="328"/>
      <c r="FY35" s="328"/>
      <c r="FZ35" s="328"/>
      <c r="GA35" s="328"/>
      <c r="GB35" s="328"/>
      <c r="GC35" s="328"/>
      <c r="GD35" s="328"/>
      <c r="GE35" s="328"/>
      <c r="GF35" s="328"/>
      <c r="GG35" s="328"/>
      <c r="GH35" s="328"/>
      <c r="GI35" s="328"/>
      <c r="GJ35" s="328"/>
      <c r="GK35" s="328"/>
      <c r="GL35" s="328"/>
      <c r="GM35" s="328"/>
      <c r="GN35" s="328"/>
      <c r="GO35" s="328"/>
      <c r="GP35" s="328"/>
      <c r="GQ35" s="328"/>
      <c r="GR35" s="328"/>
      <c r="GS35" s="328"/>
      <c r="GT35" s="328"/>
      <c r="GU35" s="328"/>
      <c r="GV35" s="328"/>
      <c r="GW35" s="328"/>
      <c r="GX35" s="328"/>
      <c r="GY35" s="328"/>
      <c r="GZ35" s="328"/>
      <c r="HA35" s="328"/>
      <c r="HB35" s="328"/>
      <c r="HC35" s="328"/>
      <c r="HD35" s="328"/>
      <c r="HE35" s="328"/>
      <c r="HF35" s="328"/>
      <c r="HG35" s="328"/>
      <c r="HH35" s="328"/>
      <c r="HI35" s="328"/>
      <c r="HJ35" s="328"/>
      <c r="HK35" s="328"/>
      <c r="HL35" s="328"/>
      <c r="HM35" s="328"/>
      <c r="HN35" s="328"/>
      <c r="HO35" s="328"/>
      <c r="HP35" s="328"/>
      <c r="HQ35" s="328"/>
      <c r="HR35" s="328"/>
      <c r="HS35" s="328"/>
      <c r="HT35" s="328"/>
      <c r="HU35" s="328"/>
      <c r="HV35" s="328"/>
      <c r="HW35" s="328"/>
      <c r="HX35" s="328"/>
      <c r="HY35" s="328"/>
      <c r="HZ35" s="328"/>
      <c r="IA35" s="328"/>
      <c r="IB35" s="328"/>
      <c r="IC35" s="328"/>
      <c r="ID35" s="328"/>
      <c r="IE35" s="328"/>
      <c r="IF35" s="328"/>
      <c r="IG35" s="328"/>
      <c r="IH35" s="328"/>
      <c r="II35" s="328"/>
      <c r="IJ35" s="328"/>
      <c r="IK35" s="328"/>
    </row>
    <row r="36" spans="1:245" s="329" customFormat="1" ht="21" customHeight="1">
      <c r="A36" s="497" t="s">
        <v>178</v>
      </c>
      <c r="B36" s="498">
        <v>1</v>
      </c>
      <c r="C36" s="498">
        <v>1</v>
      </c>
      <c r="D36" s="499">
        <v>2</v>
      </c>
      <c r="E36" s="500">
        <v>100</v>
      </c>
      <c r="F36" s="323"/>
      <c r="G36" s="498">
        <v>0</v>
      </c>
      <c r="H36" s="498">
        <v>0</v>
      </c>
      <c r="I36" s="499">
        <v>0</v>
      </c>
      <c r="J36" s="500">
        <v>0</v>
      </c>
      <c r="K36" s="501"/>
      <c r="L36" s="499">
        <v>2</v>
      </c>
      <c r="M36" s="327"/>
      <c r="N36" s="327"/>
      <c r="O36" s="327"/>
      <c r="P36" s="327"/>
      <c r="Q36" s="327"/>
      <c r="R36" s="327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  <c r="BL36" s="328"/>
      <c r="BM36" s="328"/>
      <c r="BN36" s="328"/>
      <c r="BO36" s="328"/>
      <c r="BP36" s="328"/>
      <c r="BQ36" s="328"/>
      <c r="BR36" s="328"/>
      <c r="BS36" s="328"/>
      <c r="BT36" s="328"/>
      <c r="BU36" s="328"/>
      <c r="BV36" s="328"/>
      <c r="BW36" s="328"/>
      <c r="BX36" s="328"/>
      <c r="BY36" s="328"/>
      <c r="BZ36" s="328"/>
      <c r="CA36" s="328"/>
      <c r="CB36" s="328"/>
      <c r="CC36" s="328"/>
      <c r="CD36" s="328"/>
      <c r="CE36" s="328"/>
      <c r="CF36" s="328"/>
      <c r="CG36" s="328"/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8"/>
      <c r="CZ36" s="328"/>
      <c r="DA36" s="328"/>
      <c r="DB36" s="328"/>
      <c r="DC36" s="328"/>
      <c r="DD36" s="328"/>
      <c r="DE36" s="328"/>
      <c r="DF36" s="328"/>
      <c r="DG36" s="328"/>
      <c r="DH36" s="328"/>
      <c r="DI36" s="328"/>
      <c r="DJ36" s="328"/>
      <c r="DK36" s="328"/>
      <c r="DL36" s="328"/>
      <c r="DM36" s="328"/>
      <c r="DN36" s="328"/>
      <c r="DO36" s="328"/>
      <c r="DP36" s="328"/>
      <c r="DQ36" s="328"/>
      <c r="DR36" s="328"/>
      <c r="DS36" s="328"/>
      <c r="DT36" s="328"/>
      <c r="DU36" s="328"/>
      <c r="DV36" s="328"/>
      <c r="DW36" s="328"/>
      <c r="DX36" s="328"/>
      <c r="DY36" s="328"/>
      <c r="DZ36" s="328"/>
      <c r="EA36" s="328"/>
      <c r="EB36" s="328"/>
      <c r="EC36" s="328"/>
      <c r="ED36" s="328"/>
      <c r="EE36" s="328"/>
      <c r="EF36" s="328"/>
      <c r="EG36" s="328"/>
      <c r="EH36" s="328"/>
      <c r="EI36" s="328"/>
      <c r="EJ36" s="328"/>
      <c r="EK36" s="328"/>
      <c r="EL36" s="328"/>
      <c r="EM36" s="328"/>
      <c r="EN36" s="328"/>
      <c r="EO36" s="328"/>
      <c r="EP36" s="328"/>
      <c r="EQ36" s="328"/>
      <c r="ER36" s="328"/>
      <c r="ES36" s="328"/>
      <c r="ET36" s="328"/>
      <c r="EU36" s="328"/>
      <c r="EV36" s="328"/>
      <c r="EW36" s="328"/>
      <c r="EX36" s="328"/>
      <c r="EY36" s="328"/>
      <c r="EZ36" s="328"/>
      <c r="FA36" s="328"/>
      <c r="FB36" s="328"/>
      <c r="FC36" s="328"/>
      <c r="FD36" s="328"/>
      <c r="FE36" s="328"/>
      <c r="FF36" s="328"/>
      <c r="FG36" s="328"/>
      <c r="FH36" s="328"/>
      <c r="FI36" s="328"/>
      <c r="FJ36" s="328"/>
      <c r="FK36" s="328"/>
      <c r="FL36" s="328"/>
      <c r="FM36" s="328"/>
      <c r="FN36" s="328"/>
      <c r="FO36" s="328"/>
      <c r="FP36" s="328"/>
      <c r="FQ36" s="328"/>
      <c r="FR36" s="328"/>
      <c r="FS36" s="328"/>
      <c r="FT36" s="328"/>
      <c r="FU36" s="328"/>
      <c r="FV36" s="328"/>
      <c r="FW36" s="328"/>
      <c r="FX36" s="328"/>
      <c r="FY36" s="328"/>
      <c r="FZ36" s="328"/>
      <c r="GA36" s="328"/>
      <c r="GB36" s="328"/>
      <c r="GC36" s="328"/>
      <c r="GD36" s="328"/>
      <c r="GE36" s="328"/>
      <c r="GF36" s="328"/>
      <c r="GG36" s="328"/>
      <c r="GH36" s="328"/>
      <c r="GI36" s="328"/>
      <c r="GJ36" s="328"/>
      <c r="GK36" s="328"/>
      <c r="GL36" s="328"/>
      <c r="GM36" s="328"/>
      <c r="GN36" s="328"/>
      <c r="GO36" s="328"/>
      <c r="GP36" s="328"/>
      <c r="GQ36" s="328"/>
      <c r="GR36" s="328"/>
      <c r="GS36" s="328"/>
      <c r="GT36" s="328"/>
      <c r="GU36" s="328"/>
      <c r="GV36" s="328"/>
      <c r="GW36" s="328"/>
      <c r="GX36" s="328"/>
      <c r="GY36" s="328"/>
      <c r="GZ36" s="328"/>
      <c r="HA36" s="328"/>
      <c r="HB36" s="328"/>
      <c r="HC36" s="328"/>
      <c r="HD36" s="328"/>
      <c r="HE36" s="328"/>
      <c r="HF36" s="328"/>
      <c r="HG36" s="328"/>
      <c r="HH36" s="328"/>
      <c r="HI36" s="328"/>
      <c r="HJ36" s="328"/>
      <c r="HK36" s="328"/>
      <c r="HL36" s="328"/>
      <c r="HM36" s="328"/>
      <c r="HN36" s="328"/>
      <c r="HO36" s="328"/>
      <c r="HP36" s="328"/>
      <c r="HQ36" s="328"/>
      <c r="HR36" s="328"/>
      <c r="HS36" s="328"/>
      <c r="HT36" s="328"/>
      <c r="HU36" s="328"/>
      <c r="HV36" s="328"/>
      <c r="HW36" s="328"/>
      <c r="HX36" s="328"/>
      <c r="HY36" s="328"/>
      <c r="HZ36" s="328"/>
      <c r="IA36" s="328"/>
      <c r="IB36" s="328"/>
      <c r="IC36" s="328"/>
      <c r="ID36" s="328"/>
      <c r="IE36" s="328"/>
      <c r="IF36" s="328"/>
      <c r="IG36" s="328"/>
      <c r="IH36" s="328"/>
      <c r="II36" s="328"/>
      <c r="IJ36" s="328"/>
      <c r="IK36" s="328"/>
    </row>
    <row r="37" spans="1:245" s="329" customFormat="1" ht="21" customHeight="1">
      <c r="A37" s="497" t="s">
        <v>179</v>
      </c>
      <c r="B37" s="498">
        <v>11</v>
      </c>
      <c r="C37" s="498">
        <v>9</v>
      </c>
      <c r="D37" s="499">
        <v>20</v>
      </c>
      <c r="E37" s="500">
        <v>100</v>
      </c>
      <c r="F37" s="323"/>
      <c r="G37" s="498">
        <v>0</v>
      </c>
      <c r="H37" s="498">
        <v>0</v>
      </c>
      <c r="I37" s="499">
        <v>0</v>
      </c>
      <c r="J37" s="500">
        <v>0</v>
      </c>
      <c r="K37" s="501"/>
      <c r="L37" s="499">
        <v>20</v>
      </c>
      <c r="M37" s="327"/>
      <c r="N37" s="327"/>
      <c r="O37" s="327"/>
      <c r="P37" s="327"/>
      <c r="Q37" s="327"/>
      <c r="R37" s="327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CH37" s="328"/>
      <c r="CI37" s="328"/>
      <c r="CJ37" s="328"/>
      <c r="CK37" s="328"/>
      <c r="CL37" s="328"/>
      <c r="CM37" s="328"/>
      <c r="CN37" s="328"/>
      <c r="CO37" s="328"/>
      <c r="CP37" s="328"/>
      <c r="CQ37" s="328"/>
      <c r="CR37" s="328"/>
      <c r="CS37" s="328"/>
      <c r="CT37" s="328"/>
      <c r="CU37" s="328"/>
      <c r="CV37" s="328"/>
      <c r="CW37" s="328"/>
      <c r="CX37" s="328"/>
      <c r="CY37" s="328"/>
      <c r="CZ37" s="328"/>
      <c r="DA37" s="328"/>
      <c r="DB37" s="328"/>
      <c r="DC37" s="328"/>
      <c r="DD37" s="328"/>
      <c r="DE37" s="328"/>
      <c r="DF37" s="328"/>
      <c r="DG37" s="328"/>
      <c r="DH37" s="328"/>
      <c r="DI37" s="328"/>
      <c r="DJ37" s="328"/>
      <c r="DK37" s="328"/>
      <c r="DL37" s="328"/>
      <c r="DM37" s="328"/>
      <c r="DN37" s="328"/>
      <c r="DO37" s="328"/>
      <c r="DP37" s="328"/>
      <c r="DQ37" s="328"/>
      <c r="DR37" s="328"/>
      <c r="DS37" s="328"/>
      <c r="DT37" s="328"/>
      <c r="DU37" s="328"/>
      <c r="DV37" s="328"/>
      <c r="DW37" s="328"/>
      <c r="DX37" s="328"/>
      <c r="DY37" s="328"/>
      <c r="DZ37" s="328"/>
      <c r="EA37" s="328"/>
      <c r="EB37" s="328"/>
      <c r="EC37" s="328"/>
      <c r="ED37" s="328"/>
      <c r="EE37" s="328"/>
      <c r="EF37" s="328"/>
      <c r="EG37" s="328"/>
      <c r="EH37" s="328"/>
      <c r="EI37" s="328"/>
      <c r="EJ37" s="328"/>
      <c r="EK37" s="328"/>
      <c r="EL37" s="328"/>
      <c r="EM37" s="328"/>
      <c r="EN37" s="328"/>
      <c r="EO37" s="328"/>
      <c r="EP37" s="328"/>
      <c r="EQ37" s="328"/>
      <c r="ER37" s="328"/>
      <c r="ES37" s="328"/>
      <c r="ET37" s="328"/>
      <c r="EU37" s="328"/>
      <c r="EV37" s="328"/>
      <c r="EW37" s="328"/>
      <c r="EX37" s="328"/>
      <c r="EY37" s="328"/>
      <c r="EZ37" s="328"/>
      <c r="FA37" s="328"/>
      <c r="FB37" s="328"/>
      <c r="FC37" s="328"/>
      <c r="FD37" s="328"/>
      <c r="FE37" s="328"/>
      <c r="FF37" s="328"/>
      <c r="FG37" s="328"/>
      <c r="FH37" s="328"/>
      <c r="FI37" s="328"/>
      <c r="FJ37" s="328"/>
      <c r="FK37" s="328"/>
      <c r="FL37" s="328"/>
      <c r="FM37" s="328"/>
      <c r="FN37" s="328"/>
      <c r="FO37" s="328"/>
      <c r="FP37" s="328"/>
      <c r="FQ37" s="328"/>
      <c r="FR37" s="328"/>
      <c r="FS37" s="328"/>
      <c r="FT37" s="328"/>
      <c r="FU37" s="328"/>
      <c r="FV37" s="328"/>
      <c r="FW37" s="328"/>
      <c r="FX37" s="328"/>
      <c r="FY37" s="328"/>
      <c r="FZ37" s="328"/>
      <c r="GA37" s="328"/>
      <c r="GB37" s="328"/>
      <c r="GC37" s="328"/>
      <c r="GD37" s="328"/>
      <c r="GE37" s="328"/>
      <c r="GF37" s="328"/>
      <c r="GG37" s="328"/>
      <c r="GH37" s="328"/>
      <c r="GI37" s="328"/>
      <c r="GJ37" s="328"/>
      <c r="GK37" s="328"/>
      <c r="GL37" s="328"/>
      <c r="GM37" s="328"/>
      <c r="GN37" s="328"/>
      <c r="GO37" s="328"/>
      <c r="GP37" s="328"/>
      <c r="GQ37" s="328"/>
      <c r="GR37" s="328"/>
      <c r="GS37" s="328"/>
      <c r="GT37" s="328"/>
      <c r="GU37" s="328"/>
      <c r="GV37" s="328"/>
      <c r="GW37" s="328"/>
      <c r="GX37" s="328"/>
      <c r="GY37" s="328"/>
      <c r="GZ37" s="328"/>
      <c r="HA37" s="328"/>
      <c r="HB37" s="328"/>
      <c r="HC37" s="328"/>
      <c r="HD37" s="328"/>
      <c r="HE37" s="328"/>
      <c r="HF37" s="328"/>
      <c r="HG37" s="328"/>
      <c r="HH37" s="328"/>
      <c r="HI37" s="328"/>
      <c r="HJ37" s="328"/>
      <c r="HK37" s="328"/>
      <c r="HL37" s="328"/>
      <c r="HM37" s="328"/>
      <c r="HN37" s="328"/>
      <c r="HO37" s="328"/>
      <c r="HP37" s="328"/>
      <c r="HQ37" s="328"/>
      <c r="HR37" s="328"/>
      <c r="HS37" s="328"/>
      <c r="HT37" s="328"/>
      <c r="HU37" s="328"/>
      <c r="HV37" s="328"/>
      <c r="HW37" s="328"/>
      <c r="HX37" s="328"/>
      <c r="HY37" s="328"/>
      <c r="HZ37" s="328"/>
      <c r="IA37" s="328"/>
      <c r="IB37" s="328"/>
      <c r="IC37" s="328"/>
      <c r="ID37" s="328"/>
      <c r="IE37" s="328"/>
      <c r="IF37" s="328"/>
      <c r="IG37" s="328"/>
      <c r="IH37" s="328"/>
      <c r="II37" s="328"/>
      <c r="IJ37" s="328"/>
      <c r="IK37" s="328"/>
    </row>
    <row r="38" spans="1:245" s="329" customFormat="1" ht="21" customHeight="1">
      <c r="A38" s="497" t="s">
        <v>180</v>
      </c>
      <c r="B38" s="498">
        <v>0</v>
      </c>
      <c r="C38" s="498">
        <v>0</v>
      </c>
      <c r="D38" s="499">
        <v>0</v>
      </c>
      <c r="E38" s="500">
        <v>0</v>
      </c>
      <c r="F38" s="323"/>
      <c r="G38" s="498">
        <v>0</v>
      </c>
      <c r="H38" s="498">
        <v>0</v>
      </c>
      <c r="I38" s="499">
        <v>0</v>
      </c>
      <c r="J38" s="500">
        <v>0</v>
      </c>
      <c r="K38" s="501"/>
      <c r="L38" s="499">
        <v>0</v>
      </c>
      <c r="M38" s="327"/>
      <c r="N38" s="327"/>
      <c r="O38" s="327"/>
      <c r="P38" s="327"/>
      <c r="Q38" s="327"/>
      <c r="R38" s="327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</row>
    <row r="39" spans="1:245" s="329" customFormat="1" ht="21" customHeight="1">
      <c r="A39" s="497" t="s">
        <v>181</v>
      </c>
      <c r="B39" s="498">
        <v>5</v>
      </c>
      <c r="C39" s="498">
        <v>0</v>
      </c>
      <c r="D39" s="499">
        <v>5</v>
      </c>
      <c r="E39" s="500">
        <v>83.333333333333329</v>
      </c>
      <c r="F39" s="323"/>
      <c r="G39" s="498">
        <v>0</v>
      </c>
      <c r="H39" s="498">
        <v>1</v>
      </c>
      <c r="I39" s="499">
        <v>1</v>
      </c>
      <c r="J39" s="500">
        <v>16.666666666666668</v>
      </c>
      <c r="K39" s="501"/>
      <c r="L39" s="499">
        <v>6</v>
      </c>
      <c r="M39" s="327"/>
      <c r="N39" s="327"/>
      <c r="O39" s="327"/>
      <c r="P39" s="327"/>
      <c r="Q39" s="327"/>
      <c r="R39" s="327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8"/>
      <c r="CJ39" s="328"/>
      <c r="CK39" s="328"/>
      <c r="CL39" s="328"/>
      <c r="CM39" s="328"/>
      <c r="CN39" s="328"/>
      <c r="CO39" s="328"/>
      <c r="CP39" s="328"/>
      <c r="CQ39" s="328"/>
      <c r="CR39" s="328"/>
      <c r="CS39" s="328"/>
      <c r="CT39" s="328"/>
      <c r="CU39" s="328"/>
      <c r="CV39" s="328"/>
      <c r="CW39" s="328"/>
      <c r="CX39" s="328"/>
      <c r="CY39" s="328"/>
      <c r="CZ39" s="328"/>
      <c r="DA39" s="328"/>
      <c r="DB39" s="328"/>
      <c r="DC39" s="328"/>
      <c r="DD39" s="328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8"/>
      <c r="DS39" s="328"/>
      <c r="DT39" s="328"/>
      <c r="DU39" s="328"/>
      <c r="DV39" s="328"/>
      <c r="DW39" s="328"/>
      <c r="DX39" s="328"/>
      <c r="DY39" s="328"/>
      <c r="DZ39" s="328"/>
      <c r="EA39" s="328"/>
      <c r="EB39" s="328"/>
      <c r="EC39" s="328"/>
      <c r="ED39" s="328"/>
      <c r="EE39" s="328"/>
      <c r="EF39" s="328"/>
      <c r="EG39" s="328"/>
      <c r="EH39" s="328"/>
      <c r="EI39" s="328"/>
      <c r="EJ39" s="328"/>
      <c r="EK39" s="328"/>
      <c r="EL39" s="328"/>
      <c r="EM39" s="328"/>
      <c r="EN39" s="328"/>
      <c r="EO39" s="328"/>
      <c r="EP39" s="328"/>
      <c r="EQ39" s="328"/>
      <c r="ER39" s="328"/>
      <c r="ES39" s="328"/>
      <c r="ET39" s="328"/>
      <c r="EU39" s="328"/>
      <c r="EV39" s="328"/>
      <c r="EW39" s="328"/>
      <c r="EX39" s="328"/>
      <c r="EY39" s="328"/>
      <c r="EZ39" s="328"/>
      <c r="FA39" s="328"/>
      <c r="FB39" s="328"/>
      <c r="FC39" s="328"/>
      <c r="FD39" s="328"/>
      <c r="FE39" s="328"/>
      <c r="FF39" s="328"/>
      <c r="FG39" s="328"/>
      <c r="FH39" s="328"/>
      <c r="FI39" s="328"/>
      <c r="FJ39" s="328"/>
      <c r="FK39" s="328"/>
      <c r="FL39" s="328"/>
      <c r="FM39" s="328"/>
      <c r="FN39" s="328"/>
      <c r="FO39" s="328"/>
      <c r="FP39" s="328"/>
      <c r="FQ39" s="328"/>
      <c r="FR39" s="328"/>
      <c r="FS39" s="328"/>
      <c r="FT39" s="328"/>
      <c r="FU39" s="328"/>
      <c r="FV39" s="328"/>
      <c r="FW39" s="328"/>
      <c r="FX39" s="328"/>
      <c r="FY39" s="328"/>
      <c r="FZ39" s="328"/>
      <c r="GA39" s="328"/>
      <c r="GB39" s="328"/>
      <c r="GC39" s="328"/>
      <c r="GD39" s="328"/>
      <c r="GE39" s="328"/>
      <c r="GF39" s="328"/>
      <c r="GG39" s="328"/>
      <c r="GH39" s="328"/>
      <c r="GI39" s="328"/>
      <c r="GJ39" s="328"/>
      <c r="GK39" s="328"/>
      <c r="GL39" s="328"/>
      <c r="GM39" s="328"/>
      <c r="GN39" s="328"/>
      <c r="GO39" s="328"/>
      <c r="GP39" s="328"/>
      <c r="GQ39" s="328"/>
      <c r="GR39" s="328"/>
      <c r="GS39" s="328"/>
      <c r="GT39" s="328"/>
      <c r="GU39" s="328"/>
      <c r="GV39" s="328"/>
      <c r="GW39" s="328"/>
      <c r="GX39" s="328"/>
      <c r="GY39" s="328"/>
      <c r="GZ39" s="328"/>
      <c r="HA39" s="328"/>
      <c r="HB39" s="328"/>
      <c r="HC39" s="328"/>
      <c r="HD39" s="328"/>
      <c r="HE39" s="328"/>
      <c r="HF39" s="328"/>
      <c r="HG39" s="328"/>
      <c r="HH39" s="328"/>
      <c r="HI39" s="328"/>
      <c r="HJ39" s="328"/>
      <c r="HK39" s="328"/>
      <c r="HL39" s="328"/>
      <c r="HM39" s="328"/>
      <c r="HN39" s="328"/>
      <c r="HO39" s="328"/>
      <c r="HP39" s="328"/>
      <c r="HQ39" s="328"/>
      <c r="HR39" s="328"/>
      <c r="HS39" s="328"/>
      <c r="HT39" s="328"/>
      <c r="HU39" s="328"/>
      <c r="HV39" s="328"/>
      <c r="HW39" s="328"/>
      <c r="HX39" s="328"/>
      <c r="HY39" s="328"/>
      <c r="HZ39" s="328"/>
      <c r="IA39" s="328"/>
      <c r="IB39" s="328"/>
      <c r="IC39" s="328"/>
      <c r="ID39" s="328"/>
      <c r="IE39" s="328"/>
      <c r="IF39" s="328"/>
      <c r="IG39" s="328"/>
      <c r="IH39" s="328"/>
      <c r="II39" s="328"/>
      <c r="IJ39" s="328"/>
      <c r="IK39" s="328"/>
    </row>
    <row r="40" spans="1:245" ht="6.95" customHeight="1">
      <c r="A40" s="503"/>
      <c r="B40" s="504"/>
      <c r="C40" s="504"/>
      <c r="D40" s="505"/>
      <c r="E40" s="504"/>
      <c r="F40" s="330"/>
      <c r="G40" s="504"/>
      <c r="H40" s="504"/>
      <c r="I40" s="505"/>
      <c r="J40" s="504"/>
      <c r="K40" s="501"/>
      <c r="L40" s="505"/>
      <c r="M40" s="260"/>
      <c r="N40" s="260"/>
      <c r="O40" s="260"/>
      <c r="P40" s="260"/>
      <c r="Q40" s="260"/>
      <c r="R40" s="260"/>
    </row>
    <row r="41" spans="1:245" ht="21" customHeight="1">
      <c r="A41" s="506" t="s">
        <v>182</v>
      </c>
      <c r="B41" s="507">
        <v>115</v>
      </c>
      <c r="C41" s="507">
        <v>162</v>
      </c>
      <c r="D41" s="507">
        <v>277</v>
      </c>
      <c r="E41" s="508">
        <v>88.216560509554142</v>
      </c>
      <c r="F41" s="330"/>
      <c r="G41" s="507">
        <v>14</v>
      </c>
      <c r="H41" s="507">
        <v>23</v>
      </c>
      <c r="I41" s="507">
        <v>37</v>
      </c>
      <c r="J41" s="508">
        <v>11.783439490445859</v>
      </c>
      <c r="K41" s="501"/>
      <c r="L41" s="507">
        <v>314</v>
      </c>
      <c r="M41" s="260"/>
      <c r="N41" s="260"/>
      <c r="O41" s="260"/>
      <c r="P41" s="260"/>
      <c r="Q41" s="260"/>
      <c r="R41" s="260"/>
    </row>
    <row r="42" spans="1:245" ht="6.95" customHeight="1">
      <c r="A42" s="503"/>
      <c r="B42" s="504"/>
      <c r="C42" s="504"/>
      <c r="D42" s="505"/>
      <c r="E42" s="504"/>
      <c r="F42" s="330"/>
      <c r="G42" s="498"/>
      <c r="H42" s="498"/>
      <c r="I42" s="505"/>
      <c r="J42" s="504"/>
      <c r="K42" s="501"/>
      <c r="L42" s="505"/>
      <c r="M42" s="260"/>
      <c r="N42" s="260"/>
      <c r="O42" s="260"/>
      <c r="P42" s="260"/>
      <c r="Q42" s="260"/>
      <c r="R42" s="260"/>
    </row>
    <row r="43" spans="1:245" ht="21" customHeight="1">
      <c r="A43" s="509" t="s">
        <v>361</v>
      </c>
      <c r="B43" s="498">
        <v>0</v>
      </c>
      <c r="C43" s="498">
        <v>0</v>
      </c>
      <c r="D43" s="499">
        <v>0</v>
      </c>
      <c r="E43" s="510">
        <v>0</v>
      </c>
      <c r="F43" s="330"/>
      <c r="G43" s="498">
        <v>0</v>
      </c>
      <c r="H43" s="498">
        <v>0</v>
      </c>
      <c r="I43" s="499">
        <v>0</v>
      </c>
      <c r="J43" s="510">
        <v>0</v>
      </c>
      <c r="K43" s="501"/>
      <c r="L43" s="499">
        <v>0</v>
      </c>
      <c r="M43" s="260"/>
      <c r="N43" s="260"/>
      <c r="O43" s="260"/>
      <c r="P43" s="260"/>
      <c r="Q43" s="260"/>
      <c r="R43" s="260"/>
    </row>
    <row r="44" spans="1:245" ht="21" customHeight="1">
      <c r="A44" s="509" t="s">
        <v>183</v>
      </c>
      <c r="B44" s="498">
        <v>0</v>
      </c>
      <c r="C44" s="498">
        <v>0</v>
      </c>
      <c r="D44" s="499">
        <v>0</v>
      </c>
      <c r="E44" s="510">
        <v>0</v>
      </c>
      <c r="F44" s="330"/>
      <c r="G44" s="498">
        <v>0</v>
      </c>
      <c r="H44" s="498">
        <v>0</v>
      </c>
      <c r="I44" s="499">
        <v>0</v>
      </c>
      <c r="J44" s="500">
        <v>0</v>
      </c>
      <c r="K44" s="501"/>
      <c r="L44" s="499">
        <v>0</v>
      </c>
      <c r="M44" s="260"/>
      <c r="N44" s="260"/>
      <c r="O44" s="260"/>
      <c r="P44" s="260"/>
      <c r="Q44" s="260"/>
      <c r="R44" s="260"/>
    </row>
    <row r="45" spans="1:245" ht="21" customHeight="1">
      <c r="A45" s="509" t="s">
        <v>184</v>
      </c>
      <c r="B45" s="498">
        <v>0</v>
      </c>
      <c r="C45" s="498">
        <v>0</v>
      </c>
      <c r="D45" s="499">
        <v>0</v>
      </c>
      <c r="E45" s="510">
        <v>0</v>
      </c>
      <c r="F45" s="330"/>
      <c r="G45" s="498">
        <v>0</v>
      </c>
      <c r="H45" s="498">
        <v>0</v>
      </c>
      <c r="I45" s="499">
        <v>0</v>
      </c>
      <c r="J45" s="500">
        <v>0</v>
      </c>
      <c r="K45" s="501"/>
      <c r="L45" s="499">
        <v>0</v>
      </c>
      <c r="M45" s="260"/>
      <c r="N45" s="260"/>
      <c r="O45" s="260"/>
      <c r="P45" s="260"/>
      <c r="Q45" s="260"/>
      <c r="R45" s="260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2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22"/>
      <c r="CY45" s="322"/>
      <c r="CZ45" s="322"/>
      <c r="DA45" s="322"/>
      <c r="DB45" s="322"/>
      <c r="DC45" s="322"/>
      <c r="DD45" s="322"/>
      <c r="DE45" s="322"/>
      <c r="DF45" s="322"/>
      <c r="DG45" s="322"/>
      <c r="DH45" s="322"/>
      <c r="DI45" s="322"/>
      <c r="DJ45" s="322"/>
      <c r="DK45" s="322"/>
      <c r="DL45" s="322"/>
      <c r="DM45" s="322"/>
      <c r="DN45" s="322"/>
      <c r="DO45" s="322"/>
      <c r="DP45" s="322"/>
      <c r="DQ45" s="322"/>
      <c r="DR45" s="322"/>
      <c r="DS45" s="322"/>
      <c r="DT45" s="322"/>
      <c r="DU45" s="322"/>
      <c r="DV45" s="322"/>
      <c r="DW45" s="322"/>
      <c r="DX45" s="322"/>
      <c r="DY45" s="322"/>
      <c r="DZ45" s="322"/>
      <c r="EA45" s="322"/>
      <c r="EB45" s="322"/>
      <c r="EC45" s="322"/>
      <c r="ED45" s="322"/>
      <c r="EE45" s="322"/>
      <c r="EF45" s="322"/>
      <c r="EG45" s="322"/>
      <c r="EH45" s="322"/>
      <c r="EI45" s="322"/>
      <c r="EJ45" s="322"/>
      <c r="EK45" s="322"/>
      <c r="EL45" s="322"/>
      <c r="EM45" s="322"/>
      <c r="EN45" s="322"/>
      <c r="EO45" s="322"/>
      <c r="EP45" s="322"/>
      <c r="EQ45" s="322"/>
      <c r="ER45" s="322"/>
      <c r="ES45" s="322"/>
      <c r="ET45" s="322"/>
      <c r="EU45" s="322"/>
      <c r="EV45" s="322"/>
      <c r="EW45" s="322"/>
      <c r="EX45" s="322"/>
      <c r="EY45" s="322"/>
      <c r="EZ45" s="322"/>
      <c r="FA45" s="322"/>
      <c r="FB45" s="322"/>
      <c r="FC45" s="322"/>
      <c r="FD45" s="322"/>
      <c r="FE45" s="322"/>
      <c r="FF45" s="322"/>
      <c r="FG45" s="322"/>
      <c r="FH45" s="322"/>
      <c r="FI45" s="322"/>
      <c r="FJ45" s="322"/>
      <c r="FK45" s="322"/>
      <c r="FL45" s="322"/>
      <c r="FM45" s="322"/>
      <c r="FN45" s="322"/>
      <c r="FO45" s="322"/>
      <c r="FP45" s="322"/>
      <c r="FQ45" s="322"/>
      <c r="FR45" s="322"/>
      <c r="FS45" s="322"/>
      <c r="FT45" s="322"/>
      <c r="FU45" s="322"/>
      <c r="FV45" s="322"/>
      <c r="FW45" s="322"/>
      <c r="FX45" s="322"/>
      <c r="FY45" s="322"/>
      <c r="FZ45" s="322"/>
      <c r="GA45" s="322"/>
      <c r="GB45" s="322"/>
      <c r="GC45" s="322"/>
      <c r="GD45" s="322"/>
      <c r="GE45" s="322"/>
      <c r="GF45" s="322"/>
      <c r="GG45" s="322"/>
      <c r="GH45" s="322"/>
      <c r="GI45" s="322"/>
      <c r="GJ45" s="322"/>
      <c r="GK45" s="322"/>
      <c r="GL45" s="322"/>
      <c r="GM45" s="322"/>
      <c r="GN45" s="322"/>
      <c r="GO45" s="322"/>
      <c r="GP45" s="322"/>
      <c r="GQ45" s="322"/>
      <c r="GR45" s="322"/>
      <c r="GS45" s="322"/>
      <c r="GT45" s="322"/>
      <c r="GU45" s="322"/>
      <c r="GV45" s="322"/>
      <c r="GW45" s="322"/>
      <c r="GX45" s="322"/>
      <c r="GY45" s="322"/>
      <c r="GZ45" s="322"/>
      <c r="HA45" s="322"/>
      <c r="HB45" s="322"/>
      <c r="HC45" s="322"/>
      <c r="HD45" s="322"/>
      <c r="HE45" s="322"/>
      <c r="HF45" s="322"/>
      <c r="HG45" s="322"/>
      <c r="HH45" s="322"/>
      <c r="HI45" s="322"/>
      <c r="HJ45" s="322"/>
      <c r="HK45" s="322"/>
      <c r="HL45" s="322"/>
      <c r="HM45" s="322"/>
      <c r="HN45" s="322"/>
      <c r="HO45" s="322"/>
      <c r="HP45" s="322"/>
      <c r="HQ45" s="322"/>
      <c r="HR45" s="322"/>
      <c r="HS45" s="322"/>
      <c r="HT45" s="322"/>
      <c r="HU45" s="322"/>
      <c r="HV45" s="322"/>
      <c r="HW45" s="322"/>
      <c r="HX45" s="322"/>
      <c r="HY45" s="322"/>
      <c r="HZ45" s="322"/>
      <c r="IA45" s="322"/>
      <c r="IB45" s="322"/>
      <c r="IC45" s="322"/>
      <c r="ID45" s="322"/>
      <c r="IE45" s="322"/>
      <c r="IF45" s="322"/>
      <c r="IG45" s="322"/>
      <c r="IH45" s="322"/>
      <c r="II45" s="322"/>
      <c r="IJ45" s="322"/>
      <c r="IK45" s="322"/>
    </row>
    <row r="46" spans="1:245" ht="21" customHeight="1">
      <c r="A46" s="509" t="s">
        <v>185</v>
      </c>
      <c r="B46" s="498">
        <v>0</v>
      </c>
      <c r="C46" s="498">
        <v>0</v>
      </c>
      <c r="D46" s="499">
        <v>0</v>
      </c>
      <c r="E46" s="510">
        <v>0</v>
      </c>
      <c r="F46" s="330"/>
      <c r="G46" s="498">
        <v>0</v>
      </c>
      <c r="H46" s="498">
        <v>0</v>
      </c>
      <c r="I46" s="499">
        <v>0</v>
      </c>
      <c r="J46" s="500">
        <v>0</v>
      </c>
      <c r="K46" s="501"/>
      <c r="L46" s="499">
        <v>0</v>
      </c>
      <c r="M46" s="260"/>
      <c r="N46" s="260"/>
      <c r="O46" s="260"/>
      <c r="P46" s="260"/>
      <c r="Q46" s="260"/>
      <c r="R46" s="260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2"/>
      <c r="AV46" s="322"/>
      <c r="AW46" s="322"/>
      <c r="AX46" s="322"/>
      <c r="AY46" s="322"/>
      <c r="AZ46" s="322"/>
      <c r="BA46" s="322"/>
      <c r="BB46" s="322"/>
      <c r="BC46" s="322"/>
      <c r="BD46" s="322"/>
      <c r="BE46" s="322"/>
      <c r="BF46" s="322"/>
      <c r="BG46" s="322"/>
      <c r="BH46" s="322"/>
      <c r="BI46" s="322"/>
      <c r="BJ46" s="322"/>
      <c r="BK46" s="322"/>
      <c r="BL46" s="322"/>
      <c r="BM46" s="322"/>
      <c r="BN46" s="322"/>
      <c r="BO46" s="322"/>
      <c r="BP46" s="322"/>
      <c r="BQ46" s="322"/>
      <c r="BR46" s="322"/>
      <c r="BS46" s="322"/>
      <c r="BT46" s="322"/>
      <c r="BU46" s="322"/>
      <c r="BV46" s="322"/>
      <c r="BW46" s="322"/>
      <c r="BX46" s="322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  <c r="DP46" s="322"/>
      <c r="DQ46" s="322"/>
      <c r="DR46" s="322"/>
      <c r="DS46" s="322"/>
      <c r="DT46" s="322"/>
      <c r="DU46" s="322"/>
      <c r="DV46" s="322"/>
      <c r="DW46" s="322"/>
      <c r="DX46" s="322"/>
      <c r="DY46" s="322"/>
      <c r="DZ46" s="322"/>
      <c r="EA46" s="322"/>
      <c r="EB46" s="322"/>
      <c r="EC46" s="322"/>
      <c r="ED46" s="322"/>
      <c r="EE46" s="322"/>
      <c r="EF46" s="322"/>
      <c r="EG46" s="322"/>
      <c r="EH46" s="322"/>
      <c r="EI46" s="322"/>
      <c r="EJ46" s="322"/>
      <c r="EK46" s="322"/>
      <c r="EL46" s="322"/>
      <c r="EM46" s="322"/>
      <c r="EN46" s="322"/>
      <c r="EO46" s="322"/>
      <c r="EP46" s="322"/>
      <c r="EQ46" s="322"/>
      <c r="ER46" s="322"/>
      <c r="ES46" s="322"/>
      <c r="ET46" s="322"/>
      <c r="EU46" s="322"/>
      <c r="EV46" s="322"/>
      <c r="EW46" s="322"/>
      <c r="EX46" s="322"/>
      <c r="EY46" s="322"/>
      <c r="EZ46" s="322"/>
      <c r="FA46" s="322"/>
      <c r="FB46" s="322"/>
      <c r="FC46" s="322"/>
      <c r="FD46" s="322"/>
      <c r="FE46" s="322"/>
      <c r="FF46" s="322"/>
      <c r="FG46" s="322"/>
      <c r="FH46" s="322"/>
      <c r="FI46" s="322"/>
      <c r="FJ46" s="322"/>
      <c r="FK46" s="322"/>
      <c r="FL46" s="322"/>
      <c r="FM46" s="322"/>
      <c r="FN46" s="322"/>
      <c r="FO46" s="322"/>
      <c r="FP46" s="322"/>
      <c r="FQ46" s="322"/>
      <c r="FR46" s="322"/>
      <c r="FS46" s="322"/>
      <c r="FT46" s="322"/>
      <c r="FU46" s="322"/>
      <c r="FV46" s="322"/>
      <c r="FW46" s="322"/>
      <c r="FX46" s="322"/>
      <c r="FY46" s="322"/>
      <c r="FZ46" s="322"/>
      <c r="GA46" s="322"/>
      <c r="GB46" s="322"/>
      <c r="GC46" s="322"/>
      <c r="GD46" s="322"/>
      <c r="GE46" s="322"/>
      <c r="GF46" s="322"/>
      <c r="GG46" s="322"/>
      <c r="GH46" s="322"/>
      <c r="GI46" s="322"/>
      <c r="GJ46" s="322"/>
      <c r="GK46" s="322"/>
      <c r="GL46" s="322"/>
      <c r="GM46" s="322"/>
      <c r="GN46" s="322"/>
      <c r="GO46" s="322"/>
      <c r="GP46" s="322"/>
      <c r="GQ46" s="322"/>
      <c r="GR46" s="322"/>
      <c r="GS46" s="322"/>
      <c r="GT46" s="322"/>
      <c r="GU46" s="322"/>
      <c r="GV46" s="322"/>
      <c r="GW46" s="322"/>
      <c r="GX46" s="322"/>
      <c r="GY46" s="322"/>
      <c r="GZ46" s="322"/>
      <c r="HA46" s="322"/>
      <c r="HB46" s="322"/>
      <c r="HC46" s="322"/>
      <c r="HD46" s="322"/>
      <c r="HE46" s="322"/>
      <c r="HF46" s="322"/>
      <c r="HG46" s="322"/>
      <c r="HH46" s="322"/>
      <c r="HI46" s="322"/>
      <c r="HJ46" s="322"/>
      <c r="HK46" s="322"/>
      <c r="HL46" s="322"/>
      <c r="HM46" s="322"/>
      <c r="HN46" s="322"/>
      <c r="HO46" s="322"/>
      <c r="HP46" s="322"/>
      <c r="HQ46" s="322"/>
      <c r="HR46" s="322"/>
      <c r="HS46" s="322"/>
      <c r="HT46" s="322"/>
      <c r="HU46" s="322"/>
      <c r="HV46" s="322"/>
      <c r="HW46" s="322"/>
      <c r="HX46" s="322"/>
      <c r="HY46" s="322"/>
      <c r="HZ46" s="322"/>
      <c r="IA46" s="322"/>
      <c r="IB46" s="322"/>
      <c r="IC46" s="322"/>
      <c r="ID46" s="322"/>
      <c r="IE46" s="322"/>
      <c r="IF46" s="322"/>
      <c r="IG46" s="322"/>
      <c r="IH46" s="322"/>
      <c r="II46" s="322"/>
      <c r="IJ46" s="322"/>
      <c r="IK46" s="322"/>
    </row>
    <row r="47" spans="1:245" ht="21" customHeight="1">
      <c r="A47" s="509" t="s">
        <v>186</v>
      </c>
      <c r="B47" s="498">
        <v>0</v>
      </c>
      <c r="C47" s="498">
        <v>0</v>
      </c>
      <c r="D47" s="499">
        <v>0</v>
      </c>
      <c r="E47" s="510">
        <v>0</v>
      </c>
      <c r="F47" s="330"/>
      <c r="G47" s="498">
        <v>0</v>
      </c>
      <c r="H47" s="498">
        <v>0</v>
      </c>
      <c r="I47" s="499">
        <v>0</v>
      </c>
      <c r="J47" s="500">
        <v>0</v>
      </c>
      <c r="K47" s="501"/>
      <c r="L47" s="499">
        <v>0</v>
      </c>
      <c r="M47" s="260"/>
      <c r="N47" s="260"/>
      <c r="O47" s="260"/>
      <c r="P47" s="260"/>
      <c r="Q47" s="260"/>
      <c r="R47" s="260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22"/>
      <c r="DG47" s="322"/>
      <c r="DH47" s="322"/>
      <c r="DI47" s="322"/>
      <c r="DJ47" s="322"/>
      <c r="DK47" s="322"/>
      <c r="DL47" s="322"/>
      <c r="DM47" s="322"/>
      <c r="DN47" s="322"/>
      <c r="DO47" s="322"/>
      <c r="DP47" s="322"/>
      <c r="DQ47" s="322"/>
      <c r="DR47" s="322"/>
      <c r="DS47" s="322"/>
      <c r="DT47" s="322"/>
      <c r="DU47" s="322"/>
      <c r="DV47" s="322"/>
      <c r="DW47" s="322"/>
      <c r="DX47" s="322"/>
      <c r="DY47" s="322"/>
      <c r="DZ47" s="322"/>
      <c r="EA47" s="322"/>
      <c r="EB47" s="322"/>
      <c r="EC47" s="322"/>
      <c r="ED47" s="322"/>
      <c r="EE47" s="322"/>
      <c r="EF47" s="322"/>
      <c r="EG47" s="322"/>
      <c r="EH47" s="322"/>
      <c r="EI47" s="322"/>
      <c r="EJ47" s="322"/>
      <c r="EK47" s="322"/>
      <c r="EL47" s="322"/>
      <c r="EM47" s="322"/>
      <c r="EN47" s="322"/>
      <c r="EO47" s="322"/>
      <c r="EP47" s="322"/>
      <c r="EQ47" s="322"/>
      <c r="ER47" s="322"/>
      <c r="ES47" s="322"/>
      <c r="ET47" s="322"/>
      <c r="EU47" s="322"/>
      <c r="EV47" s="322"/>
      <c r="EW47" s="322"/>
      <c r="EX47" s="322"/>
      <c r="EY47" s="322"/>
      <c r="EZ47" s="322"/>
      <c r="FA47" s="322"/>
      <c r="FB47" s="322"/>
      <c r="FC47" s="322"/>
      <c r="FD47" s="322"/>
      <c r="FE47" s="322"/>
      <c r="FF47" s="322"/>
      <c r="FG47" s="322"/>
      <c r="FH47" s="322"/>
      <c r="FI47" s="322"/>
      <c r="FJ47" s="322"/>
      <c r="FK47" s="322"/>
      <c r="FL47" s="322"/>
      <c r="FM47" s="322"/>
      <c r="FN47" s="322"/>
      <c r="FO47" s="322"/>
      <c r="FP47" s="322"/>
      <c r="FQ47" s="322"/>
      <c r="FR47" s="322"/>
      <c r="FS47" s="322"/>
      <c r="FT47" s="322"/>
      <c r="FU47" s="322"/>
      <c r="FV47" s="322"/>
      <c r="FW47" s="322"/>
      <c r="FX47" s="322"/>
      <c r="FY47" s="322"/>
      <c r="FZ47" s="322"/>
      <c r="GA47" s="322"/>
      <c r="GB47" s="322"/>
      <c r="GC47" s="322"/>
      <c r="GD47" s="322"/>
      <c r="GE47" s="322"/>
      <c r="GF47" s="322"/>
      <c r="GG47" s="322"/>
      <c r="GH47" s="322"/>
      <c r="GI47" s="322"/>
      <c r="GJ47" s="322"/>
      <c r="GK47" s="322"/>
      <c r="GL47" s="322"/>
      <c r="GM47" s="322"/>
      <c r="GN47" s="322"/>
      <c r="GO47" s="322"/>
      <c r="GP47" s="322"/>
      <c r="GQ47" s="322"/>
      <c r="GR47" s="322"/>
      <c r="GS47" s="322"/>
      <c r="GT47" s="322"/>
      <c r="GU47" s="322"/>
      <c r="GV47" s="322"/>
      <c r="GW47" s="322"/>
      <c r="GX47" s="322"/>
      <c r="GY47" s="322"/>
      <c r="GZ47" s="322"/>
      <c r="HA47" s="322"/>
      <c r="HB47" s="322"/>
      <c r="HC47" s="322"/>
      <c r="HD47" s="322"/>
      <c r="HE47" s="322"/>
      <c r="HF47" s="322"/>
      <c r="HG47" s="322"/>
      <c r="HH47" s="322"/>
      <c r="HI47" s="322"/>
      <c r="HJ47" s="322"/>
      <c r="HK47" s="322"/>
      <c r="HL47" s="322"/>
      <c r="HM47" s="322"/>
      <c r="HN47" s="322"/>
      <c r="HO47" s="322"/>
      <c r="HP47" s="322"/>
      <c r="HQ47" s="322"/>
      <c r="HR47" s="322"/>
      <c r="HS47" s="322"/>
      <c r="HT47" s="322"/>
      <c r="HU47" s="322"/>
      <c r="HV47" s="322"/>
      <c r="HW47" s="322"/>
      <c r="HX47" s="322"/>
      <c r="HY47" s="322"/>
      <c r="HZ47" s="322"/>
      <c r="IA47" s="322"/>
      <c r="IB47" s="322"/>
      <c r="IC47" s="322"/>
      <c r="ID47" s="322"/>
      <c r="IE47" s="322"/>
      <c r="IF47" s="322"/>
      <c r="IG47" s="322"/>
      <c r="IH47" s="322"/>
      <c r="II47" s="322"/>
      <c r="IJ47" s="322"/>
      <c r="IK47" s="322"/>
    </row>
    <row r="48" spans="1:245" ht="21" customHeight="1">
      <c r="A48" s="509" t="s">
        <v>187</v>
      </c>
      <c r="B48" s="498">
        <v>0</v>
      </c>
      <c r="C48" s="498">
        <v>0</v>
      </c>
      <c r="D48" s="499">
        <v>0</v>
      </c>
      <c r="E48" s="510">
        <v>0</v>
      </c>
      <c r="F48" s="330"/>
      <c r="G48" s="498">
        <v>0</v>
      </c>
      <c r="H48" s="498">
        <v>0</v>
      </c>
      <c r="I48" s="499">
        <v>0</v>
      </c>
      <c r="J48" s="500">
        <v>0</v>
      </c>
      <c r="K48" s="501"/>
      <c r="L48" s="499">
        <v>0</v>
      </c>
      <c r="M48" s="260"/>
      <c r="N48" s="260"/>
      <c r="O48" s="260"/>
      <c r="P48" s="260"/>
      <c r="Q48" s="260"/>
      <c r="R48" s="260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2"/>
      <c r="CV48" s="322"/>
      <c r="CW48" s="322"/>
      <c r="CX48" s="322"/>
      <c r="CY48" s="322"/>
      <c r="CZ48" s="322"/>
      <c r="DA48" s="322"/>
      <c r="DB48" s="322"/>
      <c r="DC48" s="322"/>
      <c r="DD48" s="322"/>
      <c r="DE48" s="322"/>
      <c r="DF48" s="322"/>
      <c r="DG48" s="322"/>
      <c r="DH48" s="322"/>
      <c r="DI48" s="322"/>
      <c r="DJ48" s="322"/>
      <c r="DK48" s="322"/>
      <c r="DL48" s="322"/>
      <c r="DM48" s="322"/>
      <c r="DN48" s="322"/>
      <c r="DO48" s="322"/>
      <c r="DP48" s="322"/>
      <c r="DQ48" s="322"/>
      <c r="DR48" s="322"/>
      <c r="DS48" s="322"/>
      <c r="DT48" s="322"/>
      <c r="DU48" s="322"/>
      <c r="DV48" s="322"/>
      <c r="DW48" s="322"/>
      <c r="DX48" s="322"/>
      <c r="DY48" s="322"/>
      <c r="DZ48" s="322"/>
      <c r="EA48" s="322"/>
      <c r="EB48" s="322"/>
      <c r="EC48" s="322"/>
      <c r="ED48" s="322"/>
      <c r="EE48" s="322"/>
      <c r="EF48" s="322"/>
      <c r="EG48" s="322"/>
      <c r="EH48" s="322"/>
      <c r="EI48" s="322"/>
      <c r="EJ48" s="322"/>
      <c r="EK48" s="322"/>
      <c r="EL48" s="322"/>
      <c r="EM48" s="322"/>
      <c r="EN48" s="322"/>
      <c r="EO48" s="322"/>
      <c r="EP48" s="322"/>
      <c r="EQ48" s="322"/>
      <c r="ER48" s="322"/>
      <c r="ES48" s="322"/>
      <c r="ET48" s="322"/>
      <c r="EU48" s="322"/>
      <c r="EV48" s="322"/>
      <c r="EW48" s="322"/>
      <c r="EX48" s="322"/>
      <c r="EY48" s="322"/>
      <c r="EZ48" s="322"/>
      <c r="FA48" s="322"/>
      <c r="FB48" s="322"/>
      <c r="FC48" s="322"/>
      <c r="FD48" s="322"/>
      <c r="FE48" s="322"/>
      <c r="FF48" s="322"/>
      <c r="FG48" s="322"/>
      <c r="FH48" s="322"/>
      <c r="FI48" s="322"/>
      <c r="FJ48" s="322"/>
      <c r="FK48" s="322"/>
      <c r="FL48" s="322"/>
      <c r="FM48" s="322"/>
      <c r="FN48" s="322"/>
      <c r="FO48" s="322"/>
      <c r="FP48" s="322"/>
      <c r="FQ48" s="322"/>
      <c r="FR48" s="322"/>
      <c r="FS48" s="322"/>
      <c r="FT48" s="322"/>
      <c r="FU48" s="322"/>
      <c r="FV48" s="322"/>
      <c r="FW48" s="322"/>
      <c r="FX48" s="322"/>
      <c r="FY48" s="322"/>
      <c r="FZ48" s="322"/>
      <c r="GA48" s="322"/>
      <c r="GB48" s="322"/>
      <c r="GC48" s="322"/>
      <c r="GD48" s="322"/>
      <c r="GE48" s="322"/>
      <c r="GF48" s="322"/>
      <c r="GG48" s="322"/>
      <c r="GH48" s="322"/>
      <c r="GI48" s="322"/>
      <c r="GJ48" s="322"/>
      <c r="GK48" s="322"/>
      <c r="GL48" s="322"/>
      <c r="GM48" s="322"/>
      <c r="GN48" s="322"/>
      <c r="GO48" s="322"/>
      <c r="GP48" s="322"/>
      <c r="GQ48" s="322"/>
      <c r="GR48" s="322"/>
      <c r="GS48" s="322"/>
      <c r="GT48" s="322"/>
      <c r="GU48" s="322"/>
      <c r="GV48" s="322"/>
      <c r="GW48" s="322"/>
      <c r="GX48" s="322"/>
      <c r="GY48" s="322"/>
      <c r="GZ48" s="322"/>
      <c r="HA48" s="322"/>
      <c r="HB48" s="322"/>
      <c r="HC48" s="322"/>
      <c r="HD48" s="322"/>
      <c r="HE48" s="322"/>
      <c r="HF48" s="322"/>
      <c r="HG48" s="322"/>
      <c r="HH48" s="322"/>
      <c r="HI48" s="322"/>
      <c r="HJ48" s="322"/>
      <c r="HK48" s="322"/>
      <c r="HL48" s="322"/>
      <c r="HM48" s="322"/>
      <c r="HN48" s="322"/>
      <c r="HO48" s="322"/>
      <c r="HP48" s="322"/>
      <c r="HQ48" s="322"/>
      <c r="HR48" s="322"/>
      <c r="HS48" s="322"/>
      <c r="HT48" s="322"/>
      <c r="HU48" s="322"/>
      <c r="HV48" s="322"/>
      <c r="HW48" s="322"/>
      <c r="HX48" s="322"/>
      <c r="HY48" s="322"/>
      <c r="HZ48" s="322"/>
      <c r="IA48" s="322"/>
      <c r="IB48" s="322"/>
      <c r="IC48" s="322"/>
      <c r="ID48" s="322"/>
      <c r="IE48" s="322"/>
      <c r="IF48" s="322"/>
      <c r="IG48" s="322"/>
      <c r="IH48" s="322"/>
      <c r="II48" s="322"/>
      <c r="IJ48" s="322"/>
      <c r="IK48" s="322"/>
    </row>
    <row r="49" spans="1:245" ht="21" customHeight="1">
      <c r="A49" s="509" t="s">
        <v>188</v>
      </c>
      <c r="B49" s="498">
        <v>0</v>
      </c>
      <c r="C49" s="498">
        <v>0</v>
      </c>
      <c r="D49" s="499">
        <v>0</v>
      </c>
      <c r="E49" s="510">
        <v>0</v>
      </c>
      <c r="F49" s="330"/>
      <c r="G49" s="498">
        <v>0</v>
      </c>
      <c r="H49" s="498">
        <v>0</v>
      </c>
      <c r="I49" s="499">
        <v>0</v>
      </c>
      <c r="J49" s="500">
        <v>0</v>
      </c>
      <c r="K49" s="501"/>
      <c r="L49" s="499">
        <v>0</v>
      </c>
      <c r="M49" s="260"/>
      <c r="N49" s="260"/>
      <c r="O49" s="260"/>
      <c r="P49" s="260"/>
      <c r="Q49" s="260"/>
      <c r="R49" s="260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  <c r="DP49" s="322"/>
      <c r="DQ49" s="322"/>
      <c r="DR49" s="322"/>
      <c r="DS49" s="322"/>
      <c r="DT49" s="322"/>
      <c r="DU49" s="322"/>
      <c r="DV49" s="322"/>
      <c r="DW49" s="322"/>
      <c r="DX49" s="322"/>
      <c r="DY49" s="322"/>
      <c r="DZ49" s="322"/>
      <c r="EA49" s="322"/>
      <c r="EB49" s="322"/>
      <c r="EC49" s="322"/>
      <c r="ED49" s="322"/>
      <c r="EE49" s="322"/>
      <c r="EF49" s="322"/>
      <c r="EG49" s="322"/>
      <c r="EH49" s="322"/>
      <c r="EI49" s="322"/>
      <c r="EJ49" s="322"/>
      <c r="EK49" s="322"/>
      <c r="EL49" s="322"/>
      <c r="EM49" s="322"/>
      <c r="EN49" s="322"/>
      <c r="EO49" s="322"/>
      <c r="EP49" s="322"/>
      <c r="EQ49" s="322"/>
      <c r="ER49" s="322"/>
      <c r="ES49" s="322"/>
      <c r="ET49" s="322"/>
      <c r="EU49" s="322"/>
      <c r="EV49" s="322"/>
      <c r="EW49" s="322"/>
      <c r="EX49" s="322"/>
      <c r="EY49" s="322"/>
      <c r="EZ49" s="322"/>
      <c r="FA49" s="322"/>
      <c r="FB49" s="322"/>
      <c r="FC49" s="322"/>
      <c r="FD49" s="322"/>
      <c r="FE49" s="322"/>
      <c r="FF49" s="322"/>
      <c r="FG49" s="322"/>
      <c r="FH49" s="322"/>
      <c r="FI49" s="322"/>
      <c r="FJ49" s="322"/>
      <c r="FK49" s="322"/>
      <c r="FL49" s="322"/>
      <c r="FM49" s="322"/>
      <c r="FN49" s="322"/>
      <c r="FO49" s="322"/>
      <c r="FP49" s="322"/>
      <c r="FQ49" s="322"/>
      <c r="FR49" s="322"/>
      <c r="FS49" s="322"/>
      <c r="FT49" s="322"/>
      <c r="FU49" s="322"/>
      <c r="FV49" s="322"/>
      <c r="FW49" s="322"/>
      <c r="FX49" s="322"/>
      <c r="FY49" s="322"/>
      <c r="FZ49" s="322"/>
      <c r="GA49" s="322"/>
      <c r="GB49" s="322"/>
      <c r="GC49" s="322"/>
      <c r="GD49" s="322"/>
      <c r="GE49" s="322"/>
      <c r="GF49" s="322"/>
      <c r="GG49" s="322"/>
      <c r="GH49" s="322"/>
      <c r="GI49" s="322"/>
      <c r="GJ49" s="322"/>
      <c r="GK49" s="322"/>
      <c r="GL49" s="322"/>
      <c r="GM49" s="322"/>
      <c r="GN49" s="322"/>
      <c r="GO49" s="322"/>
      <c r="GP49" s="322"/>
      <c r="GQ49" s="322"/>
      <c r="GR49" s="322"/>
      <c r="GS49" s="322"/>
      <c r="GT49" s="322"/>
      <c r="GU49" s="322"/>
      <c r="GV49" s="322"/>
      <c r="GW49" s="322"/>
      <c r="GX49" s="322"/>
      <c r="GY49" s="322"/>
      <c r="GZ49" s="322"/>
      <c r="HA49" s="322"/>
      <c r="HB49" s="322"/>
      <c r="HC49" s="322"/>
      <c r="HD49" s="322"/>
      <c r="HE49" s="322"/>
      <c r="HF49" s="322"/>
      <c r="HG49" s="322"/>
      <c r="HH49" s="322"/>
      <c r="HI49" s="322"/>
      <c r="HJ49" s="322"/>
      <c r="HK49" s="322"/>
      <c r="HL49" s="322"/>
      <c r="HM49" s="322"/>
      <c r="HN49" s="322"/>
      <c r="HO49" s="322"/>
      <c r="HP49" s="322"/>
      <c r="HQ49" s="322"/>
      <c r="HR49" s="322"/>
      <c r="HS49" s="322"/>
      <c r="HT49" s="322"/>
      <c r="HU49" s="322"/>
      <c r="HV49" s="322"/>
      <c r="HW49" s="322"/>
      <c r="HX49" s="322"/>
      <c r="HY49" s="322"/>
      <c r="HZ49" s="322"/>
      <c r="IA49" s="322"/>
      <c r="IB49" s="322"/>
      <c r="IC49" s="322"/>
      <c r="ID49" s="322"/>
      <c r="IE49" s="322"/>
      <c r="IF49" s="322"/>
      <c r="IG49" s="322"/>
      <c r="IH49" s="322"/>
      <c r="II49" s="322"/>
      <c r="IJ49" s="322"/>
      <c r="IK49" s="322"/>
    </row>
    <row r="50" spans="1:245" ht="21" customHeight="1">
      <c r="A50" s="509" t="s">
        <v>189</v>
      </c>
      <c r="B50" s="498">
        <v>0</v>
      </c>
      <c r="C50" s="498">
        <v>0</v>
      </c>
      <c r="D50" s="499">
        <v>0</v>
      </c>
      <c r="E50" s="510">
        <v>0</v>
      </c>
      <c r="F50" s="330"/>
      <c r="G50" s="498">
        <v>0</v>
      </c>
      <c r="H50" s="498">
        <v>0</v>
      </c>
      <c r="I50" s="499">
        <v>0</v>
      </c>
      <c r="J50" s="500">
        <v>0</v>
      </c>
      <c r="K50" s="501"/>
      <c r="L50" s="499">
        <v>0</v>
      </c>
      <c r="M50" s="260"/>
      <c r="N50" s="260"/>
      <c r="O50" s="260"/>
      <c r="P50" s="260"/>
      <c r="Q50" s="260"/>
      <c r="R50" s="260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22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2"/>
      <c r="DJ50" s="322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2"/>
      <c r="DV50" s="322"/>
      <c r="DW50" s="322"/>
      <c r="DX50" s="322"/>
      <c r="DY50" s="322"/>
      <c r="DZ50" s="322"/>
      <c r="EA50" s="322"/>
      <c r="EB50" s="322"/>
      <c r="EC50" s="322"/>
      <c r="ED50" s="322"/>
      <c r="EE50" s="322"/>
      <c r="EF50" s="322"/>
      <c r="EG50" s="322"/>
      <c r="EH50" s="322"/>
      <c r="EI50" s="322"/>
      <c r="EJ50" s="322"/>
      <c r="EK50" s="322"/>
      <c r="EL50" s="322"/>
      <c r="EM50" s="322"/>
      <c r="EN50" s="322"/>
      <c r="EO50" s="322"/>
      <c r="EP50" s="322"/>
      <c r="EQ50" s="322"/>
      <c r="ER50" s="322"/>
      <c r="ES50" s="322"/>
      <c r="ET50" s="322"/>
      <c r="EU50" s="322"/>
      <c r="EV50" s="322"/>
      <c r="EW50" s="322"/>
      <c r="EX50" s="322"/>
      <c r="EY50" s="322"/>
      <c r="EZ50" s="322"/>
      <c r="FA50" s="322"/>
      <c r="FB50" s="322"/>
      <c r="FC50" s="322"/>
      <c r="FD50" s="322"/>
      <c r="FE50" s="322"/>
      <c r="FF50" s="322"/>
      <c r="FG50" s="322"/>
      <c r="FH50" s="322"/>
      <c r="FI50" s="322"/>
      <c r="FJ50" s="322"/>
      <c r="FK50" s="322"/>
      <c r="FL50" s="322"/>
      <c r="FM50" s="322"/>
      <c r="FN50" s="322"/>
      <c r="FO50" s="322"/>
      <c r="FP50" s="322"/>
      <c r="FQ50" s="322"/>
      <c r="FR50" s="322"/>
      <c r="FS50" s="322"/>
      <c r="FT50" s="322"/>
      <c r="FU50" s="322"/>
      <c r="FV50" s="322"/>
      <c r="FW50" s="322"/>
      <c r="FX50" s="322"/>
      <c r="FY50" s="322"/>
      <c r="FZ50" s="322"/>
      <c r="GA50" s="322"/>
      <c r="GB50" s="322"/>
      <c r="GC50" s="322"/>
      <c r="GD50" s="322"/>
      <c r="GE50" s="322"/>
      <c r="GF50" s="322"/>
      <c r="GG50" s="322"/>
      <c r="GH50" s="322"/>
      <c r="GI50" s="322"/>
      <c r="GJ50" s="322"/>
      <c r="GK50" s="322"/>
      <c r="GL50" s="322"/>
      <c r="GM50" s="322"/>
      <c r="GN50" s="322"/>
      <c r="GO50" s="322"/>
      <c r="GP50" s="322"/>
      <c r="GQ50" s="322"/>
      <c r="GR50" s="322"/>
      <c r="GS50" s="322"/>
      <c r="GT50" s="322"/>
      <c r="GU50" s="322"/>
      <c r="GV50" s="322"/>
      <c r="GW50" s="322"/>
      <c r="GX50" s="322"/>
      <c r="GY50" s="322"/>
      <c r="GZ50" s="322"/>
      <c r="HA50" s="322"/>
      <c r="HB50" s="322"/>
      <c r="HC50" s="322"/>
      <c r="HD50" s="322"/>
      <c r="HE50" s="322"/>
      <c r="HF50" s="322"/>
      <c r="HG50" s="322"/>
      <c r="HH50" s="322"/>
      <c r="HI50" s="322"/>
      <c r="HJ50" s="322"/>
      <c r="HK50" s="322"/>
      <c r="HL50" s="322"/>
      <c r="HM50" s="322"/>
      <c r="HN50" s="322"/>
      <c r="HO50" s="322"/>
      <c r="HP50" s="322"/>
      <c r="HQ50" s="322"/>
      <c r="HR50" s="322"/>
      <c r="HS50" s="322"/>
      <c r="HT50" s="322"/>
      <c r="HU50" s="322"/>
      <c r="HV50" s="322"/>
      <c r="HW50" s="322"/>
      <c r="HX50" s="322"/>
      <c r="HY50" s="322"/>
      <c r="HZ50" s="322"/>
      <c r="IA50" s="322"/>
      <c r="IB50" s="322"/>
      <c r="IC50" s="322"/>
      <c r="ID50" s="322"/>
      <c r="IE50" s="322"/>
      <c r="IF50" s="322"/>
      <c r="IG50" s="322"/>
      <c r="IH50" s="322"/>
      <c r="II50" s="322"/>
      <c r="IJ50" s="322"/>
      <c r="IK50" s="322"/>
    </row>
    <row r="51" spans="1:245" ht="21" customHeight="1">
      <c r="A51" s="509" t="s">
        <v>190</v>
      </c>
      <c r="B51" s="498">
        <v>0</v>
      </c>
      <c r="C51" s="498">
        <v>0</v>
      </c>
      <c r="D51" s="499">
        <v>0</v>
      </c>
      <c r="E51" s="510">
        <v>0</v>
      </c>
      <c r="F51" s="330"/>
      <c r="G51" s="498">
        <v>0</v>
      </c>
      <c r="H51" s="498">
        <v>0</v>
      </c>
      <c r="I51" s="499">
        <v>0</v>
      </c>
      <c r="J51" s="500">
        <v>0</v>
      </c>
      <c r="K51" s="501"/>
      <c r="L51" s="499">
        <v>0</v>
      </c>
      <c r="M51" s="260"/>
      <c r="N51" s="260"/>
      <c r="O51" s="260"/>
      <c r="P51" s="260"/>
      <c r="Q51" s="260"/>
      <c r="R51" s="260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  <c r="DP51" s="322"/>
      <c r="DQ51" s="322"/>
      <c r="DR51" s="322"/>
      <c r="DS51" s="322"/>
      <c r="DT51" s="322"/>
      <c r="DU51" s="322"/>
      <c r="DV51" s="322"/>
      <c r="DW51" s="322"/>
      <c r="DX51" s="322"/>
      <c r="DY51" s="322"/>
      <c r="DZ51" s="322"/>
      <c r="EA51" s="322"/>
      <c r="EB51" s="322"/>
      <c r="EC51" s="322"/>
      <c r="ED51" s="322"/>
      <c r="EE51" s="322"/>
      <c r="EF51" s="322"/>
      <c r="EG51" s="322"/>
      <c r="EH51" s="322"/>
      <c r="EI51" s="322"/>
      <c r="EJ51" s="322"/>
      <c r="EK51" s="322"/>
      <c r="EL51" s="322"/>
      <c r="EM51" s="322"/>
      <c r="EN51" s="322"/>
      <c r="EO51" s="322"/>
      <c r="EP51" s="322"/>
      <c r="EQ51" s="322"/>
      <c r="ER51" s="322"/>
      <c r="ES51" s="322"/>
      <c r="ET51" s="322"/>
      <c r="EU51" s="322"/>
      <c r="EV51" s="322"/>
      <c r="EW51" s="322"/>
      <c r="EX51" s="322"/>
      <c r="EY51" s="322"/>
      <c r="EZ51" s="322"/>
      <c r="FA51" s="322"/>
      <c r="FB51" s="322"/>
      <c r="FC51" s="322"/>
      <c r="FD51" s="322"/>
      <c r="FE51" s="322"/>
      <c r="FF51" s="322"/>
      <c r="FG51" s="322"/>
      <c r="FH51" s="322"/>
      <c r="FI51" s="322"/>
      <c r="FJ51" s="322"/>
      <c r="FK51" s="322"/>
      <c r="FL51" s="322"/>
      <c r="FM51" s="322"/>
      <c r="FN51" s="322"/>
      <c r="FO51" s="322"/>
      <c r="FP51" s="322"/>
      <c r="FQ51" s="322"/>
      <c r="FR51" s="322"/>
      <c r="FS51" s="322"/>
      <c r="FT51" s="322"/>
      <c r="FU51" s="322"/>
      <c r="FV51" s="322"/>
      <c r="FW51" s="322"/>
      <c r="FX51" s="322"/>
      <c r="FY51" s="322"/>
      <c r="FZ51" s="322"/>
      <c r="GA51" s="322"/>
      <c r="GB51" s="322"/>
      <c r="GC51" s="322"/>
      <c r="GD51" s="322"/>
      <c r="GE51" s="322"/>
      <c r="GF51" s="322"/>
      <c r="GG51" s="322"/>
      <c r="GH51" s="322"/>
      <c r="GI51" s="322"/>
      <c r="GJ51" s="322"/>
      <c r="GK51" s="322"/>
      <c r="GL51" s="322"/>
      <c r="GM51" s="322"/>
      <c r="GN51" s="322"/>
      <c r="GO51" s="322"/>
      <c r="GP51" s="322"/>
      <c r="GQ51" s="322"/>
      <c r="GR51" s="322"/>
      <c r="GS51" s="322"/>
      <c r="GT51" s="322"/>
      <c r="GU51" s="322"/>
      <c r="GV51" s="322"/>
      <c r="GW51" s="322"/>
      <c r="GX51" s="322"/>
      <c r="GY51" s="322"/>
      <c r="GZ51" s="322"/>
      <c r="HA51" s="322"/>
      <c r="HB51" s="322"/>
      <c r="HC51" s="322"/>
      <c r="HD51" s="322"/>
      <c r="HE51" s="322"/>
      <c r="HF51" s="322"/>
      <c r="HG51" s="322"/>
      <c r="HH51" s="322"/>
      <c r="HI51" s="322"/>
      <c r="HJ51" s="322"/>
      <c r="HK51" s="322"/>
      <c r="HL51" s="322"/>
      <c r="HM51" s="322"/>
      <c r="HN51" s="322"/>
      <c r="HO51" s="322"/>
      <c r="HP51" s="322"/>
      <c r="HQ51" s="322"/>
      <c r="HR51" s="322"/>
      <c r="HS51" s="322"/>
      <c r="HT51" s="322"/>
      <c r="HU51" s="322"/>
      <c r="HV51" s="322"/>
      <c r="HW51" s="322"/>
      <c r="HX51" s="322"/>
      <c r="HY51" s="322"/>
      <c r="HZ51" s="322"/>
      <c r="IA51" s="322"/>
      <c r="IB51" s="322"/>
      <c r="IC51" s="322"/>
      <c r="ID51" s="322"/>
      <c r="IE51" s="322"/>
      <c r="IF51" s="322"/>
      <c r="IG51" s="322"/>
      <c r="IH51" s="322"/>
      <c r="II51" s="322"/>
      <c r="IJ51" s="322"/>
      <c r="IK51" s="322"/>
    </row>
    <row r="52" spans="1:245" ht="21" customHeight="1">
      <c r="A52" s="509" t="s">
        <v>195</v>
      </c>
      <c r="B52" s="498">
        <v>0</v>
      </c>
      <c r="C52" s="498">
        <v>0</v>
      </c>
      <c r="D52" s="499">
        <v>0</v>
      </c>
      <c r="E52" s="510">
        <v>0</v>
      </c>
      <c r="F52" s="330"/>
      <c r="G52" s="498">
        <v>0</v>
      </c>
      <c r="H52" s="498">
        <v>0</v>
      </c>
      <c r="I52" s="499">
        <v>0</v>
      </c>
      <c r="J52" s="500">
        <v>0</v>
      </c>
      <c r="K52" s="501"/>
      <c r="L52" s="499">
        <v>0</v>
      </c>
      <c r="M52" s="260"/>
      <c r="N52" s="260"/>
      <c r="O52" s="260"/>
      <c r="P52" s="260"/>
      <c r="Q52" s="260"/>
      <c r="R52" s="260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  <c r="DP52" s="322"/>
      <c r="DQ52" s="322"/>
      <c r="DR52" s="322"/>
      <c r="DS52" s="322"/>
      <c r="DT52" s="322"/>
      <c r="DU52" s="322"/>
      <c r="DV52" s="322"/>
      <c r="DW52" s="322"/>
      <c r="DX52" s="322"/>
      <c r="DY52" s="322"/>
      <c r="DZ52" s="322"/>
      <c r="EA52" s="322"/>
      <c r="EB52" s="322"/>
      <c r="EC52" s="322"/>
      <c r="ED52" s="322"/>
      <c r="EE52" s="322"/>
      <c r="EF52" s="322"/>
      <c r="EG52" s="322"/>
      <c r="EH52" s="322"/>
      <c r="EI52" s="322"/>
      <c r="EJ52" s="322"/>
      <c r="EK52" s="322"/>
      <c r="EL52" s="322"/>
      <c r="EM52" s="322"/>
      <c r="EN52" s="322"/>
      <c r="EO52" s="322"/>
      <c r="EP52" s="322"/>
      <c r="EQ52" s="322"/>
      <c r="ER52" s="322"/>
      <c r="ES52" s="322"/>
      <c r="ET52" s="322"/>
      <c r="EU52" s="322"/>
      <c r="EV52" s="322"/>
      <c r="EW52" s="322"/>
      <c r="EX52" s="322"/>
      <c r="EY52" s="322"/>
      <c r="EZ52" s="322"/>
      <c r="FA52" s="322"/>
      <c r="FB52" s="322"/>
      <c r="FC52" s="322"/>
      <c r="FD52" s="322"/>
      <c r="FE52" s="322"/>
      <c r="FF52" s="322"/>
      <c r="FG52" s="322"/>
      <c r="FH52" s="322"/>
      <c r="FI52" s="322"/>
      <c r="FJ52" s="322"/>
      <c r="FK52" s="322"/>
      <c r="FL52" s="322"/>
      <c r="FM52" s="322"/>
      <c r="FN52" s="322"/>
      <c r="FO52" s="322"/>
      <c r="FP52" s="322"/>
      <c r="FQ52" s="322"/>
      <c r="FR52" s="322"/>
      <c r="FS52" s="322"/>
      <c r="FT52" s="322"/>
      <c r="FU52" s="322"/>
      <c r="FV52" s="322"/>
      <c r="FW52" s="322"/>
      <c r="FX52" s="322"/>
      <c r="FY52" s="322"/>
      <c r="FZ52" s="322"/>
      <c r="GA52" s="322"/>
      <c r="GB52" s="322"/>
      <c r="GC52" s="322"/>
      <c r="GD52" s="322"/>
      <c r="GE52" s="322"/>
      <c r="GF52" s="322"/>
      <c r="GG52" s="322"/>
      <c r="GH52" s="322"/>
      <c r="GI52" s="322"/>
      <c r="GJ52" s="322"/>
      <c r="GK52" s="322"/>
      <c r="GL52" s="322"/>
      <c r="GM52" s="322"/>
      <c r="GN52" s="322"/>
      <c r="GO52" s="322"/>
      <c r="GP52" s="322"/>
      <c r="GQ52" s="322"/>
      <c r="GR52" s="322"/>
      <c r="GS52" s="322"/>
      <c r="GT52" s="322"/>
      <c r="GU52" s="322"/>
      <c r="GV52" s="322"/>
      <c r="GW52" s="322"/>
      <c r="GX52" s="322"/>
      <c r="GY52" s="322"/>
      <c r="GZ52" s="322"/>
      <c r="HA52" s="322"/>
      <c r="HB52" s="322"/>
      <c r="HC52" s="322"/>
      <c r="HD52" s="322"/>
      <c r="HE52" s="322"/>
      <c r="HF52" s="322"/>
      <c r="HG52" s="322"/>
      <c r="HH52" s="322"/>
      <c r="HI52" s="322"/>
      <c r="HJ52" s="322"/>
      <c r="HK52" s="322"/>
      <c r="HL52" s="322"/>
      <c r="HM52" s="322"/>
      <c r="HN52" s="322"/>
      <c r="HO52" s="322"/>
      <c r="HP52" s="322"/>
      <c r="HQ52" s="322"/>
      <c r="HR52" s="322"/>
      <c r="HS52" s="322"/>
      <c r="HT52" s="322"/>
      <c r="HU52" s="322"/>
      <c r="HV52" s="322"/>
      <c r="HW52" s="322"/>
      <c r="HX52" s="322"/>
      <c r="HY52" s="322"/>
      <c r="HZ52" s="322"/>
      <c r="IA52" s="322"/>
      <c r="IB52" s="322"/>
      <c r="IC52" s="322"/>
      <c r="ID52" s="322"/>
      <c r="IE52" s="322"/>
      <c r="IF52" s="322"/>
      <c r="IG52" s="322"/>
      <c r="IH52" s="322"/>
      <c r="II52" s="322"/>
      <c r="IJ52" s="322"/>
      <c r="IK52" s="322"/>
    </row>
    <row r="53" spans="1:245" s="329" customFormat="1" ht="21" customHeight="1">
      <c r="A53" s="497" t="s">
        <v>192</v>
      </c>
      <c r="B53" s="498">
        <v>0</v>
      </c>
      <c r="C53" s="498">
        <v>1</v>
      </c>
      <c r="D53" s="499">
        <v>1</v>
      </c>
      <c r="E53" s="510">
        <v>20</v>
      </c>
      <c r="F53" s="323"/>
      <c r="G53" s="498">
        <v>2</v>
      </c>
      <c r="H53" s="498">
        <v>2</v>
      </c>
      <c r="I53" s="499">
        <v>4</v>
      </c>
      <c r="J53" s="500">
        <v>80</v>
      </c>
      <c r="K53" s="501"/>
      <c r="L53" s="499">
        <v>5</v>
      </c>
      <c r="M53" s="327"/>
      <c r="N53" s="327"/>
      <c r="O53" s="327"/>
      <c r="P53" s="327"/>
      <c r="Q53" s="327"/>
      <c r="R53" s="327"/>
    </row>
    <row r="54" spans="1:245" ht="21" customHeight="1">
      <c r="A54" s="509" t="s">
        <v>193</v>
      </c>
      <c r="B54" s="498">
        <v>0</v>
      </c>
      <c r="C54" s="498">
        <v>0</v>
      </c>
      <c r="D54" s="499">
        <v>0</v>
      </c>
      <c r="E54" s="510">
        <v>0</v>
      </c>
      <c r="F54" s="330"/>
      <c r="G54" s="498">
        <v>0</v>
      </c>
      <c r="H54" s="498">
        <v>0</v>
      </c>
      <c r="I54" s="499">
        <v>0</v>
      </c>
      <c r="J54" s="500">
        <v>0</v>
      </c>
      <c r="K54" s="501"/>
      <c r="L54" s="499">
        <v>0</v>
      </c>
      <c r="M54" s="260"/>
      <c r="N54" s="260"/>
      <c r="O54" s="260"/>
      <c r="P54" s="260"/>
      <c r="Q54" s="260"/>
      <c r="R54" s="260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  <c r="AS54" s="322"/>
      <c r="AT54" s="322"/>
      <c r="AU54" s="322"/>
      <c r="AV54" s="322"/>
      <c r="AW54" s="322"/>
      <c r="AX54" s="322"/>
      <c r="AY54" s="322"/>
      <c r="AZ54" s="322"/>
      <c r="BA54" s="322"/>
      <c r="BB54" s="322"/>
      <c r="BC54" s="322"/>
      <c r="BD54" s="322"/>
      <c r="BE54" s="322"/>
      <c r="BF54" s="322"/>
      <c r="BG54" s="322"/>
      <c r="BH54" s="322"/>
      <c r="BI54" s="322"/>
      <c r="BJ54" s="322"/>
      <c r="BK54" s="322"/>
      <c r="BL54" s="322"/>
      <c r="BM54" s="322"/>
      <c r="BN54" s="322"/>
      <c r="BO54" s="322"/>
      <c r="BP54" s="322"/>
      <c r="BQ54" s="322"/>
      <c r="BR54" s="322"/>
      <c r="BS54" s="322"/>
      <c r="BT54" s="322"/>
      <c r="BU54" s="322"/>
      <c r="BV54" s="322"/>
      <c r="BW54" s="322"/>
      <c r="BX54" s="322"/>
      <c r="BY54" s="322"/>
      <c r="BZ54" s="322"/>
      <c r="CA54" s="322"/>
      <c r="CB54" s="322"/>
      <c r="CC54" s="322"/>
      <c r="CD54" s="322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22"/>
      <c r="CS54" s="322"/>
      <c r="CT54" s="322"/>
      <c r="CU54" s="322"/>
      <c r="CV54" s="322"/>
      <c r="CW54" s="322"/>
      <c r="CX54" s="322"/>
      <c r="CY54" s="322"/>
      <c r="CZ54" s="322"/>
      <c r="DA54" s="322"/>
      <c r="DB54" s="322"/>
      <c r="DC54" s="322"/>
      <c r="DD54" s="322"/>
      <c r="DE54" s="322"/>
      <c r="DF54" s="322"/>
      <c r="DG54" s="322"/>
      <c r="DH54" s="322"/>
      <c r="DI54" s="322"/>
      <c r="DJ54" s="322"/>
      <c r="DK54" s="322"/>
      <c r="DL54" s="322"/>
      <c r="DM54" s="322"/>
      <c r="DN54" s="322"/>
      <c r="DO54" s="322"/>
      <c r="DP54" s="322"/>
      <c r="DQ54" s="322"/>
      <c r="DR54" s="322"/>
      <c r="DS54" s="322"/>
      <c r="DT54" s="322"/>
      <c r="DU54" s="322"/>
      <c r="DV54" s="322"/>
      <c r="DW54" s="322"/>
      <c r="DX54" s="322"/>
      <c r="DY54" s="322"/>
      <c r="DZ54" s="322"/>
      <c r="EA54" s="322"/>
      <c r="EB54" s="322"/>
      <c r="EC54" s="322"/>
      <c r="ED54" s="322"/>
      <c r="EE54" s="322"/>
      <c r="EF54" s="322"/>
      <c r="EG54" s="322"/>
      <c r="EH54" s="322"/>
      <c r="EI54" s="322"/>
      <c r="EJ54" s="322"/>
      <c r="EK54" s="322"/>
      <c r="EL54" s="322"/>
      <c r="EM54" s="322"/>
      <c r="EN54" s="322"/>
      <c r="EO54" s="322"/>
      <c r="EP54" s="322"/>
      <c r="EQ54" s="322"/>
      <c r="ER54" s="322"/>
      <c r="ES54" s="322"/>
      <c r="ET54" s="322"/>
      <c r="EU54" s="322"/>
      <c r="EV54" s="322"/>
      <c r="EW54" s="322"/>
      <c r="EX54" s="322"/>
      <c r="EY54" s="322"/>
      <c r="EZ54" s="322"/>
      <c r="FA54" s="322"/>
      <c r="FB54" s="322"/>
      <c r="FC54" s="322"/>
      <c r="FD54" s="322"/>
      <c r="FE54" s="322"/>
      <c r="FF54" s="322"/>
      <c r="FG54" s="322"/>
      <c r="FH54" s="322"/>
      <c r="FI54" s="322"/>
      <c r="FJ54" s="322"/>
      <c r="FK54" s="322"/>
      <c r="FL54" s="322"/>
      <c r="FM54" s="322"/>
      <c r="FN54" s="322"/>
      <c r="FO54" s="322"/>
      <c r="FP54" s="322"/>
      <c r="FQ54" s="322"/>
      <c r="FR54" s="322"/>
      <c r="FS54" s="322"/>
      <c r="FT54" s="322"/>
      <c r="FU54" s="322"/>
      <c r="FV54" s="322"/>
      <c r="FW54" s="322"/>
      <c r="FX54" s="322"/>
      <c r="FY54" s="322"/>
      <c r="FZ54" s="322"/>
      <c r="GA54" s="322"/>
      <c r="GB54" s="322"/>
      <c r="GC54" s="322"/>
      <c r="GD54" s="322"/>
      <c r="GE54" s="322"/>
      <c r="GF54" s="322"/>
      <c r="GG54" s="322"/>
      <c r="GH54" s="322"/>
      <c r="GI54" s="322"/>
      <c r="GJ54" s="322"/>
      <c r="GK54" s="322"/>
      <c r="GL54" s="322"/>
      <c r="GM54" s="322"/>
      <c r="GN54" s="322"/>
      <c r="GO54" s="322"/>
      <c r="GP54" s="322"/>
      <c r="GQ54" s="322"/>
      <c r="GR54" s="322"/>
      <c r="GS54" s="322"/>
      <c r="GT54" s="322"/>
      <c r="GU54" s="322"/>
      <c r="GV54" s="322"/>
      <c r="GW54" s="322"/>
      <c r="GX54" s="322"/>
      <c r="GY54" s="322"/>
      <c r="GZ54" s="322"/>
      <c r="HA54" s="322"/>
      <c r="HB54" s="322"/>
      <c r="HC54" s="322"/>
      <c r="HD54" s="322"/>
      <c r="HE54" s="322"/>
      <c r="HF54" s="322"/>
      <c r="HG54" s="322"/>
      <c r="HH54" s="322"/>
      <c r="HI54" s="322"/>
      <c r="HJ54" s="322"/>
      <c r="HK54" s="322"/>
      <c r="HL54" s="322"/>
      <c r="HM54" s="322"/>
      <c r="HN54" s="322"/>
      <c r="HO54" s="322"/>
      <c r="HP54" s="322"/>
      <c r="HQ54" s="322"/>
      <c r="HR54" s="322"/>
      <c r="HS54" s="322"/>
      <c r="HT54" s="322"/>
      <c r="HU54" s="322"/>
      <c r="HV54" s="322"/>
      <c r="HW54" s="322"/>
      <c r="HX54" s="322"/>
      <c r="HY54" s="322"/>
      <c r="HZ54" s="322"/>
      <c r="IA54" s="322"/>
      <c r="IB54" s="322"/>
      <c r="IC54" s="322"/>
      <c r="ID54" s="322"/>
      <c r="IE54" s="322"/>
      <c r="IF54" s="322"/>
      <c r="IG54" s="322"/>
      <c r="IH54" s="322"/>
      <c r="II54" s="322"/>
      <c r="IJ54" s="322"/>
      <c r="IK54" s="322"/>
    </row>
    <row r="55" spans="1:245" ht="21" customHeight="1">
      <c r="A55" s="509" t="s">
        <v>194</v>
      </c>
      <c r="B55" s="498">
        <v>0</v>
      </c>
      <c r="C55" s="498">
        <v>0</v>
      </c>
      <c r="D55" s="499">
        <v>0</v>
      </c>
      <c r="E55" s="510">
        <v>0</v>
      </c>
      <c r="F55" s="330"/>
      <c r="G55" s="498">
        <v>0</v>
      </c>
      <c r="H55" s="498">
        <v>0</v>
      </c>
      <c r="I55" s="499">
        <v>0</v>
      </c>
      <c r="J55" s="500">
        <v>0</v>
      </c>
      <c r="K55" s="501"/>
      <c r="L55" s="499">
        <v>0</v>
      </c>
      <c r="M55" s="260"/>
      <c r="N55" s="260"/>
      <c r="O55" s="260"/>
      <c r="P55" s="260"/>
      <c r="Q55" s="260"/>
      <c r="R55" s="260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  <c r="AZ55" s="322"/>
      <c r="BA55" s="322"/>
      <c r="BB55" s="322"/>
      <c r="BC55" s="322"/>
      <c r="BD55" s="322"/>
      <c r="BE55" s="322"/>
      <c r="BF55" s="322"/>
      <c r="BG55" s="322"/>
      <c r="BH55" s="322"/>
      <c r="BI55" s="322"/>
      <c r="BJ55" s="322"/>
      <c r="BK55" s="322"/>
      <c r="BL55" s="322"/>
      <c r="BM55" s="322"/>
      <c r="BN55" s="322"/>
      <c r="BO55" s="322"/>
      <c r="BP55" s="322"/>
      <c r="BQ55" s="322"/>
      <c r="BR55" s="322"/>
      <c r="BS55" s="322"/>
      <c r="BT55" s="322"/>
      <c r="BU55" s="322"/>
      <c r="BV55" s="322"/>
      <c r="BW55" s="322"/>
      <c r="BX55" s="322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22"/>
      <c r="DG55" s="322"/>
      <c r="DH55" s="322"/>
      <c r="DI55" s="322"/>
      <c r="DJ55" s="322"/>
      <c r="DK55" s="322"/>
      <c r="DL55" s="322"/>
      <c r="DM55" s="322"/>
      <c r="DN55" s="322"/>
      <c r="DO55" s="322"/>
      <c r="DP55" s="322"/>
      <c r="DQ55" s="322"/>
      <c r="DR55" s="322"/>
      <c r="DS55" s="322"/>
      <c r="DT55" s="322"/>
      <c r="DU55" s="322"/>
      <c r="DV55" s="322"/>
      <c r="DW55" s="322"/>
      <c r="DX55" s="322"/>
      <c r="DY55" s="322"/>
      <c r="DZ55" s="322"/>
      <c r="EA55" s="322"/>
      <c r="EB55" s="322"/>
      <c r="EC55" s="322"/>
      <c r="ED55" s="322"/>
      <c r="EE55" s="322"/>
      <c r="EF55" s="322"/>
      <c r="EG55" s="322"/>
      <c r="EH55" s="322"/>
      <c r="EI55" s="322"/>
      <c r="EJ55" s="322"/>
      <c r="EK55" s="322"/>
      <c r="EL55" s="322"/>
      <c r="EM55" s="322"/>
      <c r="EN55" s="322"/>
      <c r="EO55" s="322"/>
      <c r="EP55" s="322"/>
      <c r="EQ55" s="322"/>
      <c r="ER55" s="322"/>
      <c r="ES55" s="322"/>
      <c r="ET55" s="322"/>
      <c r="EU55" s="322"/>
      <c r="EV55" s="322"/>
      <c r="EW55" s="322"/>
      <c r="EX55" s="322"/>
      <c r="EY55" s="322"/>
      <c r="EZ55" s="322"/>
      <c r="FA55" s="322"/>
      <c r="FB55" s="322"/>
      <c r="FC55" s="322"/>
      <c r="FD55" s="322"/>
      <c r="FE55" s="322"/>
      <c r="FF55" s="322"/>
      <c r="FG55" s="322"/>
      <c r="FH55" s="322"/>
      <c r="FI55" s="322"/>
      <c r="FJ55" s="322"/>
      <c r="FK55" s="322"/>
      <c r="FL55" s="322"/>
      <c r="FM55" s="322"/>
      <c r="FN55" s="322"/>
      <c r="FO55" s="322"/>
      <c r="FP55" s="322"/>
      <c r="FQ55" s="322"/>
      <c r="FR55" s="322"/>
      <c r="FS55" s="322"/>
      <c r="FT55" s="322"/>
      <c r="FU55" s="322"/>
      <c r="FV55" s="322"/>
      <c r="FW55" s="322"/>
      <c r="FX55" s="322"/>
      <c r="FY55" s="322"/>
      <c r="FZ55" s="322"/>
      <c r="GA55" s="322"/>
      <c r="GB55" s="322"/>
      <c r="GC55" s="322"/>
      <c r="GD55" s="322"/>
      <c r="GE55" s="322"/>
      <c r="GF55" s="322"/>
      <c r="GG55" s="322"/>
      <c r="GH55" s="322"/>
      <c r="GI55" s="322"/>
      <c r="GJ55" s="322"/>
      <c r="GK55" s="322"/>
      <c r="GL55" s="322"/>
      <c r="GM55" s="322"/>
      <c r="GN55" s="322"/>
      <c r="GO55" s="322"/>
      <c r="GP55" s="322"/>
      <c r="GQ55" s="322"/>
      <c r="GR55" s="322"/>
      <c r="GS55" s="322"/>
      <c r="GT55" s="322"/>
      <c r="GU55" s="322"/>
      <c r="GV55" s="322"/>
      <c r="GW55" s="322"/>
      <c r="GX55" s="322"/>
      <c r="GY55" s="322"/>
      <c r="GZ55" s="322"/>
      <c r="HA55" s="322"/>
      <c r="HB55" s="322"/>
      <c r="HC55" s="322"/>
      <c r="HD55" s="322"/>
      <c r="HE55" s="322"/>
      <c r="HF55" s="322"/>
      <c r="HG55" s="322"/>
      <c r="HH55" s="322"/>
      <c r="HI55" s="322"/>
      <c r="HJ55" s="322"/>
      <c r="HK55" s="322"/>
      <c r="HL55" s="322"/>
      <c r="HM55" s="322"/>
      <c r="HN55" s="322"/>
      <c r="HO55" s="322"/>
      <c r="HP55" s="322"/>
      <c r="HQ55" s="322"/>
      <c r="HR55" s="322"/>
      <c r="HS55" s="322"/>
      <c r="HT55" s="322"/>
      <c r="HU55" s="322"/>
      <c r="HV55" s="322"/>
      <c r="HW55" s="322"/>
      <c r="HX55" s="322"/>
      <c r="HY55" s="322"/>
      <c r="HZ55" s="322"/>
      <c r="IA55" s="322"/>
      <c r="IB55" s="322"/>
      <c r="IC55" s="322"/>
      <c r="ID55" s="322"/>
      <c r="IE55" s="322"/>
      <c r="IF55" s="322"/>
      <c r="IG55" s="322"/>
      <c r="IH55" s="322"/>
      <c r="II55" s="322"/>
      <c r="IJ55" s="322"/>
      <c r="IK55" s="322"/>
    </row>
    <row r="56" spans="1:245" ht="21" customHeight="1">
      <c r="A56" s="509" t="s">
        <v>191</v>
      </c>
      <c r="B56" s="498">
        <v>0</v>
      </c>
      <c r="C56" s="498">
        <v>0</v>
      </c>
      <c r="D56" s="499">
        <v>0</v>
      </c>
      <c r="E56" s="510">
        <v>0</v>
      </c>
      <c r="F56" s="330"/>
      <c r="G56" s="498">
        <v>0</v>
      </c>
      <c r="H56" s="498">
        <v>0</v>
      </c>
      <c r="I56" s="499">
        <v>0</v>
      </c>
      <c r="J56" s="500">
        <v>0</v>
      </c>
      <c r="K56" s="501"/>
      <c r="L56" s="499">
        <v>0</v>
      </c>
      <c r="M56" s="260"/>
      <c r="N56" s="260"/>
      <c r="O56" s="260"/>
      <c r="P56" s="260"/>
      <c r="Q56" s="260"/>
      <c r="R56" s="260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2"/>
      <c r="BJ56" s="322"/>
      <c r="BK56" s="322"/>
      <c r="BL56" s="322"/>
      <c r="BM56" s="322"/>
      <c r="BN56" s="322"/>
      <c r="BO56" s="322"/>
      <c r="BP56" s="322"/>
      <c r="BQ56" s="322"/>
      <c r="BR56" s="322"/>
      <c r="BS56" s="322"/>
      <c r="BT56" s="322"/>
      <c r="BU56" s="322"/>
      <c r="BV56" s="322"/>
      <c r="BW56" s="322"/>
      <c r="BX56" s="322"/>
      <c r="BY56" s="322"/>
      <c r="BZ56" s="322"/>
      <c r="CA56" s="322"/>
      <c r="CB56" s="322"/>
      <c r="CC56" s="322"/>
      <c r="CD56" s="322"/>
      <c r="CE56" s="322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22"/>
      <c r="CY56" s="322"/>
      <c r="CZ56" s="322"/>
      <c r="DA56" s="322"/>
      <c r="DB56" s="322"/>
      <c r="DC56" s="322"/>
      <c r="DD56" s="322"/>
      <c r="DE56" s="322"/>
      <c r="DF56" s="322"/>
      <c r="DG56" s="322"/>
      <c r="DH56" s="322"/>
      <c r="DI56" s="322"/>
      <c r="DJ56" s="322"/>
      <c r="DK56" s="322"/>
      <c r="DL56" s="322"/>
      <c r="DM56" s="322"/>
      <c r="DN56" s="322"/>
      <c r="DO56" s="322"/>
      <c r="DP56" s="322"/>
      <c r="DQ56" s="322"/>
      <c r="DR56" s="322"/>
      <c r="DS56" s="322"/>
      <c r="DT56" s="322"/>
      <c r="DU56" s="322"/>
      <c r="DV56" s="322"/>
      <c r="DW56" s="322"/>
      <c r="DX56" s="322"/>
      <c r="DY56" s="322"/>
      <c r="DZ56" s="322"/>
      <c r="EA56" s="322"/>
      <c r="EB56" s="322"/>
      <c r="EC56" s="322"/>
      <c r="ED56" s="322"/>
      <c r="EE56" s="322"/>
      <c r="EF56" s="322"/>
      <c r="EG56" s="322"/>
      <c r="EH56" s="322"/>
      <c r="EI56" s="322"/>
      <c r="EJ56" s="322"/>
      <c r="EK56" s="322"/>
      <c r="EL56" s="322"/>
      <c r="EM56" s="322"/>
      <c r="EN56" s="322"/>
      <c r="EO56" s="322"/>
      <c r="EP56" s="322"/>
      <c r="EQ56" s="322"/>
      <c r="ER56" s="322"/>
      <c r="ES56" s="322"/>
      <c r="ET56" s="322"/>
      <c r="EU56" s="322"/>
      <c r="EV56" s="322"/>
      <c r="EW56" s="322"/>
      <c r="EX56" s="322"/>
      <c r="EY56" s="322"/>
      <c r="EZ56" s="322"/>
      <c r="FA56" s="322"/>
      <c r="FB56" s="322"/>
      <c r="FC56" s="322"/>
      <c r="FD56" s="322"/>
      <c r="FE56" s="322"/>
      <c r="FF56" s="322"/>
      <c r="FG56" s="322"/>
      <c r="FH56" s="322"/>
      <c r="FI56" s="322"/>
      <c r="FJ56" s="322"/>
      <c r="FK56" s="322"/>
      <c r="FL56" s="322"/>
      <c r="FM56" s="322"/>
      <c r="FN56" s="322"/>
      <c r="FO56" s="322"/>
      <c r="FP56" s="322"/>
      <c r="FQ56" s="322"/>
      <c r="FR56" s="322"/>
      <c r="FS56" s="322"/>
      <c r="FT56" s="322"/>
      <c r="FU56" s="322"/>
      <c r="FV56" s="322"/>
      <c r="FW56" s="322"/>
      <c r="FX56" s="322"/>
      <c r="FY56" s="322"/>
      <c r="FZ56" s="322"/>
      <c r="GA56" s="322"/>
      <c r="GB56" s="322"/>
      <c r="GC56" s="322"/>
      <c r="GD56" s="322"/>
      <c r="GE56" s="322"/>
      <c r="GF56" s="322"/>
      <c r="GG56" s="322"/>
      <c r="GH56" s="322"/>
      <c r="GI56" s="322"/>
      <c r="GJ56" s="322"/>
      <c r="GK56" s="322"/>
      <c r="GL56" s="322"/>
      <c r="GM56" s="322"/>
      <c r="GN56" s="322"/>
      <c r="GO56" s="322"/>
      <c r="GP56" s="322"/>
      <c r="GQ56" s="322"/>
      <c r="GR56" s="322"/>
      <c r="GS56" s="322"/>
      <c r="GT56" s="322"/>
      <c r="GU56" s="322"/>
      <c r="GV56" s="322"/>
      <c r="GW56" s="322"/>
      <c r="GX56" s="322"/>
      <c r="GY56" s="322"/>
      <c r="GZ56" s="322"/>
      <c r="HA56" s="322"/>
      <c r="HB56" s="322"/>
      <c r="HC56" s="322"/>
      <c r="HD56" s="322"/>
      <c r="HE56" s="322"/>
      <c r="HF56" s="322"/>
      <c r="HG56" s="322"/>
      <c r="HH56" s="322"/>
      <c r="HI56" s="322"/>
      <c r="HJ56" s="322"/>
      <c r="HK56" s="322"/>
      <c r="HL56" s="322"/>
      <c r="HM56" s="322"/>
      <c r="HN56" s="322"/>
      <c r="HO56" s="322"/>
      <c r="HP56" s="322"/>
      <c r="HQ56" s="322"/>
      <c r="HR56" s="322"/>
      <c r="HS56" s="322"/>
      <c r="HT56" s="322"/>
      <c r="HU56" s="322"/>
      <c r="HV56" s="322"/>
      <c r="HW56" s="322"/>
      <c r="HX56" s="322"/>
      <c r="HY56" s="322"/>
      <c r="HZ56" s="322"/>
      <c r="IA56" s="322"/>
      <c r="IB56" s="322"/>
      <c r="IC56" s="322"/>
      <c r="ID56" s="322"/>
      <c r="IE56" s="322"/>
      <c r="IF56" s="322"/>
      <c r="IG56" s="322"/>
      <c r="IH56" s="322"/>
      <c r="II56" s="322"/>
      <c r="IJ56" s="322"/>
      <c r="IK56" s="322"/>
    </row>
    <row r="57" spans="1:245" ht="6.95" customHeight="1">
      <c r="A57" s="503"/>
      <c r="B57" s="504"/>
      <c r="C57" s="504"/>
      <c r="D57" s="505"/>
      <c r="E57" s="504"/>
      <c r="F57" s="330"/>
      <c r="G57" s="504"/>
      <c r="H57" s="504"/>
      <c r="I57" s="505"/>
      <c r="J57" s="504"/>
      <c r="K57" s="501"/>
      <c r="L57" s="505"/>
      <c r="M57" s="260"/>
      <c r="N57" s="260"/>
      <c r="O57" s="260"/>
      <c r="P57" s="260"/>
      <c r="Q57" s="260"/>
      <c r="R57" s="260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  <c r="BF57" s="322"/>
      <c r="BG57" s="322"/>
      <c r="BH57" s="322"/>
      <c r="BI57" s="322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  <c r="DN57" s="322"/>
      <c r="DO57" s="322"/>
      <c r="DP57" s="322"/>
      <c r="DQ57" s="322"/>
      <c r="DR57" s="322"/>
      <c r="DS57" s="322"/>
      <c r="DT57" s="322"/>
      <c r="DU57" s="322"/>
      <c r="DV57" s="322"/>
      <c r="DW57" s="322"/>
      <c r="DX57" s="322"/>
      <c r="DY57" s="322"/>
      <c r="DZ57" s="322"/>
      <c r="EA57" s="322"/>
      <c r="EB57" s="322"/>
      <c r="EC57" s="322"/>
      <c r="ED57" s="322"/>
      <c r="EE57" s="322"/>
      <c r="EF57" s="322"/>
      <c r="EG57" s="322"/>
      <c r="EH57" s="322"/>
      <c r="EI57" s="322"/>
      <c r="EJ57" s="322"/>
      <c r="EK57" s="322"/>
      <c r="EL57" s="322"/>
      <c r="EM57" s="322"/>
      <c r="EN57" s="322"/>
      <c r="EO57" s="322"/>
      <c r="EP57" s="322"/>
      <c r="EQ57" s="322"/>
      <c r="ER57" s="322"/>
      <c r="ES57" s="322"/>
      <c r="ET57" s="322"/>
      <c r="EU57" s="322"/>
      <c r="EV57" s="322"/>
      <c r="EW57" s="322"/>
      <c r="EX57" s="322"/>
      <c r="EY57" s="322"/>
      <c r="EZ57" s="322"/>
      <c r="FA57" s="322"/>
      <c r="FB57" s="322"/>
      <c r="FC57" s="322"/>
      <c r="FD57" s="322"/>
      <c r="FE57" s="322"/>
      <c r="FF57" s="322"/>
      <c r="FG57" s="322"/>
      <c r="FH57" s="322"/>
      <c r="FI57" s="322"/>
      <c r="FJ57" s="322"/>
      <c r="FK57" s="322"/>
      <c r="FL57" s="322"/>
      <c r="FM57" s="322"/>
      <c r="FN57" s="322"/>
      <c r="FO57" s="322"/>
      <c r="FP57" s="322"/>
      <c r="FQ57" s="322"/>
      <c r="FR57" s="322"/>
      <c r="FS57" s="322"/>
      <c r="FT57" s="322"/>
      <c r="FU57" s="322"/>
      <c r="FV57" s="322"/>
      <c r="FW57" s="322"/>
      <c r="FX57" s="322"/>
      <c r="FY57" s="322"/>
      <c r="FZ57" s="322"/>
      <c r="GA57" s="322"/>
      <c r="GB57" s="322"/>
      <c r="GC57" s="322"/>
      <c r="GD57" s="322"/>
      <c r="GE57" s="322"/>
      <c r="GF57" s="322"/>
      <c r="GG57" s="322"/>
      <c r="GH57" s="322"/>
      <c r="GI57" s="322"/>
      <c r="GJ57" s="322"/>
      <c r="GK57" s="322"/>
      <c r="GL57" s="322"/>
      <c r="GM57" s="322"/>
      <c r="GN57" s="322"/>
      <c r="GO57" s="322"/>
      <c r="GP57" s="322"/>
      <c r="GQ57" s="322"/>
      <c r="GR57" s="322"/>
      <c r="GS57" s="322"/>
      <c r="GT57" s="322"/>
      <c r="GU57" s="322"/>
      <c r="GV57" s="322"/>
      <c r="GW57" s="322"/>
      <c r="GX57" s="322"/>
      <c r="GY57" s="322"/>
      <c r="GZ57" s="322"/>
      <c r="HA57" s="322"/>
      <c r="HB57" s="322"/>
      <c r="HC57" s="322"/>
      <c r="HD57" s="322"/>
      <c r="HE57" s="322"/>
      <c r="HF57" s="322"/>
      <c r="HG57" s="322"/>
      <c r="HH57" s="322"/>
      <c r="HI57" s="322"/>
      <c r="HJ57" s="322"/>
      <c r="HK57" s="322"/>
      <c r="HL57" s="322"/>
      <c r="HM57" s="322"/>
      <c r="HN57" s="322"/>
      <c r="HO57" s="322"/>
      <c r="HP57" s="322"/>
      <c r="HQ57" s="322"/>
      <c r="HR57" s="322"/>
      <c r="HS57" s="322"/>
      <c r="HT57" s="322"/>
      <c r="HU57" s="322"/>
      <c r="HV57" s="322"/>
      <c r="HW57" s="322"/>
      <c r="HX57" s="322"/>
      <c r="HY57" s="322"/>
      <c r="HZ57" s="322"/>
      <c r="IA57" s="322"/>
      <c r="IB57" s="322"/>
      <c r="IC57" s="322"/>
      <c r="ID57" s="322"/>
      <c r="IE57" s="322"/>
      <c r="IF57" s="322"/>
      <c r="IG57" s="322"/>
      <c r="IH57" s="322"/>
      <c r="II57" s="322"/>
      <c r="IJ57" s="322"/>
      <c r="IK57" s="322"/>
    </row>
    <row r="58" spans="1:245" ht="21" customHeight="1">
      <c r="A58" s="506" t="s">
        <v>182</v>
      </c>
      <c r="B58" s="507">
        <v>0</v>
      </c>
      <c r="C58" s="507">
        <v>1</v>
      </c>
      <c r="D58" s="507">
        <v>1</v>
      </c>
      <c r="E58" s="508">
        <v>20</v>
      </c>
      <c r="F58" s="330"/>
      <c r="G58" s="507">
        <v>2</v>
      </c>
      <c r="H58" s="507">
        <v>2</v>
      </c>
      <c r="I58" s="507">
        <v>4</v>
      </c>
      <c r="J58" s="508">
        <v>80</v>
      </c>
      <c r="K58" s="501"/>
      <c r="L58" s="507">
        <v>5</v>
      </c>
      <c r="M58" s="260"/>
      <c r="N58" s="260"/>
      <c r="O58" s="260"/>
      <c r="P58" s="260"/>
      <c r="Q58" s="260"/>
      <c r="R58" s="260"/>
    </row>
    <row r="59" spans="1:245" ht="6.95" customHeight="1">
      <c r="A59" s="503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</row>
    <row r="60" spans="1:245" ht="21" customHeight="1">
      <c r="A60" s="506" t="s">
        <v>57</v>
      </c>
      <c r="B60" s="507">
        <v>115</v>
      </c>
      <c r="C60" s="507">
        <v>163</v>
      </c>
      <c r="D60" s="507">
        <v>278</v>
      </c>
      <c r="E60" s="508">
        <v>87.147335423197489</v>
      </c>
      <c r="F60" s="330"/>
      <c r="G60" s="507">
        <v>16</v>
      </c>
      <c r="H60" s="507">
        <v>25</v>
      </c>
      <c r="I60" s="507">
        <v>41</v>
      </c>
      <c r="J60" s="508">
        <v>12.852664576802507</v>
      </c>
      <c r="K60" s="501"/>
      <c r="L60" s="507">
        <v>319</v>
      </c>
      <c r="M60" s="260"/>
      <c r="N60" s="260"/>
      <c r="O60" s="260"/>
      <c r="P60" s="260"/>
      <c r="Q60" s="260"/>
      <c r="R60" s="260"/>
    </row>
    <row r="61" spans="1:245" ht="5.25" customHeight="1">
      <c r="A61" s="330"/>
      <c r="B61" s="330"/>
      <c r="C61" s="330"/>
      <c r="D61" s="323"/>
      <c r="E61" s="323"/>
      <c r="F61" s="323"/>
      <c r="G61" s="330"/>
      <c r="H61" s="330"/>
      <c r="I61" s="331"/>
      <c r="J61" s="323"/>
      <c r="K61" s="501"/>
      <c r="L61" s="330"/>
    </row>
    <row r="62" spans="1:245" ht="15" customHeight="1">
      <c r="A62" s="511" t="s">
        <v>571</v>
      </c>
      <c r="B62" s="330"/>
      <c r="C62" s="330"/>
      <c r="D62" s="323"/>
      <c r="E62" s="323"/>
      <c r="F62" s="323"/>
      <c r="G62" s="330"/>
      <c r="H62" s="330"/>
      <c r="I62" s="331"/>
      <c r="J62" s="323"/>
      <c r="K62" s="330"/>
      <c r="L62" s="330"/>
    </row>
    <row r="63" spans="1:245" ht="15" customHeight="1">
      <c r="A63" s="511" t="s">
        <v>263</v>
      </c>
      <c r="B63" s="330"/>
      <c r="C63" s="330"/>
      <c r="D63" s="323"/>
      <c r="E63" s="323"/>
      <c r="F63" s="323"/>
      <c r="G63" s="330"/>
      <c r="H63" s="330"/>
      <c r="I63" s="331"/>
      <c r="J63" s="323"/>
      <c r="K63" s="330"/>
      <c r="L63" s="330"/>
    </row>
  </sheetData>
  <sheetProtection formatCells="0"/>
  <protectedRanges>
    <protectedRange sqref="I5:J8 A4:B7 F4:H8 C4:C39 F9:F26 B8:B39 G9:J60 D5:E60 B40:C60 K4:L60" name="Rango1"/>
  </protectedRanges>
  <mergeCells count="14">
    <mergeCell ref="G5:G6"/>
    <mergeCell ref="H5:H6"/>
    <mergeCell ref="I5:I6"/>
    <mergeCell ref="J5:J6"/>
    <mergeCell ref="A1:M1"/>
    <mergeCell ref="A2:M2"/>
    <mergeCell ref="A4:A6"/>
    <mergeCell ref="B4:E4"/>
    <mergeCell ref="G4:J4"/>
    <mergeCell ref="L4:L6"/>
    <mergeCell ref="B5:B6"/>
    <mergeCell ref="C5:C6"/>
    <mergeCell ref="D5:D6"/>
    <mergeCell ref="E5:E6"/>
  </mergeCells>
  <dataValidations count="1">
    <dataValidation type="whole" allowBlank="1" showInputMessage="1" showErrorMessage="1" sqref="G8:H60 B8:C60" xr:uid="{424AB574-0BC8-46A4-B11E-ED0CFCEC282D}">
      <formula1>0</formula1>
      <formula2>1000</formula2>
    </dataValidation>
  </dataValidations>
  <printOptions horizontalCentered="1"/>
  <pageMargins left="0.23622047244094491" right="0.23622047244094491" top="0.91" bottom="0.35433070866141736" header="0.28000000000000003" footer="0.31496062992125984"/>
  <pageSetup scale="42" orientation="landscape" useFirstPageNumber="1" r:id="rId1"/>
  <headerFooter scaleWithDoc="0">
    <oddHeader>&amp;L&amp;G&amp;R&amp;G</oddHeader>
    <oddFooter>&amp;R&amp;"Soberana Sans,Normal" 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2" zoomScale="35" zoomScaleNormal="70" zoomScaleSheetLayoutView="35" zoomScalePageLayoutView="40" workbookViewId="0">
      <selection activeCell="AB30" sqref="AB30"/>
    </sheetView>
  </sheetViews>
  <sheetFormatPr baseColWidth="10" defaultColWidth="11.42578125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22" t="s">
        <v>41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22" t="s">
        <v>42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29" t="s">
        <v>43</v>
      </c>
      <c r="C6" s="529"/>
      <c r="E6" s="523" t="s">
        <v>44</v>
      </c>
      <c r="F6" s="524"/>
      <c r="H6" s="530" t="s">
        <v>45</v>
      </c>
      <c r="I6" s="530"/>
      <c r="J6" s="27"/>
      <c r="K6" s="27"/>
    </row>
    <row r="7" spans="1:11" ht="30" customHeight="1">
      <c r="B7" s="529"/>
      <c r="C7" s="529"/>
      <c r="E7" s="524"/>
      <c r="F7" s="524"/>
      <c r="H7" s="530"/>
      <c r="I7" s="530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25">
        <v>7916</v>
      </c>
      <c r="C16" s="526"/>
      <c r="E16" s="525">
        <v>7916</v>
      </c>
      <c r="F16" s="526"/>
      <c r="H16" s="525">
        <v>9415</v>
      </c>
      <c r="I16" s="526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23" t="s">
        <v>46</v>
      </c>
      <c r="C19" s="524"/>
      <c r="E19" s="523" t="s">
        <v>47</v>
      </c>
      <c r="F19" s="523"/>
      <c r="H19" s="523" t="s">
        <v>48</v>
      </c>
      <c r="I19" s="524"/>
    </row>
    <row r="20" spans="1:11" s="38" customFormat="1" ht="31.5" customHeight="1">
      <c r="B20" s="524"/>
      <c r="C20" s="524"/>
      <c r="E20" s="523"/>
      <c r="F20" s="523"/>
      <c r="H20" s="524"/>
      <c r="I20" s="524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32"/>
      <c r="J25" s="532"/>
      <c r="K25" s="532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25">
        <v>28854</v>
      </c>
      <c r="C30" s="526"/>
      <c r="E30" s="525">
        <v>7610</v>
      </c>
      <c r="F30" s="526"/>
      <c r="H30" s="525">
        <v>319</v>
      </c>
      <c r="I30" s="526"/>
    </row>
    <row r="31" spans="1:11" ht="30" customHeight="1" thickTop="1"/>
    <row r="32" spans="1:11" ht="54.95" customHeight="1"/>
    <row r="33" spans="1:11" ht="30" customHeight="1">
      <c r="B33" s="523" t="s">
        <v>49</v>
      </c>
      <c r="C33" s="524"/>
      <c r="E33" s="524" t="s">
        <v>50</v>
      </c>
      <c r="F33" s="524"/>
      <c r="H33" s="523" t="s">
        <v>51</v>
      </c>
      <c r="I33" s="524"/>
    </row>
    <row r="34" spans="1:11" ht="30" customHeight="1">
      <c r="B34" s="524"/>
      <c r="C34" s="524"/>
      <c r="E34" s="524"/>
      <c r="F34" s="524"/>
      <c r="H34" s="524"/>
      <c r="I34" s="524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25">
        <v>3361</v>
      </c>
      <c r="C44" s="526"/>
      <c r="E44" s="525">
        <v>3446</v>
      </c>
      <c r="F44" s="526"/>
      <c r="H44" s="525">
        <v>3446</v>
      </c>
      <c r="I44" s="526"/>
    </row>
    <row r="45" spans="1:11" ht="36.75" customHeight="1" thickTop="1">
      <c r="A45" s="531"/>
      <c r="B45" s="531"/>
      <c r="C45" s="531"/>
      <c r="D45" s="531"/>
      <c r="E45" s="531"/>
      <c r="F45" s="531"/>
      <c r="G45" s="531"/>
      <c r="H45" s="531"/>
      <c r="I45" s="531"/>
      <c r="J45" s="1">
        <v>236</v>
      </c>
    </row>
    <row r="46" spans="1:11" ht="34.5" customHeight="1">
      <c r="A46" s="412" t="s">
        <v>52</v>
      </c>
    </row>
    <row r="47" spans="1:11" ht="55.5" customHeight="1">
      <c r="A47" s="533" t="s">
        <v>600</v>
      </c>
      <c r="B47" s="533"/>
      <c r="C47" s="533"/>
      <c r="D47" s="533"/>
      <c r="E47" s="533"/>
      <c r="F47" s="533"/>
      <c r="G47" s="533"/>
      <c r="H47" s="533"/>
      <c r="I47" s="533"/>
      <c r="J47" s="533"/>
      <c r="K47" s="533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27"/>
      <c r="B2862" s="528"/>
      <c r="C2862" s="528"/>
      <c r="D2862" s="528"/>
      <c r="E2862" s="528"/>
      <c r="F2862" s="528"/>
      <c r="G2862" s="528"/>
      <c r="H2862" s="528"/>
      <c r="I2862" s="528"/>
      <c r="J2862" s="528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4BCC-C4C3-430A-BBFA-00DBB374F98B}">
  <sheetPr codeName="Hoja41">
    <tabColor theme="2"/>
    <pageSetUpPr fitToPage="1"/>
  </sheetPr>
  <dimension ref="A1:Q60"/>
  <sheetViews>
    <sheetView view="pageBreakPreview" zoomScaleNormal="100" zoomScaleSheetLayoutView="100" workbookViewId="0">
      <selection activeCell="Q61" sqref="Q61"/>
    </sheetView>
  </sheetViews>
  <sheetFormatPr baseColWidth="10" defaultColWidth="11.42578125" defaultRowHeight="12.75"/>
  <cols>
    <col min="1" max="2" width="4.42578125" style="223" customWidth="1"/>
    <col min="3" max="4" width="2.85546875" style="223" customWidth="1"/>
    <col min="5" max="16384" width="11.42578125" style="223"/>
  </cols>
  <sheetData>
    <row r="1" spans="1:17" ht="40.5" customHeight="1">
      <c r="A1" s="314" t="s">
        <v>583</v>
      </c>
      <c r="B1" s="314" t="s">
        <v>553</v>
      </c>
      <c r="E1" s="585" t="s">
        <v>584</v>
      </c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315"/>
    </row>
    <row r="2" spans="1:17" ht="20.100000000000001" customHeight="1">
      <c r="A2" s="314" t="s">
        <v>156</v>
      </c>
      <c r="B2" s="316">
        <v>41</v>
      </c>
      <c r="E2" s="585" t="s">
        <v>42</v>
      </c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315"/>
    </row>
    <row r="3" spans="1:17" ht="9" customHeight="1">
      <c r="A3" s="314" t="s">
        <v>165</v>
      </c>
      <c r="B3" s="316">
        <v>22</v>
      </c>
    </row>
    <row r="4" spans="1:17" ht="9" customHeight="1">
      <c r="A4" s="314" t="s">
        <v>177</v>
      </c>
      <c r="B4" s="316">
        <v>21</v>
      </c>
    </row>
    <row r="5" spans="1:17" ht="9" customHeight="1">
      <c r="A5" s="314" t="s">
        <v>154</v>
      </c>
      <c r="B5" s="316">
        <v>21</v>
      </c>
    </row>
    <row r="6" spans="1:17" ht="9" customHeight="1">
      <c r="A6" s="314" t="s">
        <v>179</v>
      </c>
      <c r="B6" s="316">
        <v>20</v>
      </c>
    </row>
    <row r="7" spans="1:17" ht="9" customHeight="1">
      <c r="A7" s="314" t="s">
        <v>160</v>
      </c>
      <c r="B7" s="316">
        <v>19</v>
      </c>
    </row>
    <row r="8" spans="1:17" ht="9" customHeight="1">
      <c r="A8" s="314" t="s">
        <v>164</v>
      </c>
      <c r="B8" s="316">
        <v>18</v>
      </c>
    </row>
    <row r="9" spans="1:17" ht="9" customHeight="1">
      <c r="A9" s="314" t="s">
        <v>155</v>
      </c>
      <c r="B9" s="316">
        <v>17</v>
      </c>
    </row>
    <row r="10" spans="1:17" ht="9" customHeight="1">
      <c r="A10" s="314" t="s">
        <v>170</v>
      </c>
      <c r="B10" s="316">
        <v>13</v>
      </c>
    </row>
    <row r="11" spans="1:17" ht="9" customHeight="1">
      <c r="A11" s="314" t="s">
        <v>163</v>
      </c>
      <c r="B11" s="316">
        <v>13</v>
      </c>
      <c r="K11" s="595" t="s">
        <v>210</v>
      </c>
      <c r="L11" s="596">
        <v>319</v>
      </c>
    </row>
    <row r="12" spans="1:17" ht="9" customHeight="1">
      <c r="A12" s="314" t="s">
        <v>162</v>
      </c>
      <c r="B12" s="316">
        <v>12</v>
      </c>
      <c r="K12" s="595"/>
      <c r="L12" s="596"/>
    </row>
    <row r="13" spans="1:17" ht="9" customHeight="1">
      <c r="A13" s="314" t="s">
        <v>174</v>
      </c>
      <c r="B13" s="316">
        <v>11</v>
      </c>
    </row>
    <row r="14" spans="1:17" ht="9" customHeight="1">
      <c r="A14" s="314" t="s">
        <v>176</v>
      </c>
      <c r="B14" s="316">
        <v>11</v>
      </c>
    </row>
    <row r="15" spans="1:17" ht="9" customHeight="1">
      <c r="A15" s="314" t="s">
        <v>172</v>
      </c>
      <c r="B15" s="316">
        <v>11</v>
      </c>
    </row>
    <row r="16" spans="1:17" ht="9" customHeight="1">
      <c r="A16" s="314" t="s">
        <v>175</v>
      </c>
      <c r="B16" s="316">
        <v>10</v>
      </c>
    </row>
    <row r="17" spans="1:5" ht="9" customHeight="1">
      <c r="A17" s="314" t="s">
        <v>166</v>
      </c>
      <c r="B17" s="316">
        <v>7</v>
      </c>
    </row>
    <row r="18" spans="1:5" ht="9" customHeight="1">
      <c r="A18" s="314" t="s">
        <v>169</v>
      </c>
      <c r="B18" s="316">
        <v>7</v>
      </c>
    </row>
    <row r="19" spans="1:5" ht="9" customHeight="1">
      <c r="A19" s="314" t="s">
        <v>167</v>
      </c>
      <c r="B19" s="316">
        <v>6</v>
      </c>
    </row>
    <row r="20" spans="1:5" ht="9" customHeight="1">
      <c r="A20" s="314" t="s">
        <v>159</v>
      </c>
      <c r="B20" s="316">
        <v>6</v>
      </c>
    </row>
    <row r="21" spans="1:5" ht="9" customHeight="1">
      <c r="A21" s="314" t="s">
        <v>181</v>
      </c>
      <c r="B21" s="316">
        <v>6</v>
      </c>
    </row>
    <row r="22" spans="1:5" ht="9" customHeight="1">
      <c r="A22" s="314" t="s">
        <v>192</v>
      </c>
      <c r="B22" s="316">
        <v>5</v>
      </c>
    </row>
    <row r="23" spans="1:5" ht="9" customHeight="1">
      <c r="A23" s="314" t="s">
        <v>173</v>
      </c>
      <c r="B23" s="316">
        <v>5</v>
      </c>
    </row>
    <row r="24" spans="1:5" ht="9" customHeight="1">
      <c r="A24" s="314" t="s">
        <v>161</v>
      </c>
      <c r="B24" s="316">
        <v>5</v>
      </c>
    </row>
    <row r="25" spans="1:5" ht="9" customHeight="1">
      <c r="A25" s="314" t="s">
        <v>168</v>
      </c>
      <c r="B25" s="316">
        <v>3</v>
      </c>
    </row>
    <row r="26" spans="1:5" ht="9" customHeight="1">
      <c r="A26" s="314" t="s">
        <v>157</v>
      </c>
      <c r="B26" s="316">
        <v>3</v>
      </c>
    </row>
    <row r="27" spans="1:5" ht="9" customHeight="1">
      <c r="A27" s="314" t="s">
        <v>171</v>
      </c>
      <c r="B27" s="316">
        <v>2</v>
      </c>
    </row>
    <row r="28" spans="1:5" ht="9" customHeight="1">
      <c r="A28" s="314" t="s">
        <v>178</v>
      </c>
      <c r="B28" s="316">
        <v>2</v>
      </c>
      <c r="E28" s="317"/>
    </row>
    <row r="29" spans="1:5" ht="9" customHeight="1">
      <c r="A29" s="314" t="s">
        <v>150</v>
      </c>
      <c r="B29" s="316">
        <v>1</v>
      </c>
      <c r="E29" s="317"/>
    </row>
    <row r="30" spans="1:5" ht="9" customHeight="1">
      <c r="A30" s="314" t="s">
        <v>158</v>
      </c>
      <c r="B30" s="316">
        <v>1</v>
      </c>
    </row>
    <row r="31" spans="1:5" ht="9" customHeight="1">
      <c r="A31" s="314" t="s">
        <v>153</v>
      </c>
      <c r="B31" s="316">
        <v>0</v>
      </c>
    </row>
    <row r="32" spans="1:5" ht="9" customHeight="1">
      <c r="A32" s="314" t="s">
        <v>151</v>
      </c>
      <c r="B32" s="316">
        <v>0</v>
      </c>
    </row>
    <row r="33" spans="1:2" ht="9" customHeight="1">
      <c r="A33" s="314" t="s">
        <v>152</v>
      </c>
      <c r="B33" s="316">
        <v>0</v>
      </c>
    </row>
    <row r="34" spans="1:2" ht="9" customHeight="1">
      <c r="A34" s="314" t="s">
        <v>180</v>
      </c>
      <c r="B34" s="316">
        <v>0</v>
      </c>
    </row>
    <row r="35" spans="1:2" ht="9" customHeight="1">
      <c r="A35" s="314" t="s">
        <v>361</v>
      </c>
      <c r="B35" s="316">
        <v>0</v>
      </c>
    </row>
    <row r="36" spans="1:2" ht="9" customHeight="1">
      <c r="A36" s="314" t="s">
        <v>183</v>
      </c>
      <c r="B36" s="316">
        <v>0</v>
      </c>
    </row>
    <row r="37" spans="1:2" ht="9" customHeight="1">
      <c r="A37" s="314" t="s">
        <v>184</v>
      </c>
      <c r="B37" s="316">
        <v>0</v>
      </c>
    </row>
    <row r="38" spans="1:2" ht="9" customHeight="1">
      <c r="A38" s="314" t="s">
        <v>185</v>
      </c>
      <c r="B38" s="316">
        <v>0</v>
      </c>
    </row>
    <row r="39" spans="1:2" ht="9" customHeight="1">
      <c r="A39" s="314" t="s">
        <v>186</v>
      </c>
      <c r="B39" s="316">
        <v>0</v>
      </c>
    </row>
    <row r="40" spans="1:2" ht="9" customHeight="1">
      <c r="A40" s="314" t="s">
        <v>585</v>
      </c>
      <c r="B40" s="316" t="e">
        <v>#REF!</v>
      </c>
    </row>
    <row r="41" spans="1:2" ht="9" customHeight="1">
      <c r="A41" s="314" t="s">
        <v>187</v>
      </c>
      <c r="B41" s="316">
        <v>0</v>
      </c>
    </row>
    <row r="42" spans="1:2" ht="9" customHeight="1">
      <c r="A42" s="314" t="s">
        <v>188</v>
      </c>
      <c r="B42" s="316">
        <v>0</v>
      </c>
    </row>
    <row r="43" spans="1:2" ht="9" customHeight="1">
      <c r="A43" s="314" t="s">
        <v>189</v>
      </c>
      <c r="B43" s="316">
        <v>0</v>
      </c>
    </row>
    <row r="44" spans="1:2" ht="9" customHeight="1">
      <c r="A44" s="314" t="s">
        <v>190</v>
      </c>
      <c r="B44" s="316">
        <v>0</v>
      </c>
    </row>
    <row r="45" spans="1:2" ht="9" customHeight="1">
      <c r="A45" s="314" t="s">
        <v>195</v>
      </c>
      <c r="B45" s="316">
        <v>0</v>
      </c>
    </row>
    <row r="46" spans="1:2" ht="9" customHeight="1">
      <c r="A46" s="314" t="s">
        <v>193</v>
      </c>
      <c r="B46" s="316">
        <v>0</v>
      </c>
    </row>
    <row r="47" spans="1:2" ht="9" customHeight="1">
      <c r="A47" s="314" t="s">
        <v>194</v>
      </c>
      <c r="B47" s="316">
        <v>0</v>
      </c>
    </row>
    <row r="48" spans="1:2" ht="9" customHeight="1">
      <c r="A48" s="314" t="s">
        <v>191</v>
      </c>
      <c r="B48" s="316">
        <v>0</v>
      </c>
    </row>
    <row r="49" spans="1:2">
      <c r="A49" s="314"/>
      <c r="B49" s="314"/>
    </row>
    <row r="50" spans="1:2" ht="9" customHeight="1">
      <c r="A50" s="318"/>
      <c r="B50" s="318"/>
    </row>
    <row r="51" spans="1:2" ht="9" customHeight="1"/>
    <row r="56" spans="1:2" ht="9" customHeight="1"/>
    <row r="57" spans="1:2" ht="9" customHeight="1"/>
    <row r="58" spans="1:2" ht="9" customHeight="1"/>
    <row r="59" spans="1:2">
      <c r="A59" s="319" t="s">
        <v>571</v>
      </c>
    </row>
    <row r="60" spans="1:2">
      <c r="A60" s="319" t="s">
        <v>263</v>
      </c>
    </row>
  </sheetData>
  <sheetProtection autoFilter="0"/>
  <protectedRanges>
    <protectedRange sqref="B1:B1048576 A1:A58 A61:A1048576" name="Rango1"/>
  </protectedRanges>
  <mergeCells count="4">
    <mergeCell ref="E1:P1"/>
    <mergeCell ref="E2:P2"/>
    <mergeCell ref="K11:K12"/>
    <mergeCell ref="L11:L12"/>
  </mergeCells>
  <printOptions horizontalCentered="1"/>
  <pageMargins left="0.23622047244094491" right="0.23622047244094491" top="0.94488188976377963" bottom="0.35433070866141736" header="0.19685039370078741" footer="0.31496062992125984"/>
  <pageSetup scale="88" fitToWidth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0AA3-0472-4075-B492-AAA2B0066A85}">
  <sheetPr codeName="Hoja39">
    <tabColor theme="2"/>
  </sheetPr>
  <dimension ref="A1:L71"/>
  <sheetViews>
    <sheetView view="pageBreakPreview" topLeftCell="A5" zoomScale="40" zoomScaleNormal="60" zoomScaleSheetLayoutView="40" workbookViewId="0">
      <selection activeCell="C60" sqref="C60:J60"/>
    </sheetView>
  </sheetViews>
  <sheetFormatPr baseColWidth="10" defaultColWidth="11.42578125" defaultRowHeight="15"/>
  <cols>
    <col min="1" max="1" width="100.85546875" style="228" customWidth="1"/>
    <col min="2" max="2" width="1.85546875" style="228" customWidth="1"/>
    <col min="3" max="10" width="30.85546875" style="228" customWidth="1"/>
    <col min="11" max="11" width="1.85546875" style="228" customWidth="1"/>
    <col min="12" max="12" width="30.85546875" style="228" customWidth="1"/>
    <col min="13" max="13" width="11.42578125" style="228" customWidth="1"/>
    <col min="14" max="16384" width="11.42578125" style="228"/>
  </cols>
  <sheetData>
    <row r="1" spans="1:12" ht="36.75" customHeight="1">
      <c r="A1" s="597" t="s">
        <v>572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</row>
    <row r="2" spans="1:12" ht="30.75" customHeight="1">
      <c r="A2" s="597" t="s">
        <v>42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</row>
    <row r="3" spans="1:12" ht="30.75" hidden="1" customHeight="1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</row>
    <row r="4" spans="1:12" ht="19.5" customHeight="1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</row>
    <row r="5" spans="1:12" s="293" customFormat="1" ht="36" customHeight="1">
      <c r="A5" s="598" t="s">
        <v>265</v>
      </c>
      <c r="B5" s="599"/>
      <c r="C5" s="598" t="s">
        <v>567</v>
      </c>
      <c r="D5" s="598"/>
      <c r="E5" s="598"/>
      <c r="F5" s="598"/>
      <c r="G5" s="598"/>
      <c r="H5" s="598"/>
      <c r="I5" s="598"/>
      <c r="J5" s="598"/>
      <c r="K5" s="292"/>
      <c r="L5" s="600" t="s">
        <v>57</v>
      </c>
    </row>
    <row r="6" spans="1:12" s="293" customFormat="1" ht="141" customHeight="1">
      <c r="A6" s="598"/>
      <c r="B6" s="599"/>
      <c r="C6" s="294" t="s">
        <v>560</v>
      </c>
      <c r="D6" s="294" t="s">
        <v>561</v>
      </c>
      <c r="E6" s="294" t="s">
        <v>562</v>
      </c>
      <c r="F6" s="294" t="s">
        <v>559</v>
      </c>
      <c r="G6" s="294" t="s">
        <v>558</v>
      </c>
      <c r="H6" s="294" t="s">
        <v>557</v>
      </c>
      <c r="I6" s="294" t="s">
        <v>554</v>
      </c>
      <c r="J6" s="294" t="s">
        <v>556</v>
      </c>
      <c r="K6" s="292"/>
      <c r="L6" s="600"/>
    </row>
    <row r="7" spans="1:12" ht="8.1" customHeight="1">
      <c r="A7" s="295"/>
      <c r="B7" s="296"/>
      <c r="C7" s="296"/>
      <c r="D7" s="296"/>
      <c r="E7" s="296"/>
      <c r="F7" s="295"/>
      <c r="K7" s="296"/>
      <c r="L7" s="296"/>
    </row>
    <row r="8" spans="1:12" ht="23.25" customHeight="1">
      <c r="A8" s="297" t="s">
        <v>150</v>
      </c>
      <c r="B8" s="298"/>
      <c r="C8" s="299">
        <v>22</v>
      </c>
      <c r="D8" s="299">
        <v>5</v>
      </c>
      <c r="E8" s="299">
        <v>23</v>
      </c>
      <c r="F8" s="299">
        <v>2</v>
      </c>
      <c r="G8" s="299">
        <v>1</v>
      </c>
      <c r="H8" s="299">
        <v>0</v>
      </c>
      <c r="I8" s="299">
        <v>0</v>
      </c>
      <c r="J8" s="299">
        <v>0</v>
      </c>
      <c r="K8" s="300">
        <v>0</v>
      </c>
      <c r="L8" s="301">
        <v>53</v>
      </c>
    </row>
    <row r="9" spans="1:12" ht="23.25" customHeight="1">
      <c r="A9" s="297" t="s">
        <v>151</v>
      </c>
      <c r="B9" s="298"/>
      <c r="C9" s="299">
        <v>24</v>
      </c>
      <c r="D9" s="299">
        <v>90</v>
      </c>
      <c r="E9" s="299">
        <v>28</v>
      </c>
      <c r="F9" s="299">
        <v>2</v>
      </c>
      <c r="G9" s="299">
        <v>0</v>
      </c>
      <c r="H9" s="299">
        <v>0</v>
      </c>
      <c r="I9" s="299">
        <v>0</v>
      </c>
      <c r="J9" s="299">
        <v>0</v>
      </c>
      <c r="K9" s="302"/>
      <c r="L9" s="301">
        <v>144</v>
      </c>
    </row>
    <row r="10" spans="1:12" ht="23.25" customHeight="1">
      <c r="A10" s="297" t="s">
        <v>152</v>
      </c>
      <c r="B10" s="298"/>
      <c r="C10" s="299">
        <v>1</v>
      </c>
      <c r="D10" s="299">
        <v>2</v>
      </c>
      <c r="E10" s="299">
        <v>0</v>
      </c>
      <c r="F10" s="299">
        <v>0</v>
      </c>
      <c r="G10" s="299">
        <v>0</v>
      </c>
      <c r="H10" s="299">
        <v>0</v>
      </c>
      <c r="I10" s="299">
        <v>0</v>
      </c>
      <c r="J10" s="299">
        <v>0</v>
      </c>
      <c r="K10" s="302"/>
      <c r="L10" s="301">
        <v>3</v>
      </c>
    </row>
    <row r="11" spans="1:12" ht="23.25" customHeight="1">
      <c r="A11" s="297" t="s">
        <v>153</v>
      </c>
      <c r="B11" s="298"/>
      <c r="C11" s="299">
        <v>17</v>
      </c>
      <c r="D11" s="299">
        <v>8</v>
      </c>
      <c r="E11" s="299">
        <v>1</v>
      </c>
      <c r="F11" s="299">
        <v>0</v>
      </c>
      <c r="G11" s="299">
        <v>0</v>
      </c>
      <c r="H11" s="299">
        <v>0</v>
      </c>
      <c r="I11" s="299">
        <v>0</v>
      </c>
      <c r="J11" s="299">
        <v>0</v>
      </c>
      <c r="K11" s="302"/>
      <c r="L11" s="301">
        <v>26</v>
      </c>
    </row>
    <row r="12" spans="1:12" ht="23.25" customHeight="1">
      <c r="A12" s="297" t="s">
        <v>154</v>
      </c>
      <c r="B12" s="298"/>
      <c r="C12" s="299">
        <v>8</v>
      </c>
      <c r="D12" s="299">
        <v>19</v>
      </c>
      <c r="E12" s="299">
        <v>18</v>
      </c>
      <c r="F12" s="299">
        <v>0</v>
      </c>
      <c r="G12" s="299">
        <v>0</v>
      </c>
      <c r="H12" s="299">
        <v>2</v>
      </c>
      <c r="I12" s="299">
        <v>0</v>
      </c>
      <c r="J12" s="299">
        <v>0</v>
      </c>
      <c r="K12" s="302"/>
      <c r="L12" s="301">
        <v>47</v>
      </c>
    </row>
    <row r="13" spans="1:12" ht="23.25" customHeight="1">
      <c r="A13" s="297" t="s">
        <v>155</v>
      </c>
      <c r="B13" s="298"/>
      <c r="C13" s="299">
        <v>22</v>
      </c>
      <c r="D13" s="299">
        <v>25</v>
      </c>
      <c r="E13" s="299">
        <v>19</v>
      </c>
      <c r="F13" s="299">
        <v>4</v>
      </c>
      <c r="G13" s="299">
        <v>1</v>
      </c>
      <c r="H13" s="299">
        <v>0</v>
      </c>
      <c r="I13" s="299">
        <v>0</v>
      </c>
      <c r="J13" s="299">
        <v>0</v>
      </c>
      <c r="K13" s="302"/>
      <c r="L13" s="301">
        <v>71</v>
      </c>
    </row>
    <row r="14" spans="1:12" ht="23.25" customHeight="1">
      <c r="A14" s="297" t="s">
        <v>156</v>
      </c>
      <c r="B14" s="298"/>
      <c r="C14" s="299">
        <v>73</v>
      </c>
      <c r="D14" s="299">
        <v>148</v>
      </c>
      <c r="E14" s="299">
        <v>330</v>
      </c>
      <c r="F14" s="299">
        <v>57</v>
      </c>
      <c r="G14" s="299">
        <v>6</v>
      </c>
      <c r="H14" s="299">
        <v>0</v>
      </c>
      <c r="I14" s="299">
        <v>0</v>
      </c>
      <c r="J14" s="299">
        <v>0</v>
      </c>
      <c r="K14" s="302"/>
      <c r="L14" s="301">
        <v>614</v>
      </c>
    </row>
    <row r="15" spans="1:12" ht="23.25" customHeight="1">
      <c r="A15" s="297" t="s">
        <v>157</v>
      </c>
      <c r="B15" s="298"/>
      <c r="C15" s="299">
        <v>9</v>
      </c>
      <c r="D15" s="299">
        <v>15</v>
      </c>
      <c r="E15" s="299">
        <v>46</v>
      </c>
      <c r="F15" s="299">
        <v>0</v>
      </c>
      <c r="G15" s="299">
        <v>0</v>
      </c>
      <c r="H15" s="299">
        <v>0</v>
      </c>
      <c r="I15" s="299">
        <v>0</v>
      </c>
      <c r="J15" s="299">
        <v>0</v>
      </c>
      <c r="K15" s="302"/>
      <c r="L15" s="301">
        <v>70</v>
      </c>
    </row>
    <row r="16" spans="1:12" ht="23.25" customHeight="1">
      <c r="A16" s="297" t="s">
        <v>158</v>
      </c>
      <c r="B16" s="298"/>
      <c r="C16" s="299">
        <v>2</v>
      </c>
      <c r="D16" s="299">
        <v>87</v>
      </c>
      <c r="E16" s="299">
        <v>30</v>
      </c>
      <c r="F16" s="299">
        <v>0</v>
      </c>
      <c r="G16" s="299">
        <v>0</v>
      </c>
      <c r="H16" s="299">
        <v>0</v>
      </c>
      <c r="I16" s="299">
        <v>0</v>
      </c>
      <c r="J16" s="299">
        <v>0</v>
      </c>
      <c r="K16" s="302"/>
      <c r="L16" s="301">
        <v>119</v>
      </c>
    </row>
    <row r="17" spans="1:12" ht="23.25" customHeight="1">
      <c r="A17" s="297" t="s">
        <v>159</v>
      </c>
      <c r="B17" s="298"/>
      <c r="C17" s="299">
        <v>0</v>
      </c>
      <c r="D17" s="299">
        <v>1</v>
      </c>
      <c r="E17" s="299">
        <v>0</v>
      </c>
      <c r="F17" s="299">
        <v>0</v>
      </c>
      <c r="G17" s="299">
        <v>0</v>
      </c>
      <c r="H17" s="299">
        <v>0</v>
      </c>
      <c r="I17" s="299">
        <v>0</v>
      </c>
      <c r="J17" s="299">
        <v>0</v>
      </c>
      <c r="K17" s="302"/>
      <c r="L17" s="301">
        <v>1</v>
      </c>
    </row>
    <row r="18" spans="1:12" ht="23.25" customHeight="1">
      <c r="A18" s="297" t="s">
        <v>160</v>
      </c>
      <c r="B18" s="298"/>
      <c r="C18" s="299">
        <v>0</v>
      </c>
      <c r="D18" s="299">
        <v>121</v>
      </c>
      <c r="E18" s="299">
        <v>327</v>
      </c>
      <c r="F18" s="299">
        <v>3</v>
      </c>
      <c r="G18" s="299">
        <v>11</v>
      </c>
      <c r="H18" s="299">
        <v>1</v>
      </c>
      <c r="I18" s="299">
        <v>0</v>
      </c>
      <c r="J18" s="299">
        <v>0</v>
      </c>
      <c r="K18" s="302"/>
      <c r="L18" s="301">
        <v>463</v>
      </c>
    </row>
    <row r="19" spans="1:12" ht="23.25" customHeight="1">
      <c r="A19" s="297" t="s">
        <v>161</v>
      </c>
      <c r="B19" s="298"/>
      <c r="C19" s="299">
        <v>9</v>
      </c>
      <c r="D19" s="299">
        <v>11</v>
      </c>
      <c r="E19" s="299">
        <v>15</v>
      </c>
      <c r="F19" s="299">
        <v>1</v>
      </c>
      <c r="G19" s="299">
        <v>1</v>
      </c>
      <c r="H19" s="299">
        <v>0</v>
      </c>
      <c r="I19" s="299">
        <v>0</v>
      </c>
      <c r="J19" s="299">
        <v>0</v>
      </c>
      <c r="K19" s="302"/>
      <c r="L19" s="301">
        <v>37</v>
      </c>
    </row>
    <row r="20" spans="1:12" ht="23.25" customHeight="1">
      <c r="A20" s="297" t="s">
        <v>162</v>
      </c>
      <c r="B20" s="298"/>
      <c r="C20" s="299">
        <v>5</v>
      </c>
      <c r="D20" s="299">
        <v>23</v>
      </c>
      <c r="E20" s="299">
        <v>26</v>
      </c>
      <c r="F20" s="299">
        <v>0</v>
      </c>
      <c r="G20" s="299">
        <v>7</v>
      </c>
      <c r="H20" s="299">
        <v>0</v>
      </c>
      <c r="I20" s="299">
        <v>3</v>
      </c>
      <c r="J20" s="299">
        <v>0</v>
      </c>
      <c r="K20" s="302"/>
      <c r="L20" s="301">
        <v>64</v>
      </c>
    </row>
    <row r="21" spans="1:12" ht="23.25" customHeight="1">
      <c r="A21" s="297" t="s">
        <v>163</v>
      </c>
      <c r="B21" s="298"/>
      <c r="C21" s="299">
        <v>17</v>
      </c>
      <c r="D21" s="299">
        <v>19</v>
      </c>
      <c r="E21" s="299">
        <v>18</v>
      </c>
      <c r="F21" s="299">
        <v>0</v>
      </c>
      <c r="G21" s="299">
        <v>1</v>
      </c>
      <c r="H21" s="299">
        <v>0</v>
      </c>
      <c r="I21" s="299">
        <v>0</v>
      </c>
      <c r="J21" s="299">
        <v>0</v>
      </c>
      <c r="K21" s="302"/>
      <c r="L21" s="301">
        <v>55</v>
      </c>
    </row>
    <row r="22" spans="1:12" ht="23.25" customHeight="1">
      <c r="A22" s="297" t="s">
        <v>164</v>
      </c>
      <c r="B22" s="298"/>
      <c r="C22" s="299">
        <v>24</v>
      </c>
      <c r="D22" s="299">
        <v>70</v>
      </c>
      <c r="E22" s="299">
        <v>160</v>
      </c>
      <c r="F22" s="299">
        <v>0</v>
      </c>
      <c r="G22" s="299">
        <v>0</v>
      </c>
      <c r="H22" s="299">
        <v>0</v>
      </c>
      <c r="I22" s="299">
        <v>0</v>
      </c>
      <c r="J22" s="299">
        <v>0</v>
      </c>
      <c r="K22" s="302"/>
      <c r="L22" s="301">
        <v>254</v>
      </c>
    </row>
    <row r="23" spans="1:12" ht="23.25" customHeight="1">
      <c r="A23" s="297" t="s">
        <v>165</v>
      </c>
      <c r="B23" s="298"/>
      <c r="C23" s="299">
        <v>26</v>
      </c>
      <c r="D23" s="299">
        <v>19</v>
      </c>
      <c r="E23" s="299">
        <v>14</v>
      </c>
      <c r="F23" s="299">
        <v>0</v>
      </c>
      <c r="G23" s="299">
        <v>2</v>
      </c>
      <c r="H23" s="299">
        <v>0</v>
      </c>
      <c r="I23" s="299">
        <v>0</v>
      </c>
      <c r="J23" s="299">
        <v>0</v>
      </c>
      <c r="K23" s="302"/>
      <c r="L23" s="301">
        <v>61</v>
      </c>
    </row>
    <row r="24" spans="1:12" ht="23.25" customHeight="1">
      <c r="A24" s="297" t="s">
        <v>166</v>
      </c>
      <c r="B24" s="298"/>
      <c r="C24" s="299">
        <v>11</v>
      </c>
      <c r="D24" s="299">
        <v>18</v>
      </c>
      <c r="E24" s="299">
        <v>63</v>
      </c>
      <c r="F24" s="299">
        <v>1</v>
      </c>
      <c r="G24" s="299">
        <v>0</v>
      </c>
      <c r="H24" s="299">
        <v>0</v>
      </c>
      <c r="I24" s="299">
        <v>0</v>
      </c>
      <c r="J24" s="299">
        <v>0</v>
      </c>
      <c r="K24" s="302"/>
      <c r="L24" s="301">
        <v>93</v>
      </c>
    </row>
    <row r="25" spans="1:12" ht="23.25" customHeight="1">
      <c r="A25" s="297" t="s">
        <v>167</v>
      </c>
      <c r="B25" s="298"/>
      <c r="C25" s="299">
        <v>5</v>
      </c>
      <c r="D25" s="299">
        <v>13</v>
      </c>
      <c r="E25" s="299">
        <v>13</v>
      </c>
      <c r="F25" s="299">
        <v>2</v>
      </c>
      <c r="G25" s="299">
        <v>0</v>
      </c>
      <c r="H25" s="299">
        <v>0</v>
      </c>
      <c r="I25" s="299">
        <v>0</v>
      </c>
      <c r="J25" s="299">
        <v>0</v>
      </c>
      <c r="K25" s="302"/>
      <c r="L25" s="301">
        <v>33</v>
      </c>
    </row>
    <row r="26" spans="1:12" ht="23.25" customHeight="1">
      <c r="A26" s="297" t="s">
        <v>168</v>
      </c>
      <c r="B26" s="298"/>
      <c r="C26" s="299">
        <v>39</v>
      </c>
      <c r="D26" s="299">
        <v>42</v>
      </c>
      <c r="E26" s="299">
        <v>117</v>
      </c>
      <c r="F26" s="299">
        <v>5</v>
      </c>
      <c r="G26" s="299">
        <v>1</v>
      </c>
      <c r="H26" s="299">
        <v>0</v>
      </c>
      <c r="I26" s="299">
        <v>0</v>
      </c>
      <c r="J26" s="299">
        <v>0</v>
      </c>
      <c r="K26" s="302"/>
      <c r="L26" s="301">
        <v>204</v>
      </c>
    </row>
    <row r="27" spans="1:12" ht="23.25" customHeight="1">
      <c r="A27" s="297" t="s">
        <v>169</v>
      </c>
      <c r="B27" s="298"/>
      <c r="C27" s="299">
        <v>20</v>
      </c>
      <c r="D27" s="299">
        <v>8</v>
      </c>
      <c r="E27" s="299">
        <v>13</v>
      </c>
      <c r="F27" s="299">
        <v>1</v>
      </c>
      <c r="G27" s="299">
        <v>0</v>
      </c>
      <c r="H27" s="299">
        <v>0</v>
      </c>
      <c r="I27" s="299">
        <v>0</v>
      </c>
      <c r="J27" s="299">
        <v>0</v>
      </c>
      <c r="K27" s="302"/>
      <c r="L27" s="301">
        <v>42</v>
      </c>
    </row>
    <row r="28" spans="1:12" ht="23.25" customHeight="1">
      <c r="A28" s="297" t="s">
        <v>170</v>
      </c>
      <c r="B28" s="298"/>
      <c r="C28" s="299">
        <v>10</v>
      </c>
      <c r="D28" s="299">
        <v>40</v>
      </c>
      <c r="E28" s="299">
        <v>54</v>
      </c>
      <c r="F28" s="299">
        <v>3</v>
      </c>
      <c r="G28" s="299">
        <v>1</v>
      </c>
      <c r="H28" s="299">
        <v>0</v>
      </c>
      <c r="I28" s="299">
        <v>0</v>
      </c>
      <c r="J28" s="299">
        <v>0</v>
      </c>
      <c r="K28" s="302"/>
      <c r="L28" s="301">
        <v>108</v>
      </c>
    </row>
    <row r="29" spans="1:12" ht="23.25" customHeight="1">
      <c r="A29" s="297" t="s">
        <v>171</v>
      </c>
      <c r="B29" s="298"/>
      <c r="C29" s="299">
        <v>2</v>
      </c>
      <c r="D29" s="299">
        <v>29</v>
      </c>
      <c r="E29" s="299">
        <v>7</v>
      </c>
      <c r="F29" s="299">
        <v>0</v>
      </c>
      <c r="G29" s="299">
        <v>0</v>
      </c>
      <c r="H29" s="299">
        <v>0</v>
      </c>
      <c r="I29" s="299">
        <v>0</v>
      </c>
      <c r="J29" s="299">
        <v>0</v>
      </c>
      <c r="K29" s="302"/>
      <c r="L29" s="301">
        <v>38</v>
      </c>
    </row>
    <row r="30" spans="1:12" ht="23.25" customHeight="1">
      <c r="A30" s="297" t="s">
        <v>172</v>
      </c>
      <c r="B30" s="298"/>
      <c r="C30" s="299">
        <v>11</v>
      </c>
      <c r="D30" s="299">
        <v>24</v>
      </c>
      <c r="E30" s="299">
        <v>10</v>
      </c>
      <c r="F30" s="299">
        <v>1</v>
      </c>
      <c r="G30" s="299">
        <v>0</v>
      </c>
      <c r="H30" s="299">
        <v>1</v>
      </c>
      <c r="I30" s="299">
        <v>0</v>
      </c>
      <c r="J30" s="299">
        <v>0</v>
      </c>
      <c r="K30" s="303"/>
      <c r="L30" s="301">
        <v>47</v>
      </c>
    </row>
    <row r="31" spans="1:12" ht="23.25" customHeight="1">
      <c r="A31" s="297" t="s">
        <v>173</v>
      </c>
      <c r="B31" s="298"/>
      <c r="C31" s="299">
        <v>0</v>
      </c>
      <c r="D31" s="299">
        <v>4</v>
      </c>
      <c r="E31" s="299">
        <v>5</v>
      </c>
      <c r="F31" s="299">
        <v>0</v>
      </c>
      <c r="G31" s="299">
        <v>0</v>
      </c>
      <c r="H31" s="299">
        <v>0</v>
      </c>
      <c r="I31" s="299">
        <v>0</v>
      </c>
      <c r="J31" s="299">
        <v>0</v>
      </c>
      <c r="K31" s="302"/>
      <c r="L31" s="301">
        <v>9</v>
      </c>
    </row>
    <row r="32" spans="1:12" ht="23.25" customHeight="1">
      <c r="A32" s="297" t="s">
        <v>174</v>
      </c>
      <c r="B32" s="298"/>
      <c r="C32" s="299">
        <v>7</v>
      </c>
      <c r="D32" s="299">
        <v>19</v>
      </c>
      <c r="E32" s="299">
        <v>3</v>
      </c>
      <c r="F32" s="299">
        <v>0</v>
      </c>
      <c r="G32" s="299">
        <v>0</v>
      </c>
      <c r="H32" s="299">
        <v>0</v>
      </c>
      <c r="I32" s="299">
        <v>0</v>
      </c>
      <c r="J32" s="299">
        <v>0</v>
      </c>
      <c r="K32" s="302"/>
      <c r="L32" s="301">
        <v>29</v>
      </c>
    </row>
    <row r="33" spans="1:12" ht="23.25" customHeight="1">
      <c r="A33" s="297" t="s">
        <v>175</v>
      </c>
      <c r="B33" s="298"/>
      <c r="C33" s="299">
        <v>13</v>
      </c>
      <c r="D33" s="299">
        <v>20</v>
      </c>
      <c r="E33" s="299">
        <v>4</v>
      </c>
      <c r="F33" s="299">
        <v>0</v>
      </c>
      <c r="G33" s="299">
        <v>0</v>
      </c>
      <c r="H33" s="299">
        <v>0</v>
      </c>
      <c r="I33" s="299">
        <v>0</v>
      </c>
      <c r="J33" s="299">
        <v>0</v>
      </c>
      <c r="K33" s="302"/>
      <c r="L33" s="301">
        <v>37</v>
      </c>
    </row>
    <row r="34" spans="1:12" ht="23.25" customHeight="1">
      <c r="A34" s="297" t="s">
        <v>176</v>
      </c>
      <c r="B34" s="298"/>
      <c r="C34" s="299">
        <v>6</v>
      </c>
      <c r="D34" s="299">
        <v>6</v>
      </c>
      <c r="E34" s="299">
        <v>3</v>
      </c>
      <c r="F34" s="299">
        <v>0</v>
      </c>
      <c r="G34" s="299">
        <v>0</v>
      </c>
      <c r="H34" s="299">
        <v>0</v>
      </c>
      <c r="I34" s="299">
        <v>0</v>
      </c>
      <c r="J34" s="299">
        <v>0</v>
      </c>
      <c r="K34" s="302"/>
      <c r="L34" s="301">
        <v>15</v>
      </c>
    </row>
    <row r="35" spans="1:12" ht="23.25" customHeight="1">
      <c r="A35" s="297" t="s">
        <v>177</v>
      </c>
      <c r="B35" s="298"/>
      <c r="C35" s="299">
        <v>7</v>
      </c>
      <c r="D35" s="299">
        <v>18</v>
      </c>
      <c r="E35" s="299">
        <v>11</v>
      </c>
      <c r="F35" s="299">
        <v>1</v>
      </c>
      <c r="G35" s="299">
        <v>0</v>
      </c>
      <c r="H35" s="299">
        <v>0</v>
      </c>
      <c r="I35" s="299">
        <v>0</v>
      </c>
      <c r="J35" s="299">
        <v>0</v>
      </c>
      <c r="K35" s="302"/>
      <c r="L35" s="301">
        <v>37</v>
      </c>
    </row>
    <row r="36" spans="1:12" ht="23.25" customHeight="1">
      <c r="A36" s="297" t="s">
        <v>178</v>
      </c>
      <c r="B36" s="298"/>
      <c r="C36" s="299">
        <v>0</v>
      </c>
      <c r="D36" s="299">
        <v>1</v>
      </c>
      <c r="E36" s="299">
        <v>13</v>
      </c>
      <c r="F36" s="299">
        <v>2</v>
      </c>
      <c r="G36" s="299">
        <v>0</v>
      </c>
      <c r="H36" s="299">
        <v>0</v>
      </c>
      <c r="I36" s="299">
        <v>0</v>
      </c>
      <c r="J36" s="299">
        <v>0</v>
      </c>
      <c r="K36" s="302"/>
      <c r="L36" s="301">
        <v>16</v>
      </c>
    </row>
    <row r="37" spans="1:12" ht="23.25" customHeight="1">
      <c r="A37" s="297" t="s">
        <v>179</v>
      </c>
      <c r="B37" s="298"/>
      <c r="C37" s="299">
        <v>34</v>
      </c>
      <c r="D37" s="299">
        <v>72</v>
      </c>
      <c r="E37" s="299">
        <v>11</v>
      </c>
      <c r="F37" s="299">
        <v>1</v>
      </c>
      <c r="G37" s="299">
        <v>0</v>
      </c>
      <c r="H37" s="299">
        <v>0</v>
      </c>
      <c r="I37" s="299">
        <v>1</v>
      </c>
      <c r="J37" s="299">
        <v>0</v>
      </c>
      <c r="K37" s="302"/>
      <c r="L37" s="301">
        <v>119</v>
      </c>
    </row>
    <row r="38" spans="1:12" ht="23.25" customHeight="1">
      <c r="A38" s="297" t="s">
        <v>180</v>
      </c>
      <c r="B38" s="298"/>
      <c r="C38" s="299">
        <v>5</v>
      </c>
      <c r="D38" s="299">
        <v>13</v>
      </c>
      <c r="E38" s="299">
        <v>19</v>
      </c>
      <c r="F38" s="299">
        <v>3</v>
      </c>
      <c r="G38" s="299">
        <v>0</v>
      </c>
      <c r="H38" s="299">
        <v>0</v>
      </c>
      <c r="I38" s="299">
        <v>0</v>
      </c>
      <c r="J38" s="299">
        <v>1</v>
      </c>
      <c r="K38" s="302"/>
      <c r="L38" s="301">
        <v>41</v>
      </c>
    </row>
    <row r="39" spans="1:12" ht="23.25" customHeight="1">
      <c r="A39" s="297" t="s">
        <v>181</v>
      </c>
      <c r="B39" s="298"/>
      <c r="C39" s="299">
        <v>27</v>
      </c>
      <c r="D39" s="299">
        <v>5</v>
      </c>
      <c r="E39" s="299">
        <v>0</v>
      </c>
      <c r="F39" s="299">
        <v>0</v>
      </c>
      <c r="G39" s="299">
        <v>1</v>
      </c>
      <c r="H39" s="299">
        <v>0</v>
      </c>
      <c r="I39" s="299">
        <v>0</v>
      </c>
      <c r="J39" s="299">
        <v>0</v>
      </c>
      <c r="K39" s="302"/>
      <c r="L39" s="301">
        <v>33</v>
      </c>
    </row>
    <row r="40" spans="1:12" ht="8.1" customHeight="1">
      <c r="A40" s="298"/>
      <c r="B40" s="298"/>
      <c r="C40" s="304"/>
      <c r="D40" s="305"/>
      <c r="E40" s="299"/>
      <c r="F40" s="299"/>
      <c r="G40" s="299"/>
      <c r="H40" s="299"/>
      <c r="I40" s="299"/>
      <c r="J40" s="299"/>
      <c r="K40" s="306"/>
      <c r="L40" s="307"/>
    </row>
    <row r="41" spans="1:12" ht="27" customHeight="1">
      <c r="A41" s="388" t="s">
        <v>182</v>
      </c>
      <c r="B41" s="296"/>
      <c r="C41" s="389">
        <v>456</v>
      </c>
      <c r="D41" s="389">
        <v>995</v>
      </c>
      <c r="E41" s="389">
        <v>1401</v>
      </c>
      <c r="F41" s="389">
        <v>89</v>
      </c>
      <c r="G41" s="389">
        <v>33</v>
      </c>
      <c r="H41" s="389">
        <v>4</v>
      </c>
      <c r="I41" s="389">
        <v>4</v>
      </c>
      <c r="J41" s="389">
        <v>1</v>
      </c>
      <c r="K41" s="302"/>
      <c r="L41" s="389">
        <v>2983</v>
      </c>
    </row>
    <row r="42" spans="1:12" ht="8.1" customHeight="1">
      <c r="A42" s="298"/>
      <c r="B42" s="298"/>
      <c r="C42" s="302"/>
      <c r="D42" s="302"/>
      <c r="E42" s="302"/>
      <c r="F42" s="302"/>
      <c r="G42" s="306"/>
      <c r="H42" s="306"/>
      <c r="I42" s="306"/>
      <c r="J42" s="306"/>
      <c r="K42" s="306"/>
      <c r="L42" s="307"/>
    </row>
    <row r="43" spans="1:12" ht="23.25" customHeight="1">
      <c r="A43" s="297" t="s">
        <v>361</v>
      </c>
      <c r="B43" s="295"/>
      <c r="C43" s="299">
        <v>0</v>
      </c>
      <c r="D43" s="299">
        <v>2</v>
      </c>
      <c r="E43" s="299">
        <v>0</v>
      </c>
      <c r="F43" s="299">
        <v>0</v>
      </c>
      <c r="G43" s="299">
        <v>0</v>
      </c>
      <c r="H43" s="299">
        <v>0</v>
      </c>
      <c r="I43" s="299">
        <v>0</v>
      </c>
      <c r="J43" s="299">
        <v>0</v>
      </c>
      <c r="K43" s="308"/>
      <c r="L43" s="301">
        <v>2</v>
      </c>
    </row>
    <row r="44" spans="1:12" ht="23.25" customHeight="1">
      <c r="A44" s="297" t="s">
        <v>183</v>
      </c>
      <c r="B44" s="295"/>
      <c r="C44" s="299">
        <v>0</v>
      </c>
      <c r="D44" s="299">
        <v>2</v>
      </c>
      <c r="E44" s="299">
        <v>0</v>
      </c>
      <c r="F44" s="299">
        <v>0</v>
      </c>
      <c r="G44" s="299">
        <v>0</v>
      </c>
      <c r="H44" s="299">
        <v>0</v>
      </c>
      <c r="I44" s="299">
        <v>0</v>
      </c>
      <c r="J44" s="299">
        <v>0</v>
      </c>
      <c r="K44" s="308"/>
      <c r="L44" s="301">
        <v>2</v>
      </c>
    </row>
    <row r="45" spans="1:12" ht="23.25" customHeight="1">
      <c r="A45" s="297" t="s">
        <v>184</v>
      </c>
      <c r="B45" s="295"/>
      <c r="C45" s="299">
        <v>0</v>
      </c>
      <c r="D45" s="299">
        <v>14</v>
      </c>
      <c r="E45" s="299">
        <v>8</v>
      </c>
      <c r="F45" s="299">
        <v>2</v>
      </c>
      <c r="G45" s="299">
        <v>0</v>
      </c>
      <c r="H45" s="299">
        <v>0</v>
      </c>
      <c r="I45" s="299">
        <v>0</v>
      </c>
      <c r="J45" s="299">
        <v>0</v>
      </c>
      <c r="K45" s="308"/>
      <c r="L45" s="301">
        <v>24</v>
      </c>
    </row>
    <row r="46" spans="1:12" ht="23.25" customHeight="1">
      <c r="A46" s="297" t="s">
        <v>185</v>
      </c>
      <c r="B46" s="295"/>
      <c r="C46" s="299">
        <v>0</v>
      </c>
      <c r="D46" s="299">
        <v>1</v>
      </c>
      <c r="E46" s="299">
        <v>1</v>
      </c>
      <c r="F46" s="299">
        <v>0</v>
      </c>
      <c r="G46" s="299">
        <v>0</v>
      </c>
      <c r="H46" s="299">
        <v>0</v>
      </c>
      <c r="I46" s="299">
        <v>0</v>
      </c>
      <c r="J46" s="299">
        <v>0</v>
      </c>
      <c r="K46" s="308"/>
      <c r="L46" s="301">
        <v>2</v>
      </c>
    </row>
    <row r="47" spans="1:12" ht="23.25" customHeight="1">
      <c r="A47" s="297" t="s">
        <v>186</v>
      </c>
      <c r="B47" s="295"/>
      <c r="C47" s="299">
        <v>0</v>
      </c>
      <c r="D47" s="299">
        <v>1</v>
      </c>
      <c r="E47" s="299">
        <v>1</v>
      </c>
      <c r="F47" s="299">
        <v>0</v>
      </c>
      <c r="G47" s="299">
        <v>0</v>
      </c>
      <c r="H47" s="299">
        <v>0</v>
      </c>
      <c r="I47" s="299">
        <v>0</v>
      </c>
      <c r="J47" s="299">
        <v>0</v>
      </c>
      <c r="K47" s="308"/>
      <c r="L47" s="301">
        <v>2</v>
      </c>
    </row>
    <row r="48" spans="1:12" ht="23.25" customHeight="1">
      <c r="A48" s="297" t="s">
        <v>187</v>
      </c>
      <c r="B48" s="295"/>
      <c r="C48" s="299">
        <v>0</v>
      </c>
      <c r="D48" s="299">
        <v>5</v>
      </c>
      <c r="E48" s="299">
        <v>10</v>
      </c>
      <c r="F48" s="299">
        <v>1</v>
      </c>
      <c r="G48" s="299">
        <v>0</v>
      </c>
      <c r="H48" s="299">
        <v>0</v>
      </c>
      <c r="I48" s="299">
        <v>0</v>
      </c>
      <c r="J48" s="299">
        <v>0</v>
      </c>
      <c r="K48" s="308"/>
      <c r="L48" s="301">
        <v>16</v>
      </c>
    </row>
    <row r="49" spans="1:12" ht="23.25" customHeight="1">
      <c r="A49" s="297" t="s">
        <v>188</v>
      </c>
      <c r="B49" s="295"/>
      <c r="C49" s="299">
        <v>0</v>
      </c>
      <c r="D49" s="299">
        <v>6</v>
      </c>
      <c r="E49" s="299">
        <v>1</v>
      </c>
      <c r="F49" s="299">
        <v>2</v>
      </c>
      <c r="G49" s="299">
        <v>0</v>
      </c>
      <c r="H49" s="299">
        <v>0</v>
      </c>
      <c r="I49" s="299">
        <v>0</v>
      </c>
      <c r="J49" s="299">
        <v>0</v>
      </c>
      <c r="K49" s="308"/>
      <c r="L49" s="301">
        <v>9</v>
      </c>
    </row>
    <row r="50" spans="1:12" ht="23.25" customHeight="1">
      <c r="A50" s="297" t="s">
        <v>189</v>
      </c>
      <c r="B50" s="295"/>
      <c r="C50" s="299">
        <v>0</v>
      </c>
      <c r="D50" s="299">
        <v>7</v>
      </c>
      <c r="E50" s="299">
        <v>27</v>
      </c>
      <c r="F50" s="299">
        <v>0</v>
      </c>
      <c r="G50" s="299">
        <v>1</v>
      </c>
      <c r="H50" s="299">
        <v>0</v>
      </c>
      <c r="I50" s="299">
        <v>0</v>
      </c>
      <c r="J50" s="299">
        <v>0</v>
      </c>
      <c r="K50" s="308"/>
      <c r="L50" s="301">
        <v>35</v>
      </c>
    </row>
    <row r="51" spans="1:12" ht="23.25" customHeight="1">
      <c r="A51" s="297" t="s">
        <v>190</v>
      </c>
      <c r="B51" s="295"/>
      <c r="C51" s="299">
        <v>0</v>
      </c>
      <c r="D51" s="299">
        <v>12</v>
      </c>
      <c r="E51" s="299">
        <v>4</v>
      </c>
      <c r="F51" s="299">
        <v>0</v>
      </c>
      <c r="G51" s="299">
        <v>0</v>
      </c>
      <c r="H51" s="299">
        <v>0</v>
      </c>
      <c r="I51" s="299">
        <v>0</v>
      </c>
      <c r="J51" s="299">
        <v>0</v>
      </c>
      <c r="K51" s="308"/>
      <c r="L51" s="301">
        <v>16</v>
      </c>
    </row>
    <row r="52" spans="1:12" ht="23.25" customHeight="1">
      <c r="A52" s="297" t="s">
        <v>195</v>
      </c>
      <c r="B52" s="295"/>
      <c r="C52" s="299">
        <v>0</v>
      </c>
      <c r="D52" s="299">
        <v>8</v>
      </c>
      <c r="E52" s="299">
        <v>4</v>
      </c>
      <c r="F52" s="299">
        <v>0</v>
      </c>
      <c r="G52" s="299">
        <v>0</v>
      </c>
      <c r="H52" s="299">
        <v>0</v>
      </c>
      <c r="I52" s="299">
        <v>0</v>
      </c>
      <c r="J52" s="299">
        <v>0</v>
      </c>
      <c r="K52" s="308"/>
      <c r="L52" s="301">
        <v>12</v>
      </c>
    </row>
    <row r="53" spans="1:12" ht="23.25" customHeight="1">
      <c r="A53" s="297" t="s">
        <v>192</v>
      </c>
      <c r="B53" s="295"/>
      <c r="C53" s="299">
        <v>73</v>
      </c>
      <c r="D53" s="299">
        <v>0</v>
      </c>
      <c r="E53" s="299">
        <v>148</v>
      </c>
      <c r="F53" s="299">
        <v>1</v>
      </c>
      <c r="G53" s="299">
        <v>0</v>
      </c>
      <c r="H53" s="299">
        <v>0</v>
      </c>
      <c r="I53" s="299">
        <v>0</v>
      </c>
      <c r="J53" s="299">
        <v>0</v>
      </c>
      <c r="K53" s="308"/>
      <c r="L53" s="301">
        <v>222</v>
      </c>
    </row>
    <row r="54" spans="1:12" ht="23.25" customHeight="1">
      <c r="A54" s="297" t="s">
        <v>193</v>
      </c>
      <c r="B54" s="295"/>
      <c r="C54" s="299">
        <v>0</v>
      </c>
      <c r="D54" s="299">
        <v>3</v>
      </c>
      <c r="E54" s="299">
        <v>4</v>
      </c>
      <c r="F54" s="299">
        <v>0</v>
      </c>
      <c r="G54" s="299">
        <v>0</v>
      </c>
      <c r="H54" s="299">
        <v>0</v>
      </c>
      <c r="I54" s="299">
        <v>0</v>
      </c>
      <c r="J54" s="299">
        <v>1</v>
      </c>
      <c r="K54" s="308"/>
      <c r="L54" s="301">
        <v>8</v>
      </c>
    </row>
    <row r="55" spans="1:12" ht="23.25" customHeight="1">
      <c r="A55" s="297" t="s">
        <v>194</v>
      </c>
      <c r="B55" s="295"/>
      <c r="C55" s="299">
        <v>0</v>
      </c>
      <c r="D55" s="299">
        <v>14</v>
      </c>
      <c r="E55" s="299">
        <v>6</v>
      </c>
      <c r="F55" s="299">
        <v>1</v>
      </c>
      <c r="G55" s="299">
        <v>0</v>
      </c>
      <c r="H55" s="299">
        <v>0</v>
      </c>
      <c r="I55" s="299">
        <v>0</v>
      </c>
      <c r="J55" s="299">
        <v>0</v>
      </c>
      <c r="K55" s="308"/>
      <c r="L55" s="301">
        <v>21</v>
      </c>
    </row>
    <row r="56" spans="1:12" ht="23.25" customHeight="1">
      <c r="A56" s="297" t="s">
        <v>191</v>
      </c>
      <c r="B56" s="295"/>
      <c r="C56" s="299">
        <v>0</v>
      </c>
      <c r="D56" s="299">
        <v>2</v>
      </c>
      <c r="E56" s="299">
        <v>4</v>
      </c>
      <c r="F56" s="299">
        <v>0</v>
      </c>
      <c r="G56" s="299">
        <v>1</v>
      </c>
      <c r="H56" s="299">
        <v>0</v>
      </c>
      <c r="I56" s="299">
        <v>0</v>
      </c>
      <c r="J56" s="299">
        <v>0</v>
      </c>
      <c r="K56" s="308"/>
      <c r="L56" s="301">
        <v>7</v>
      </c>
    </row>
    <row r="57" spans="1:12" ht="8.1" customHeight="1">
      <c r="A57" s="298"/>
      <c r="B57" s="298"/>
      <c r="C57" s="302"/>
      <c r="D57" s="302"/>
      <c r="E57" s="302"/>
      <c r="F57" s="302"/>
      <c r="G57" s="306"/>
      <c r="H57" s="306"/>
      <c r="I57" s="306"/>
      <c r="J57" s="306"/>
      <c r="K57" s="306"/>
      <c r="L57" s="307"/>
    </row>
    <row r="58" spans="1:12" ht="27" customHeight="1">
      <c r="A58" s="388" t="s">
        <v>182</v>
      </c>
      <c r="B58" s="296"/>
      <c r="C58" s="389">
        <v>73</v>
      </c>
      <c r="D58" s="389">
        <v>77</v>
      </c>
      <c r="E58" s="389">
        <v>218</v>
      </c>
      <c r="F58" s="389">
        <v>7</v>
      </c>
      <c r="G58" s="389">
        <v>2</v>
      </c>
      <c r="H58" s="389">
        <v>0</v>
      </c>
      <c r="I58" s="389">
        <v>0</v>
      </c>
      <c r="J58" s="389">
        <v>1</v>
      </c>
      <c r="K58" s="302"/>
      <c r="L58" s="389">
        <v>378</v>
      </c>
    </row>
    <row r="59" spans="1:12" ht="8.1" customHeight="1">
      <c r="A59" s="309"/>
      <c r="B59" s="298"/>
      <c r="C59" s="302"/>
      <c r="D59" s="302"/>
      <c r="E59" s="302"/>
      <c r="F59" s="302"/>
      <c r="G59" s="306"/>
      <c r="H59" s="306"/>
      <c r="I59" s="306"/>
      <c r="J59" s="306"/>
      <c r="K59" s="306"/>
      <c r="L59" s="307"/>
    </row>
    <row r="60" spans="1:12" ht="27" customHeight="1">
      <c r="A60" s="388" t="s">
        <v>57</v>
      </c>
      <c r="B60" s="296"/>
      <c r="C60" s="389">
        <v>529</v>
      </c>
      <c r="D60" s="389">
        <v>1072</v>
      </c>
      <c r="E60" s="389">
        <v>1619</v>
      </c>
      <c r="F60" s="389">
        <v>96</v>
      </c>
      <c r="G60" s="389">
        <v>35</v>
      </c>
      <c r="H60" s="389">
        <v>4</v>
      </c>
      <c r="I60" s="389">
        <v>4</v>
      </c>
      <c r="J60" s="389">
        <v>2</v>
      </c>
      <c r="K60" s="302"/>
      <c r="L60" s="389">
        <v>3361</v>
      </c>
    </row>
    <row r="61" spans="1:12">
      <c r="A61" s="298"/>
    </row>
    <row r="62" spans="1:12" s="310" customFormat="1" ht="18" customHeight="1">
      <c r="A62" s="310" t="s">
        <v>573</v>
      </c>
      <c r="F62" s="310" t="s">
        <v>574</v>
      </c>
    </row>
    <row r="63" spans="1:12" s="310" customFormat="1" ht="18" customHeight="1">
      <c r="A63" s="310" t="s">
        <v>575</v>
      </c>
      <c r="F63" s="310" t="s">
        <v>576</v>
      </c>
    </row>
    <row r="64" spans="1:12" s="310" customFormat="1" ht="18" customHeight="1">
      <c r="A64" s="311" t="s">
        <v>577</v>
      </c>
      <c r="F64" s="310" t="s">
        <v>578</v>
      </c>
    </row>
    <row r="65" spans="1:6" s="310" customFormat="1" ht="18" customHeight="1">
      <c r="A65" s="310" t="s">
        <v>579</v>
      </c>
      <c r="F65" s="310" t="s">
        <v>580</v>
      </c>
    </row>
    <row r="66" spans="1:6" s="310" customFormat="1" ht="15.75" customHeight="1"/>
    <row r="67" spans="1:6" s="310" customFormat="1" ht="15.75" customHeight="1"/>
    <row r="68" spans="1:6" s="310" customFormat="1" ht="18" customHeight="1">
      <c r="A68" s="311" t="s">
        <v>273</v>
      </c>
    </row>
    <row r="69" spans="1:6" s="310" customFormat="1" ht="18" customHeight="1">
      <c r="A69" s="311" t="s">
        <v>581</v>
      </c>
    </row>
    <row r="70" spans="1:6" s="310" customFormat="1" ht="18" customHeight="1">
      <c r="A70" s="311" t="s">
        <v>582</v>
      </c>
    </row>
    <row r="71" spans="1:6" s="310" customFormat="1" ht="18" customHeight="1">
      <c r="A71" s="311" t="s">
        <v>263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rstPageNumber="29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5E5A-765A-48C3-BC56-FCA6981C24DE}">
  <sheetPr codeName="Hoja26">
    <tabColor theme="2"/>
    <pageSetUpPr fitToPage="1"/>
  </sheetPr>
  <dimension ref="A1:IO55"/>
  <sheetViews>
    <sheetView view="pageBreakPreview" zoomScale="50" zoomScaleNormal="55" zoomScaleSheetLayoutView="50" workbookViewId="0">
      <selection activeCell="P19" sqref="P19"/>
    </sheetView>
  </sheetViews>
  <sheetFormatPr baseColWidth="10" defaultColWidth="11.42578125" defaultRowHeight="12.75"/>
  <cols>
    <col min="1" max="1" width="45.140625" style="249" customWidth="1"/>
    <col min="2" max="5" width="16.140625" style="249" customWidth="1"/>
    <col min="6" max="6" width="17.85546875" style="291" customWidth="1"/>
    <col min="7" max="7" width="14.85546875" style="291" customWidth="1"/>
    <col min="8" max="8" width="1.140625" style="291" customWidth="1"/>
    <col min="9" max="11" width="16.140625" style="249" customWidth="1"/>
    <col min="12" max="12" width="16.140625" style="250" customWidth="1"/>
    <col min="13" max="13" width="17.85546875" style="250" customWidth="1"/>
    <col min="14" max="14" width="14.85546875" style="291" customWidth="1"/>
    <col min="15" max="15" width="1.140625" style="249" customWidth="1"/>
    <col min="16" max="16" width="25.85546875" style="249" customWidth="1"/>
    <col min="17" max="17" width="12.85546875" style="248" hidden="1" customWidth="1"/>
    <col min="18" max="16384" width="11.42578125" style="248"/>
  </cols>
  <sheetData>
    <row r="1" spans="1:244" ht="28.5" customHeight="1">
      <c r="A1" s="604" t="s">
        <v>564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</row>
    <row r="2" spans="1:244" ht="42" customHeight="1">
      <c r="A2" s="605" t="s">
        <v>42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</row>
    <row r="3" spans="1:244" ht="20.25" hidden="1">
      <c r="F3" s="249"/>
      <c r="G3" s="249"/>
      <c r="H3" s="249"/>
      <c r="N3" s="251" t="s">
        <v>565</v>
      </c>
      <c r="O3" s="252"/>
      <c r="P3" s="251">
        <v>2024</v>
      </c>
    </row>
    <row r="4" spans="1:244" ht="20.25" hidden="1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4"/>
      <c r="M4" s="254"/>
      <c r="N4" s="255" t="s">
        <v>566</v>
      </c>
      <c r="O4" s="256"/>
      <c r="P4" s="257" t="s">
        <v>118</v>
      </c>
      <c r="Q4" s="228">
        <f>IF(CMes="Enero",1,IF(CMes="Febrero",2,IF(CMes="Marzo",3,IF(CMes="Abril",4,IF(CMes="Mayo",5,IF(CMes="Junio",6,IF(CMes="Julio",7,IF(CMes="Agosto",8,IF(CMes="Septiembre",9,IF(CMes="Octubre",10,IF(CMes="Noviembre",11,IF(CMes="Diciembre",12))))))))))))</f>
        <v>5</v>
      </c>
      <c r="R4" s="258" cm="1">
        <f t="array" ref="R4">_xlfn.IFS(CMes="Enero",1,CMes="Febrero",2,CMes="Marzo",3,CMes="Abril",4,CMes="Mayo",5, CMes="Junio",6,CMes="Julio",7,CMes="Agosto",8,CMes="Septiembre",9,CMes="Octubre",10,CMes="Noviembre",11,CMes="Diciembre",12)</f>
        <v>5</v>
      </c>
      <c r="S4" s="259">
        <f>$R$4+1</f>
        <v>6</v>
      </c>
      <c r="T4" s="258" t="str" cm="1">
        <f t="array" ref="T4">_xlfn.IFS(S4=1,"Enero",S4=2,"Febrero",S4=3,"Marzo",S4=4,"Abril",S4=5,"Mayo",S4=6,"Junio",S4=7,"Julio",S4=8,"Agosto",S4=9,"Septiembre",S4=10,"Octubre",S4=11,"Noviembre",S4=12,"Diciembre",S4=13,"Enero")</f>
        <v>Junio</v>
      </c>
      <c r="U4" s="260"/>
      <c r="V4" s="260"/>
    </row>
    <row r="5" spans="1:244" ht="50.1" customHeight="1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4"/>
      <c r="M5" s="254"/>
      <c r="N5" s="253"/>
      <c r="O5" s="253"/>
      <c r="P5" s="253"/>
      <c r="Q5" s="260"/>
      <c r="R5" s="260"/>
      <c r="S5" s="260"/>
      <c r="T5" s="260"/>
      <c r="U5" s="260"/>
      <c r="V5" s="260"/>
    </row>
    <row r="6" spans="1:244" s="265" customFormat="1" ht="21.75" customHeight="1">
      <c r="A6" s="603" t="s">
        <v>567</v>
      </c>
      <c r="B6" s="603" t="s">
        <v>266</v>
      </c>
      <c r="C6" s="603"/>
      <c r="D6" s="603"/>
      <c r="E6" s="603"/>
      <c r="F6" s="603"/>
      <c r="G6" s="603"/>
      <c r="H6" s="262"/>
      <c r="I6" s="603" t="s">
        <v>267</v>
      </c>
      <c r="J6" s="603"/>
      <c r="K6" s="603"/>
      <c r="L6" s="603"/>
      <c r="M6" s="603"/>
      <c r="N6" s="603"/>
      <c r="O6" s="263"/>
      <c r="P6" s="603" t="s">
        <v>57</v>
      </c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4"/>
      <c r="BN6" s="264"/>
      <c r="BO6" s="264"/>
      <c r="BP6" s="264"/>
      <c r="BQ6" s="264"/>
      <c r="BR6" s="264"/>
      <c r="BS6" s="264"/>
      <c r="BT6" s="264"/>
      <c r="BU6" s="264"/>
      <c r="BV6" s="264"/>
      <c r="BW6" s="264"/>
      <c r="BX6" s="264"/>
      <c r="BY6" s="264"/>
      <c r="BZ6" s="264"/>
      <c r="CA6" s="264"/>
      <c r="CB6" s="264"/>
      <c r="CC6" s="264"/>
      <c r="CD6" s="264"/>
      <c r="CE6" s="264"/>
      <c r="CF6" s="264"/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4"/>
      <c r="CR6" s="264"/>
      <c r="CS6" s="264"/>
      <c r="CT6" s="264"/>
      <c r="CU6" s="264"/>
      <c r="CV6" s="264"/>
      <c r="CW6" s="264"/>
      <c r="CX6" s="264"/>
      <c r="CY6" s="264"/>
      <c r="CZ6" s="264"/>
      <c r="DA6" s="264"/>
      <c r="DB6" s="264"/>
      <c r="DC6" s="264"/>
      <c r="DD6" s="264"/>
      <c r="DE6" s="264"/>
      <c r="DF6" s="264"/>
      <c r="DG6" s="264"/>
      <c r="DH6" s="264"/>
      <c r="DI6" s="264"/>
      <c r="DJ6" s="264"/>
      <c r="DK6" s="264"/>
      <c r="DL6" s="264"/>
      <c r="DM6" s="264"/>
      <c r="DN6" s="264"/>
      <c r="DO6" s="264"/>
      <c r="DP6" s="264"/>
      <c r="DQ6" s="264"/>
      <c r="DR6" s="264"/>
      <c r="DS6" s="264"/>
      <c r="DT6" s="264"/>
      <c r="DU6" s="264"/>
      <c r="DV6" s="264"/>
      <c r="DW6" s="264"/>
      <c r="DX6" s="264"/>
      <c r="DY6" s="264"/>
      <c r="DZ6" s="264"/>
      <c r="EA6" s="264"/>
      <c r="EB6" s="264"/>
      <c r="EC6" s="264"/>
      <c r="ED6" s="264"/>
      <c r="EE6" s="264"/>
      <c r="EF6" s="264"/>
      <c r="EG6" s="264"/>
      <c r="EH6" s="264"/>
      <c r="EI6" s="264"/>
      <c r="EJ6" s="264"/>
      <c r="EK6" s="264"/>
      <c r="EL6" s="264"/>
      <c r="EM6" s="264"/>
      <c r="EN6" s="264"/>
      <c r="EO6" s="264"/>
      <c r="EP6" s="264"/>
      <c r="EQ6" s="264"/>
      <c r="ER6" s="264"/>
      <c r="ES6" s="264"/>
      <c r="ET6" s="264"/>
      <c r="EU6" s="264"/>
      <c r="EV6" s="264"/>
      <c r="EW6" s="264"/>
      <c r="EX6" s="264"/>
      <c r="EY6" s="264"/>
      <c r="EZ6" s="264"/>
      <c r="FA6" s="264"/>
      <c r="FB6" s="264"/>
      <c r="FC6" s="264"/>
      <c r="FD6" s="264"/>
      <c r="FE6" s="264"/>
      <c r="FF6" s="264"/>
      <c r="FG6" s="264"/>
      <c r="FH6" s="264"/>
      <c r="FI6" s="264"/>
      <c r="FJ6" s="264"/>
      <c r="FK6" s="264"/>
      <c r="FL6" s="264"/>
      <c r="FM6" s="264"/>
      <c r="FN6" s="264"/>
      <c r="FO6" s="264"/>
      <c r="FP6" s="264"/>
      <c r="FQ6" s="264"/>
      <c r="FR6" s="264"/>
      <c r="FS6" s="264"/>
      <c r="FT6" s="264"/>
      <c r="FU6" s="264"/>
      <c r="FV6" s="264"/>
      <c r="FW6" s="264"/>
      <c r="FX6" s="264"/>
      <c r="FY6" s="264"/>
      <c r="FZ6" s="264"/>
      <c r="GA6" s="264"/>
      <c r="GB6" s="264"/>
      <c r="GC6" s="264"/>
      <c r="GD6" s="264"/>
      <c r="GE6" s="264"/>
      <c r="GF6" s="264"/>
      <c r="GG6" s="264"/>
      <c r="GH6" s="264"/>
      <c r="GI6" s="264"/>
      <c r="GJ6" s="264"/>
      <c r="GK6" s="264"/>
      <c r="GL6" s="264"/>
      <c r="GM6" s="264"/>
      <c r="GN6" s="264"/>
      <c r="GO6" s="264"/>
      <c r="GP6" s="264"/>
      <c r="GQ6" s="264"/>
      <c r="GR6" s="264"/>
      <c r="GS6" s="264"/>
      <c r="GT6" s="264"/>
      <c r="GU6" s="264"/>
      <c r="GV6" s="264"/>
      <c r="GW6" s="264"/>
      <c r="GX6" s="264"/>
      <c r="GY6" s="264"/>
      <c r="GZ6" s="264"/>
      <c r="HA6" s="264"/>
      <c r="HB6" s="264"/>
      <c r="HC6" s="264"/>
      <c r="HD6" s="264"/>
      <c r="HE6" s="264"/>
      <c r="HF6" s="264"/>
      <c r="HG6" s="264"/>
      <c r="HH6" s="264"/>
      <c r="HI6" s="264"/>
      <c r="HJ6" s="264"/>
      <c r="HK6" s="264"/>
      <c r="HL6" s="264"/>
      <c r="HM6" s="264"/>
      <c r="HN6" s="264"/>
      <c r="HO6" s="264"/>
      <c r="HP6" s="264"/>
      <c r="HQ6" s="264"/>
      <c r="HR6" s="264"/>
      <c r="HS6" s="264"/>
      <c r="HT6" s="264"/>
      <c r="HU6" s="264"/>
      <c r="HV6" s="264"/>
      <c r="HW6" s="264"/>
      <c r="HX6" s="264"/>
      <c r="HY6" s="264"/>
      <c r="HZ6" s="264"/>
      <c r="IA6" s="264"/>
      <c r="IB6" s="264"/>
      <c r="IC6" s="264"/>
      <c r="ID6" s="264"/>
      <c r="IE6" s="264"/>
      <c r="IF6" s="264"/>
      <c r="IG6" s="264"/>
      <c r="IH6" s="264"/>
      <c r="II6" s="264"/>
      <c r="IJ6" s="264"/>
    </row>
    <row r="7" spans="1:244" s="265" customFormat="1" ht="40.35" customHeight="1">
      <c r="A7" s="606"/>
      <c r="B7" s="601" t="s">
        <v>268</v>
      </c>
      <c r="C7" s="602"/>
      <c r="D7" s="601" t="s">
        <v>269</v>
      </c>
      <c r="E7" s="602"/>
      <c r="F7" s="603" t="s">
        <v>182</v>
      </c>
      <c r="G7" s="603" t="s">
        <v>568</v>
      </c>
      <c r="H7" s="262"/>
      <c r="I7" s="601" t="s">
        <v>268</v>
      </c>
      <c r="J7" s="602"/>
      <c r="K7" s="601" t="s">
        <v>269</v>
      </c>
      <c r="L7" s="602"/>
      <c r="M7" s="603" t="s">
        <v>182</v>
      </c>
      <c r="N7" s="603" t="s">
        <v>568</v>
      </c>
      <c r="O7" s="263"/>
      <c r="P7" s="606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264"/>
      <c r="BV7" s="264"/>
      <c r="BW7" s="264"/>
      <c r="BX7" s="264"/>
      <c r="BY7" s="264"/>
      <c r="BZ7" s="264"/>
      <c r="CA7" s="264"/>
      <c r="CB7" s="264"/>
      <c r="CC7" s="264"/>
      <c r="CD7" s="264"/>
      <c r="CE7" s="264"/>
      <c r="CF7" s="264"/>
      <c r="CG7" s="264"/>
      <c r="CH7" s="264"/>
      <c r="CI7" s="264"/>
      <c r="CJ7" s="264"/>
      <c r="CK7" s="264"/>
      <c r="CL7" s="264"/>
      <c r="CM7" s="264"/>
      <c r="CN7" s="264"/>
      <c r="CO7" s="264"/>
      <c r="CP7" s="264"/>
      <c r="CQ7" s="264"/>
      <c r="CR7" s="264"/>
      <c r="CS7" s="264"/>
      <c r="CT7" s="264"/>
      <c r="CU7" s="264"/>
      <c r="CV7" s="264"/>
      <c r="CW7" s="264"/>
      <c r="CX7" s="264"/>
      <c r="CY7" s="264"/>
      <c r="CZ7" s="264"/>
      <c r="DA7" s="264"/>
      <c r="DB7" s="264"/>
      <c r="DC7" s="264"/>
      <c r="DD7" s="264"/>
      <c r="DE7" s="264"/>
      <c r="DF7" s="264"/>
      <c r="DG7" s="264"/>
      <c r="DH7" s="264"/>
      <c r="DI7" s="264"/>
      <c r="DJ7" s="264"/>
      <c r="DK7" s="264"/>
      <c r="DL7" s="264"/>
      <c r="DM7" s="264"/>
      <c r="DN7" s="264"/>
      <c r="DO7" s="264"/>
      <c r="DP7" s="264"/>
      <c r="DQ7" s="264"/>
      <c r="DR7" s="264"/>
      <c r="DS7" s="264"/>
      <c r="DT7" s="264"/>
      <c r="DU7" s="264"/>
      <c r="DV7" s="264"/>
      <c r="DW7" s="264"/>
      <c r="DX7" s="264"/>
      <c r="DY7" s="264"/>
      <c r="DZ7" s="264"/>
      <c r="EA7" s="264"/>
      <c r="EB7" s="264"/>
      <c r="EC7" s="264"/>
      <c r="ED7" s="264"/>
      <c r="EE7" s="264"/>
      <c r="EF7" s="264"/>
      <c r="EG7" s="264"/>
      <c r="EH7" s="264"/>
      <c r="EI7" s="264"/>
      <c r="EJ7" s="264"/>
      <c r="EK7" s="264"/>
      <c r="EL7" s="264"/>
      <c r="EM7" s="264"/>
      <c r="EN7" s="264"/>
      <c r="EO7" s="264"/>
      <c r="EP7" s="264"/>
      <c r="EQ7" s="264"/>
      <c r="ER7" s="264"/>
      <c r="ES7" s="264"/>
      <c r="ET7" s="264"/>
      <c r="EU7" s="264"/>
      <c r="EV7" s="264"/>
      <c r="EW7" s="264"/>
      <c r="EX7" s="264"/>
      <c r="EY7" s="264"/>
      <c r="EZ7" s="264"/>
      <c r="FA7" s="264"/>
      <c r="FB7" s="264"/>
      <c r="FC7" s="264"/>
      <c r="FD7" s="264"/>
      <c r="FE7" s="264"/>
      <c r="FF7" s="264"/>
      <c r="FG7" s="264"/>
      <c r="FH7" s="264"/>
      <c r="FI7" s="264"/>
      <c r="FJ7" s="264"/>
      <c r="FK7" s="264"/>
      <c r="FL7" s="264"/>
      <c r="FM7" s="264"/>
      <c r="FN7" s="264"/>
      <c r="FO7" s="264"/>
      <c r="FP7" s="264"/>
      <c r="FQ7" s="264"/>
      <c r="FR7" s="264"/>
      <c r="FS7" s="264"/>
      <c r="FT7" s="264"/>
      <c r="FU7" s="264"/>
      <c r="FV7" s="264"/>
      <c r="FW7" s="264"/>
      <c r="FX7" s="264"/>
      <c r="FY7" s="264"/>
      <c r="FZ7" s="264"/>
      <c r="GA7" s="264"/>
      <c r="GB7" s="264"/>
      <c r="GC7" s="264"/>
      <c r="GD7" s="264"/>
      <c r="GE7" s="264"/>
      <c r="GF7" s="264"/>
      <c r="GG7" s="264"/>
      <c r="GH7" s="264"/>
      <c r="GI7" s="264"/>
      <c r="GJ7" s="264"/>
      <c r="GK7" s="264"/>
      <c r="GL7" s="264"/>
      <c r="GM7" s="264"/>
      <c r="GN7" s="264"/>
      <c r="GO7" s="264"/>
      <c r="GP7" s="264"/>
      <c r="GQ7" s="264"/>
      <c r="GR7" s="264"/>
      <c r="GS7" s="264"/>
      <c r="GT7" s="264"/>
      <c r="GU7" s="264"/>
      <c r="GV7" s="264"/>
      <c r="GW7" s="264"/>
      <c r="GX7" s="264"/>
      <c r="GY7" s="264"/>
      <c r="GZ7" s="264"/>
      <c r="HA7" s="264"/>
      <c r="HB7" s="264"/>
      <c r="HC7" s="264"/>
      <c r="HD7" s="264"/>
      <c r="HE7" s="264"/>
      <c r="HF7" s="264"/>
      <c r="HG7" s="264"/>
      <c r="HH7" s="264"/>
      <c r="HI7" s="264"/>
      <c r="HJ7" s="264"/>
      <c r="HK7" s="264"/>
      <c r="HL7" s="264"/>
      <c r="HM7" s="264"/>
      <c r="HN7" s="264"/>
      <c r="HO7" s="264"/>
      <c r="HP7" s="264"/>
      <c r="HQ7" s="264"/>
      <c r="HR7" s="264"/>
      <c r="HS7" s="264"/>
      <c r="HT7" s="264"/>
      <c r="HU7" s="264"/>
      <c r="HV7" s="264"/>
      <c r="HW7" s="264"/>
      <c r="HX7" s="264"/>
      <c r="HY7" s="264"/>
      <c r="HZ7" s="264"/>
      <c r="IA7" s="264"/>
      <c r="IB7" s="264"/>
      <c r="IC7" s="264"/>
      <c r="ID7" s="264"/>
      <c r="IE7" s="264"/>
      <c r="IF7" s="264"/>
      <c r="IG7" s="264"/>
      <c r="IH7" s="264"/>
      <c r="II7" s="264"/>
      <c r="IJ7" s="264"/>
    </row>
    <row r="8" spans="1:244" s="265" customFormat="1" ht="21.75" customHeight="1">
      <c r="A8" s="606"/>
      <c r="B8" s="261" t="s">
        <v>271</v>
      </c>
      <c r="C8" s="261" t="s">
        <v>272</v>
      </c>
      <c r="D8" s="261" t="s">
        <v>271</v>
      </c>
      <c r="E8" s="261" t="s">
        <v>272</v>
      </c>
      <c r="F8" s="603"/>
      <c r="G8" s="603"/>
      <c r="H8" s="262"/>
      <c r="I8" s="261" t="s">
        <v>271</v>
      </c>
      <c r="J8" s="261" t="s">
        <v>272</v>
      </c>
      <c r="K8" s="261" t="s">
        <v>271</v>
      </c>
      <c r="L8" s="261" t="s">
        <v>272</v>
      </c>
      <c r="M8" s="603"/>
      <c r="N8" s="603"/>
      <c r="O8" s="266"/>
      <c r="P8" s="606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4"/>
      <c r="CO8" s="264"/>
      <c r="CP8" s="264"/>
      <c r="CQ8" s="264"/>
      <c r="CR8" s="264"/>
      <c r="CS8" s="264"/>
      <c r="CT8" s="264"/>
      <c r="CU8" s="264"/>
      <c r="CV8" s="264"/>
      <c r="CW8" s="264"/>
      <c r="CX8" s="264"/>
      <c r="CY8" s="264"/>
      <c r="CZ8" s="264"/>
      <c r="DA8" s="264"/>
      <c r="DB8" s="264"/>
      <c r="DC8" s="264"/>
      <c r="DD8" s="264"/>
      <c r="DE8" s="264"/>
      <c r="DF8" s="264"/>
      <c r="DG8" s="264"/>
      <c r="DH8" s="264"/>
      <c r="DI8" s="264"/>
      <c r="DJ8" s="264"/>
      <c r="DK8" s="264"/>
      <c r="DL8" s="264"/>
      <c r="DM8" s="264"/>
      <c r="DN8" s="264"/>
      <c r="DO8" s="264"/>
      <c r="DP8" s="264"/>
      <c r="DQ8" s="264"/>
      <c r="DR8" s="264"/>
      <c r="DS8" s="264"/>
      <c r="DT8" s="264"/>
      <c r="DU8" s="264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V8" s="264"/>
      <c r="EW8" s="264"/>
      <c r="EX8" s="264"/>
      <c r="EY8" s="264"/>
      <c r="EZ8" s="264"/>
      <c r="FA8" s="264"/>
      <c r="FB8" s="264"/>
      <c r="FC8" s="264"/>
      <c r="FD8" s="264"/>
      <c r="FE8" s="264"/>
      <c r="FF8" s="264"/>
      <c r="FG8" s="264"/>
      <c r="FH8" s="264"/>
      <c r="FI8" s="264"/>
      <c r="FJ8" s="264"/>
      <c r="FK8" s="264"/>
      <c r="FL8" s="264"/>
      <c r="FM8" s="264"/>
      <c r="FN8" s="264"/>
      <c r="FO8" s="264"/>
      <c r="FP8" s="264"/>
      <c r="FQ8" s="264"/>
      <c r="FR8" s="264"/>
      <c r="FS8" s="264"/>
      <c r="FT8" s="264"/>
      <c r="FU8" s="264"/>
      <c r="FV8" s="264"/>
      <c r="FW8" s="264"/>
      <c r="FX8" s="264"/>
      <c r="FY8" s="264"/>
      <c r="FZ8" s="264"/>
      <c r="GA8" s="264"/>
      <c r="GB8" s="264"/>
      <c r="GC8" s="264"/>
      <c r="GD8" s="264"/>
      <c r="GE8" s="264"/>
      <c r="GF8" s="264"/>
      <c r="GG8" s="264"/>
      <c r="GH8" s="264"/>
      <c r="GI8" s="264"/>
      <c r="GJ8" s="264"/>
      <c r="GK8" s="264"/>
      <c r="GL8" s="264"/>
      <c r="GM8" s="264"/>
      <c r="GN8" s="264"/>
      <c r="GO8" s="264"/>
      <c r="GP8" s="264"/>
      <c r="GQ8" s="264"/>
      <c r="GR8" s="264"/>
      <c r="GS8" s="264"/>
      <c r="GT8" s="264"/>
      <c r="GU8" s="264"/>
      <c r="GV8" s="264"/>
      <c r="GW8" s="264"/>
      <c r="GX8" s="264"/>
      <c r="GY8" s="264"/>
      <c r="GZ8" s="264"/>
      <c r="HA8" s="264"/>
      <c r="HB8" s="264"/>
      <c r="HC8" s="264"/>
      <c r="HD8" s="264"/>
      <c r="HE8" s="264"/>
      <c r="HF8" s="264"/>
      <c r="HG8" s="264"/>
      <c r="HH8" s="264"/>
      <c r="HI8" s="264"/>
      <c r="HJ8" s="264"/>
      <c r="HK8" s="264"/>
      <c r="HL8" s="264"/>
      <c r="HM8" s="264"/>
      <c r="HN8" s="264"/>
      <c r="HO8" s="264"/>
      <c r="HP8" s="264"/>
      <c r="HQ8" s="264"/>
      <c r="HR8" s="264"/>
      <c r="HS8" s="264"/>
      <c r="HT8" s="264"/>
      <c r="HU8" s="264"/>
      <c r="HV8" s="264"/>
      <c r="HW8" s="264"/>
      <c r="HX8" s="264"/>
      <c r="HY8" s="264"/>
      <c r="HZ8" s="264"/>
      <c r="IA8" s="264"/>
      <c r="IB8" s="264"/>
      <c r="IC8" s="264"/>
      <c r="ID8" s="264"/>
      <c r="IE8" s="264"/>
      <c r="IF8" s="264"/>
      <c r="IG8" s="264"/>
      <c r="IH8" s="264"/>
      <c r="II8" s="264"/>
      <c r="IJ8" s="264"/>
    </row>
    <row r="9" spans="1:244" ht="8.25" customHeight="1">
      <c r="A9" s="267"/>
      <c r="B9" s="267"/>
      <c r="C9" s="268"/>
      <c r="D9" s="268"/>
      <c r="E9" s="268"/>
      <c r="F9" s="268"/>
      <c r="G9" s="268"/>
      <c r="H9" s="269"/>
      <c r="I9" s="268"/>
      <c r="J9" s="268"/>
      <c r="K9" s="268"/>
      <c r="L9" s="268"/>
      <c r="M9" s="268"/>
      <c r="N9" s="268"/>
      <c r="O9" s="268"/>
      <c r="P9" s="268"/>
      <c r="Q9" s="270"/>
      <c r="R9" s="270"/>
      <c r="S9" s="270"/>
      <c r="T9" s="270"/>
      <c r="U9" s="270"/>
      <c r="V9" s="270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/>
      <c r="BS9" s="271"/>
      <c r="BT9" s="271"/>
      <c r="BU9" s="271"/>
      <c r="BV9" s="271"/>
      <c r="BW9" s="271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71"/>
      <c r="CZ9" s="271"/>
      <c r="DA9" s="271"/>
      <c r="DB9" s="271"/>
      <c r="DC9" s="271"/>
      <c r="DD9" s="271"/>
      <c r="DE9" s="271"/>
      <c r="DF9" s="271"/>
      <c r="DG9" s="271"/>
      <c r="DH9" s="271"/>
      <c r="DI9" s="271"/>
      <c r="DJ9" s="271"/>
      <c r="DK9" s="271"/>
      <c r="DL9" s="271"/>
      <c r="DM9" s="271"/>
      <c r="DN9" s="271"/>
      <c r="DO9" s="271"/>
      <c r="DP9" s="271"/>
      <c r="DQ9" s="271"/>
      <c r="DR9" s="271"/>
      <c r="DS9" s="271"/>
      <c r="DT9" s="271"/>
      <c r="DU9" s="271"/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</row>
    <row r="10" spans="1:244" s="277" customFormat="1" ht="50.1" customHeight="1">
      <c r="A10" s="272" t="s">
        <v>560</v>
      </c>
      <c r="B10" s="273">
        <v>0</v>
      </c>
      <c r="C10" s="273">
        <v>164</v>
      </c>
      <c r="D10" s="273">
        <v>0</v>
      </c>
      <c r="E10" s="273">
        <v>287</v>
      </c>
      <c r="F10" s="274">
        <v>451</v>
      </c>
      <c r="G10" s="326">
        <v>85.255198487712661</v>
      </c>
      <c r="H10" s="275"/>
      <c r="I10" s="273">
        <v>0</v>
      </c>
      <c r="J10" s="273">
        <v>33</v>
      </c>
      <c r="K10" s="273">
        <v>0</v>
      </c>
      <c r="L10" s="273">
        <v>45</v>
      </c>
      <c r="M10" s="274">
        <v>78</v>
      </c>
      <c r="N10" s="326">
        <v>14.744801512287335</v>
      </c>
      <c r="O10" s="276"/>
      <c r="P10" s="274">
        <v>529</v>
      </c>
    </row>
    <row r="11" spans="1:244" s="277" customFormat="1" ht="50.1" customHeight="1">
      <c r="A11" s="272" t="s">
        <v>561</v>
      </c>
      <c r="B11" s="273">
        <v>345</v>
      </c>
      <c r="C11" s="273">
        <v>0</v>
      </c>
      <c r="D11" s="273">
        <v>612</v>
      </c>
      <c r="E11" s="273">
        <v>0</v>
      </c>
      <c r="F11" s="274">
        <v>957</v>
      </c>
      <c r="G11" s="326">
        <v>89.272388059701498</v>
      </c>
      <c r="H11" s="275"/>
      <c r="I11" s="273">
        <v>57</v>
      </c>
      <c r="J11" s="273">
        <v>0</v>
      </c>
      <c r="K11" s="273">
        <v>58</v>
      </c>
      <c r="L11" s="273">
        <v>0</v>
      </c>
      <c r="M11" s="274">
        <v>115</v>
      </c>
      <c r="N11" s="326">
        <v>10.727611940298507</v>
      </c>
      <c r="O11" s="276"/>
      <c r="P11" s="274">
        <v>1072</v>
      </c>
    </row>
    <row r="12" spans="1:244" s="277" customFormat="1" ht="50.1" customHeight="1">
      <c r="A12" s="272" t="s">
        <v>562</v>
      </c>
      <c r="B12" s="273">
        <v>153</v>
      </c>
      <c r="C12" s="273">
        <v>220</v>
      </c>
      <c r="D12" s="273">
        <v>428</v>
      </c>
      <c r="E12" s="273">
        <v>658</v>
      </c>
      <c r="F12" s="274">
        <v>1459</v>
      </c>
      <c r="G12" s="326">
        <v>90.117356392835077</v>
      </c>
      <c r="H12" s="275"/>
      <c r="I12" s="273">
        <v>30</v>
      </c>
      <c r="J12" s="273">
        <v>40</v>
      </c>
      <c r="K12" s="380">
        <v>34</v>
      </c>
      <c r="L12" s="273">
        <v>56</v>
      </c>
      <c r="M12" s="274">
        <v>160</v>
      </c>
      <c r="N12" s="326">
        <v>9.8826436071649173</v>
      </c>
      <c r="O12" s="276"/>
      <c r="P12" s="274">
        <v>1619</v>
      </c>
    </row>
    <row r="13" spans="1:244" s="277" customFormat="1" ht="50.1" customHeight="1">
      <c r="A13" s="272" t="s">
        <v>559</v>
      </c>
      <c r="B13" s="273">
        <v>15</v>
      </c>
      <c r="C13" s="273">
        <v>3</v>
      </c>
      <c r="D13" s="273">
        <v>54</v>
      </c>
      <c r="E13" s="273">
        <v>15</v>
      </c>
      <c r="F13" s="274">
        <v>87</v>
      </c>
      <c r="G13" s="326">
        <v>90.625</v>
      </c>
      <c r="H13" s="275"/>
      <c r="I13" s="273">
        <v>2</v>
      </c>
      <c r="J13" s="273">
        <v>0</v>
      </c>
      <c r="K13" s="273">
        <v>3</v>
      </c>
      <c r="L13" s="273">
        <v>4</v>
      </c>
      <c r="M13" s="274">
        <v>9</v>
      </c>
      <c r="N13" s="326">
        <v>9.375</v>
      </c>
      <c r="O13" s="276"/>
      <c r="P13" s="274">
        <v>96</v>
      </c>
    </row>
    <row r="14" spans="1:244" s="277" customFormat="1" ht="50.1" customHeight="1">
      <c r="A14" s="272" t="s">
        <v>558</v>
      </c>
      <c r="B14" s="273">
        <v>9</v>
      </c>
      <c r="C14" s="273">
        <v>1</v>
      </c>
      <c r="D14" s="273">
        <v>20</v>
      </c>
      <c r="E14" s="273">
        <v>1</v>
      </c>
      <c r="F14" s="274">
        <v>31</v>
      </c>
      <c r="G14" s="326">
        <v>88.571428571428569</v>
      </c>
      <c r="H14" s="275"/>
      <c r="I14" s="273">
        <v>1</v>
      </c>
      <c r="J14" s="273">
        <v>0</v>
      </c>
      <c r="K14" s="273">
        <v>2</v>
      </c>
      <c r="L14" s="273">
        <v>1</v>
      </c>
      <c r="M14" s="274">
        <v>4</v>
      </c>
      <c r="N14" s="326">
        <v>11.428571428571429</v>
      </c>
      <c r="O14" s="276"/>
      <c r="P14" s="274">
        <v>35</v>
      </c>
    </row>
    <row r="15" spans="1:244" s="277" customFormat="1" ht="50.1" customHeight="1">
      <c r="A15" s="272" t="s">
        <v>557</v>
      </c>
      <c r="B15" s="273">
        <v>2</v>
      </c>
      <c r="C15" s="273">
        <v>0</v>
      </c>
      <c r="D15" s="273">
        <v>2</v>
      </c>
      <c r="E15" s="273">
        <v>0</v>
      </c>
      <c r="F15" s="274">
        <v>4</v>
      </c>
      <c r="G15" s="326">
        <v>100</v>
      </c>
      <c r="H15" s="275"/>
      <c r="I15" s="273">
        <v>0</v>
      </c>
      <c r="J15" s="273">
        <v>0</v>
      </c>
      <c r="K15" s="273">
        <v>0</v>
      </c>
      <c r="L15" s="273">
        <v>0</v>
      </c>
      <c r="M15" s="274">
        <v>0</v>
      </c>
      <c r="N15" s="326">
        <v>0</v>
      </c>
      <c r="O15" s="276"/>
      <c r="P15" s="274">
        <v>4</v>
      </c>
    </row>
    <row r="16" spans="1:244" s="277" customFormat="1" ht="50.1" customHeight="1">
      <c r="A16" s="272" t="s">
        <v>554</v>
      </c>
      <c r="B16" s="273">
        <v>2</v>
      </c>
      <c r="C16" s="273">
        <v>0</v>
      </c>
      <c r="D16" s="273">
        <v>2</v>
      </c>
      <c r="E16" s="273">
        <v>0</v>
      </c>
      <c r="F16" s="274">
        <v>4</v>
      </c>
      <c r="G16" s="326">
        <v>100</v>
      </c>
      <c r="H16" s="275"/>
      <c r="I16" s="273">
        <v>0</v>
      </c>
      <c r="J16" s="273">
        <v>0</v>
      </c>
      <c r="K16" s="273">
        <v>0</v>
      </c>
      <c r="L16" s="273">
        <v>0</v>
      </c>
      <c r="M16" s="274">
        <v>0</v>
      </c>
      <c r="N16" s="326">
        <v>0</v>
      </c>
      <c r="O16" s="276"/>
      <c r="P16" s="274">
        <v>4</v>
      </c>
    </row>
    <row r="17" spans="1:249" s="277" customFormat="1" ht="50.1" customHeight="1">
      <c r="A17" s="272" t="s">
        <v>556</v>
      </c>
      <c r="B17" s="273">
        <v>0</v>
      </c>
      <c r="C17" s="273">
        <v>0</v>
      </c>
      <c r="D17" s="273">
        <v>2</v>
      </c>
      <c r="E17" s="273">
        <v>0</v>
      </c>
      <c r="F17" s="274">
        <v>2</v>
      </c>
      <c r="G17" s="326">
        <v>100</v>
      </c>
      <c r="H17" s="275"/>
      <c r="I17" s="273">
        <v>0</v>
      </c>
      <c r="J17" s="273">
        <v>0</v>
      </c>
      <c r="K17" s="273">
        <v>0</v>
      </c>
      <c r="L17" s="273">
        <v>0</v>
      </c>
      <c r="M17" s="274">
        <v>0</v>
      </c>
      <c r="N17" s="326">
        <v>0</v>
      </c>
      <c r="O17" s="276"/>
      <c r="P17" s="274">
        <v>2</v>
      </c>
    </row>
    <row r="18" spans="1:249" ht="6" customHeight="1">
      <c r="A18" s="278"/>
      <c r="B18" s="279"/>
      <c r="C18" s="279"/>
      <c r="D18" s="279"/>
      <c r="E18" s="280"/>
      <c r="F18" s="280"/>
      <c r="G18" s="280"/>
      <c r="H18" s="281"/>
      <c r="I18" s="279"/>
      <c r="J18" s="279"/>
      <c r="K18" s="279"/>
      <c r="L18" s="280"/>
      <c r="M18" s="280"/>
      <c r="N18" s="280"/>
      <c r="O18" s="279"/>
      <c r="P18" s="282"/>
      <c r="Q18" s="260"/>
      <c r="R18" s="260"/>
      <c r="S18" s="260"/>
      <c r="T18" s="260"/>
      <c r="U18" s="260"/>
      <c r="V18" s="260"/>
    </row>
    <row r="19" spans="1:249" s="277" customFormat="1" ht="50.1" customHeight="1">
      <c r="A19" s="385" t="s">
        <v>57</v>
      </c>
      <c r="B19" s="386">
        <v>526</v>
      </c>
      <c r="C19" s="386">
        <v>388</v>
      </c>
      <c r="D19" s="386">
        <v>1120</v>
      </c>
      <c r="E19" s="386">
        <v>961</v>
      </c>
      <c r="F19" s="386">
        <v>2995</v>
      </c>
      <c r="G19" s="386">
        <v>89.110383814340963</v>
      </c>
      <c r="H19" s="283"/>
      <c r="I19" s="386">
        <v>90</v>
      </c>
      <c r="J19" s="386">
        <v>73</v>
      </c>
      <c r="K19" s="386">
        <v>97</v>
      </c>
      <c r="L19" s="386">
        <v>106</v>
      </c>
      <c r="M19" s="386">
        <v>366</v>
      </c>
      <c r="N19" s="387">
        <v>10.88961618565903</v>
      </c>
      <c r="O19" s="284"/>
      <c r="P19" s="387">
        <v>3361</v>
      </c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/>
      <c r="DK19" s="285"/>
      <c r="DL19" s="285"/>
      <c r="DM19" s="285"/>
      <c r="DN19" s="285"/>
      <c r="DO19" s="285"/>
      <c r="DP19" s="285"/>
      <c r="DQ19" s="285"/>
      <c r="DR19" s="285"/>
      <c r="DS19" s="285"/>
      <c r="DT19" s="285"/>
      <c r="DU19" s="285"/>
      <c r="DV19" s="285"/>
      <c r="DW19" s="285"/>
      <c r="DX19" s="285"/>
      <c r="DY19" s="285"/>
      <c r="DZ19" s="285"/>
      <c r="EA19" s="285"/>
      <c r="EB19" s="285"/>
      <c r="EC19" s="285"/>
      <c r="ED19" s="285"/>
      <c r="EE19" s="285"/>
      <c r="EF19" s="285"/>
      <c r="EG19" s="285"/>
      <c r="EH19" s="285"/>
      <c r="EI19" s="285"/>
      <c r="EJ19" s="285"/>
      <c r="EK19" s="285"/>
      <c r="EL19" s="285"/>
      <c r="EM19" s="285"/>
      <c r="EN19" s="285"/>
      <c r="EO19" s="285"/>
      <c r="EP19" s="285"/>
      <c r="EQ19" s="285"/>
      <c r="ER19" s="285"/>
      <c r="ES19" s="285"/>
      <c r="ET19" s="285"/>
      <c r="EU19" s="285"/>
      <c r="EV19" s="285"/>
      <c r="EW19" s="285"/>
      <c r="EX19" s="285"/>
      <c r="EY19" s="285"/>
      <c r="EZ19" s="285"/>
      <c r="FA19" s="285"/>
      <c r="FB19" s="285"/>
      <c r="FC19" s="285"/>
      <c r="FD19" s="285"/>
      <c r="FE19" s="285"/>
      <c r="FF19" s="285"/>
      <c r="FG19" s="285"/>
      <c r="FH19" s="285"/>
      <c r="FI19" s="285"/>
      <c r="FJ19" s="285"/>
      <c r="FK19" s="285"/>
      <c r="FL19" s="285"/>
      <c r="FM19" s="285"/>
      <c r="FN19" s="285"/>
      <c r="FO19" s="285"/>
      <c r="FP19" s="285"/>
      <c r="FQ19" s="285"/>
      <c r="FR19" s="285"/>
      <c r="FS19" s="285"/>
      <c r="FT19" s="285"/>
      <c r="FU19" s="285"/>
      <c r="FV19" s="285"/>
      <c r="FW19" s="285"/>
      <c r="FX19" s="285"/>
      <c r="FY19" s="285"/>
      <c r="FZ19" s="285"/>
      <c r="GA19" s="285"/>
      <c r="GB19" s="285"/>
      <c r="GC19" s="285"/>
      <c r="GD19" s="285"/>
      <c r="GE19" s="285"/>
      <c r="GF19" s="285"/>
      <c r="GG19" s="285"/>
      <c r="GH19" s="285"/>
      <c r="GI19" s="285"/>
      <c r="GJ19" s="285"/>
      <c r="GK19" s="285"/>
      <c r="GL19" s="285"/>
      <c r="GM19" s="285"/>
      <c r="GN19" s="285"/>
      <c r="GO19" s="285"/>
      <c r="GP19" s="285"/>
      <c r="GQ19" s="285"/>
      <c r="GR19" s="285"/>
      <c r="GS19" s="285"/>
      <c r="GT19" s="285"/>
      <c r="GU19" s="285"/>
      <c r="GV19" s="285"/>
      <c r="GW19" s="285"/>
      <c r="GX19" s="285"/>
      <c r="GY19" s="285"/>
      <c r="GZ19" s="285"/>
      <c r="HA19" s="285"/>
      <c r="HB19" s="285"/>
      <c r="HC19" s="285"/>
      <c r="HD19" s="285"/>
      <c r="HE19" s="285"/>
      <c r="HF19" s="285"/>
      <c r="HG19" s="285"/>
      <c r="HH19" s="285"/>
      <c r="HI19" s="285"/>
      <c r="HJ19" s="285"/>
      <c r="HK19" s="285"/>
      <c r="HL19" s="285"/>
      <c r="HM19" s="285"/>
      <c r="HN19" s="285"/>
      <c r="HO19" s="285"/>
      <c r="HP19" s="285"/>
      <c r="HQ19" s="285"/>
      <c r="HR19" s="285"/>
      <c r="HS19" s="285"/>
      <c r="HT19" s="285"/>
      <c r="HU19" s="285"/>
      <c r="HV19" s="285"/>
      <c r="HW19" s="285"/>
      <c r="HX19" s="285"/>
      <c r="HY19" s="285"/>
      <c r="HZ19" s="285"/>
      <c r="IA19" s="285"/>
      <c r="IB19" s="285"/>
      <c r="IC19" s="285"/>
      <c r="ID19" s="285"/>
      <c r="IE19" s="285"/>
      <c r="IF19" s="285"/>
      <c r="IG19" s="285"/>
      <c r="IH19" s="285"/>
      <c r="II19" s="285"/>
      <c r="IJ19" s="285"/>
    </row>
    <row r="20" spans="1:249" ht="38.25" customHeight="1">
      <c r="A20" s="286"/>
      <c r="B20" s="287"/>
      <c r="C20" s="288"/>
      <c r="D20" s="288"/>
      <c r="E20" s="288"/>
      <c r="F20" s="288"/>
      <c r="G20" s="288"/>
      <c r="H20" s="253"/>
      <c r="I20" s="288"/>
      <c r="J20" s="288"/>
      <c r="K20" s="288"/>
      <c r="L20" s="288"/>
      <c r="M20" s="288"/>
      <c r="N20" s="288"/>
      <c r="O20" s="288"/>
      <c r="P20" s="288"/>
      <c r="Q20" s="260"/>
      <c r="R20" s="260"/>
      <c r="S20" s="260"/>
      <c r="T20" s="260"/>
      <c r="U20" s="260"/>
      <c r="V20" s="260"/>
    </row>
    <row r="21" spans="1:249" ht="15" customHeight="1">
      <c r="A21" s="286" t="s">
        <v>273</v>
      </c>
      <c r="B21" s="287"/>
      <c r="C21" s="288"/>
      <c r="D21" s="288"/>
      <c r="E21" s="288"/>
      <c r="F21" s="288"/>
      <c r="G21" s="288"/>
      <c r="H21" s="253"/>
      <c r="I21" s="288"/>
      <c r="J21" s="288"/>
      <c r="K21" s="288"/>
      <c r="L21" s="288"/>
      <c r="M21" s="288"/>
      <c r="N21" s="288"/>
      <c r="O21" s="288"/>
      <c r="P21" s="288"/>
      <c r="Q21" s="260"/>
      <c r="R21" s="260"/>
      <c r="S21" s="260"/>
      <c r="T21" s="260"/>
      <c r="U21" s="260"/>
      <c r="V21" s="260"/>
    </row>
    <row r="22" spans="1:249" ht="15" customHeight="1">
      <c r="A22" s="286" t="s">
        <v>569</v>
      </c>
      <c r="B22" s="287"/>
      <c r="C22" s="288"/>
      <c r="D22" s="288"/>
      <c r="E22" s="288"/>
      <c r="F22" s="288"/>
      <c r="G22" s="288"/>
      <c r="H22" s="253"/>
      <c r="I22" s="288"/>
      <c r="J22" s="288"/>
      <c r="K22" s="288"/>
      <c r="L22" s="288"/>
      <c r="M22" s="288"/>
      <c r="N22" s="288"/>
      <c r="O22" s="288"/>
      <c r="P22" s="288"/>
      <c r="Q22" s="260"/>
      <c r="R22" s="260"/>
      <c r="S22" s="260"/>
      <c r="T22" s="260"/>
      <c r="U22" s="260"/>
      <c r="V22" s="260"/>
    </row>
    <row r="23" spans="1:249" ht="15" customHeight="1">
      <c r="A23" s="286" t="s">
        <v>570</v>
      </c>
      <c r="B23" s="287"/>
      <c r="C23" s="288"/>
      <c r="D23" s="288"/>
      <c r="E23" s="288"/>
      <c r="F23" s="288"/>
      <c r="G23" s="288"/>
      <c r="H23" s="253"/>
      <c r="I23" s="288"/>
      <c r="J23" s="288"/>
      <c r="K23" s="288"/>
      <c r="L23" s="288"/>
      <c r="M23" s="288"/>
      <c r="N23" s="288"/>
      <c r="O23" s="288"/>
      <c r="P23" s="288"/>
      <c r="Q23" s="260"/>
      <c r="R23" s="260"/>
      <c r="S23" s="260"/>
      <c r="T23" s="260"/>
      <c r="U23" s="260"/>
      <c r="V23" s="260"/>
    </row>
    <row r="24" spans="1:249" ht="15" customHeight="1">
      <c r="A24" s="289"/>
      <c r="C24" s="253"/>
      <c r="D24" s="253"/>
      <c r="E24" s="253"/>
      <c r="F24" s="253"/>
      <c r="G24" s="253"/>
      <c r="H24" s="253"/>
      <c r="I24" s="253"/>
      <c r="J24" s="253"/>
      <c r="K24" s="253"/>
      <c r="L24" s="254"/>
      <c r="M24" s="254"/>
      <c r="N24" s="253"/>
      <c r="O24" s="253"/>
      <c r="P24" s="253"/>
      <c r="Q24" s="260"/>
      <c r="R24" s="260"/>
      <c r="S24" s="260"/>
      <c r="T24" s="260"/>
      <c r="U24" s="260"/>
      <c r="V24" s="260"/>
    </row>
    <row r="25" spans="1:249" s="249" customFormat="1" ht="15" customHeight="1">
      <c r="A25" s="290" t="s">
        <v>571</v>
      </c>
      <c r="C25" s="253"/>
      <c r="D25" s="253"/>
      <c r="E25" s="253"/>
      <c r="F25" s="253"/>
      <c r="G25" s="253"/>
      <c r="H25" s="253"/>
      <c r="I25" s="253"/>
      <c r="J25" s="253"/>
      <c r="K25" s="253"/>
      <c r="L25" s="254"/>
      <c r="M25" s="254"/>
      <c r="N25" s="253"/>
      <c r="O25" s="253"/>
      <c r="P25" s="253"/>
      <c r="Q25" s="260"/>
      <c r="R25" s="260"/>
      <c r="S25" s="260"/>
      <c r="T25" s="260"/>
      <c r="U25" s="260"/>
      <c r="V25" s="260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  <c r="DB25" s="248"/>
      <c r="DC25" s="248"/>
      <c r="DD25" s="248"/>
      <c r="DE25" s="248"/>
      <c r="DF25" s="248"/>
      <c r="DG25" s="248"/>
      <c r="DH25" s="248"/>
      <c r="DI25" s="248"/>
      <c r="DJ25" s="248"/>
      <c r="DK25" s="248"/>
      <c r="DL25" s="248"/>
      <c r="DM25" s="248"/>
      <c r="DN25" s="248"/>
      <c r="DO25" s="248"/>
      <c r="DP25" s="248"/>
      <c r="DQ25" s="248"/>
      <c r="DR25" s="248"/>
      <c r="DS25" s="248"/>
      <c r="DT25" s="248"/>
      <c r="DU25" s="248"/>
      <c r="DV25" s="248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 s="248"/>
      <c r="GF25" s="248"/>
      <c r="GG25" s="248"/>
      <c r="GH25" s="248"/>
      <c r="GI25" s="248"/>
      <c r="GJ25" s="248"/>
      <c r="GK25" s="248"/>
      <c r="GL25" s="248"/>
      <c r="GM25" s="248"/>
      <c r="GN25" s="248"/>
      <c r="GO25" s="248"/>
      <c r="GP25" s="248"/>
      <c r="GQ25" s="248"/>
      <c r="GR25" s="248"/>
      <c r="GS25" s="248"/>
      <c r="GT25" s="248"/>
      <c r="GU25" s="248"/>
      <c r="GV25" s="248"/>
      <c r="GW25" s="248"/>
      <c r="GX25" s="248"/>
      <c r="GY25" s="248"/>
      <c r="GZ25" s="248"/>
      <c r="HA25" s="248"/>
      <c r="HB25" s="248"/>
      <c r="HC25" s="248"/>
      <c r="HD25" s="248"/>
      <c r="HE25" s="248"/>
      <c r="HF25" s="248"/>
      <c r="HG25" s="248"/>
      <c r="HH25" s="248"/>
      <c r="HI25" s="248"/>
      <c r="HJ25" s="248"/>
      <c r="HK25" s="248"/>
      <c r="HL25" s="248"/>
      <c r="HM25" s="248"/>
      <c r="HN25" s="248"/>
      <c r="HO25" s="248"/>
      <c r="HP25" s="248"/>
      <c r="HQ25" s="248"/>
      <c r="HR25" s="248"/>
      <c r="HS25" s="248"/>
      <c r="HT25" s="248"/>
      <c r="HU25" s="248"/>
      <c r="HV25" s="248"/>
      <c r="HW25" s="248"/>
      <c r="HX25" s="248"/>
      <c r="HY25" s="248"/>
      <c r="HZ25" s="248"/>
      <c r="IA25" s="248"/>
      <c r="IB25" s="248"/>
      <c r="IC25" s="248"/>
      <c r="ID25" s="248"/>
      <c r="IE25" s="248"/>
      <c r="IF25" s="248"/>
      <c r="IG25" s="248"/>
      <c r="IH25" s="248"/>
      <c r="II25" s="248"/>
      <c r="IJ25" s="248"/>
      <c r="IK25" s="248"/>
      <c r="IL25" s="248"/>
      <c r="IM25" s="248"/>
      <c r="IN25" s="248"/>
      <c r="IO25" s="248"/>
    </row>
    <row r="26" spans="1:249" s="249" customFormat="1" ht="15" customHeight="1">
      <c r="A26" s="290" t="s">
        <v>263</v>
      </c>
      <c r="C26" s="253"/>
      <c r="D26" s="253"/>
      <c r="E26" s="253"/>
      <c r="F26" s="253"/>
      <c r="G26" s="253"/>
      <c r="H26" s="253"/>
      <c r="I26" s="253"/>
      <c r="J26" s="253"/>
      <c r="K26" s="253"/>
      <c r="L26" s="254"/>
      <c r="M26" s="254"/>
      <c r="N26" s="253"/>
      <c r="O26" s="253"/>
      <c r="P26" s="253"/>
      <c r="Q26" s="260"/>
      <c r="R26" s="260"/>
      <c r="S26" s="260"/>
      <c r="T26" s="260"/>
      <c r="U26" s="260"/>
      <c r="V26" s="260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  <c r="DB26" s="248"/>
      <c r="DC26" s="248"/>
      <c r="DD26" s="248"/>
      <c r="DE26" s="248"/>
      <c r="DF26" s="248"/>
      <c r="DG26" s="248"/>
      <c r="DH26" s="248"/>
      <c r="DI26" s="248"/>
      <c r="DJ26" s="248"/>
      <c r="DK26" s="248"/>
      <c r="DL26" s="248"/>
      <c r="DM26" s="248"/>
      <c r="DN26" s="248"/>
      <c r="DO26" s="248"/>
      <c r="DP26" s="248"/>
      <c r="DQ26" s="248"/>
      <c r="DR26" s="248"/>
      <c r="DS26" s="248"/>
      <c r="DT26" s="248"/>
      <c r="DU26" s="248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 s="248"/>
      <c r="GF26" s="248"/>
      <c r="GG26" s="248"/>
      <c r="GH26" s="248"/>
      <c r="GI26" s="248"/>
      <c r="GJ26" s="248"/>
      <c r="GK26" s="248"/>
      <c r="GL26" s="248"/>
      <c r="GM26" s="248"/>
      <c r="GN26" s="248"/>
      <c r="GO26" s="248"/>
      <c r="GP26" s="248"/>
      <c r="GQ26" s="248"/>
      <c r="GR26" s="248"/>
      <c r="GS26" s="248"/>
      <c r="GT26" s="248"/>
      <c r="GU26" s="248"/>
      <c r="GV26" s="248"/>
      <c r="GW26" s="248"/>
      <c r="GX26" s="248"/>
      <c r="GY26" s="248"/>
      <c r="GZ26" s="248"/>
      <c r="HA26" s="248"/>
      <c r="HB26" s="248"/>
      <c r="HC26" s="248"/>
      <c r="HD26" s="248"/>
      <c r="HE26" s="248"/>
      <c r="HF26" s="248"/>
      <c r="HG26" s="248"/>
      <c r="HH26" s="248"/>
      <c r="HI26" s="248"/>
      <c r="HJ26" s="248"/>
      <c r="HK26" s="248"/>
      <c r="HL26" s="248"/>
      <c r="HM26" s="248"/>
      <c r="HN26" s="248"/>
      <c r="HO26" s="248"/>
      <c r="HP26" s="248"/>
      <c r="HQ26" s="248"/>
      <c r="HR26" s="248"/>
      <c r="HS26" s="248"/>
      <c r="HT26" s="248"/>
      <c r="HU26" s="248"/>
      <c r="HV26" s="248"/>
      <c r="HW26" s="248"/>
      <c r="HX26" s="248"/>
      <c r="HY26" s="248"/>
      <c r="HZ26" s="248"/>
      <c r="IA26" s="248"/>
      <c r="IB26" s="248"/>
      <c r="IC26" s="248"/>
      <c r="ID26" s="248"/>
      <c r="IE26" s="248"/>
      <c r="IF26" s="248"/>
      <c r="IG26" s="248"/>
      <c r="IH26" s="248"/>
      <c r="II26" s="248"/>
      <c r="IJ26" s="248"/>
      <c r="IK26" s="248"/>
      <c r="IL26" s="248"/>
      <c r="IM26" s="248"/>
      <c r="IN26" s="248"/>
      <c r="IO26" s="248"/>
    </row>
    <row r="27" spans="1:249" ht="15.75">
      <c r="C27" s="253"/>
      <c r="D27" s="253"/>
      <c r="E27" s="253"/>
      <c r="F27" s="253"/>
      <c r="G27" s="253"/>
      <c r="H27" s="253"/>
      <c r="I27" s="253"/>
      <c r="J27" s="253"/>
      <c r="K27" s="253"/>
      <c r="L27" s="254"/>
      <c r="M27" s="254"/>
      <c r="N27" s="253"/>
      <c r="O27" s="253"/>
      <c r="P27" s="253"/>
      <c r="Q27" s="260"/>
      <c r="R27" s="260"/>
      <c r="S27" s="260"/>
      <c r="T27" s="260"/>
      <c r="U27" s="260"/>
      <c r="V27" s="260"/>
    </row>
    <row r="28" spans="1:249" ht="15.75">
      <c r="C28" s="253"/>
      <c r="D28" s="253"/>
      <c r="E28" s="253"/>
      <c r="F28" s="253"/>
      <c r="G28" s="253"/>
      <c r="H28" s="253"/>
      <c r="I28" s="253"/>
      <c r="J28" s="253"/>
      <c r="K28" s="253"/>
      <c r="L28" s="254"/>
      <c r="M28" s="254"/>
      <c r="N28" s="253"/>
      <c r="O28" s="253"/>
      <c r="P28" s="253"/>
      <c r="Q28" s="260"/>
      <c r="R28" s="260"/>
      <c r="S28" s="260"/>
      <c r="T28" s="260"/>
      <c r="U28" s="260"/>
      <c r="V28" s="260"/>
    </row>
    <row r="29" spans="1:249" ht="15.75">
      <c r="C29" s="253"/>
      <c r="D29" s="253"/>
      <c r="E29" s="253"/>
      <c r="F29" s="253"/>
      <c r="G29" s="253"/>
      <c r="H29" s="253"/>
      <c r="I29" s="253"/>
      <c r="J29" s="253"/>
      <c r="K29" s="253"/>
      <c r="L29" s="254"/>
      <c r="M29" s="254"/>
      <c r="N29" s="253"/>
      <c r="O29" s="253"/>
      <c r="P29" s="253"/>
      <c r="Q29" s="260"/>
      <c r="R29" s="260"/>
      <c r="S29" s="260"/>
      <c r="T29" s="260"/>
      <c r="U29" s="260"/>
      <c r="V29" s="260"/>
    </row>
    <row r="30" spans="1:249" ht="15.75">
      <c r="C30" s="253"/>
      <c r="D30" s="253"/>
      <c r="E30" s="253"/>
      <c r="F30" s="253"/>
      <c r="G30" s="253"/>
      <c r="H30" s="253"/>
      <c r="I30" s="253"/>
      <c r="J30" s="253"/>
      <c r="K30" s="253"/>
      <c r="L30" s="254"/>
      <c r="M30" s="254"/>
      <c r="N30" s="253"/>
      <c r="O30" s="253"/>
      <c r="P30" s="253"/>
      <c r="Q30" s="260"/>
      <c r="R30" s="260"/>
      <c r="S30" s="260"/>
      <c r="T30" s="260"/>
      <c r="U30" s="260"/>
      <c r="V30" s="260"/>
    </row>
    <row r="31" spans="1:249" ht="15.75">
      <c r="C31" s="253"/>
      <c r="D31" s="253"/>
      <c r="E31" s="253"/>
      <c r="F31" s="253"/>
      <c r="G31" s="253"/>
      <c r="H31" s="253"/>
      <c r="I31" s="253"/>
      <c r="J31" s="253"/>
      <c r="K31" s="253"/>
      <c r="L31" s="254"/>
      <c r="M31" s="254"/>
      <c r="N31" s="253"/>
      <c r="O31" s="253"/>
      <c r="P31" s="253"/>
      <c r="Q31" s="260"/>
      <c r="R31" s="260"/>
      <c r="S31" s="260"/>
      <c r="T31" s="260"/>
      <c r="U31" s="260"/>
      <c r="V31" s="260"/>
    </row>
    <row r="32" spans="1:249" ht="15.75">
      <c r="C32" s="253"/>
      <c r="D32" s="253"/>
      <c r="E32" s="253"/>
      <c r="F32" s="253"/>
      <c r="G32" s="253"/>
      <c r="H32" s="253"/>
      <c r="I32" s="253"/>
      <c r="J32" s="253"/>
      <c r="K32" s="253"/>
      <c r="L32" s="254"/>
      <c r="M32" s="254"/>
      <c r="N32" s="253"/>
      <c r="O32" s="253"/>
      <c r="P32" s="253"/>
      <c r="Q32" s="260"/>
      <c r="R32" s="260"/>
      <c r="S32" s="260"/>
      <c r="T32" s="260"/>
      <c r="U32" s="260"/>
      <c r="V32" s="260"/>
    </row>
    <row r="33" spans="3:22" ht="15.75">
      <c r="C33" s="253"/>
      <c r="D33" s="253"/>
      <c r="E33" s="253"/>
      <c r="F33" s="253"/>
      <c r="G33" s="253"/>
      <c r="H33" s="253"/>
      <c r="I33" s="253"/>
      <c r="J33" s="253"/>
      <c r="K33" s="253"/>
      <c r="L33" s="254"/>
      <c r="M33" s="254"/>
      <c r="N33" s="253"/>
      <c r="O33" s="253"/>
      <c r="P33" s="253"/>
      <c r="Q33" s="260"/>
      <c r="R33" s="260"/>
      <c r="S33" s="260"/>
      <c r="T33" s="260"/>
      <c r="U33" s="260"/>
      <c r="V33" s="260"/>
    </row>
    <row r="34" spans="3:22" ht="15.75">
      <c r="C34" s="253"/>
      <c r="D34" s="253"/>
      <c r="E34" s="253"/>
      <c r="F34" s="253"/>
      <c r="G34" s="253"/>
      <c r="H34" s="253"/>
      <c r="I34" s="253"/>
      <c r="J34" s="253"/>
      <c r="K34" s="253"/>
      <c r="L34" s="254"/>
      <c r="M34" s="254"/>
      <c r="N34" s="253"/>
      <c r="O34" s="253"/>
      <c r="P34" s="253"/>
      <c r="Q34" s="260"/>
      <c r="R34" s="260"/>
      <c r="S34" s="260"/>
      <c r="T34" s="260"/>
      <c r="U34" s="260"/>
      <c r="V34" s="260"/>
    </row>
    <row r="35" spans="3:22" ht="15.75">
      <c r="C35" s="253"/>
      <c r="D35" s="253"/>
      <c r="E35" s="253"/>
      <c r="F35" s="253"/>
      <c r="G35" s="253"/>
      <c r="H35" s="253"/>
      <c r="I35" s="253"/>
      <c r="J35" s="253"/>
      <c r="K35" s="253"/>
      <c r="L35" s="254"/>
      <c r="M35" s="254"/>
      <c r="N35" s="253"/>
      <c r="O35" s="253"/>
      <c r="P35" s="253"/>
      <c r="Q35" s="260"/>
      <c r="R35" s="260"/>
      <c r="S35" s="260"/>
      <c r="T35" s="260"/>
      <c r="U35" s="260"/>
      <c r="V35" s="260"/>
    </row>
    <row r="36" spans="3:22" ht="15.75">
      <c r="C36" s="253"/>
      <c r="D36" s="253"/>
      <c r="E36" s="253"/>
      <c r="F36" s="253"/>
      <c r="G36" s="253"/>
      <c r="H36" s="253"/>
      <c r="I36" s="253"/>
      <c r="J36" s="253"/>
      <c r="K36" s="253"/>
      <c r="L36" s="254"/>
      <c r="M36" s="254"/>
      <c r="N36" s="253"/>
      <c r="O36" s="253"/>
      <c r="P36" s="253"/>
      <c r="Q36" s="260"/>
      <c r="R36" s="260"/>
      <c r="S36" s="260"/>
      <c r="T36" s="260"/>
      <c r="U36" s="260"/>
      <c r="V36" s="260"/>
    </row>
    <row r="37" spans="3:22" ht="15.75">
      <c r="C37" s="253"/>
      <c r="D37" s="253"/>
      <c r="E37" s="253"/>
      <c r="F37" s="253"/>
      <c r="G37" s="253"/>
      <c r="H37" s="253"/>
      <c r="I37" s="253"/>
      <c r="J37" s="253"/>
      <c r="K37" s="253"/>
      <c r="L37" s="254"/>
      <c r="M37" s="254"/>
      <c r="N37" s="253"/>
      <c r="O37" s="253"/>
      <c r="P37" s="253"/>
      <c r="Q37" s="260"/>
      <c r="R37" s="260"/>
      <c r="S37" s="260"/>
      <c r="T37" s="260"/>
      <c r="U37" s="260"/>
      <c r="V37" s="260"/>
    </row>
    <row r="38" spans="3:22" ht="15.75">
      <c r="C38" s="253"/>
      <c r="D38" s="253"/>
      <c r="E38" s="253"/>
      <c r="F38" s="253"/>
      <c r="G38" s="253"/>
      <c r="H38" s="253"/>
      <c r="I38" s="253"/>
      <c r="J38" s="253"/>
      <c r="K38" s="253"/>
      <c r="L38" s="254"/>
      <c r="M38" s="254"/>
      <c r="N38" s="253"/>
      <c r="O38" s="253"/>
      <c r="P38" s="253"/>
      <c r="Q38" s="260"/>
      <c r="R38" s="260"/>
      <c r="S38" s="260"/>
      <c r="T38" s="260"/>
      <c r="U38" s="260"/>
      <c r="V38" s="260"/>
    </row>
    <row r="39" spans="3:22" ht="15.75">
      <c r="C39" s="253"/>
      <c r="D39" s="253"/>
      <c r="E39" s="253"/>
      <c r="F39" s="253"/>
      <c r="G39" s="253"/>
      <c r="H39" s="253"/>
      <c r="I39" s="253"/>
      <c r="J39" s="253"/>
      <c r="K39" s="253"/>
      <c r="L39" s="254"/>
      <c r="M39" s="254"/>
      <c r="N39" s="253"/>
      <c r="O39" s="253"/>
      <c r="P39" s="253"/>
      <c r="Q39" s="260"/>
      <c r="R39" s="260"/>
      <c r="S39" s="260"/>
      <c r="T39" s="260"/>
      <c r="U39" s="260"/>
      <c r="V39" s="260"/>
    </row>
    <row r="40" spans="3:22" ht="15.75">
      <c r="C40" s="253"/>
      <c r="D40" s="253"/>
      <c r="E40" s="253"/>
      <c r="F40" s="253"/>
      <c r="G40" s="253"/>
      <c r="H40" s="253"/>
      <c r="I40" s="253"/>
      <c r="J40" s="253"/>
      <c r="K40" s="253"/>
      <c r="L40" s="254"/>
      <c r="M40" s="254"/>
      <c r="N40" s="253"/>
      <c r="O40" s="253"/>
      <c r="P40" s="253"/>
      <c r="Q40" s="260"/>
      <c r="R40" s="260"/>
      <c r="S40" s="260"/>
      <c r="T40" s="260"/>
      <c r="U40" s="260"/>
      <c r="V40" s="260"/>
    </row>
    <row r="41" spans="3:22" ht="15.75">
      <c r="C41" s="253"/>
      <c r="D41" s="253"/>
      <c r="E41" s="253"/>
      <c r="F41" s="253"/>
      <c r="G41" s="253"/>
      <c r="H41" s="253"/>
      <c r="I41" s="253"/>
      <c r="J41" s="253"/>
      <c r="K41" s="253"/>
      <c r="L41" s="254"/>
      <c r="M41" s="254"/>
      <c r="N41" s="253"/>
      <c r="O41" s="253"/>
      <c r="P41" s="253"/>
      <c r="Q41" s="260"/>
      <c r="R41" s="260"/>
      <c r="S41" s="260"/>
      <c r="T41" s="260"/>
      <c r="U41" s="260"/>
      <c r="V41" s="260"/>
    </row>
    <row r="42" spans="3:22" ht="15.75">
      <c r="C42" s="253"/>
      <c r="D42" s="253"/>
      <c r="E42" s="253"/>
      <c r="F42" s="253"/>
      <c r="G42" s="253"/>
      <c r="H42" s="253"/>
      <c r="I42" s="253"/>
      <c r="J42" s="253"/>
      <c r="K42" s="253"/>
      <c r="L42" s="254"/>
      <c r="M42" s="254"/>
      <c r="N42" s="253"/>
      <c r="O42" s="253"/>
      <c r="P42" s="253"/>
      <c r="Q42" s="260"/>
      <c r="R42" s="260"/>
      <c r="S42" s="260"/>
      <c r="T42" s="260"/>
      <c r="U42" s="260"/>
      <c r="V42" s="260"/>
    </row>
    <row r="43" spans="3:22" ht="15.75">
      <c r="C43" s="253"/>
      <c r="D43" s="253"/>
      <c r="E43" s="253"/>
      <c r="F43" s="253"/>
      <c r="G43" s="253"/>
      <c r="H43" s="253"/>
      <c r="I43" s="253"/>
      <c r="J43" s="253"/>
      <c r="K43" s="253"/>
      <c r="L43" s="254"/>
      <c r="M43" s="254"/>
      <c r="N43" s="253"/>
      <c r="O43" s="253"/>
      <c r="P43" s="253"/>
      <c r="Q43" s="260"/>
      <c r="R43" s="260"/>
      <c r="S43" s="260"/>
      <c r="T43" s="260"/>
      <c r="U43" s="260"/>
      <c r="V43" s="260"/>
    </row>
    <row r="44" spans="3:22" ht="15.75">
      <c r="C44" s="253"/>
      <c r="D44" s="253"/>
      <c r="E44" s="253"/>
      <c r="F44" s="253"/>
      <c r="G44" s="253"/>
      <c r="H44" s="253"/>
      <c r="I44" s="253"/>
      <c r="J44" s="253"/>
      <c r="K44" s="253"/>
      <c r="L44" s="254"/>
      <c r="M44" s="254"/>
      <c r="N44" s="253"/>
      <c r="O44" s="253"/>
      <c r="P44" s="253"/>
      <c r="Q44" s="260"/>
      <c r="R44" s="260"/>
      <c r="S44" s="260"/>
      <c r="T44" s="260"/>
      <c r="U44" s="260"/>
      <c r="V44" s="260"/>
    </row>
    <row r="45" spans="3:22" ht="15.75">
      <c r="C45" s="253"/>
      <c r="D45" s="253"/>
      <c r="E45" s="253"/>
      <c r="F45" s="253"/>
      <c r="G45" s="253"/>
      <c r="H45" s="253"/>
      <c r="I45" s="253"/>
      <c r="J45" s="253"/>
      <c r="K45" s="253"/>
      <c r="L45" s="254"/>
      <c r="M45" s="254"/>
      <c r="N45" s="253"/>
      <c r="O45" s="253"/>
      <c r="P45" s="253"/>
      <c r="Q45" s="260"/>
      <c r="R45" s="260"/>
      <c r="S45" s="260"/>
      <c r="T45" s="260"/>
      <c r="U45" s="260"/>
      <c r="V45" s="260"/>
    </row>
    <row r="46" spans="3:22" ht="15.75">
      <c r="C46" s="253"/>
      <c r="D46" s="253"/>
      <c r="E46" s="253"/>
      <c r="F46" s="253"/>
      <c r="G46" s="253"/>
      <c r="H46" s="253"/>
      <c r="I46" s="253"/>
      <c r="J46" s="253"/>
      <c r="K46" s="253"/>
      <c r="L46" s="254"/>
      <c r="M46" s="254"/>
      <c r="N46" s="253"/>
      <c r="O46" s="253"/>
      <c r="P46" s="253"/>
      <c r="Q46" s="260"/>
      <c r="R46" s="260"/>
      <c r="S46" s="260"/>
      <c r="T46" s="260"/>
      <c r="U46" s="260"/>
      <c r="V46" s="260"/>
    </row>
    <row r="47" spans="3:22" ht="15.75">
      <c r="C47" s="253"/>
      <c r="D47" s="253"/>
      <c r="E47" s="253"/>
      <c r="F47" s="253"/>
      <c r="G47" s="253"/>
      <c r="H47" s="253"/>
      <c r="I47" s="253"/>
      <c r="J47" s="253"/>
      <c r="K47" s="253"/>
      <c r="L47" s="254"/>
      <c r="M47" s="254"/>
      <c r="N47" s="253"/>
      <c r="O47" s="253"/>
      <c r="P47" s="253"/>
      <c r="Q47" s="260"/>
      <c r="R47" s="260"/>
      <c r="S47" s="260"/>
      <c r="T47" s="260"/>
      <c r="U47" s="260"/>
      <c r="V47" s="260"/>
    </row>
    <row r="48" spans="3:22" ht="15.75">
      <c r="C48" s="253"/>
      <c r="D48" s="253"/>
      <c r="E48" s="253"/>
      <c r="F48" s="253"/>
      <c r="G48" s="253"/>
      <c r="H48" s="253"/>
      <c r="I48" s="253"/>
      <c r="J48" s="253"/>
      <c r="K48" s="253"/>
      <c r="L48" s="254"/>
      <c r="M48" s="254"/>
      <c r="N48" s="253"/>
      <c r="O48" s="253"/>
      <c r="P48" s="253"/>
      <c r="Q48" s="260"/>
      <c r="R48" s="260"/>
      <c r="S48" s="260"/>
      <c r="T48" s="260"/>
      <c r="U48" s="260"/>
      <c r="V48" s="260"/>
    </row>
    <row r="49" spans="3:22" ht="15.75">
      <c r="C49" s="253"/>
      <c r="D49" s="253"/>
      <c r="E49" s="253"/>
      <c r="F49" s="253"/>
      <c r="G49" s="253"/>
      <c r="H49" s="253"/>
      <c r="I49" s="253"/>
      <c r="J49" s="253"/>
      <c r="K49" s="253"/>
      <c r="L49" s="254"/>
      <c r="M49" s="254"/>
      <c r="N49" s="253"/>
      <c r="O49" s="253"/>
      <c r="P49" s="253"/>
      <c r="Q49" s="260"/>
      <c r="R49" s="260"/>
      <c r="S49" s="260"/>
      <c r="T49" s="260"/>
      <c r="U49" s="260"/>
      <c r="V49" s="260"/>
    </row>
    <row r="50" spans="3:22" ht="15.75">
      <c r="C50" s="253"/>
      <c r="D50" s="253"/>
      <c r="E50" s="253"/>
      <c r="F50" s="253"/>
      <c r="G50" s="253"/>
      <c r="H50" s="253"/>
      <c r="I50" s="253"/>
      <c r="J50" s="253"/>
      <c r="K50" s="253"/>
      <c r="L50" s="254"/>
      <c r="M50" s="254"/>
      <c r="N50" s="253"/>
      <c r="O50" s="253"/>
      <c r="P50" s="253"/>
      <c r="Q50" s="260"/>
      <c r="R50" s="260"/>
      <c r="S50" s="260"/>
      <c r="T50" s="260"/>
      <c r="U50" s="260"/>
      <c r="V50" s="260"/>
    </row>
    <row r="51" spans="3:22" ht="15.75">
      <c r="C51" s="253"/>
      <c r="D51" s="253"/>
      <c r="E51" s="253"/>
      <c r="F51" s="253"/>
      <c r="G51" s="253"/>
      <c r="H51" s="253"/>
      <c r="I51" s="253"/>
      <c r="J51" s="253"/>
      <c r="K51" s="253"/>
      <c r="L51" s="254"/>
      <c r="M51" s="254"/>
      <c r="N51" s="253"/>
      <c r="O51" s="253"/>
      <c r="P51" s="253"/>
      <c r="Q51" s="260"/>
      <c r="R51" s="260"/>
      <c r="S51" s="260"/>
      <c r="T51" s="260"/>
      <c r="U51" s="260"/>
      <c r="V51" s="260"/>
    </row>
    <row r="52" spans="3:22" ht="15.75">
      <c r="C52" s="253"/>
      <c r="D52" s="253"/>
      <c r="E52" s="253"/>
      <c r="F52" s="253"/>
      <c r="G52" s="253"/>
      <c r="H52" s="253"/>
      <c r="I52" s="253"/>
      <c r="J52" s="253"/>
      <c r="K52" s="253"/>
      <c r="L52" s="254"/>
      <c r="M52" s="254"/>
      <c r="N52" s="253"/>
      <c r="O52" s="253"/>
      <c r="P52" s="253"/>
      <c r="Q52" s="260"/>
      <c r="R52" s="260"/>
      <c r="S52" s="260"/>
      <c r="T52" s="260"/>
      <c r="U52" s="260"/>
      <c r="V52" s="260"/>
    </row>
    <row r="53" spans="3:22" ht="15.75">
      <c r="C53" s="253"/>
      <c r="D53" s="253"/>
      <c r="E53" s="253"/>
      <c r="F53" s="253"/>
      <c r="G53" s="253"/>
      <c r="H53" s="253"/>
      <c r="I53" s="253"/>
      <c r="J53" s="253"/>
      <c r="K53" s="253"/>
      <c r="L53" s="254"/>
      <c r="M53" s="254"/>
      <c r="N53" s="253"/>
      <c r="O53" s="253"/>
      <c r="P53" s="253"/>
      <c r="Q53" s="260"/>
      <c r="R53" s="260"/>
      <c r="S53" s="260"/>
      <c r="T53" s="260"/>
      <c r="U53" s="260"/>
      <c r="V53" s="260"/>
    </row>
    <row r="54" spans="3:22" ht="15.75">
      <c r="C54" s="253"/>
      <c r="D54" s="253"/>
      <c r="E54" s="253"/>
      <c r="F54" s="253"/>
      <c r="G54" s="253"/>
      <c r="H54" s="253"/>
      <c r="I54" s="253"/>
      <c r="J54" s="253"/>
      <c r="K54" s="253"/>
      <c r="L54" s="254"/>
      <c r="M54" s="254"/>
      <c r="N54" s="253"/>
      <c r="O54" s="253"/>
      <c r="P54" s="253"/>
      <c r="Q54" s="260"/>
      <c r="R54" s="260"/>
      <c r="S54" s="260"/>
      <c r="T54" s="260"/>
      <c r="U54" s="260"/>
      <c r="V54" s="260"/>
    </row>
    <row r="55" spans="3:22" ht="15.75">
      <c r="C55" s="253"/>
      <c r="D55" s="253"/>
      <c r="E55" s="253"/>
      <c r="F55" s="253"/>
      <c r="G55" s="253"/>
      <c r="H55" s="253"/>
      <c r="I55" s="253"/>
      <c r="J55" s="253"/>
      <c r="K55" s="253"/>
      <c r="L55" s="254"/>
      <c r="M55" s="254"/>
      <c r="N55" s="253"/>
      <c r="O55" s="253"/>
      <c r="P55" s="253"/>
      <c r="Q55" s="260"/>
      <c r="R55" s="260"/>
      <c r="S55" s="260"/>
      <c r="T55" s="260"/>
      <c r="U55" s="260"/>
      <c r="V55" s="260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2FCE84E4-2261-44A3-A279-50511EEE4767}">
      <formula1>Meses</formula1>
    </dataValidation>
    <dataValidation type="whole" allowBlank="1" showInputMessage="1" showErrorMessage="1" sqref="B10:E17 I10:L17" xr:uid="{C46C5067-D988-4A3A-84CB-25F87F700603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30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9AD6E-F22F-4C28-8865-7CF3776C578C}">
  <sheetPr codeName="Hoja27">
    <tabColor theme="2"/>
    <pageSetUpPr fitToPage="1"/>
  </sheetPr>
  <dimension ref="A1:Y63"/>
  <sheetViews>
    <sheetView view="pageBreakPreview" topLeftCell="A3" zoomScaleNormal="100" zoomScaleSheetLayoutView="100" workbookViewId="0">
      <selection activeCell="V20" sqref="V20"/>
    </sheetView>
  </sheetViews>
  <sheetFormatPr baseColWidth="10" defaultColWidth="11.42578125" defaultRowHeight="15"/>
  <cols>
    <col min="1" max="1" width="5.5703125" style="464" customWidth="1"/>
    <col min="2" max="2" width="6.42578125" style="464" customWidth="1"/>
    <col min="3" max="3" width="2.140625" style="227" customWidth="1"/>
    <col min="4" max="4" width="10.85546875" style="228" customWidth="1"/>
    <col min="5" max="5" width="8.85546875" style="228" customWidth="1"/>
    <col min="6" max="10" width="11.42578125" style="228"/>
    <col min="11" max="11" width="14.140625" style="228" customWidth="1"/>
    <col min="12" max="12" width="11.42578125" style="228"/>
    <col min="13" max="13" width="13.5703125" style="228" bestFit="1" customWidth="1"/>
    <col min="14" max="15" width="11.42578125" style="228"/>
    <col min="16" max="16" width="4.140625" style="228" customWidth="1"/>
    <col min="17" max="16384" width="11.42578125" style="228"/>
  </cols>
  <sheetData>
    <row r="1" spans="1:25">
      <c r="C1" s="462"/>
      <c r="D1" s="226" t="s">
        <v>53</v>
      </c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5" ht="20.100000000000001" customHeight="1">
      <c r="A2" s="607" t="s">
        <v>555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493"/>
      <c r="P2" s="493"/>
    </row>
    <row r="3" spans="1:25" ht="20.100000000000001" customHeight="1">
      <c r="A3" s="607" t="s">
        <v>42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493"/>
      <c r="P3" s="493"/>
      <c r="Q3" s="229"/>
      <c r="R3" s="229"/>
      <c r="S3" s="229"/>
      <c r="T3" s="229"/>
      <c r="U3" s="229"/>
      <c r="V3" s="229"/>
      <c r="W3" s="229"/>
      <c r="X3" s="229"/>
      <c r="Y3" s="229"/>
    </row>
    <row r="4" spans="1:25" ht="16.5" customHeight="1">
      <c r="A4" s="485" t="s">
        <v>552</v>
      </c>
      <c r="B4" s="486" t="s">
        <v>553</v>
      </c>
      <c r="C4" s="463"/>
      <c r="D4" s="230"/>
      <c r="E4" s="231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</row>
    <row r="5" spans="1:25" ht="10.5" customHeight="1">
      <c r="A5" s="487" t="s">
        <v>556</v>
      </c>
      <c r="B5" s="488">
        <v>2</v>
      </c>
      <c r="C5" s="463"/>
      <c r="D5" s="232"/>
      <c r="E5" s="232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4"/>
      <c r="R5" s="234"/>
      <c r="S5" s="234"/>
      <c r="T5" s="234"/>
      <c r="U5" s="234"/>
      <c r="V5" s="234"/>
      <c r="W5" s="234"/>
      <c r="X5" s="234"/>
      <c r="Y5" s="234"/>
    </row>
    <row r="6" spans="1:25" ht="13.5" customHeight="1">
      <c r="A6" s="487" t="s">
        <v>554</v>
      </c>
      <c r="B6" s="488">
        <v>4</v>
      </c>
      <c r="C6" s="463"/>
      <c r="D6" s="235"/>
      <c r="E6" s="236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4"/>
      <c r="R6" s="234"/>
      <c r="S6" s="234"/>
      <c r="T6" s="234"/>
      <c r="U6" s="234"/>
      <c r="V6" s="234"/>
      <c r="W6" s="234"/>
      <c r="X6" s="234"/>
      <c r="Y6" s="234"/>
    </row>
    <row r="7" spans="1:25" ht="13.5" customHeight="1">
      <c r="A7" s="487" t="s">
        <v>557</v>
      </c>
      <c r="B7" s="488">
        <v>4</v>
      </c>
      <c r="C7" s="463"/>
      <c r="D7" s="235"/>
      <c r="E7" s="236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</row>
    <row r="8" spans="1:25" ht="13.5" customHeight="1">
      <c r="A8" s="487" t="s">
        <v>558</v>
      </c>
      <c r="B8" s="488">
        <v>35</v>
      </c>
      <c r="C8" s="463"/>
      <c r="D8" s="235"/>
      <c r="E8" s="236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4"/>
      <c r="R8" s="234"/>
      <c r="S8" s="234"/>
      <c r="T8" s="234"/>
      <c r="U8" s="234"/>
      <c r="V8" s="234"/>
      <c r="W8" s="234"/>
      <c r="X8" s="234"/>
      <c r="Y8" s="234"/>
    </row>
    <row r="9" spans="1:25" ht="13.5" customHeight="1">
      <c r="A9" s="487" t="s">
        <v>559</v>
      </c>
      <c r="B9" s="488">
        <v>96</v>
      </c>
      <c r="C9" s="463"/>
      <c r="D9" s="235"/>
      <c r="E9" s="236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4"/>
      <c r="R9" s="234"/>
      <c r="S9" s="234"/>
      <c r="T9" s="234"/>
      <c r="U9" s="234"/>
      <c r="V9" s="234"/>
      <c r="W9" s="234"/>
      <c r="X9" s="234"/>
      <c r="Y9" s="234"/>
    </row>
    <row r="10" spans="1:25" ht="13.5" customHeight="1">
      <c r="A10" s="487" t="s">
        <v>560</v>
      </c>
      <c r="B10" s="488">
        <v>529</v>
      </c>
      <c r="C10" s="464"/>
      <c r="D10" s="235"/>
      <c r="E10" s="236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4"/>
      <c r="R10" s="234"/>
      <c r="S10" s="234"/>
      <c r="T10" s="234"/>
      <c r="U10" s="234"/>
      <c r="V10" s="234"/>
      <c r="W10" s="234"/>
      <c r="X10" s="234"/>
      <c r="Y10" s="234"/>
    </row>
    <row r="11" spans="1:25" ht="13.5" customHeight="1">
      <c r="A11" s="487" t="s">
        <v>561</v>
      </c>
      <c r="B11" s="488">
        <v>1072</v>
      </c>
      <c r="C11" s="464"/>
      <c r="D11" s="235"/>
      <c r="E11" s="236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4"/>
      <c r="R11" s="234"/>
      <c r="S11" s="234"/>
      <c r="T11" s="234"/>
      <c r="U11" s="234"/>
      <c r="V11" s="234"/>
      <c r="W11" s="234"/>
      <c r="X11" s="234"/>
      <c r="Y11" s="234"/>
    </row>
    <row r="12" spans="1:25" ht="13.5" customHeight="1">
      <c r="A12" s="489" t="s">
        <v>562</v>
      </c>
      <c r="B12" s="490">
        <v>1619</v>
      </c>
      <c r="C12" s="464"/>
      <c r="D12" s="235"/>
      <c r="E12" s="236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4"/>
      <c r="R12" s="234"/>
      <c r="S12" s="234"/>
      <c r="T12" s="234"/>
      <c r="U12" s="234"/>
      <c r="V12" s="234"/>
      <c r="W12" s="234"/>
      <c r="X12" s="234"/>
      <c r="Y12" s="234"/>
    </row>
    <row r="13" spans="1:25" ht="13.5" customHeight="1">
      <c r="C13" s="464"/>
      <c r="D13" s="235"/>
      <c r="E13" s="236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4"/>
      <c r="R13" s="234"/>
      <c r="S13" s="234"/>
      <c r="T13" s="234"/>
      <c r="U13" s="234"/>
      <c r="V13" s="234"/>
      <c r="W13" s="234"/>
      <c r="X13" s="234"/>
      <c r="Y13" s="234"/>
    </row>
    <row r="14" spans="1:25" ht="13.5" customHeight="1">
      <c r="C14" s="464"/>
      <c r="D14" s="235"/>
      <c r="E14" s="236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4"/>
      <c r="R14" s="234"/>
      <c r="S14" s="234"/>
      <c r="T14" s="234"/>
      <c r="U14" s="234"/>
      <c r="V14" s="234"/>
      <c r="W14" s="234"/>
      <c r="X14" s="234"/>
      <c r="Y14" s="234"/>
    </row>
    <row r="15" spans="1:25" ht="13.5" customHeight="1">
      <c r="C15" s="464"/>
      <c r="D15" s="235"/>
      <c r="E15" s="236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4"/>
      <c r="R15" s="234"/>
      <c r="S15" s="234"/>
      <c r="T15" s="234"/>
      <c r="U15" s="234"/>
      <c r="V15" s="234"/>
      <c r="W15" s="234"/>
      <c r="X15" s="234"/>
      <c r="Y15" s="234"/>
    </row>
    <row r="16" spans="1:25" ht="13.5" customHeight="1">
      <c r="C16" s="464"/>
      <c r="D16" s="235"/>
      <c r="E16" s="236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4"/>
      <c r="R16" s="234"/>
      <c r="S16" s="234"/>
      <c r="T16" s="234"/>
      <c r="U16" s="234"/>
      <c r="V16" s="234"/>
      <c r="W16" s="234"/>
      <c r="X16" s="234"/>
      <c r="Y16" s="234"/>
    </row>
    <row r="17" spans="4:25" ht="13.5" customHeight="1">
      <c r="D17" s="235"/>
      <c r="E17" s="236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4"/>
      <c r="R17" s="234"/>
      <c r="S17" s="234"/>
      <c r="T17" s="234"/>
      <c r="U17" s="234"/>
      <c r="V17" s="234"/>
      <c r="W17" s="234"/>
      <c r="X17" s="234"/>
      <c r="Y17" s="234"/>
    </row>
    <row r="18" spans="4:25" ht="13.5" customHeight="1">
      <c r="D18" s="235"/>
      <c r="E18" s="236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4"/>
      <c r="R18" s="234"/>
      <c r="S18" s="234"/>
      <c r="T18" s="234"/>
      <c r="U18" s="234"/>
      <c r="V18" s="234"/>
      <c r="W18" s="234"/>
      <c r="X18" s="234"/>
      <c r="Y18" s="234"/>
    </row>
    <row r="19" spans="4:25" ht="13.5" customHeight="1">
      <c r="D19" s="235"/>
      <c r="E19" s="236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4"/>
      <c r="R19" s="234"/>
      <c r="S19" s="234"/>
      <c r="T19" s="234"/>
      <c r="U19" s="234"/>
      <c r="V19" s="234"/>
      <c r="W19" s="234"/>
      <c r="X19" s="234"/>
      <c r="Y19" s="234"/>
    </row>
    <row r="20" spans="4:25" ht="13.5" customHeight="1">
      <c r="D20" s="235"/>
      <c r="E20" s="236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4"/>
      <c r="R20" s="234"/>
      <c r="S20" s="234"/>
      <c r="T20" s="234"/>
      <c r="U20" s="234"/>
      <c r="V20" s="234"/>
      <c r="W20" s="234"/>
      <c r="X20" s="234"/>
      <c r="Y20" s="234"/>
    </row>
    <row r="21" spans="4:25" ht="13.5" customHeight="1">
      <c r="D21" s="235"/>
      <c r="E21" s="236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4"/>
      <c r="R21" s="234"/>
      <c r="S21" s="234"/>
      <c r="T21" s="234"/>
      <c r="U21" s="234"/>
      <c r="V21" s="234"/>
      <c r="W21" s="234"/>
      <c r="X21" s="234"/>
      <c r="Y21" s="234"/>
    </row>
    <row r="22" spans="4:25" ht="13.5" customHeight="1">
      <c r="D22" s="235"/>
      <c r="E22" s="236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4"/>
      <c r="R22" s="234"/>
      <c r="S22" s="234"/>
      <c r="T22" s="234"/>
      <c r="U22" s="234"/>
      <c r="V22" s="234"/>
      <c r="W22" s="234"/>
      <c r="X22" s="234"/>
      <c r="Y22" s="234"/>
    </row>
    <row r="23" spans="4:25" ht="13.5" customHeight="1">
      <c r="D23" s="235"/>
      <c r="E23" s="236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4"/>
      <c r="R23" s="234"/>
      <c r="S23" s="234"/>
      <c r="T23" s="234"/>
      <c r="U23" s="234"/>
      <c r="V23" s="234"/>
      <c r="W23" s="234"/>
      <c r="X23" s="234"/>
      <c r="Y23" s="234"/>
    </row>
    <row r="24" spans="4:25" ht="13.5" customHeight="1">
      <c r="D24" s="238"/>
      <c r="E24" s="239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4"/>
      <c r="R24" s="234"/>
      <c r="S24" s="234"/>
      <c r="T24" s="234"/>
      <c r="U24" s="234"/>
      <c r="V24" s="234"/>
      <c r="W24" s="234"/>
      <c r="X24" s="234"/>
      <c r="Y24" s="234"/>
    </row>
    <row r="25" spans="4:25" ht="13.5" customHeight="1">
      <c r="D25" s="237"/>
      <c r="E25" s="237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4"/>
      <c r="R25" s="234"/>
      <c r="S25" s="234"/>
      <c r="T25" s="234"/>
      <c r="U25" s="234"/>
      <c r="V25" s="234"/>
      <c r="W25" s="234"/>
      <c r="X25" s="234"/>
      <c r="Y25" s="234"/>
    </row>
    <row r="26" spans="4:25" ht="13.5" customHeight="1">
      <c r="D26" s="237"/>
      <c r="E26" s="237"/>
      <c r="F26" s="240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4"/>
      <c r="R26" s="234"/>
      <c r="S26" s="234"/>
      <c r="T26" s="234"/>
      <c r="U26" s="234"/>
      <c r="V26" s="234"/>
      <c r="W26" s="234"/>
      <c r="X26" s="234"/>
      <c r="Y26" s="234"/>
    </row>
    <row r="27" spans="4:25" ht="16.5" customHeight="1">
      <c r="D27" s="237"/>
      <c r="E27" s="237"/>
      <c r="F27" s="240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4"/>
      <c r="R27" s="234"/>
      <c r="S27" s="234"/>
      <c r="T27" s="234"/>
      <c r="U27" s="234"/>
      <c r="V27" s="234"/>
      <c r="W27" s="234"/>
      <c r="X27" s="234"/>
      <c r="Y27" s="234"/>
    </row>
    <row r="28" spans="4:25" ht="16.5" customHeight="1">
      <c r="D28" s="237"/>
      <c r="E28" s="237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4"/>
      <c r="R28" s="234"/>
      <c r="S28" s="234"/>
      <c r="T28" s="234"/>
      <c r="U28" s="234"/>
      <c r="V28" s="234"/>
      <c r="W28" s="234"/>
      <c r="X28" s="234"/>
      <c r="Y28" s="234"/>
    </row>
    <row r="29" spans="4:25" ht="16.5" customHeight="1">
      <c r="D29" s="227"/>
      <c r="E29" s="227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4"/>
      <c r="R29" s="234"/>
      <c r="S29" s="234"/>
      <c r="T29" s="234"/>
      <c r="U29" s="234"/>
      <c r="V29" s="234"/>
      <c r="W29" s="234"/>
      <c r="X29" s="234"/>
      <c r="Y29" s="234"/>
    </row>
    <row r="30" spans="4:25" ht="16.5" customHeight="1">
      <c r="D30" s="227"/>
      <c r="E30" s="227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4"/>
      <c r="R30" s="234"/>
      <c r="S30" s="234"/>
      <c r="T30" s="234"/>
      <c r="U30" s="234"/>
      <c r="V30" s="234"/>
      <c r="W30" s="234"/>
      <c r="X30" s="234"/>
      <c r="Y30" s="234"/>
    </row>
    <row r="31" spans="4:25" ht="29.25" customHeight="1">
      <c r="D31" s="227"/>
      <c r="E31" s="227"/>
      <c r="F31" s="233"/>
      <c r="G31" s="233"/>
      <c r="H31" s="233"/>
      <c r="I31" s="233"/>
      <c r="J31" s="227"/>
      <c r="K31" s="227"/>
      <c r="L31" s="233"/>
      <c r="M31" s="233"/>
      <c r="N31" s="233"/>
      <c r="O31" s="233"/>
      <c r="P31" s="233"/>
      <c r="Q31" s="234"/>
      <c r="R31" s="234"/>
      <c r="S31" s="234"/>
      <c r="T31" s="234"/>
      <c r="U31" s="234"/>
      <c r="V31" s="234"/>
      <c r="W31" s="234"/>
      <c r="X31" s="234"/>
      <c r="Y31" s="234"/>
    </row>
    <row r="32" spans="4:25" ht="24.75" customHeight="1">
      <c r="D32" s="227"/>
      <c r="E32" s="227"/>
      <c r="F32" s="233"/>
      <c r="G32" s="233"/>
      <c r="H32" s="241" t="s">
        <v>210</v>
      </c>
      <c r="I32" s="242">
        <v>3361</v>
      </c>
      <c r="L32" s="233"/>
      <c r="M32" s="233"/>
      <c r="N32" s="233"/>
      <c r="O32" s="233"/>
      <c r="P32" s="233"/>
      <c r="Q32" s="234"/>
      <c r="R32" s="234"/>
      <c r="S32" s="234"/>
      <c r="T32" s="234"/>
      <c r="U32" s="234"/>
      <c r="V32" s="234"/>
      <c r="W32" s="234"/>
      <c r="X32" s="234"/>
      <c r="Y32" s="234"/>
    </row>
    <row r="33" spans="1:25" ht="24.75" customHeight="1">
      <c r="D33" s="227"/>
      <c r="E33" s="227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4"/>
      <c r="R33" s="234"/>
      <c r="S33" s="234"/>
      <c r="T33" s="234"/>
      <c r="U33" s="234"/>
      <c r="V33" s="234"/>
      <c r="W33" s="234"/>
      <c r="X33" s="234"/>
      <c r="Y33" s="234"/>
    </row>
    <row r="34" spans="1:25" ht="10.5" customHeight="1">
      <c r="A34" s="491" t="s">
        <v>273</v>
      </c>
      <c r="E34" s="227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4"/>
      <c r="R34" s="234"/>
      <c r="S34" s="234"/>
      <c r="T34" s="234"/>
      <c r="U34" s="234"/>
      <c r="V34" s="234"/>
      <c r="W34" s="234"/>
      <c r="X34" s="234"/>
      <c r="Y34" s="234"/>
    </row>
    <row r="35" spans="1:25" ht="10.5" customHeight="1">
      <c r="A35" s="492" t="s">
        <v>563</v>
      </c>
      <c r="E35" s="227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4"/>
      <c r="R35" s="234"/>
      <c r="S35" s="234"/>
      <c r="T35" s="234"/>
      <c r="U35" s="234"/>
      <c r="V35" s="234"/>
      <c r="W35" s="234"/>
      <c r="X35" s="234"/>
      <c r="Y35" s="234"/>
    </row>
    <row r="36" spans="1:25" ht="10.5" customHeight="1">
      <c r="A36" s="492" t="s">
        <v>263</v>
      </c>
      <c r="E36" s="227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4"/>
      <c r="R36" s="234"/>
      <c r="S36" s="234"/>
      <c r="T36" s="234"/>
      <c r="U36" s="234"/>
      <c r="V36" s="234"/>
      <c r="W36" s="234"/>
      <c r="X36" s="234"/>
      <c r="Y36" s="234"/>
    </row>
    <row r="37" spans="1:25" ht="15.75"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</row>
    <row r="38" spans="1:25" ht="15.75"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</row>
    <row r="39" spans="1:25" ht="15.75"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</row>
    <row r="40" spans="1:25" ht="15.75"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</row>
    <row r="41" spans="1:25" ht="15.75"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</row>
    <row r="42" spans="1:25" ht="15.75"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</row>
    <row r="43" spans="1:25" ht="15.75"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</row>
    <row r="44" spans="1:25" ht="15.75"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</row>
    <row r="45" spans="1:25" ht="15.75"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</row>
    <row r="46" spans="1:25" ht="15.75"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</row>
    <row r="47" spans="1:25" ht="15.75"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</row>
    <row r="48" spans="1:25" ht="15.75"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</row>
    <row r="49" spans="6:25" ht="15.75"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</row>
    <row r="50" spans="6:25" ht="15.75"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</row>
    <row r="51" spans="6:25" ht="15.75"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</row>
    <row r="52" spans="6:25" ht="15.75"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</row>
    <row r="53" spans="6:25" ht="15.75"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</row>
    <row r="54" spans="6:25" ht="15.75"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</row>
    <row r="55" spans="6:25" ht="15.75"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</row>
    <row r="56" spans="6:25" ht="15.75"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</row>
    <row r="57" spans="6:25" ht="15.75"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</row>
    <row r="58" spans="6:25" ht="15.75"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</row>
    <row r="59" spans="6:25" ht="15.75"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</row>
    <row r="60" spans="6:25" ht="15.75"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</row>
    <row r="61" spans="6:25" ht="15.75"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</row>
    <row r="62" spans="6:25" ht="15.75"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</row>
    <row r="63" spans="6:25" ht="15.75"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</row>
  </sheetData>
  <sheetProtection autoFilter="0"/>
  <mergeCells count="2">
    <mergeCell ref="A2:N2"/>
    <mergeCell ref="A3:N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23675-CBD2-40B8-AE44-E67423D09593}">
  <sheetPr codeName="Hoja28">
    <pageSetUpPr fitToPage="1"/>
  </sheetPr>
  <dimension ref="A1:Q67"/>
  <sheetViews>
    <sheetView view="pageBreakPreview" topLeftCell="A12" zoomScale="55" zoomScaleNormal="100" zoomScaleSheetLayoutView="55" workbookViewId="0">
      <selection activeCell="Q61" sqref="Q61"/>
    </sheetView>
  </sheetViews>
  <sheetFormatPr baseColWidth="10" defaultColWidth="11.42578125" defaultRowHeight="15"/>
  <cols>
    <col min="1" max="1" width="55.85546875" style="196" customWidth="1"/>
    <col min="2" max="2" width="1.85546875" style="196" customWidth="1"/>
    <col min="3" max="8" width="14.85546875" style="196" customWidth="1"/>
    <col min="9" max="9" width="1.85546875" style="196" customWidth="1"/>
    <col min="10" max="15" width="14.85546875" style="196" customWidth="1"/>
    <col min="16" max="16" width="1.85546875" style="196" customWidth="1"/>
    <col min="17" max="17" width="14.85546875" style="196" customWidth="1"/>
    <col min="18" max="16384" width="11.42578125" style="196"/>
  </cols>
  <sheetData>
    <row r="1" spans="1:17">
      <c r="A1" s="195" t="s">
        <v>53</v>
      </c>
    </row>
    <row r="2" spans="1:17" ht="20.100000000000001" customHeight="1">
      <c r="A2" s="608" t="s">
        <v>548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</row>
    <row r="3" spans="1:17" ht="20.100000000000001" customHeight="1">
      <c r="A3" s="608" t="s">
        <v>42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>
      <c r="A4" s="197"/>
    </row>
    <row r="5" spans="1:17">
      <c r="A5" s="609" t="s">
        <v>549</v>
      </c>
      <c r="B5" s="225"/>
      <c r="C5" s="609" t="s">
        <v>266</v>
      </c>
      <c r="D5" s="609"/>
      <c r="E5" s="609"/>
      <c r="F5" s="609"/>
      <c r="G5" s="609"/>
      <c r="H5" s="609"/>
      <c r="I5" s="225"/>
      <c r="J5" s="609" t="s">
        <v>267</v>
      </c>
      <c r="K5" s="609"/>
      <c r="L5" s="609"/>
      <c r="M5" s="609"/>
      <c r="N5" s="609"/>
      <c r="O5" s="609"/>
      <c r="P5" s="610"/>
      <c r="Q5" s="609" t="s">
        <v>57</v>
      </c>
    </row>
    <row r="6" spans="1:17">
      <c r="A6" s="609"/>
      <c r="B6" s="225"/>
      <c r="C6" s="609" t="s">
        <v>268</v>
      </c>
      <c r="D6" s="609"/>
      <c r="E6" s="609" t="s">
        <v>269</v>
      </c>
      <c r="F6" s="609"/>
      <c r="G6" s="609" t="s">
        <v>182</v>
      </c>
      <c r="H6" s="609" t="s">
        <v>270</v>
      </c>
      <c r="I6" s="225"/>
      <c r="J6" s="609" t="s">
        <v>268</v>
      </c>
      <c r="K6" s="609"/>
      <c r="L6" s="609" t="s">
        <v>269</v>
      </c>
      <c r="M6" s="609"/>
      <c r="N6" s="609" t="s">
        <v>182</v>
      </c>
      <c r="O6" s="609" t="s">
        <v>270</v>
      </c>
      <c r="P6" s="610"/>
      <c r="Q6" s="609"/>
    </row>
    <row r="7" spans="1:17">
      <c r="A7" s="609"/>
      <c r="B7" s="225"/>
      <c r="C7" s="198" t="s">
        <v>271</v>
      </c>
      <c r="D7" s="198" t="s">
        <v>272</v>
      </c>
      <c r="E7" s="198" t="s">
        <v>271</v>
      </c>
      <c r="F7" s="198" t="s">
        <v>272</v>
      </c>
      <c r="G7" s="609"/>
      <c r="H7" s="609"/>
      <c r="I7" s="225"/>
      <c r="J7" s="198" t="s">
        <v>271</v>
      </c>
      <c r="K7" s="198" t="s">
        <v>272</v>
      </c>
      <c r="L7" s="198" t="s">
        <v>271</v>
      </c>
      <c r="M7" s="198" t="s">
        <v>272</v>
      </c>
      <c r="N7" s="609"/>
      <c r="O7" s="609"/>
      <c r="P7" s="610"/>
      <c r="Q7" s="609"/>
    </row>
    <row r="8" spans="1:17" ht="8.1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</row>
    <row r="9" spans="1:17" s="206" customFormat="1">
      <c r="A9" s="199" t="s">
        <v>150</v>
      </c>
      <c r="B9" s="200"/>
      <c r="C9" s="201">
        <v>16</v>
      </c>
      <c r="D9" s="201">
        <v>14</v>
      </c>
      <c r="E9" s="201">
        <v>1</v>
      </c>
      <c r="F9" s="201">
        <v>14</v>
      </c>
      <c r="G9" s="202">
        <v>45</v>
      </c>
      <c r="H9" s="203">
        <v>84.905660377358487</v>
      </c>
      <c r="I9" s="204"/>
      <c r="J9" s="201">
        <v>0</v>
      </c>
      <c r="K9" s="201">
        <v>6</v>
      </c>
      <c r="L9" s="201">
        <v>1</v>
      </c>
      <c r="M9" s="201">
        <v>1</v>
      </c>
      <c r="N9" s="202">
        <v>8</v>
      </c>
      <c r="O9" s="203">
        <v>15.09433962264151</v>
      </c>
      <c r="P9" s="205"/>
      <c r="Q9" s="202">
        <v>53</v>
      </c>
    </row>
    <row r="10" spans="1:17" s="206" customFormat="1" ht="20.100000000000001" customHeight="1">
      <c r="A10" s="199" t="s">
        <v>151</v>
      </c>
      <c r="B10" s="200"/>
      <c r="C10" s="201">
        <v>54</v>
      </c>
      <c r="D10" s="201">
        <v>11</v>
      </c>
      <c r="E10" s="201">
        <v>52</v>
      </c>
      <c r="F10" s="201">
        <v>12</v>
      </c>
      <c r="G10" s="202">
        <v>129</v>
      </c>
      <c r="H10" s="203">
        <v>89.583333333333329</v>
      </c>
      <c r="I10" s="204"/>
      <c r="J10" s="201">
        <v>4</v>
      </c>
      <c r="K10" s="201">
        <v>2</v>
      </c>
      <c r="L10" s="201">
        <v>5</v>
      </c>
      <c r="M10" s="201">
        <v>4</v>
      </c>
      <c r="N10" s="202">
        <v>15</v>
      </c>
      <c r="O10" s="203">
        <v>10.416666666666666</v>
      </c>
      <c r="P10" s="205"/>
      <c r="Q10" s="202">
        <v>144</v>
      </c>
    </row>
    <row r="11" spans="1:17" s="206" customFormat="1" ht="20.100000000000001" customHeight="1">
      <c r="A11" s="199" t="s">
        <v>152</v>
      </c>
      <c r="B11" s="200"/>
      <c r="C11" s="201">
        <v>1</v>
      </c>
      <c r="D11" s="201">
        <v>1</v>
      </c>
      <c r="E11" s="201">
        <v>1</v>
      </c>
      <c r="F11" s="201">
        <v>0</v>
      </c>
      <c r="G11" s="202">
        <v>3</v>
      </c>
      <c r="H11" s="203">
        <v>100</v>
      </c>
      <c r="I11" s="204"/>
      <c r="J11" s="201">
        <v>0</v>
      </c>
      <c r="K11" s="201">
        <v>0</v>
      </c>
      <c r="L11" s="201">
        <v>0</v>
      </c>
      <c r="M11" s="201">
        <v>0</v>
      </c>
      <c r="N11" s="202">
        <v>0</v>
      </c>
      <c r="O11" s="203">
        <v>0</v>
      </c>
      <c r="P11" s="205"/>
      <c r="Q11" s="202">
        <v>3</v>
      </c>
    </row>
    <row r="12" spans="1:17" s="207" customFormat="1" ht="20.100000000000001" customHeight="1">
      <c r="A12" s="199" t="s">
        <v>153</v>
      </c>
      <c r="B12" s="200"/>
      <c r="C12" s="201">
        <v>1</v>
      </c>
      <c r="D12" s="201">
        <v>1</v>
      </c>
      <c r="E12" s="201">
        <v>8</v>
      </c>
      <c r="F12" s="201">
        <v>16</v>
      </c>
      <c r="G12" s="202">
        <v>26</v>
      </c>
      <c r="H12" s="203">
        <v>100</v>
      </c>
      <c r="I12" s="204"/>
      <c r="J12" s="201">
        <v>0</v>
      </c>
      <c r="K12" s="201">
        <v>0</v>
      </c>
      <c r="L12" s="201">
        <v>0</v>
      </c>
      <c r="M12" s="201">
        <v>0</v>
      </c>
      <c r="N12" s="202">
        <v>0</v>
      </c>
      <c r="O12" s="203">
        <v>0</v>
      </c>
      <c r="P12" s="205"/>
      <c r="Q12" s="202">
        <v>26</v>
      </c>
    </row>
    <row r="13" spans="1:17" s="206" customFormat="1" ht="20.100000000000001" customHeight="1">
      <c r="A13" s="199" t="s">
        <v>154</v>
      </c>
      <c r="B13" s="200"/>
      <c r="C13" s="201">
        <v>19</v>
      </c>
      <c r="D13" s="201">
        <v>5</v>
      </c>
      <c r="E13" s="201">
        <v>9</v>
      </c>
      <c r="F13" s="201">
        <v>12</v>
      </c>
      <c r="G13" s="202">
        <v>45</v>
      </c>
      <c r="H13" s="203">
        <v>95.744680851063833</v>
      </c>
      <c r="I13" s="204"/>
      <c r="J13" s="201">
        <v>0</v>
      </c>
      <c r="K13" s="201">
        <v>0</v>
      </c>
      <c r="L13" s="201">
        <v>0</v>
      </c>
      <c r="M13" s="201">
        <v>2</v>
      </c>
      <c r="N13" s="202">
        <v>2</v>
      </c>
      <c r="O13" s="203">
        <v>4.2553191489361701</v>
      </c>
      <c r="P13" s="205"/>
      <c r="Q13" s="202">
        <v>47</v>
      </c>
    </row>
    <row r="14" spans="1:17" s="206" customFormat="1" ht="20.100000000000001" customHeight="1">
      <c r="A14" s="199" t="s">
        <v>155</v>
      </c>
      <c r="B14" s="200"/>
      <c r="C14" s="201">
        <v>10</v>
      </c>
      <c r="D14" s="201">
        <v>17</v>
      </c>
      <c r="E14" s="201">
        <v>23</v>
      </c>
      <c r="F14" s="201">
        <v>18</v>
      </c>
      <c r="G14" s="202">
        <v>68</v>
      </c>
      <c r="H14" s="203">
        <v>95.774647887323937</v>
      </c>
      <c r="I14" s="204"/>
      <c r="J14" s="201">
        <v>0</v>
      </c>
      <c r="K14" s="201">
        <v>1</v>
      </c>
      <c r="L14" s="201">
        <v>0</v>
      </c>
      <c r="M14" s="201">
        <v>2</v>
      </c>
      <c r="N14" s="202">
        <v>3</v>
      </c>
      <c r="O14" s="203">
        <v>4.225352112676056</v>
      </c>
      <c r="P14" s="205"/>
      <c r="Q14" s="202">
        <v>71</v>
      </c>
    </row>
    <row r="15" spans="1:17" s="206" customFormat="1" ht="20.100000000000001" customHeight="1">
      <c r="A15" s="199" t="s">
        <v>156</v>
      </c>
      <c r="B15" s="200"/>
      <c r="C15" s="201">
        <v>46</v>
      </c>
      <c r="D15" s="201">
        <v>19</v>
      </c>
      <c r="E15" s="201">
        <v>317</v>
      </c>
      <c r="F15" s="201">
        <v>184</v>
      </c>
      <c r="G15" s="202">
        <v>566</v>
      </c>
      <c r="H15" s="203">
        <v>92.182410423452765</v>
      </c>
      <c r="I15" s="204"/>
      <c r="J15" s="201">
        <v>4</v>
      </c>
      <c r="K15" s="201">
        <v>6</v>
      </c>
      <c r="L15" s="201">
        <v>13</v>
      </c>
      <c r="M15" s="201">
        <v>25</v>
      </c>
      <c r="N15" s="202">
        <v>48</v>
      </c>
      <c r="O15" s="203">
        <v>7.8175895765472312</v>
      </c>
      <c r="P15" s="205"/>
      <c r="Q15" s="202">
        <v>614</v>
      </c>
    </row>
    <row r="16" spans="1:17" s="206" customFormat="1" ht="20.100000000000001" customHeight="1">
      <c r="A16" s="199" t="s">
        <v>157</v>
      </c>
      <c r="B16" s="200"/>
      <c r="C16" s="201">
        <v>5</v>
      </c>
      <c r="D16" s="201">
        <v>15</v>
      </c>
      <c r="E16" s="201">
        <v>19</v>
      </c>
      <c r="F16" s="201">
        <v>31</v>
      </c>
      <c r="G16" s="202">
        <v>70</v>
      </c>
      <c r="H16" s="203">
        <v>100</v>
      </c>
      <c r="I16" s="204"/>
      <c r="J16" s="201">
        <v>0</v>
      </c>
      <c r="K16" s="201">
        <v>0</v>
      </c>
      <c r="L16" s="201">
        <v>0</v>
      </c>
      <c r="M16" s="201">
        <v>0</v>
      </c>
      <c r="N16" s="202">
        <v>0</v>
      </c>
      <c r="O16" s="203">
        <v>0</v>
      </c>
      <c r="P16" s="205"/>
      <c r="Q16" s="202">
        <v>70</v>
      </c>
    </row>
    <row r="17" spans="1:17" s="208" customFormat="1" ht="20.100000000000001" customHeight="1">
      <c r="A17" s="199" t="s">
        <v>158</v>
      </c>
      <c r="B17" s="200"/>
      <c r="C17" s="201">
        <v>52</v>
      </c>
      <c r="D17" s="201">
        <v>1</v>
      </c>
      <c r="E17" s="201">
        <v>26</v>
      </c>
      <c r="F17" s="201">
        <v>4</v>
      </c>
      <c r="G17" s="202">
        <v>83</v>
      </c>
      <c r="H17" s="203">
        <v>69.747899159663859</v>
      </c>
      <c r="I17" s="204"/>
      <c r="J17" s="201">
        <v>28</v>
      </c>
      <c r="K17" s="201">
        <v>0</v>
      </c>
      <c r="L17" s="201">
        <v>5</v>
      </c>
      <c r="M17" s="201">
        <v>3</v>
      </c>
      <c r="N17" s="202">
        <v>36</v>
      </c>
      <c r="O17" s="203">
        <v>30.252100840336134</v>
      </c>
      <c r="P17" s="205"/>
      <c r="Q17" s="202">
        <v>119</v>
      </c>
    </row>
    <row r="18" spans="1:17" s="206" customFormat="1" ht="20.100000000000001" customHeight="1">
      <c r="A18" s="199" t="s">
        <v>159</v>
      </c>
      <c r="B18" s="200"/>
      <c r="C18" s="201">
        <v>0</v>
      </c>
      <c r="D18" s="201">
        <v>0</v>
      </c>
      <c r="E18" s="201">
        <v>1</v>
      </c>
      <c r="F18" s="201">
        <v>0</v>
      </c>
      <c r="G18" s="202">
        <v>1</v>
      </c>
      <c r="H18" s="203">
        <v>100</v>
      </c>
      <c r="I18" s="204"/>
      <c r="J18" s="201">
        <v>0</v>
      </c>
      <c r="K18" s="201">
        <v>0</v>
      </c>
      <c r="L18" s="201">
        <v>0</v>
      </c>
      <c r="M18" s="201">
        <v>0</v>
      </c>
      <c r="N18" s="202">
        <v>0</v>
      </c>
      <c r="O18" s="203">
        <v>0</v>
      </c>
      <c r="P18" s="205"/>
      <c r="Q18" s="202">
        <v>1</v>
      </c>
    </row>
    <row r="19" spans="1:17" s="206" customFormat="1" ht="20.100000000000001" customHeight="1">
      <c r="A19" s="199" t="s">
        <v>160</v>
      </c>
      <c r="B19" s="200"/>
      <c r="C19" s="201">
        <v>41</v>
      </c>
      <c r="D19" s="201">
        <v>47</v>
      </c>
      <c r="E19" s="201">
        <v>173</v>
      </c>
      <c r="F19" s="201">
        <v>185</v>
      </c>
      <c r="G19" s="202">
        <v>446</v>
      </c>
      <c r="H19" s="203">
        <v>96.328293736501081</v>
      </c>
      <c r="I19" s="204"/>
      <c r="J19" s="201">
        <v>6</v>
      </c>
      <c r="K19" s="201">
        <v>5</v>
      </c>
      <c r="L19" s="201">
        <v>4</v>
      </c>
      <c r="M19" s="201">
        <v>2</v>
      </c>
      <c r="N19" s="202">
        <v>17</v>
      </c>
      <c r="O19" s="203">
        <v>3.6717062634989199</v>
      </c>
      <c r="P19" s="205"/>
      <c r="Q19" s="202">
        <v>463</v>
      </c>
    </row>
    <row r="20" spans="1:17" s="206" customFormat="1" ht="20.100000000000001" customHeight="1">
      <c r="A20" s="199" t="s">
        <v>161</v>
      </c>
      <c r="B20" s="200"/>
      <c r="C20" s="201">
        <v>5</v>
      </c>
      <c r="D20" s="201">
        <v>7</v>
      </c>
      <c r="E20" s="201">
        <v>10</v>
      </c>
      <c r="F20" s="201">
        <v>13</v>
      </c>
      <c r="G20" s="202">
        <v>35</v>
      </c>
      <c r="H20" s="203">
        <v>94.594594594594597</v>
      </c>
      <c r="I20" s="204"/>
      <c r="J20" s="201">
        <v>1</v>
      </c>
      <c r="K20" s="201">
        <v>1</v>
      </c>
      <c r="L20" s="201">
        <v>0</v>
      </c>
      <c r="M20" s="201">
        <v>0</v>
      </c>
      <c r="N20" s="202">
        <v>2</v>
      </c>
      <c r="O20" s="203">
        <v>5.4054054054054053</v>
      </c>
      <c r="P20" s="205"/>
      <c r="Q20" s="202">
        <v>37</v>
      </c>
    </row>
    <row r="21" spans="1:17" s="206" customFormat="1" ht="20.100000000000001" customHeight="1">
      <c r="A21" s="199" t="s">
        <v>162</v>
      </c>
      <c r="B21" s="200"/>
      <c r="C21" s="201">
        <v>23</v>
      </c>
      <c r="D21" s="201">
        <v>10</v>
      </c>
      <c r="E21" s="201">
        <v>21</v>
      </c>
      <c r="F21" s="201">
        <v>1</v>
      </c>
      <c r="G21" s="202">
        <v>55</v>
      </c>
      <c r="H21" s="203">
        <v>85.9375</v>
      </c>
      <c r="I21" s="204"/>
      <c r="J21" s="201">
        <v>1</v>
      </c>
      <c r="K21" s="201">
        <v>3</v>
      </c>
      <c r="L21" s="201">
        <v>4</v>
      </c>
      <c r="M21" s="201">
        <v>1</v>
      </c>
      <c r="N21" s="202">
        <v>9</v>
      </c>
      <c r="O21" s="203">
        <v>14.0625</v>
      </c>
      <c r="P21" s="205"/>
      <c r="Q21" s="202">
        <v>64</v>
      </c>
    </row>
    <row r="22" spans="1:17" s="206" customFormat="1" ht="20.100000000000001" customHeight="1">
      <c r="A22" s="199" t="s">
        <v>163</v>
      </c>
      <c r="B22" s="200"/>
      <c r="C22" s="201">
        <v>3</v>
      </c>
      <c r="D22" s="201">
        <v>8</v>
      </c>
      <c r="E22" s="201">
        <v>22</v>
      </c>
      <c r="F22" s="201">
        <v>20</v>
      </c>
      <c r="G22" s="202">
        <v>53</v>
      </c>
      <c r="H22" s="203">
        <v>96.36363636363636</v>
      </c>
      <c r="I22" s="204"/>
      <c r="J22" s="201">
        <v>0</v>
      </c>
      <c r="K22" s="201">
        <v>1</v>
      </c>
      <c r="L22" s="201">
        <v>0</v>
      </c>
      <c r="M22" s="201">
        <v>1</v>
      </c>
      <c r="N22" s="202">
        <v>2</v>
      </c>
      <c r="O22" s="203">
        <v>3.6363636363636362</v>
      </c>
      <c r="P22" s="205"/>
      <c r="Q22" s="202">
        <v>55</v>
      </c>
    </row>
    <row r="23" spans="1:17" s="206" customFormat="1" ht="20.100000000000001" customHeight="1">
      <c r="A23" s="199" t="s">
        <v>164</v>
      </c>
      <c r="B23" s="200"/>
      <c r="C23" s="201">
        <v>71</v>
      </c>
      <c r="D23" s="201">
        <v>39</v>
      </c>
      <c r="E23" s="201">
        <v>87</v>
      </c>
      <c r="F23" s="201">
        <v>34</v>
      </c>
      <c r="G23" s="202">
        <v>231</v>
      </c>
      <c r="H23" s="203">
        <v>90.944881889763778</v>
      </c>
      <c r="I23" s="204"/>
      <c r="J23" s="201">
        <v>6</v>
      </c>
      <c r="K23" s="201">
        <v>4</v>
      </c>
      <c r="L23" s="201">
        <v>10</v>
      </c>
      <c r="M23" s="201">
        <v>3</v>
      </c>
      <c r="N23" s="202">
        <v>23</v>
      </c>
      <c r="O23" s="203">
        <v>9.0551181102362204</v>
      </c>
      <c r="P23" s="205"/>
      <c r="Q23" s="202">
        <v>254</v>
      </c>
    </row>
    <row r="24" spans="1:17" s="206" customFormat="1" ht="20.100000000000001" customHeight="1">
      <c r="A24" s="199" t="s">
        <v>165</v>
      </c>
      <c r="B24" s="200"/>
      <c r="C24" s="201">
        <v>4</v>
      </c>
      <c r="D24" s="201">
        <v>13</v>
      </c>
      <c r="E24" s="201">
        <v>20</v>
      </c>
      <c r="F24" s="201">
        <v>16</v>
      </c>
      <c r="G24" s="202">
        <v>53</v>
      </c>
      <c r="H24" s="203">
        <v>86.885245901639351</v>
      </c>
      <c r="I24" s="204"/>
      <c r="J24" s="201">
        <v>0</v>
      </c>
      <c r="K24" s="201">
        <v>1</v>
      </c>
      <c r="L24" s="201">
        <v>1</v>
      </c>
      <c r="M24" s="201">
        <v>6</v>
      </c>
      <c r="N24" s="202">
        <v>8</v>
      </c>
      <c r="O24" s="203">
        <v>13.114754098360656</v>
      </c>
      <c r="P24" s="205"/>
      <c r="Q24" s="202">
        <v>61</v>
      </c>
    </row>
    <row r="25" spans="1:17" s="206" customFormat="1" ht="20.100000000000001" customHeight="1">
      <c r="A25" s="199" t="s">
        <v>166</v>
      </c>
      <c r="B25" s="200"/>
      <c r="C25" s="201">
        <v>5</v>
      </c>
      <c r="D25" s="201">
        <v>9</v>
      </c>
      <c r="E25" s="201">
        <v>27</v>
      </c>
      <c r="F25" s="201">
        <v>49</v>
      </c>
      <c r="G25" s="202">
        <v>90</v>
      </c>
      <c r="H25" s="203">
        <v>96.774193548387103</v>
      </c>
      <c r="I25" s="204"/>
      <c r="J25" s="201">
        <v>0</v>
      </c>
      <c r="K25" s="201">
        <v>1</v>
      </c>
      <c r="L25" s="201">
        <v>1</v>
      </c>
      <c r="M25" s="201">
        <v>1</v>
      </c>
      <c r="N25" s="202">
        <v>3</v>
      </c>
      <c r="O25" s="203">
        <v>3.225806451612903</v>
      </c>
      <c r="P25" s="205"/>
      <c r="Q25" s="202">
        <v>93</v>
      </c>
    </row>
    <row r="26" spans="1:17" s="206" customFormat="1" ht="20.100000000000001" customHeight="1">
      <c r="A26" s="199" t="s">
        <v>167</v>
      </c>
      <c r="B26" s="200"/>
      <c r="C26" s="201">
        <v>6</v>
      </c>
      <c r="D26" s="201">
        <v>6</v>
      </c>
      <c r="E26" s="201">
        <v>8</v>
      </c>
      <c r="F26" s="201">
        <v>13</v>
      </c>
      <c r="G26" s="202">
        <v>33</v>
      </c>
      <c r="H26" s="203">
        <v>100</v>
      </c>
      <c r="I26" s="204"/>
      <c r="J26" s="201">
        <v>0</v>
      </c>
      <c r="K26" s="201">
        <v>0</v>
      </c>
      <c r="L26" s="201">
        <v>0</v>
      </c>
      <c r="M26" s="201">
        <v>0</v>
      </c>
      <c r="N26" s="202">
        <v>0</v>
      </c>
      <c r="O26" s="203">
        <v>0</v>
      </c>
      <c r="P26" s="205"/>
      <c r="Q26" s="202">
        <v>33</v>
      </c>
    </row>
    <row r="27" spans="1:17" s="206" customFormat="1" ht="20.100000000000001" customHeight="1">
      <c r="A27" s="199" t="s">
        <v>168</v>
      </c>
      <c r="B27" s="200"/>
      <c r="C27" s="201">
        <v>11</v>
      </c>
      <c r="D27" s="201">
        <v>30</v>
      </c>
      <c r="E27" s="201">
        <v>45</v>
      </c>
      <c r="F27" s="201">
        <v>110</v>
      </c>
      <c r="G27" s="202">
        <v>196</v>
      </c>
      <c r="H27" s="203">
        <v>96.078431372549019</v>
      </c>
      <c r="I27" s="204"/>
      <c r="J27" s="201">
        <v>2</v>
      </c>
      <c r="K27" s="201">
        <v>4</v>
      </c>
      <c r="L27" s="201">
        <v>0</v>
      </c>
      <c r="M27" s="201">
        <v>2</v>
      </c>
      <c r="N27" s="202">
        <v>8</v>
      </c>
      <c r="O27" s="203">
        <v>3.9215686274509802</v>
      </c>
      <c r="P27" s="205"/>
      <c r="Q27" s="202">
        <v>204</v>
      </c>
    </row>
    <row r="28" spans="1:17" s="206" customFormat="1" ht="20.100000000000001" customHeight="1">
      <c r="A28" s="199" t="s">
        <v>169</v>
      </c>
      <c r="B28" s="200"/>
      <c r="C28" s="201">
        <v>6</v>
      </c>
      <c r="D28" s="201">
        <v>12</v>
      </c>
      <c r="E28" s="201">
        <v>6</v>
      </c>
      <c r="F28" s="201">
        <v>16</v>
      </c>
      <c r="G28" s="202">
        <v>40</v>
      </c>
      <c r="H28" s="203">
        <v>95.238095238095241</v>
      </c>
      <c r="I28" s="204"/>
      <c r="J28" s="201">
        <v>0</v>
      </c>
      <c r="K28" s="201">
        <v>0</v>
      </c>
      <c r="L28" s="201">
        <v>0</v>
      </c>
      <c r="M28" s="201">
        <v>2</v>
      </c>
      <c r="N28" s="202">
        <v>2</v>
      </c>
      <c r="O28" s="203">
        <v>4.7619047619047619</v>
      </c>
      <c r="P28" s="205"/>
      <c r="Q28" s="202">
        <v>42</v>
      </c>
    </row>
    <row r="29" spans="1:17" s="206" customFormat="1" ht="20.100000000000001" customHeight="1">
      <c r="A29" s="199" t="s">
        <v>170</v>
      </c>
      <c r="B29" s="200"/>
      <c r="C29" s="201">
        <v>14</v>
      </c>
      <c r="D29" s="201">
        <v>35</v>
      </c>
      <c r="E29" s="201">
        <v>38</v>
      </c>
      <c r="F29" s="201">
        <v>18</v>
      </c>
      <c r="G29" s="202">
        <v>105</v>
      </c>
      <c r="H29" s="203">
        <v>97.222222222222229</v>
      </c>
      <c r="I29" s="204"/>
      <c r="J29" s="201">
        <v>0</v>
      </c>
      <c r="K29" s="201">
        <v>0</v>
      </c>
      <c r="L29" s="201">
        <v>2</v>
      </c>
      <c r="M29" s="201">
        <v>1</v>
      </c>
      <c r="N29" s="202">
        <v>3</v>
      </c>
      <c r="O29" s="203">
        <v>2.7777777777777777</v>
      </c>
      <c r="P29" s="205"/>
      <c r="Q29" s="202">
        <v>108</v>
      </c>
    </row>
    <row r="30" spans="1:17" s="206" customFormat="1" ht="20.100000000000001" customHeight="1">
      <c r="A30" s="199" t="s">
        <v>171</v>
      </c>
      <c r="B30" s="200"/>
      <c r="C30" s="201">
        <v>8</v>
      </c>
      <c r="D30" s="201">
        <v>1</v>
      </c>
      <c r="E30" s="201">
        <v>27</v>
      </c>
      <c r="F30" s="201">
        <v>2</v>
      </c>
      <c r="G30" s="202">
        <v>38</v>
      </c>
      <c r="H30" s="203">
        <v>100</v>
      </c>
      <c r="I30" s="204"/>
      <c r="J30" s="201">
        <v>0</v>
      </c>
      <c r="K30" s="201">
        <v>0</v>
      </c>
      <c r="L30" s="201">
        <v>0</v>
      </c>
      <c r="M30" s="201">
        <v>0</v>
      </c>
      <c r="N30" s="202">
        <v>0</v>
      </c>
      <c r="O30" s="203">
        <v>0</v>
      </c>
      <c r="P30" s="205"/>
      <c r="Q30" s="202">
        <v>38</v>
      </c>
    </row>
    <row r="31" spans="1:17" s="206" customFormat="1" ht="20.100000000000001" customHeight="1">
      <c r="A31" s="199" t="s">
        <v>172</v>
      </c>
      <c r="B31" s="200"/>
      <c r="C31" s="201">
        <v>22</v>
      </c>
      <c r="D31" s="201">
        <v>8</v>
      </c>
      <c r="E31" s="201">
        <v>7</v>
      </c>
      <c r="F31" s="201">
        <v>3</v>
      </c>
      <c r="G31" s="202">
        <v>40</v>
      </c>
      <c r="H31" s="203">
        <v>85.106382978723403</v>
      </c>
      <c r="I31" s="204"/>
      <c r="J31" s="201">
        <v>5</v>
      </c>
      <c r="K31" s="201">
        <v>1</v>
      </c>
      <c r="L31" s="201">
        <v>1</v>
      </c>
      <c r="M31" s="201">
        <v>0</v>
      </c>
      <c r="N31" s="202">
        <v>7</v>
      </c>
      <c r="O31" s="203">
        <v>14.893617021276595</v>
      </c>
      <c r="P31" s="205"/>
      <c r="Q31" s="202">
        <v>47</v>
      </c>
    </row>
    <row r="32" spans="1:17" s="206" customFormat="1" ht="20.100000000000001" customHeight="1">
      <c r="A32" s="199" t="s">
        <v>173</v>
      </c>
      <c r="B32" s="200"/>
      <c r="C32" s="201">
        <v>3</v>
      </c>
      <c r="D32" s="201">
        <v>0</v>
      </c>
      <c r="E32" s="201">
        <v>5</v>
      </c>
      <c r="F32" s="201">
        <v>0</v>
      </c>
      <c r="G32" s="202">
        <v>8</v>
      </c>
      <c r="H32" s="203">
        <v>88.888888888888886</v>
      </c>
      <c r="I32" s="204"/>
      <c r="J32" s="201">
        <v>1</v>
      </c>
      <c r="K32" s="201">
        <v>0</v>
      </c>
      <c r="L32" s="201">
        <v>0</v>
      </c>
      <c r="M32" s="201">
        <v>0</v>
      </c>
      <c r="N32" s="202">
        <v>1</v>
      </c>
      <c r="O32" s="203">
        <v>11.111111111111111</v>
      </c>
      <c r="P32" s="205"/>
      <c r="Q32" s="202">
        <v>9</v>
      </c>
    </row>
    <row r="33" spans="1:17" s="206" customFormat="1" ht="20.100000000000001" customHeight="1">
      <c r="A33" s="199" t="s">
        <v>174</v>
      </c>
      <c r="B33" s="200"/>
      <c r="C33" s="201">
        <v>5</v>
      </c>
      <c r="D33" s="201">
        <v>2</v>
      </c>
      <c r="E33" s="201">
        <v>13</v>
      </c>
      <c r="F33" s="201">
        <v>1</v>
      </c>
      <c r="G33" s="202">
        <v>21</v>
      </c>
      <c r="H33" s="203">
        <v>72.41379310344827</v>
      </c>
      <c r="I33" s="204"/>
      <c r="J33" s="201">
        <v>1</v>
      </c>
      <c r="K33" s="201">
        <v>5</v>
      </c>
      <c r="L33" s="201">
        <v>1</v>
      </c>
      <c r="M33" s="201">
        <v>1</v>
      </c>
      <c r="N33" s="202">
        <v>8</v>
      </c>
      <c r="O33" s="203">
        <v>27.586206896551722</v>
      </c>
      <c r="P33" s="205"/>
      <c r="Q33" s="202">
        <v>29</v>
      </c>
    </row>
    <row r="34" spans="1:17" s="206" customFormat="1" ht="20.100000000000001" customHeight="1">
      <c r="A34" s="199" t="s">
        <v>175</v>
      </c>
      <c r="B34" s="200"/>
      <c r="C34" s="201">
        <v>1</v>
      </c>
      <c r="D34" s="201">
        <v>7</v>
      </c>
      <c r="E34" s="201">
        <v>17</v>
      </c>
      <c r="F34" s="201">
        <v>8</v>
      </c>
      <c r="G34" s="202">
        <v>33</v>
      </c>
      <c r="H34" s="203">
        <v>89.189189189189193</v>
      </c>
      <c r="I34" s="204"/>
      <c r="J34" s="201">
        <v>0</v>
      </c>
      <c r="K34" s="201">
        <v>0</v>
      </c>
      <c r="L34" s="201">
        <v>2</v>
      </c>
      <c r="M34" s="201">
        <v>2</v>
      </c>
      <c r="N34" s="202">
        <v>4</v>
      </c>
      <c r="O34" s="203">
        <v>10.810810810810811</v>
      </c>
      <c r="P34" s="205"/>
      <c r="Q34" s="202">
        <v>37</v>
      </c>
    </row>
    <row r="35" spans="1:17" s="206" customFormat="1" ht="20.100000000000001" customHeight="1">
      <c r="A35" s="199" t="s">
        <v>176</v>
      </c>
      <c r="B35" s="200"/>
      <c r="C35" s="201">
        <v>2</v>
      </c>
      <c r="D35" s="201">
        <v>0</v>
      </c>
      <c r="E35" s="201">
        <v>5</v>
      </c>
      <c r="F35" s="201">
        <v>8</v>
      </c>
      <c r="G35" s="202">
        <v>15</v>
      </c>
      <c r="H35" s="203">
        <v>100</v>
      </c>
      <c r="I35" s="204"/>
      <c r="J35" s="201">
        <v>0</v>
      </c>
      <c r="K35" s="201">
        <v>0</v>
      </c>
      <c r="L35" s="201">
        <v>0</v>
      </c>
      <c r="M35" s="201">
        <v>0</v>
      </c>
      <c r="N35" s="202">
        <v>0</v>
      </c>
      <c r="O35" s="203">
        <v>0</v>
      </c>
      <c r="P35" s="205"/>
      <c r="Q35" s="202">
        <v>15</v>
      </c>
    </row>
    <row r="36" spans="1:17" s="206" customFormat="1" ht="20.100000000000001" customHeight="1">
      <c r="A36" s="199" t="s">
        <v>177</v>
      </c>
      <c r="B36" s="200"/>
      <c r="C36" s="201">
        <v>2</v>
      </c>
      <c r="D36" s="201">
        <v>5</v>
      </c>
      <c r="E36" s="201">
        <v>22</v>
      </c>
      <c r="F36" s="201">
        <v>5</v>
      </c>
      <c r="G36" s="202">
        <v>34</v>
      </c>
      <c r="H36" s="203">
        <v>0</v>
      </c>
      <c r="I36" s="204"/>
      <c r="J36" s="201">
        <v>0</v>
      </c>
      <c r="K36" s="201">
        <v>2</v>
      </c>
      <c r="L36" s="201">
        <v>1</v>
      </c>
      <c r="M36" s="201">
        <v>0</v>
      </c>
      <c r="N36" s="202">
        <v>3</v>
      </c>
      <c r="O36" s="203">
        <v>0</v>
      </c>
      <c r="P36" s="205"/>
      <c r="Q36" s="202">
        <v>37</v>
      </c>
    </row>
    <row r="37" spans="1:17" s="206" customFormat="1" ht="20.100000000000001" customHeight="1">
      <c r="A37" s="199" t="s">
        <v>178</v>
      </c>
      <c r="B37" s="200"/>
      <c r="C37" s="201">
        <v>0</v>
      </c>
      <c r="D37" s="201">
        <v>11</v>
      </c>
      <c r="E37" s="201">
        <v>1</v>
      </c>
      <c r="F37" s="201">
        <v>3</v>
      </c>
      <c r="G37" s="202">
        <v>15</v>
      </c>
      <c r="H37" s="203">
        <v>93.75</v>
      </c>
      <c r="I37" s="204"/>
      <c r="J37" s="201">
        <v>0</v>
      </c>
      <c r="K37" s="201">
        <v>0</v>
      </c>
      <c r="L37" s="201">
        <v>0</v>
      </c>
      <c r="M37" s="201">
        <v>1</v>
      </c>
      <c r="N37" s="202">
        <v>1</v>
      </c>
      <c r="O37" s="203">
        <v>6.25</v>
      </c>
      <c r="P37" s="205"/>
      <c r="Q37" s="202">
        <v>16</v>
      </c>
    </row>
    <row r="38" spans="1:17" s="207" customFormat="1" ht="20.100000000000001" customHeight="1">
      <c r="A38" s="199" t="s">
        <v>179</v>
      </c>
      <c r="B38" s="200"/>
      <c r="C38" s="201">
        <v>71</v>
      </c>
      <c r="D38" s="201">
        <v>33</v>
      </c>
      <c r="E38" s="201">
        <v>9</v>
      </c>
      <c r="F38" s="201">
        <v>6</v>
      </c>
      <c r="G38" s="202">
        <v>119</v>
      </c>
      <c r="H38" s="203">
        <v>100</v>
      </c>
      <c r="I38" s="204"/>
      <c r="J38" s="201">
        <v>0</v>
      </c>
      <c r="K38" s="201">
        <v>0</v>
      </c>
      <c r="L38" s="201">
        <v>0</v>
      </c>
      <c r="M38" s="201">
        <v>0</v>
      </c>
      <c r="N38" s="202">
        <v>0</v>
      </c>
      <c r="O38" s="203">
        <v>0</v>
      </c>
      <c r="P38" s="205"/>
      <c r="Q38" s="202">
        <v>119</v>
      </c>
    </row>
    <row r="39" spans="1:17" s="206" customFormat="1" ht="20.100000000000001" customHeight="1">
      <c r="A39" s="199" t="s">
        <v>180</v>
      </c>
      <c r="B39" s="200"/>
      <c r="C39" s="201">
        <v>6</v>
      </c>
      <c r="D39" s="201">
        <v>0</v>
      </c>
      <c r="E39" s="201">
        <v>28</v>
      </c>
      <c r="F39" s="201">
        <v>7</v>
      </c>
      <c r="G39" s="202">
        <v>41</v>
      </c>
      <c r="H39" s="203">
        <v>100</v>
      </c>
      <c r="I39" s="204"/>
      <c r="J39" s="201">
        <v>0</v>
      </c>
      <c r="K39" s="201">
        <v>0</v>
      </c>
      <c r="L39" s="201">
        <v>0</v>
      </c>
      <c r="M39" s="201">
        <v>0</v>
      </c>
      <c r="N39" s="202">
        <v>0</v>
      </c>
      <c r="O39" s="203">
        <v>0</v>
      </c>
      <c r="P39" s="205"/>
      <c r="Q39" s="202">
        <v>41</v>
      </c>
    </row>
    <row r="40" spans="1:17" s="206" customFormat="1" ht="20.100000000000001" customHeight="1">
      <c r="A40" s="199" t="s">
        <v>181</v>
      </c>
      <c r="B40" s="200"/>
      <c r="C40" s="201">
        <v>5</v>
      </c>
      <c r="D40" s="201">
        <v>0</v>
      </c>
      <c r="E40" s="201">
        <v>1</v>
      </c>
      <c r="F40" s="201">
        <v>23</v>
      </c>
      <c r="G40" s="202">
        <v>29</v>
      </c>
      <c r="H40" s="203">
        <v>87.878787878787875</v>
      </c>
      <c r="I40" s="204"/>
      <c r="J40" s="201">
        <v>0</v>
      </c>
      <c r="K40" s="201">
        <v>2</v>
      </c>
      <c r="L40" s="201">
        <v>0</v>
      </c>
      <c r="M40" s="201">
        <v>2</v>
      </c>
      <c r="N40" s="202">
        <v>4</v>
      </c>
      <c r="O40" s="203">
        <v>12.121212121212121</v>
      </c>
      <c r="P40" s="205"/>
      <c r="Q40" s="202">
        <v>33</v>
      </c>
    </row>
    <row r="41" spans="1:17" ht="11.25" customHeight="1">
      <c r="A41" s="197"/>
      <c r="B41" s="197"/>
      <c r="C41" s="209"/>
      <c r="D41" s="209"/>
      <c r="E41" s="209"/>
      <c r="F41" s="209"/>
      <c r="G41" s="210"/>
      <c r="H41" s="211"/>
      <c r="I41" s="212"/>
      <c r="J41" s="209"/>
      <c r="K41" s="209"/>
      <c r="L41" s="209"/>
      <c r="M41" s="209"/>
      <c r="N41" s="210"/>
      <c r="O41" s="211"/>
      <c r="P41" s="212"/>
      <c r="Q41" s="210"/>
    </row>
    <row r="42" spans="1:17" ht="20.100000000000001" customHeight="1">
      <c r="A42" s="451" t="s">
        <v>182</v>
      </c>
      <c r="B42" s="213"/>
      <c r="C42" s="452">
        <v>518</v>
      </c>
      <c r="D42" s="452">
        <v>367</v>
      </c>
      <c r="E42" s="452">
        <v>1049</v>
      </c>
      <c r="F42" s="452">
        <v>832</v>
      </c>
      <c r="G42" s="452">
        <v>2766</v>
      </c>
      <c r="H42" s="453">
        <v>92.72544418370768</v>
      </c>
      <c r="I42" s="214"/>
      <c r="J42" s="452">
        <v>59</v>
      </c>
      <c r="K42" s="452">
        <v>45</v>
      </c>
      <c r="L42" s="452">
        <v>51</v>
      </c>
      <c r="M42" s="452">
        <v>62</v>
      </c>
      <c r="N42" s="452">
        <v>217</v>
      </c>
      <c r="O42" s="453">
        <v>7.274555816292323</v>
      </c>
      <c r="P42" s="214"/>
      <c r="Q42" s="452">
        <v>2983</v>
      </c>
    </row>
    <row r="43" spans="1:17" ht="6" customHeight="1">
      <c r="A43" s="197"/>
      <c r="B43" s="197"/>
      <c r="C43" s="210"/>
      <c r="D43" s="210"/>
      <c r="E43" s="210"/>
      <c r="F43" s="210"/>
      <c r="G43" s="210"/>
      <c r="H43" s="211"/>
      <c r="I43" s="212"/>
      <c r="J43" s="210"/>
      <c r="K43" s="210"/>
      <c r="L43" s="210"/>
      <c r="M43" s="210"/>
      <c r="N43" s="210"/>
      <c r="O43" s="211"/>
      <c r="P43" s="212"/>
      <c r="Q43" s="210"/>
    </row>
    <row r="44" spans="1:17" s="206" customFormat="1" ht="20.100000000000001" customHeight="1">
      <c r="A44" s="199" t="s">
        <v>361</v>
      </c>
      <c r="B44" s="215"/>
      <c r="C44" s="201">
        <v>0</v>
      </c>
      <c r="D44" s="201">
        <v>0</v>
      </c>
      <c r="E44" s="201">
        <v>0</v>
      </c>
      <c r="F44" s="201">
        <v>0</v>
      </c>
      <c r="G44" s="202">
        <v>0</v>
      </c>
      <c r="H44" s="203">
        <v>0</v>
      </c>
      <c r="I44" s="205"/>
      <c r="J44" s="201">
        <v>2</v>
      </c>
      <c r="K44" s="201">
        <v>0</v>
      </c>
      <c r="L44" s="201">
        <v>0</v>
      </c>
      <c r="M44" s="201">
        <v>0</v>
      </c>
      <c r="N44" s="202">
        <v>2</v>
      </c>
      <c r="O44" s="203">
        <v>100</v>
      </c>
      <c r="P44" s="205"/>
      <c r="Q44" s="202">
        <v>2</v>
      </c>
    </row>
    <row r="45" spans="1:17" s="206" customFormat="1" ht="20.100000000000001" customHeight="1">
      <c r="A45" s="199" t="s">
        <v>183</v>
      </c>
      <c r="B45" s="215"/>
      <c r="C45" s="201">
        <v>0</v>
      </c>
      <c r="D45" s="201">
        <v>0</v>
      </c>
      <c r="E45" s="201">
        <v>0</v>
      </c>
      <c r="F45" s="201">
        <v>0</v>
      </c>
      <c r="G45" s="202">
        <v>0</v>
      </c>
      <c r="H45" s="203">
        <v>0</v>
      </c>
      <c r="I45" s="205"/>
      <c r="J45" s="201">
        <v>1</v>
      </c>
      <c r="K45" s="201">
        <v>0</v>
      </c>
      <c r="L45" s="201">
        <v>1</v>
      </c>
      <c r="M45" s="201">
        <v>0</v>
      </c>
      <c r="N45" s="202">
        <v>2</v>
      </c>
      <c r="O45" s="203">
        <v>100</v>
      </c>
      <c r="P45" s="205"/>
      <c r="Q45" s="202">
        <v>2</v>
      </c>
    </row>
    <row r="46" spans="1:17" s="206" customFormat="1" ht="20.100000000000001" customHeight="1">
      <c r="A46" s="199" t="s">
        <v>184</v>
      </c>
      <c r="B46" s="215"/>
      <c r="C46" s="201">
        <v>0</v>
      </c>
      <c r="D46" s="201">
        <v>0</v>
      </c>
      <c r="E46" s="201">
        <v>9</v>
      </c>
      <c r="F46" s="201">
        <v>0</v>
      </c>
      <c r="G46" s="202">
        <v>9</v>
      </c>
      <c r="H46" s="203">
        <v>37.5</v>
      </c>
      <c r="I46" s="205"/>
      <c r="J46" s="201">
        <v>3</v>
      </c>
      <c r="K46" s="201">
        <v>0</v>
      </c>
      <c r="L46" s="201">
        <v>12</v>
      </c>
      <c r="M46" s="201">
        <v>0</v>
      </c>
      <c r="N46" s="202">
        <v>15</v>
      </c>
      <c r="O46" s="203">
        <v>62.5</v>
      </c>
      <c r="P46" s="205"/>
      <c r="Q46" s="202">
        <v>24</v>
      </c>
    </row>
    <row r="47" spans="1:17" s="206" customFormat="1" ht="20.100000000000001" customHeight="1">
      <c r="A47" s="199" t="s">
        <v>185</v>
      </c>
      <c r="B47" s="215"/>
      <c r="C47" s="201">
        <v>0</v>
      </c>
      <c r="D47" s="201">
        <v>0</v>
      </c>
      <c r="E47" s="201">
        <v>0</v>
      </c>
      <c r="F47" s="201">
        <v>0</v>
      </c>
      <c r="G47" s="202">
        <v>0</v>
      </c>
      <c r="H47" s="203">
        <v>0</v>
      </c>
      <c r="I47" s="205"/>
      <c r="J47" s="201">
        <v>0</v>
      </c>
      <c r="K47" s="201">
        <v>0</v>
      </c>
      <c r="L47" s="201">
        <v>2</v>
      </c>
      <c r="M47" s="201">
        <v>0</v>
      </c>
      <c r="N47" s="202">
        <v>2</v>
      </c>
      <c r="O47" s="203">
        <v>100</v>
      </c>
      <c r="P47" s="205"/>
      <c r="Q47" s="202">
        <v>2</v>
      </c>
    </row>
    <row r="48" spans="1:17" s="206" customFormat="1" ht="20.100000000000001" customHeight="1">
      <c r="A48" s="199" t="s">
        <v>186</v>
      </c>
      <c r="B48" s="215"/>
      <c r="C48" s="201">
        <v>0</v>
      </c>
      <c r="D48" s="201">
        <v>0</v>
      </c>
      <c r="E48" s="201">
        <v>1</v>
      </c>
      <c r="F48" s="201">
        <v>0</v>
      </c>
      <c r="G48" s="202">
        <v>1</v>
      </c>
      <c r="H48" s="203">
        <v>50</v>
      </c>
      <c r="I48" s="205"/>
      <c r="J48" s="201">
        <v>0</v>
      </c>
      <c r="K48" s="201">
        <v>0</v>
      </c>
      <c r="L48" s="201">
        <v>1</v>
      </c>
      <c r="M48" s="201">
        <v>0</v>
      </c>
      <c r="N48" s="202">
        <v>1</v>
      </c>
      <c r="O48" s="203">
        <v>50</v>
      </c>
      <c r="P48" s="205"/>
      <c r="Q48" s="202">
        <v>2</v>
      </c>
    </row>
    <row r="49" spans="1:17" s="206" customFormat="1" ht="20.100000000000001" customHeight="1">
      <c r="A49" s="199" t="s">
        <v>187</v>
      </c>
      <c r="B49" s="215"/>
      <c r="C49" s="201">
        <v>1</v>
      </c>
      <c r="D49" s="201">
        <v>0</v>
      </c>
      <c r="E49" s="201">
        <v>0</v>
      </c>
      <c r="F49" s="201">
        <v>0</v>
      </c>
      <c r="G49" s="202">
        <v>1</v>
      </c>
      <c r="H49" s="203">
        <v>6.25</v>
      </c>
      <c r="I49" s="205"/>
      <c r="J49" s="201">
        <v>10</v>
      </c>
      <c r="K49" s="201">
        <v>0</v>
      </c>
      <c r="L49" s="201">
        <v>5</v>
      </c>
      <c r="M49" s="201">
        <v>0</v>
      </c>
      <c r="N49" s="202">
        <v>15</v>
      </c>
      <c r="O49" s="203">
        <v>93.75</v>
      </c>
      <c r="P49" s="205"/>
      <c r="Q49" s="202">
        <v>16</v>
      </c>
    </row>
    <row r="50" spans="1:17" s="206" customFormat="1" ht="20.100000000000001" customHeight="1">
      <c r="A50" s="199" t="s">
        <v>188</v>
      </c>
      <c r="B50" s="215"/>
      <c r="C50" s="201">
        <v>0</v>
      </c>
      <c r="D50" s="201">
        <v>0</v>
      </c>
      <c r="E50" s="201">
        <v>2</v>
      </c>
      <c r="F50" s="201">
        <v>0</v>
      </c>
      <c r="G50" s="202">
        <v>2</v>
      </c>
      <c r="H50" s="203">
        <v>22.222222222222221</v>
      </c>
      <c r="I50" s="205"/>
      <c r="J50" s="201">
        <v>3</v>
      </c>
      <c r="K50" s="201">
        <v>0</v>
      </c>
      <c r="L50" s="201">
        <v>4</v>
      </c>
      <c r="M50" s="201">
        <v>0</v>
      </c>
      <c r="N50" s="202">
        <v>7</v>
      </c>
      <c r="O50" s="203">
        <v>77.777777777777771</v>
      </c>
      <c r="P50" s="205"/>
      <c r="Q50" s="202">
        <v>9</v>
      </c>
    </row>
    <row r="51" spans="1:17" s="206" customFormat="1" ht="20.100000000000001" customHeight="1">
      <c r="A51" s="199" t="s">
        <v>189</v>
      </c>
      <c r="B51" s="215"/>
      <c r="C51" s="201">
        <v>3</v>
      </c>
      <c r="D51" s="201">
        <v>0</v>
      </c>
      <c r="E51" s="201">
        <v>25</v>
      </c>
      <c r="F51" s="201">
        <v>0</v>
      </c>
      <c r="G51" s="202">
        <v>28</v>
      </c>
      <c r="H51" s="203">
        <v>80</v>
      </c>
      <c r="I51" s="205"/>
      <c r="J51" s="201">
        <v>2</v>
      </c>
      <c r="K51" s="201">
        <v>0</v>
      </c>
      <c r="L51" s="201">
        <v>5</v>
      </c>
      <c r="M51" s="201">
        <v>0</v>
      </c>
      <c r="N51" s="202">
        <v>7</v>
      </c>
      <c r="O51" s="203">
        <v>20</v>
      </c>
      <c r="P51" s="205"/>
      <c r="Q51" s="202">
        <v>35</v>
      </c>
    </row>
    <row r="52" spans="1:17" s="206" customFormat="1" ht="20.100000000000001" customHeight="1">
      <c r="A52" s="199" t="s">
        <v>190</v>
      </c>
      <c r="B52" s="215"/>
      <c r="C52" s="201">
        <v>3</v>
      </c>
      <c r="D52" s="201">
        <v>0</v>
      </c>
      <c r="E52" s="201">
        <v>8</v>
      </c>
      <c r="F52" s="201">
        <v>0</v>
      </c>
      <c r="G52" s="202">
        <v>11</v>
      </c>
      <c r="H52" s="203">
        <v>68.75</v>
      </c>
      <c r="I52" s="205"/>
      <c r="J52" s="201">
        <v>1</v>
      </c>
      <c r="K52" s="201">
        <v>0</v>
      </c>
      <c r="L52" s="201">
        <v>4</v>
      </c>
      <c r="M52" s="201">
        <v>0</v>
      </c>
      <c r="N52" s="202">
        <v>5</v>
      </c>
      <c r="O52" s="203">
        <v>31.25</v>
      </c>
      <c r="P52" s="205"/>
      <c r="Q52" s="202">
        <v>16</v>
      </c>
    </row>
    <row r="53" spans="1:17" s="206" customFormat="1" ht="20.100000000000001" customHeight="1">
      <c r="A53" s="199" t="s">
        <v>195</v>
      </c>
      <c r="B53" s="215"/>
      <c r="C53" s="201">
        <v>0</v>
      </c>
      <c r="D53" s="201">
        <v>0</v>
      </c>
      <c r="E53" s="201">
        <v>7</v>
      </c>
      <c r="F53" s="201">
        <v>0</v>
      </c>
      <c r="G53" s="202">
        <v>7</v>
      </c>
      <c r="H53" s="203">
        <v>58.333333333333336</v>
      </c>
      <c r="I53" s="205"/>
      <c r="J53" s="201">
        <v>3</v>
      </c>
      <c r="K53" s="201">
        <v>0</v>
      </c>
      <c r="L53" s="201">
        <v>2</v>
      </c>
      <c r="M53" s="201">
        <v>0</v>
      </c>
      <c r="N53" s="202">
        <v>5</v>
      </c>
      <c r="O53" s="203">
        <v>41.666666666666664</v>
      </c>
      <c r="P53" s="205"/>
      <c r="Q53" s="202">
        <v>12</v>
      </c>
    </row>
    <row r="54" spans="1:17" s="206" customFormat="1" ht="20.100000000000001" customHeight="1">
      <c r="A54" s="199" t="s">
        <v>192</v>
      </c>
      <c r="B54" s="215"/>
      <c r="C54" s="201">
        <v>0</v>
      </c>
      <c r="D54" s="201">
        <v>21</v>
      </c>
      <c r="E54" s="201">
        <v>0</v>
      </c>
      <c r="F54" s="201">
        <v>129</v>
      </c>
      <c r="G54" s="202">
        <v>150</v>
      </c>
      <c r="H54" s="203">
        <v>67.567567567567565</v>
      </c>
      <c r="I54" s="205"/>
      <c r="J54" s="201">
        <v>0</v>
      </c>
      <c r="K54" s="201">
        <v>28</v>
      </c>
      <c r="L54" s="201">
        <v>0</v>
      </c>
      <c r="M54" s="201">
        <v>44</v>
      </c>
      <c r="N54" s="202">
        <v>72</v>
      </c>
      <c r="O54" s="203">
        <v>32.432432432432435</v>
      </c>
      <c r="P54" s="205"/>
      <c r="Q54" s="202">
        <v>222</v>
      </c>
    </row>
    <row r="55" spans="1:17" s="206" customFormat="1" ht="20.100000000000001" customHeight="1">
      <c r="A55" s="199" t="s">
        <v>193</v>
      </c>
      <c r="B55" s="215"/>
      <c r="C55" s="201">
        <v>0</v>
      </c>
      <c r="D55" s="201">
        <v>0</v>
      </c>
      <c r="E55" s="201">
        <v>5</v>
      </c>
      <c r="F55" s="201">
        <v>0</v>
      </c>
      <c r="G55" s="202">
        <v>5</v>
      </c>
      <c r="H55" s="203">
        <v>62.5</v>
      </c>
      <c r="I55" s="205"/>
      <c r="J55" s="201">
        <v>0</v>
      </c>
      <c r="K55" s="201">
        <v>0</v>
      </c>
      <c r="L55" s="201">
        <v>3</v>
      </c>
      <c r="M55" s="201">
        <v>0</v>
      </c>
      <c r="N55" s="202">
        <v>3</v>
      </c>
      <c r="O55" s="203">
        <v>37.5</v>
      </c>
      <c r="P55" s="205"/>
      <c r="Q55" s="202">
        <v>8</v>
      </c>
    </row>
    <row r="56" spans="1:17" ht="20.100000000000001" customHeight="1">
      <c r="A56" s="199" t="s">
        <v>194</v>
      </c>
      <c r="B56" s="215"/>
      <c r="C56" s="201">
        <v>1</v>
      </c>
      <c r="D56" s="201">
        <v>0</v>
      </c>
      <c r="E56" s="201">
        <v>10</v>
      </c>
      <c r="F56" s="201">
        <v>0</v>
      </c>
      <c r="G56" s="202">
        <v>11</v>
      </c>
      <c r="H56" s="203">
        <v>52.38095238095238</v>
      </c>
      <c r="I56" s="205"/>
      <c r="J56" s="201">
        <v>6</v>
      </c>
      <c r="K56" s="201">
        <v>0</v>
      </c>
      <c r="L56" s="201">
        <v>4</v>
      </c>
      <c r="M56" s="201">
        <v>0</v>
      </c>
      <c r="N56" s="202">
        <v>10</v>
      </c>
      <c r="O56" s="203">
        <v>47.61904761904762</v>
      </c>
      <c r="P56" s="205"/>
      <c r="Q56" s="202">
        <v>21</v>
      </c>
    </row>
    <row r="57" spans="1:17" ht="20.100000000000001" customHeight="1">
      <c r="A57" s="199" t="s">
        <v>191</v>
      </c>
      <c r="B57" s="215"/>
      <c r="C57" s="201">
        <v>0</v>
      </c>
      <c r="D57" s="201">
        <v>0</v>
      </c>
      <c r="E57" s="201">
        <v>4</v>
      </c>
      <c r="F57" s="201">
        <v>0</v>
      </c>
      <c r="G57" s="202">
        <v>4</v>
      </c>
      <c r="H57" s="203">
        <v>57.142857142857146</v>
      </c>
      <c r="I57" s="205"/>
      <c r="J57" s="201">
        <v>0</v>
      </c>
      <c r="K57" s="201">
        <v>0</v>
      </c>
      <c r="L57" s="201">
        <v>3</v>
      </c>
      <c r="M57" s="201">
        <v>0</v>
      </c>
      <c r="N57" s="202">
        <v>3</v>
      </c>
      <c r="O57" s="203">
        <v>42.857142857142854</v>
      </c>
      <c r="P57" s="205"/>
      <c r="Q57" s="202">
        <v>7</v>
      </c>
    </row>
    <row r="58" spans="1:17" ht="11.25" customHeight="1">
      <c r="A58" s="216"/>
      <c r="B58" s="213"/>
      <c r="C58" s="217"/>
      <c r="D58" s="217"/>
      <c r="E58" s="217"/>
      <c r="F58" s="217"/>
      <c r="G58" s="218"/>
      <c r="H58" s="219"/>
      <c r="I58" s="214"/>
      <c r="J58" s="217"/>
      <c r="K58" s="217"/>
      <c r="L58" s="217"/>
      <c r="M58" s="217"/>
      <c r="N58" s="218"/>
      <c r="O58" s="219"/>
      <c r="P58" s="214"/>
      <c r="Q58" s="218"/>
    </row>
    <row r="59" spans="1:17" ht="20.100000000000001" customHeight="1">
      <c r="A59" s="451" t="s">
        <v>182</v>
      </c>
      <c r="B59" s="213"/>
      <c r="C59" s="452">
        <v>8</v>
      </c>
      <c r="D59" s="452">
        <v>21</v>
      </c>
      <c r="E59" s="452">
        <v>71</v>
      </c>
      <c r="F59" s="452">
        <v>129</v>
      </c>
      <c r="G59" s="452">
        <v>229</v>
      </c>
      <c r="H59" s="453">
        <v>60.582010582010582</v>
      </c>
      <c r="I59" s="214"/>
      <c r="J59" s="452">
        <v>31</v>
      </c>
      <c r="K59" s="452">
        <v>28</v>
      </c>
      <c r="L59" s="452">
        <v>46</v>
      </c>
      <c r="M59" s="452">
        <v>44</v>
      </c>
      <c r="N59" s="452">
        <v>149</v>
      </c>
      <c r="O59" s="453">
        <v>39.417989417989418</v>
      </c>
      <c r="P59" s="214"/>
      <c r="Q59" s="452">
        <v>378</v>
      </c>
    </row>
    <row r="60" spans="1:17" ht="7.5" customHeight="1">
      <c r="A60" s="197"/>
      <c r="B60" s="197"/>
      <c r="C60" s="210"/>
      <c r="D60" s="210"/>
      <c r="E60" s="210"/>
      <c r="F60" s="210"/>
      <c r="G60" s="210"/>
      <c r="H60" s="211"/>
      <c r="I60" s="212"/>
      <c r="J60" s="210"/>
      <c r="K60" s="210"/>
      <c r="L60" s="210"/>
      <c r="M60" s="210"/>
      <c r="N60" s="210"/>
      <c r="O60" s="211"/>
      <c r="P60" s="212"/>
      <c r="Q60" s="210"/>
    </row>
    <row r="61" spans="1:17" ht="20.100000000000001" customHeight="1">
      <c r="A61" s="451" t="s">
        <v>57</v>
      </c>
      <c r="B61" s="213"/>
      <c r="C61" s="452">
        <v>526</v>
      </c>
      <c r="D61" s="452">
        <v>388</v>
      </c>
      <c r="E61" s="452">
        <v>1120</v>
      </c>
      <c r="F61" s="452">
        <v>961</v>
      </c>
      <c r="G61" s="452">
        <v>2995</v>
      </c>
      <c r="H61" s="453">
        <v>89.110383814340963</v>
      </c>
      <c r="I61" s="214"/>
      <c r="J61" s="452">
        <v>90</v>
      </c>
      <c r="K61" s="452">
        <v>73</v>
      </c>
      <c r="L61" s="452">
        <v>97</v>
      </c>
      <c r="M61" s="452">
        <v>106</v>
      </c>
      <c r="N61" s="452">
        <v>366</v>
      </c>
      <c r="O61" s="453">
        <v>10.88961618565903</v>
      </c>
      <c r="P61" s="214"/>
      <c r="Q61" s="452">
        <v>3361</v>
      </c>
    </row>
    <row r="62" spans="1:17">
      <c r="A62" s="197"/>
    </row>
    <row r="63" spans="1:17" ht="13.35" customHeight="1">
      <c r="A63" s="220" t="s">
        <v>273</v>
      </c>
    </row>
    <row r="64" spans="1:17" ht="13.35" customHeight="1">
      <c r="A64" s="220" t="s">
        <v>550</v>
      </c>
    </row>
    <row r="65" spans="1:12" s="223" customFormat="1" ht="13.35" customHeight="1">
      <c r="A65" s="220" t="s">
        <v>551</v>
      </c>
      <c r="B65" s="221"/>
      <c r="C65" s="221"/>
      <c r="D65" s="221"/>
      <c r="E65" s="221"/>
      <c r="F65" s="221"/>
      <c r="G65" s="221"/>
      <c r="H65" s="221"/>
      <c r="I65" s="221"/>
      <c r="J65" s="221"/>
      <c r="K65" s="222"/>
      <c r="L65" s="222"/>
    </row>
    <row r="66" spans="1:12" s="223" customFormat="1" ht="13.35" customHeight="1">
      <c r="A66" s="220" t="s">
        <v>262</v>
      </c>
      <c r="B66" s="224"/>
    </row>
    <row r="67" spans="1:12" s="223" customFormat="1" ht="13.35" customHeight="1">
      <c r="A67" s="220" t="s">
        <v>263</v>
      </c>
      <c r="B67" s="224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44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D3762-76A0-47B1-B19B-2BD7CEADB8B0}">
  <sheetPr codeName="Hoja29"/>
  <dimension ref="A1:U63"/>
  <sheetViews>
    <sheetView view="pageBreakPreview" zoomScale="85" zoomScaleNormal="100" zoomScaleSheetLayoutView="85" workbookViewId="0">
      <selection activeCell="W39" sqref="W39"/>
    </sheetView>
  </sheetViews>
  <sheetFormatPr baseColWidth="10" defaultColWidth="11.42578125" defaultRowHeight="12.75"/>
  <cols>
    <col min="1" max="1" width="4.28515625" style="192" customWidth="1"/>
    <col min="2" max="3" width="2.85546875" style="192" customWidth="1"/>
    <col min="4" max="19" width="11.42578125" style="192"/>
    <col min="20" max="20" width="14.140625" style="192" customWidth="1"/>
    <col min="21" max="16384" width="11.42578125" style="192"/>
  </cols>
  <sheetData>
    <row r="1" spans="1:21" ht="37.5" customHeight="1">
      <c r="A1" s="191" t="s">
        <v>545</v>
      </c>
      <c r="B1" s="191" t="s">
        <v>546</v>
      </c>
      <c r="D1" s="611" t="s">
        <v>547</v>
      </c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</row>
    <row r="2" spans="1:21" ht="19.5" customHeight="1">
      <c r="A2" s="482" t="s">
        <v>156</v>
      </c>
      <c r="B2" s="483">
        <v>614</v>
      </c>
      <c r="C2" s="465"/>
      <c r="D2" s="612" t="s">
        <v>42</v>
      </c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</row>
    <row r="3" spans="1:21" ht="6.75" customHeight="1">
      <c r="A3" s="482" t="s">
        <v>160</v>
      </c>
      <c r="B3" s="483">
        <v>463</v>
      </c>
      <c r="C3" s="465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</row>
    <row r="4" spans="1:21">
      <c r="A4" s="482" t="s">
        <v>164</v>
      </c>
      <c r="B4" s="483">
        <v>254</v>
      </c>
      <c r="C4" s="465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</row>
    <row r="5" spans="1:21">
      <c r="A5" s="482" t="s">
        <v>192</v>
      </c>
      <c r="B5" s="483">
        <v>222</v>
      </c>
      <c r="C5" s="465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</row>
    <row r="6" spans="1:21">
      <c r="A6" s="482" t="s">
        <v>168</v>
      </c>
      <c r="B6" s="483">
        <v>204</v>
      </c>
      <c r="C6" s="465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</row>
    <row r="7" spans="1:21">
      <c r="A7" s="482" t="s">
        <v>151</v>
      </c>
      <c r="B7" s="483">
        <v>144</v>
      </c>
      <c r="C7" s="465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</row>
    <row r="8" spans="1:21">
      <c r="A8" s="482" t="s">
        <v>158</v>
      </c>
      <c r="B8" s="483">
        <v>119</v>
      </c>
      <c r="C8" s="465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</row>
    <row r="9" spans="1:21">
      <c r="A9" s="482" t="s">
        <v>179</v>
      </c>
      <c r="B9" s="483">
        <v>119</v>
      </c>
      <c r="C9" s="465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</row>
    <row r="10" spans="1:21">
      <c r="A10" s="482" t="s">
        <v>170</v>
      </c>
      <c r="B10" s="483">
        <v>108</v>
      </c>
      <c r="C10" s="465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</row>
    <row r="11" spans="1:21">
      <c r="A11" s="482" t="s">
        <v>166</v>
      </c>
      <c r="B11" s="483">
        <v>93</v>
      </c>
      <c r="C11" s="465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613" t="s">
        <v>210</v>
      </c>
      <c r="P11" s="613"/>
      <c r="Q11" s="614">
        <v>3361</v>
      </c>
      <c r="R11" s="615"/>
      <c r="S11" s="193"/>
      <c r="T11" s="193"/>
    </row>
    <row r="12" spans="1:21">
      <c r="A12" s="482" t="s">
        <v>155</v>
      </c>
      <c r="B12" s="483">
        <v>71</v>
      </c>
      <c r="C12" s="465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613"/>
      <c r="P12" s="613"/>
      <c r="Q12" s="615"/>
      <c r="R12" s="615"/>
      <c r="S12" s="193"/>
      <c r="T12" s="193"/>
    </row>
    <row r="13" spans="1:21">
      <c r="A13" s="482" t="s">
        <v>157</v>
      </c>
      <c r="B13" s="483">
        <v>70</v>
      </c>
      <c r="C13" s="465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</row>
    <row r="14" spans="1:21">
      <c r="A14" s="482" t="s">
        <v>162</v>
      </c>
      <c r="B14" s="483">
        <v>64</v>
      </c>
      <c r="C14" s="465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</row>
    <row r="15" spans="1:21">
      <c r="A15" s="482" t="s">
        <v>165</v>
      </c>
      <c r="B15" s="483">
        <v>61</v>
      </c>
      <c r="C15" s="465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</row>
    <row r="16" spans="1:21">
      <c r="A16" s="482" t="s">
        <v>163</v>
      </c>
      <c r="B16" s="483">
        <v>55</v>
      </c>
      <c r="C16" s="465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</row>
    <row r="17" spans="1:20">
      <c r="A17" s="482" t="s">
        <v>150</v>
      </c>
      <c r="B17" s="483">
        <v>53</v>
      </c>
      <c r="C17" s="465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</row>
    <row r="18" spans="1:20">
      <c r="A18" s="482" t="s">
        <v>172</v>
      </c>
      <c r="B18" s="483">
        <v>47</v>
      </c>
      <c r="C18" s="465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</row>
    <row r="19" spans="1:20">
      <c r="A19" s="482" t="s">
        <v>154</v>
      </c>
      <c r="B19" s="483">
        <v>47</v>
      </c>
      <c r="C19" s="465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</row>
    <row r="20" spans="1:20">
      <c r="A20" s="482" t="s">
        <v>169</v>
      </c>
      <c r="B20" s="483">
        <v>42</v>
      </c>
      <c r="C20" s="465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</row>
    <row r="21" spans="1:20">
      <c r="A21" s="482" t="s">
        <v>180</v>
      </c>
      <c r="B21" s="483">
        <v>41</v>
      </c>
      <c r="C21" s="465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</row>
    <row r="22" spans="1:20">
      <c r="A22" s="482" t="s">
        <v>171</v>
      </c>
      <c r="B22" s="483">
        <v>38</v>
      </c>
      <c r="C22" s="465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</row>
    <row r="23" spans="1:20">
      <c r="A23" s="482" t="s">
        <v>175</v>
      </c>
      <c r="B23" s="483">
        <v>37</v>
      </c>
      <c r="C23" s="465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1:20">
      <c r="A24" s="482" t="s">
        <v>161</v>
      </c>
      <c r="B24" s="483">
        <v>37</v>
      </c>
      <c r="C24" s="465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1:20">
      <c r="A25" s="482" t="s">
        <v>177</v>
      </c>
      <c r="B25" s="483">
        <v>37</v>
      </c>
      <c r="C25" s="465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1:20">
      <c r="A26" s="482" t="s">
        <v>189</v>
      </c>
      <c r="B26" s="483">
        <v>35</v>
      </c>
      <c r="C26" s="465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1:20">
      <c r="A27" s="482" t="s">
        <v>167</v>
      </c>
      <c r="B27" s="483">
        <v>33</v>
      </c>
      <c r="C27" s="465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1:20">
      <c r="A28" s="482" t="s">
        <v>181</v>
      </c>
      <c r="B28" s="483">
        <v>33</v>
      </c>
      <c r="C28" s="465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  <row r="29" spans="1:20">
      <c r="A29" s="482" t="s">
        <v>174</v>
      </c>
      <c r="B29" s="483">
        <v>29</v>
      </c>
      <c r="C29" s="465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</row>
    <row r="30" spans="1:20">
      <c r="A30" s="482" t="s">
        <v>153</v>
      </c>
      <c r="B30" s="483">
        <v>26</v>
      </c>
      <c r="C30" s="465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</row>
    <row r="31" spans="1:20">
      <c r="A31" s="482" t="s">
        <v>184</v>
      </c>
      <c r="B31" s="483">
        <v>24</v>
      </c>
      <c r="C31" s="465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</row>
    <row r="32" spans="1:20">
      <c r="A32" s="482" t="s">
        <v>194</v>
      </c>
      <c r="B32" s="483">
        <v>21</v>
      </c>
      <c r="C32" s="465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</row>
    <row r="33" spans="1:20">
      <c r="A33" s="482" t="s">
        <v>190</v>
      </c>
      <c r="B33" s="483">
        <v>16</v>
      </c>
      <c r="C33" s="465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</row>
    <row r="34" spans="1:20">
      <c r="A34" s="482" t="s">
        <v>187</v>
      </c>
      <c r="B34" s="483">
        <v>16</v>
      </c>
      <c r="C34" s="465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</row>
    <row r="35" spans="1:20">
      <c r="A35" s="482" t="s">
        <v>178</v>
      </c>
      <c r="B35" s="483">
        <v>16</v>
      </c>
      <c r="C35" s="465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</row>
    <row r="36" spans="1:20">
      <c r="A36" s="482" t="s">
        <v>176</v>
      </c>
      <c r="B36" s="483">
        <v>15</v>
      </c>
      <c r="C36" s="465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</row>
    <row r="37" spans="1:20">
      <c r="A37" s="482" t="s">
        <v>195</v>
      </c>
      <c r="B37" s="483">
        <v>12</v>
      </c>
      <c r="C37" s="465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</row>
    <row r="38" spans="1:20">
      <c r="A38" s="482" t="s">
        <v>188</v>
      </c>
      <c r="B38" s="483">
        <v>9</v>
      </c>
      <c r="C38" s="465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</row>
    <row r="39" spans="1:20">
      <c r="A39" s="482" t="s">
        <v>173</v>
      </c>
      <c r="B39" s="483">
        <v>9</v>
      </c>
      <c r="C39" s="465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</row>
    <row r="40" spans="1:20">
      <c r="A40" s="482" t="s">
        <v>193</v>
      </c>
      <c r="B40" s="483">
        <v>8</v>
      </c>
      <c r="C40" s="465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</row>
    <row r="41" spans="1:20">
      <c r="A41" s="482" t="s">
        <v>191</v>
      </c>
      <c r="B41" s="483">
        <v>7</v>
      </c>
      <c r="C41" s="465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</row>
    <row r="42" spans="1:20">
      <c r="A42" s="482" t="s">
        <v>152</v>
      </c>
      <c r="B42" s="483">
        <v>3</v>
      </c>
      <c r="C42" s="465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</row>
    <row r="43" spans="1:20">
      <c r="A43" s="482" t="s">
        <v>185</v>
      </c>
      <c r="B43" s="483">
        <v>2</v>
      </c>
      <c r="C43" s="465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</row>
    <row r="44" spans="1:20">
      <c r="A44" s="482" t="s">
        <v>183</v>
      </c>
      <c r="B44" s="483">
        <v>2</v>
      </c>
      <c r="C44" s="465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</row>
    <row r="45" spans="1:20">
      <c r="A45" s="482" t="s">
        <v>361</v>
      </c>
      <c r="B45" s="483">
        <v>2</v>
      </c>
      <c r="C45" s="465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</row>
    <row r="46" spans="1:20">
      <c r="A46" s="482" t="s">
        <v>186</v>
      </c>
      <c r="B46" s="483">
        <v>2</v>
      </c>
      <c r="C46" s="465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</row>
    <row r="47" spans="1:20">
      <c r="A47" s="482" t="s">
        <v>159</v>
      </c>
      <c r="B47" s="483">
        <v>1</v>
      </c>
      <c r="C47" s="465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</row>
    <row r="48" spans="1:20">
      <c r="A48" s="466"/>
      <c r="B48" s="466"/>
      <c r="C48" s="465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</row>
    <row r="49" spans="1:20">
      <c r="A49" s="466"/>
      <c r="B49" s="467"/>
      <c r="C49" s="465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</row>
    <row r="50" spans="1:20">
      <c r="A50" s="466"/>
      <c r="B50" s="466"/>
      <c r="C50" s="465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</row>
    <row r="51" spans="1:20">
      <c r="A51" s="465"/>
      <c r="B51" s="465"/>
      <c r="C51" s="465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</row>
    <row r="52" spans="1:20">
      <c r="A52" s="465"/>
      <c r="B52" s="465"/>
      <c r="C52" s="465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</row>
    <row r="53" spans="1:20">
      <c r="A53" s="465"/>
      <c r="B53" s="465"/>
      <c r="C53" s="465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</row>
    <row r="54" spans="1:20"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</row>
    <row r="55" spans="1:20"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</row>
    <row r="56" spans="1:20">
      <c r="D56" s="193"/>
      <c r="E56" s="193"/>
      <c r="F56" s="193"/>
      <c r="G56" s="193"/>
      <c r="H56" s="193"/>
      <c r="I56" s="193"/>
      <c r="J56" s="193"/>
      <c r="O56" s="193"/>
      <c r="P56" s="193"/>
      <c r="Q56" s="193"/>
      <c r="R56" s="193"/>
      <c r="S56" s="193"/>
      <c r="T56" s="193"/>
    </row>
    <row r="57" spans="1:20">
      <c r="D57" s="193"/>
      <c r="E57" s="193"/>
      <c r="F57" s="193"/>
      <c r="G57" s="193"/>
      <c r="H57" s="193"/>
      <c r="I57" s="193"/>
      <c r="J57" s="193"/>
      <c r="O57" s="193"/>
      <c r="P57" s="193"/>
      <c r="Q57" s="193"/>
      <c r="R57" s="193"/>
      <c r="S57" s="193"/>
      <c r="T57" s="193"/>
    </row>
    <row r="58" spans="1:20"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</row>
    <row r="59" spans="1:20"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</row>
    <row r="60" spans="1:20">
      <c r="A60" s="194" t="s">
        <v>273</v>
      </c>
      <c r="D60" s="194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</row>
    <row r="61" spans="1:20">
      <c r="A61" s="194" t="s">
        <v>262</v>
      </c>
      <c r="D61" s="194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</row>
    <row r="62" spans="1:20">
      <c r="A62" s="194" t="s">
        <v>263</v>
      </c>
      <c r="D62" s="194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</row>
    <row r="63" spans="1:20"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</row>
  </sheetData>
  <mergeCells count="4">
    <mergeCell ref="D1:U1"/>
    <mergeCell ref="D2:U2"/>
    <mergeCell ref="O11:P12"/>
    <mergeCell ref="Q11:R12"/>
  </mergeCells>
  <printOptions horizontalCentered="1"/>
  <pageMargins left="0.23622047244094491" right="0.23622047244094491" top="0.94488188976377963" bottom="0.35433070866141736" header="0.19685039370078741" footer="0.31496062992125984"/>
  <pageSetup scale="64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0CD4-1961-4F90-9A31-EE4827231C0C}">
  <sheetPr codeName="Hoja30"/>
  <dimension ref="A1:BF65"/>
  <sheetViews>
    <sheetView view="pageBreakPreview" zoomScale="40" zoomScaleNormal="50" zoomScaleSheetLayoutView="40" workbookViewId="0">
      <selection activeCell="BJ52" sqref="BJ52"/>
    </sheetView>
  </sheetViews>
  <sheetFormatPr baseColWidth="10" defaultColWidth="11.42578125" defaultRowHeight="15"/>
  <cols>
    <col min="1" max="1" width="71" style="53" customWidth="1"/>
    <col min="2" max="2" width="1.7109375" style="53" customWidth="1"/>
    <col min="3" max="21" width="7.28515625" style="53" customWidth="1"/>
    <col min="22" max="22" width="9" style="53" customWidth="1"/>
    <col min="23" max="23" width="7.28515625" style="53" customWidth="1"/>
    <col min="24" max="24" width="9.140625" style="53" customWidth="1"/>
    <col min="25" max="55" width="7.28515625" style="53" customWidth="1"/>
    <col min="56" max="56" width="10.140625" style="53" customWidth="1"/>
    <col min="57" max="57" width="1.7109375" style="53" customWidth="1"/>
    <col min="58" max="58" width="16" style="53" customWidth="1"/>
    <col min="59" max="16384" width="11.42578125" style="53"/>
  </cols>
  <sheetData>
    <row r="1" spans="1:58">
      <c r="A1" s="52" t="s">
        <v>53</v>
      </c>
    </row>
    <row r="2" spans="1:58" ht="35.1" customHeight="1">
      <c r="A2" s="620" t="s">
        <v>447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</row>
    <row r="3" spans="1:58" ht="35.1" customHeight="1">
      <c r="A3" s="620" t="str">
        <f>UPPER(CONCATENATE("Mayo 2024"))</f>
        <v>MAYO 2024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</row>
    <row r="4" spans="1:58">
      <c r="A4" s="54"/>
    </row>
    <row r="5" spans="1:58" ht="24.95" customHeight="1">
      <c r="A5" s="617" t="s">
        <v>265</v>
      </c>
      <c r="B5" s="146"/>
      <c r="C5" s="616" t="s">
        <v>448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6"/>
      <c r="AI5" s="616"/>
      <c r="AJ5" s="616"/>
      <c r="AK5" s="616"/>
      <c r="AL5" s="616"/>
      <c r="AM5" s="616"/>
      <c r="AN5" s="616"/>
      <c r="AO5" s="616"/>
      <c r="AP5" s="616"/>
      <c r="AQ5" s="616"/>
      <c r="AR5" s="616"/>
      <c r="AS5" s="616"/>
      <c r="AT5" s="616"/>
      <c r="AU5" s="616"/>
      <c r="AV5" s="616"/>
      <c r="AW5" s="616"/>
      <c r="AX5" s="616"/>
      <c r="AY5" s="616"/>
      <c r="AZ5" s="616"/>
      <c r="BA5" s="616"/>
      <c r="BB5" s="616"/>
      <c r="BC5" s="616"/>
      <c r="BD5" s="616"/>
      <c r="BE5" s="146"/>
      <c r="BF5" s="618" t="s">
        <v>57</v>
      </c>
    </row>
    <row r="6" spans="1:58" ht="279.95" customHeight="1">
      <c r="A6" s="617"/>
      <c r="B6" s="146"/>
      <c r="C6" s="185" t="s">
        <v>449</v>
      </c>
      <c r="D6" s="185" t="s">
        <v>450</v>
      </c>
      <c r="E6" s="185" t="s">
        <v>451</v>
      </c>
      <c r="F6" s="185" t="s">
        <v>452</v>
      </c>
      <c r="G6" s="185" t="s">
        <v>453</v>
      </c>
      <c r="H6" s="185" t="s">
        <v>454</v>
      </c>
      <c r="I6" s="185" t="s">
        <v>455</v>
      </c>
      <c r="J6" s="185" t="s">
        <v>456</v>
      </c>
      <c r="K6" s="185" t="s">
        <v>457</v>
      </c>
      <c r="L6" s="185" t="s">
        <v>458</v>
      </c>
      <c r="M6" s="185" t="s">
        <v>459</v>
      </c>
      <c r="N6" s="185" t="s">
        <v>460</v>
      </c>
      <c r="O6" s="185" t="s">
        <v>461</v>
      </c>
      <c r="P6" s="185" t="s">
        <v>462</v>
      </c>
      <c r="Q6" s="185" t="s">
        <v>463</v>
      </c>
      <c r="R6" s="185" t="s">
        <v>464</v>
      </c>
      <c r="S6" s="185" t="s">
        <v>465</v>
      </c>
      <c r="T6" s="185" t="s">
        <v>466</v>
      </c>
      <c r="U6" s="185" t="s">
        <v>467</v>
      </c>
      <c r="V6" s="185" t="s">
        <v>468</v>
      </c>
      <c r="W6" s="185" t="s">
        <v>469</v>
      </c>
      <c r="X6" s="185" t="s">
        <v>470</v>
      </c>
      <c r="Y6" s="185" t="s">
        <v>471</v>
      </c>
      <c r="Z6" s="185" t="s">
        <v>472</v>
      </c>
      <c r="AA6" s="185" t="s">
        <v>473</v>
      </c>
      <c r="AB6" s="185" t="s">
        <v>474</v>
      </c>
      <c r="AC6" s="185" t="s">
        <v>475</v>
      </c>
      <c r="AD6" s="185" t="s">
        <v>476</v>
      </c>
      <c r="AE6" s="185" t="s">
        <v>477</v>
      </c>
      <c r="AF6" s="185" t="s">
        <v>478</v>
      </c>
      <c r="AG6" s="185" t="s">
        <v>479</v>
      </c>
      <c r="AH6" s="185" t="s">
        <v>480</v>
      </c>
      <c r="AI6" s="185" t="s">
        <v>481</v>
      </c>
      <c r="AJ6" s="185" t="s">
        <v>482</v>
      </c>
      <c r="AK6" s="185" t="s">
        <v>483</v>
      </c>
      <c r="AL6" s="185" t="s">
        <v>484</v>
      </c>
      <c r="AM6" s="185" t="s">
        <v>485</v>
      </c>
      <c r="AN6" s="185" t="s">
        <v>486</v>
      </c>
      <c r="AO6" s="185" t="s">
        <v>487</v>
      </c>
      <c r="AP6" s="185" t="s">
        <v>488</v>
      </c>
      <c r="AQ6" s="185" t="s">
        <v>489</v>
      </c>
      <c r="AR6" s="185" t="s">
        <v>490</v>
      </c>
      <c r="AS6" s="185" t="s">
        <v>491</v>
      </c>
      <c r="AT6" s="185" t="s">
        <v>492</v>
      </c>
      <c r="AU6" s="185" t="s">
        <v>493</v>
      </c>
      <c r="AV6" s="185" t="s">
        <v>494</v>
      </c>
      <c r="AW6" s="185" t="s">
        <v>495</v>
      </c>
      <c r="AX6" s="185" t="s">
        <v>496</v>
      </c>
      <c r="AY6" s="185" t="s">
        <v>497</v>
      </c>
      <c r="AZ6" s="185" t="s">
        <v>498</v>
      </c>
      <c r="BA6" s="185" t="s">
        <v>499</v>
      </c>
      <c r="BB6" s="185" t="s">
        <v>500</v>
      </c>
      <c r="BC6" s="185" t="s">
        <v>501</v>
      </c>
      <c r="BD6" s="185" t="s">
        <v>502</v>
      </c>
      <c r="BE6" s="146"/>
      <c r="BF6" s="619"/>
    </row>
    <row r="7" spans="1:58" ht="8.1" customHeight="1">
      <c r="A7" s="54"/>
      <c r="B7" s="54"/>
      <c r="C7" s="54"/>
      <c r="D7" s="54"/>
      <c r="E7" s="54"/>
      <c r="F7" s="54"/>
    </row>
    <row r="8" spans="1:58" ht="27.95" customHeight="1">
      <c r="A8" s="147" t="s">
        <v>150</v>
      </c>
      <c r="B8" s="120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48">
        <v>9</v>
      </c>
      <c r="R8" s="104"/>
      <c r="S8" s="104"/>
      <c r="T8" s="104"/>
      <c r="U8" s="104"/>
      <c r="V8" s="148">
        <v>1</v>
      </c>
      <c r="W8" s="104"/>
      <c r="X8" s="148">
        <v>8</v>
      </c>
      <c r="Y8" s="104"/>
      <c r="Z8" s="148">
        <v>8</v>
      </c>
      <c r="AA8" s="104"/>
      <c r="AB8" s="104"/>
      <c r="AC8" s="104"/>
      <c r="AD8" s="148">
        <v>3</v>
      </c>
      <c r="AE8" s="104"/>
      <c r="AF8" s="104"/>
      <c r="AG8" s="104"/>
      <c r="AH8" s="104"/>
      <c r="AI8" s="104"/>
      <c r="AJ8" s="104"/>
      <c r="AK8" s="104"/>
      <c r="AL8" s="104"/>
      <c r="AM8" s="104"/>
      <c r="AN8" s="148">
        <v>2</v>
      </c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48">
        <v>2</v>
      </c>
      <c r="BE8" s="54"/>
      <c r="BF8" s="149">
        <v>33</v>
      </c>
    </row>
    <row r="9" spans="1:58" ht="27.95" customHeight="1">
      <c r="A9" s="147" t="s">
        <v>151</v>
      </c>
      <c r="B9" s="120"/>
      <c r="C9" s="104"/>
      <c r="D9" s="148">
        <v>1</v>
      </c>
      <c r="E9" s="104"/>
      <c r="F9" s="104"/>
      <c r="G9" s="104"/>
      <c r="H9" s="104"/>
      <c r="I9" s="104"/>
      <c r="J9" s="104"/>
      <c r="K9" s="148">
        <v>2</v>
      </c>
      <c r="L9" s="104"/>
      <c r="M9" s="148">
        <v>3</v>
      </c>
      <c r="N9" s="104"/>
      <c r="O9" s="148">
        <v>3</v>
      </c>
      <c r="P9" s="104"/>
      <c r="Q9" s="104"/>
      <c r="R9" s="104"/>
      <c r="S9" s="148">
        <v>1</v>
      </c>
      <c r="T9" s="148">
        <v>2</v>
      </c>
      <c r="U9" s="104"/>
      <c r="V9" s="148">
        <v>16</v>
      </c>
      <c r="W9" s="148">
        <v>3</v>
      </c>
      <c r="X9" s="148">
        <v>366</v>
      </c>
      <c r="Y9" s="104"/>
      <c r="Z9" s="148">
        <v>14</v>
      </c>
      <c r="AA9" s="104"/>
      <c r="AB9" s="148">
        <v>2</v>
      </c>
      <c r="AC9" s="104"/>
      <c r="AD9" s="148">
        <v>32</v>
      </c>
      <c r="AE9" s="104"/>
      <c r="AF9" s="104"/>
      <c r="AG9" s="104"/>
      <c r="AH9" s="104"/>
      <c r="AI9" s="104"/>
      <c r="AJ9" s="104"/>
      <c r="AK9" s="104"/>
      <c r="AL9" s="104"/>
      <c r="AM9" s="104"/>
      <c r="AN9" s="148">
        <v>1</v>
      </c>
      <c r="AO9" s="104"/>
      <c r="AP9" s="148">
        <v>1</v>
      </c>
      <c r="AQ9" s="104"/>
      <c r="AR9" s="104"/>
      <c r="AS9" s="104"/>
      <c r="AT9" s="104"/>
      <c r="AU9" s="148">
        <v>1</v>
      </c>
      <c r="AV9" s="104"/>
      <c r="AW9" s="104"/>
      <c r="AX9" s="104"/>
      <c r="AY9" s="104"/>
      <c r="AZ9" s="104"/>
      <c r="BA9" s="104"/>
      <c r="BB9" s="104"/>
      <c r="BC9" s="104"/>
      <c r="BD9" s="148">
        <v>2</v>
      </c>
      <c r="BE9" s="54"/>
      <c r="BF9" s="149">
        <v>450</v>
      </c>
    </row>
    <row r="10" spans="1:58" ht="27.95" customHeight="1">
      <c r="A10" s="147" t="s">
        <v>152</v>
      </c>
      <c r="B10" s="120"/>
      <c r="C10" s="104"/>
      <c r="D10" s="104"/>
      <c r="E10" s="104"/>
      <c r="F10" s="104"/>
      <c r="G10" s="104"/>
      <c r="H10" s="104"/>
      <c r="I10" s="148">
        <v>1</v>
      </c>
      <c r="J10" s="104"/>
      <c r="K10" s="104"/>
      <c r="L10" s="104"/>
      <c r="M10" s="104"/>
      <c r="N10" s="104"/>
      <c r="O10" s="104"/>
      <c r="P10" s="104"/>
      <c r="Q10" s="148">
        <v>1</v>
      </c>
      <c r="R10" s="104"/>
      <c r="S10" s="104"/>
      <c r="T10" s="148">
        <v>1</v>
      </c>
      <c r="U10" s="148">
        <v>2</v>
      </c>
      <c r="V10" s="104"/>
      <c r="W10" s="104"/>
      <c r="X10" s="148">
        <v>4</v>
      </c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48">
        <v>1</v>
      </c>
      <c r="AW10" s="104"/>
      <c r="AX10" s="104"/>
      <c r="AY10" s="104"/>
      <c r="AZ10" s="104"/>
      <c r="BA10" s="104"/>
      <c r="BB10" s="104"/>
      <c r="BC10" s="104"/>
      <c r="BD10" s="148">
        <v>1</v>
      </c>
      <c r="BE10" s="54"/>
      <c r="BF10" s="149">
        <v>11</v>
      </c>
    </row>
    <row r="11" spans="1:58" ht="27.95" customHeight="1">
      <c r="A11" s="147" t="s">
        <v>153</v>
      </c>
      <c r="B11" s="120"/>
      <c r="C11" s="104"/>
      <c r="D11" s="104"/>
      <c r="E11" s="104"/>
      <c r="F11" s="104"/>
      <c r="G11" s="104"/>
      <c r="H11" s="148">
        <v>1</v>
      </c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48">
        <v>2</v>
      </c>
      <c r="Y11" s="104"/>
      <c r="Z11" s="148">
        <v>7</v>
      </c>
      <c r="AA11" s="104"/>
      <c r="AB11" s="104"/>
      <c r="AC11" s="104"/>
      <c r="AD11" s="148">
        <v>2</v>
      </c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54"/>
      <c r="BF11" s="149">
        <v>12</v>
      </c>
    </row>
    <row r="12" spans="1:58" ht="27.95" customHeight="1">
      <c r="A12" s="147" t="s">
        <v>154</v>
      </c>
      <c r="B12" s="12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48">
        <v>1</v>
      </c>
      <c r="O12" s="104"/>
      <c r="P12" s="104"/>
      <c r="Q12" s="148">
        <v>4</v>
      </c>
      <c r="R12" s="104"/>
      <c r="S12" s="104"/>
      <c r="T12" s="148">
        <v>4</v>
      </c>
      <c r="U12" s="148">
        <v>22</v>
      </c>
      <c r="V12" s="148">
        <v>60</v>
      </c>
      <c r="W12" s="104"/>
      <c r="X12" s="148">
        <v>2</v>
      </c>
      <c r="Y12" s="104"/>
      <c r="Z12" s="148">
        <v>171</v>
      </c>
      <c r="AA12" s="104"/>
      <c r="AB12" s="104"/>
      <c r="AC12" s="104"/>
      <c r="AD12" s="148">
        <v>124</v>
      </c>
      <c r="AE12" s="104"/>
      <c r="AF12" s="104"/>
      <c r="AG12" s="104"/>
      <c r="AH12" s="104"/>
      <c r="AI12" s="104"/>
      <c r="AJ12" s="104"/>
      <c r="AK12" s="104"/>
      <c r="AL12" s="104"/>
      <c r="AM12" s="104"/>
      <c r="AN12" s="148">
        <v>14</v>
      </c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48">
        <v>3</v>
      </c>
      <c r="BE12" s="54"/>
      <c r="BF12" s="149">
        <v>405</v>
      </c>
    </row>
    <row r="13" spans="1:58" ht="27.95" customHeight="1">
      <c r="A13" s="147" t="s">
        <v>155</v>
      </c>
      <c r="B13" s="120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48">
        <v>1</v>
      </c>
      <c r="P13" s="104"/>
      <c r="Q13" s="148">
        <v>3</v>
      </c>
      <c r="R13" s="104"/>
      <c r="S13" s="104"/>
      <c r="T13" s="148">
        <v>3</v>
      </c>
      <c r="U13" s="104"/>
      <c r="V13" s="148">
        <v>8</v>
      </c>
      <c r="W13" s="104"/>
      <c r="X13" s="148">
        <v>142</v>
      </c>
      <c r="Y13" s="148">
        <v>1</v>
      </c>
      <c r="Z13" s="148">
        <v>2</v>
      </c>
      <c r="AA13" s="104"/>
      <c r="AB13" s="148">
        <v>1</v>
      </c>
      <c r="AC13" s="104"/>
      <c r="AD13" s="148">
        <v>14</v>
      </c>
      <c r="AE13" s="104"/>
      <c r="AF13" s="104"/>
      <c r="AG13" s="104"/>
      <c r="AH13" s="104"/>
      <c r="AI13" s="104"/>
      <c r="AJ13" s="104"/>
      <c r="AK13" s="104"/>
      <c r="AL13" s="104"/>
      <c r="AM13" s="104"/>
      <c r="AN13" s="148">
        <v>2</v>
      </c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48">
        <v>4</v>
      </c>
      <c r="BE13" s="54"/>
      <c r="BF13" s="149">
        <v>181</v>
      </c>
    </row>
    <row r="14" spans="1:58" ht="27.95" customHeight="1">
      <c r="A14" s="147" t="s">
        <v>156</v>
      </c>
      <c r="B14" s="120"/>
      <c r="C14" s="148">
        <v>1</v>
      </c>
      <c r="D14" s="104"/>
      <c r="E14" s="148">
        <v>5</v>
      </c>
      <c r="F14" s="104"/>
      <c r="G14" s="148">
        <v>1</v>
      </c>
      <c r="H14" s="104"/>
      <c r="I14" s="104"/>
      <c r="J14" s="148">
        <v>1</v>
      </c>
      <c r="K14" s="104"/>
      <c r="L14" s="148">
        <v>1</v>
      </c>
      <c r="M14" s="148">
        <v>1</v>
      </c>
      <c r="N14" s="148">
        <v>2</v>
      </c>
      <c r="O14" s="148">
        <v>15</v>
      </c>
      <c r="P14" s="104"/>
      <c r="Q14" s="148">
        <v>95</v>
      </c>
      <c r="R14" s="104"/>
      <c r="S14" s="148">
        <v>2</v>
      </c>
      <c r="T14" s="148">
        <v>8</v>
      </c>
      <c r="U14" s="148">
        <v>4</v>
      </c>
      <c r="V14" s="148">
        <v>12</v>
      </c>
      <c r="W14" s="148">
        <v>4</v>
      </c>
      <c r="X14" s="148">
        <v>30</v>
      </c>
      <c r="Y14" s="104"/>
      <c r="Z14" s="148">
        <v>7</v>
      </c>
      <c r="AA14" s="104"/>
      <c r="AB14" s="148">
        <v>2</v>
      </c>
      <c r="AC14" s="148">
        <v>1</v>
      </c>
      <c r="AD14" s="148">
        <v>21</v>
      </c>
      <c r="AE14" s="148">
        <v>2</v>
      </c>
      <c r="AF14" s="104"/>
      <c r="AG14" s="148">
        <v>1</v>
      </c>
      <c r="AH14" s="148">
        <v>3</v>
      </c>
      <c r="AI14" s="148">
        <v>1</v>
      </c>
      <c r="AJ14" s="148">
        <v>1</v>
      </c>
      <c r="AK14" s="104"/>
      <c r="AL14" s="104"/>
      <c r="AM14" s="148">
        <v>1</v>
      </c>
      <c r="AN14" s="148">
        <v>1</v>
      </c>
      <c r="AO14" s="148">
        <v>2</v>
      </c>
      <c r="AP14" s="104"/>
      <c r="AQ14" s="148">
        <v>2</v>
      </c>
      <c r="AR14" s="148">
        <v>25</v>
      </c>
      <c r="AS14" s="148">
        <v>1</v>
      </c>
      <c r="AT14" s="148">
        <v>1</v>
      </c>
      <c r="AU14" s="148">
        <v>1</v>
      </c>
      <c r="AV14" s="148">
        <v>2</v>
      </c>
      <c r="AW14" s="148">
        <v>2</v>
      </c>
      <c r="AX14" s="104"/>
      <c r="AY14" s="104"/>
      <c r="AZ14" s="148">
        <v>1</v>
      </c>
      <c r="BA14" s="148">
        <v>1</v>
      </c>
      <c r="BB14" s="148">
        <v>2</v>
      </c>
      <c r="BC14" s="104"/>
      <c r="BD14" s="148">
        <v>49</v>
      </c>
      <c r="BE14" s="54"/>
      <c r="BF14" s="149">
        <v>312</v>
      </c>
    </row>
    <row r="15" spans="1:58" ht="27.95" customHeight="1">
      <c r="A15" s="147" t="s">
        <v>157</v>
      </c>
      <c r="B15" s="120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48">
        <v>1</v>
      </c>
      <c r="N15" s="104"/>
      <c r="O15" s="104"/>
      <c r="P15" s="104"/>
      <c r="Q15" s="148">
        <v>1</v>
      </c>
      <c r="R15" s="104"/>
      <c r="S15" s="104"/>
      <c r="T15" s="104"/>
      <c r="U15" s="104"/>
      <c r="V15" s="148">
        <v>11</v>
      </c>
      <c r="W15" s="148">
        <v>1</v>
      </c>
      <c r="X15" s="148">
        <v>35</v>
      </c>
      <c r="Y15" s="104"/>
      <c r="Z15" s="148">
        <v>4</v>
      </c>
      <c r="AA15" s="104"/>
      <c r="AB15" s="104"/>
      <c r="AC15" s="104"/>
      <c r="AD15" s="148">
        <v>27</v>
      </c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48">
        <v>1</v>
      </c>
      <c r="AV15" s="104"/>
      <c r="AW15" s="104"/>
      <c r="AX15" s="104"/>
      <c r="AY15" s="104"/>
      <c r="AZ15" s="104"/>
      <c r="BA15" s="104"/>
      <c r="BB15" s="104"/>
      <c r="BC15" s="104"/>
      <c r="BD15" s="148">
        <v>2</v>
      </c>
      <c r="BE15" s="54"/>
      <c r="BF15" s="149">
        <v>83</v>
      </c>
    </row>
    <row r="16" spans="1:58" ht="27.95" customHeight="1">
      <c r="A16" s="147" t="s">
        <v>158</v>
      </c>
      <c r="B16" s="120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48">
        <v>2</v>
      </c>
      <c r="R16" s="104"/>
      <c r="S16" s="104"/>
      <c r="T16" s="104"/>
      <c r="U16" s="148">
        <v>5</v>
      </c>
      <c r="V16" s="148">
        <v>2</v>
      </c>
      <c r="W16" s="104"/>
      <c r="X16" s="148">
        <v>8</v>
      </c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48">
        <v>1</v>
      </c>
      <c r="AZ16" s="104"/>
      <c r="BA16" s="104"/>
      <c r="BB16" s="104"/>
      <c r="BC16" s="104"/>
      <c r="BD16" s="104"/>
      <c r="BE16" s="54"/>
      <c r="BF16" s="149">
        <v>18</v>
      </c>
    </row>
    <row r="17" spans="1:58" ht="27.95" customHeight="1">
      <c r="A17" s="147" t="s">
        <v>159</v>
      </c>
      <c r="B17" s="120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48">
        <v>3</v>
      </c>
      <c r="R17" s="104"/>
      <c r="S17" s="104"/>
      <c r="T17" s="104"/>
      <c r="U17" s="104"/>
      <c r="V17" s="148">
        <v>1</v>
      </c>
      <c r="W17" s="104"/>
      <c r="X17" s="148">
        <v>17</v>
      </c>
      <c r="Y17" s="104"/>
      <c r="Z17" s="104"/>
      <c r="AA17" s="104"/>
      <c r="AB17" s="104"/>
      <c r="AC17" s="104"/>
      <c r="AD17" s="148">
        <v>1</v>
      </c>
      <c r="AE17" s="104"/>
      <c r="AF17" s="104"/>
      <c r="AG17" s="104"/>
      <c r="AH17" s="104"/>
      <c r="AI17" s="104"/>
      <c r="AJ17" s="104"/>
      <c r="AK17" s="104"/>
      <c r="AL17" s="104"/>
      <c r="AM17" s="104"/>
      <c r="AN17" s="148">
        <v>1</v>
      </c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54"/>
      <c r="BF17" s="149">
        <v>23</v>
      </c>
    </row>
    <row r="18" spans="1:58" ht="27.95" customHeight="1">
      <c r="A18" s="147" t="s">
        <v>160</v>
      </c>
      <c r="B18" s="120"/>
      <c r="C18" s="104"/>
      <c r="D18" s="104"/>
      <c r="E18" s="148">
        <v>2</v>
      </c>
      <c r="F18" s="104"/>
      <c r="G18" s="104"/>
      <c r="H18" s="104"/>
      <c r="I18" s="104"/>
      <c r="J18" s="148">
        <v>2</v>
      </c>
      <c r="K18" s="104"/>
      <c r="L18" s="104"/>
      <c r="M18" s="104"/>
      <c r="N18" s="104"/>
      <c r="O18" s="104"/>
      <c r="P18" s="104"/>
      <c r="Q18" s="148">
        <v>54</v>
      </c>
      <c r="R18" s="148">
        <v>1</v>
      </c>
      <c r="S18" s="148">
        <v>1</v>
      </c>
      <c r="T18" s="148">
        <v>9</v>
      </c>
      <c r="U18" s="148">
        <v>1</v>
      </c>
      <c r="V18" s="148">
        <v>20</v>
      </c>
      <c r="W18" s="148">
        <v>3</v>
      </c>
      <c r="X18" s="148">
        <v>21</v>
      </c>
      <c r="Y18" s="104"/>
      <c r="Z18" s="148">
        <v>11</v>
      </c>
      <c r="AA18" s="104"/>
      <c r="AB18" s="104"/>
      <c r="AC18" s="104"/>
      <c r="AD18" s="148">
        <v>35</v>
      </c>
      <c r="AE18" s="104"/>
      <c r="AF18" s="104"/>
      <c r="AG18" s="104"/>
      <c r="AH18" s="104"/>
      <c r="AI18" s="104"/>
      <c r="AJ18" s="104"/>
      <c r="AK18" s="104"/>
      <c r="AL18" s="104"/>
      <c r="AM18" s="104"/>
      <c r="AN18" s="148">
        <v>6</v>
      </c>
      <c r="AO18" s="104"/>
      <c r="AP18" s="104"/>
      <c r="AQ18" s="104"/>
      <c r="AR18" s="148">
        <v>4</v>
      </c>
      <c r="AS18" s="104"/>
      <c r="AT18" s="104"/>
      <c r="AU18" s="148">
        <v>8</v>
      </c>
      <c r="AV18" s="104"/>
      <c r="AW18" s="148">
        <v>1</v>
      </c>
      <c r="AX18" s="104"/>
      <c r="AY18" s="104"/>
      <c r="AZ18" s="104"/>
      <c r="BA18" s="104"/>
      <c r="BB18" s="104"/>
      <c r="BC18" s="104"/>
      <c r="BD18" s="148">
        <v>15</v>
      </c>
      <c r="BE18" s="54"/>
      <c r="BF18" s="149">
        <v>194</v>
      </c>
    </row>
    <row r="19" spans="1:58" ht="27.95" customHeight="1">
      <c r="A19" s="147" t="s">
        <v>161</v>
      </c>
      <c r="B19" s="120"/>
      <c r="C19" s="104"/>
      <c r="D19" s="104"/>
      <c r="E19" s="148">
        <v>1</v>
      </c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48">
        <v>11</v>
      </c>
      <c r="R19" s="104"/>
      <c r="S19" s="104"/>
      <c r="T19" s="148">
        <v>2</v>
      </c>
      <c r="U19" s="104"/>
      <c r="V19" s="148">
        <v>3</v>
      </c>
      <c r="W19" s="104"/>
      <c r="X19" s="148">
        <v>16</v>
      </c>
      <c r="Y19" s="104"/>
      <c r="Z19" s="148">
        <v>1</v>
      </c>
      <c r="AA19" s="104"/>
      <c r="AB19" s="104"/>
      <c r="AC19" s="104"/>
      <c r="AD19" s="148">
        <v>13</v>
      </c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54"/>
      <c r="BF19" s="149">
        <v>47</v>
      </c>
    </row>
    <row r="20" spans="1:58" ht="27.95" customHeight="1">
      <c r="A20" s="147" t="s">
        <v>162</v>
      </c>
      <c r="B20" s="120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48">
        <v>1</v>
      </c>
      <c r="N20" s="104"/>
      <c r="O20" s="104"/>
      <c r="P20" s="104"/>
      <c r="Q20" s="148">
        <v>2</v>
      </c>
      <c r="R20" s="148">
        <v>1</v>
      </c>
      <c r="S20" s="104"/>
      <c r="T20" s="104"/>
      <c r="U20" s="148">
        <v>24</v>
      </c>
      <c r="V20" s="104"/>
      <c r="W20" s="104"/>
      <c r="X20" s="148">
        <v>4</v>
      </c>
      <c r="Y20" s="104"/>
      <c r="Z20" s="148">
        <v>1</v>
      </c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48">
        <v>1</v>
      </c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48">
        <v>1</v>
      </c>
      <c r="BE20" s="54"/>
      <c r="BF20" s="149">
        <v>35</v>
      </c>
    </row>
    <row r="21" spans="1:58" ht="27.95" customHeight="1">
      <c r="A21" s="147" t="s">
        <v>163</v>
      </c>
      <c r="B21" s="120"/>
      <c r="C21" s="104"/>
      <c r="D21" s="104"/>
      <c r="E21" s="104"/>
      <c r="F21" s="104"/>
      <c r="G21" s="104"/>
      <c r="H21" s="104"/>
      <c r="I21" s="104"/>
      <c r="J21" s="148">
        <v>1</v>
      </c>
      <c r="K21" s="104"/>
      <c r="L21" s="104"/>
      <c r="M21" s="104"/>
      <c r="N21" s="104"/>
      <c r="O21" s="104"/>
      <c r="P21" s="104"/>
      <c r="Q21" s="148">
        <v>5</v>
      </c>
      <c r="R21" s="104"/>
      <c r="S21" s="104"/>
      <c r="T21" s="148">
        <v>1</v>
      </c>
      <c r="U21" s="104"/>
      <c r="V21" s="148">
        <v>4</v>
      </c>
      <c r="W21" s="104"/>
      <c r="X21" s="148">
        <v>6</v>
      </c>
      <c r="Y21" s="104"/>
      <c r="Z21" s="148">
        <v>1</v>
      </c>
      <c r="AA21" s="104"/>
      <c r="AB21" s="104"/>
      <c r="AC21" s="104"/>
      <c r="AD21" s="148">
        <v>6</v>
      </c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48">
        <v>1</v>
      </c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48">
        <v>2</v>
      </c>
      <c r="BE21" s="54"/>
      <c r="BF21" s="149">
        <v>27</v>
      </c>
    </row>
    <row r="22" spans="1:58" ht="27.95" customHeight="1">
      <c r="A22" s="147" t="s">
        <v>164</v>
      </c>
      <c r="B22" s="120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48">
        <v>1</v>
      </c>
      <c r="O22" s="104"/>
      <c r="P22" s="104"/>
      <c r="Q22" s="148">
        <v>25</v>
      </c>
      <c r="R22" s="104"/>
      <c r="S22" s="104"/>
      <c r="T22" s="148">
        <v>2</v>
      </c>
      <c r="U22" s="148">
        <v>1</v>
      </c>
      <c r="V22" s="148">
        <v>11</v>
      </c>
      <c r="W22" s="104"/>
      <c r="X22" s="148">
        <v>47</v>
      </c>
      <c r="Y22" s="104"/>
      <c r="Z22" s="148">
        <v>19</v>
      </c>
      <c r="AA22" s="104"/>
      <c r="AB22" s="104"/>
      <c r="AC22" s="104"/>
      <c r="AD22" s="148">
        <v>15</v>
      </c>
      <c r="AE22" s="104"/>
      <c r="AF22" s="104"/>
      <c r="AG22" s="104"/>
      <c r="AH22" s="104"/>
      <c r="AI22" s="104"/>
      <c r="AJ22" s="104"/>
      <c r="AK22" s="104"/>
      <c r="AL22" s="104"/>
      <c r="AM22" s="104"/>
      <c r="AN22" s="148">
        <v>2</v>
      </c>
      <c r="AO22" s="104"/>
      <c r="AP22" s="104"/>
      <c r="AQ22" s="104"/>
      <c r="AR22" s="148">
        <v>2</v>
      </c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48">
        <v>6</v>
      </c>
      <c r="BE22" s="54"/>
      <c r="BF22" s="149">
        <v>131</v>
      </c>
    </row>
    <row r="23" spans="1:58" ht="27.95" customHeight="1">
      <c r="A23" s="147" t="s">
        <v>165</v>
      </c>
      <c r="B23" s="120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48">
        <v>3</v>
      </c>
      <c r="R23" s="104"/>
      <c r="S23" s="104"/>
      <c r="T23" s="104"/>
      <c r="U23" s="148">
        <v>6</v>
      </c>
      <c r="V23" s="148">
        <v>4</v>
      </c>
      <c r="W23" s="148">
        <v>2</v>
      </c>
      <c r="X23" s="148">
        <v>27</v>
      </c>
      <c r="Y23" s="104"/>
      <c r="Z23" s="148">
        <v>27</v>
      </c>
      <c r="AA23" s="104"/>
      <c r="AB23" s="104"/>
      <c r="AC23" s="104"/>
      <c r="AD23" s="148">
        <v>1</v>
      </c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48">
        <v>2</v>
      </c>
      <c r="BE23" s="54"/>
      <c r="BF23" s="149">
        <v>72</v>
      </c>
    </row>
    <row r="24" spans="1:58" ht="27.95" customHeight="1">
      <c r="A24" s="147" t="s">
        <v>166</v>
      </c>
      <c r="B24" s="120"/>
      <c r="C24" s="104"/>
      <c r="D24" s="104"/>
      <c r="E24" s="148">
        <v>1</v>
      </c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48">
        <v>5</v>
      </c>
      <c r="R24" s="104"/>
      <c r="S24" s="104"/>
      <c r="T24" s="104"/>
      <c r="U24" s="104"/>
      <c r="V24" s="148">
        <v>1</v>
      </c>
      <c r="W24" s="104"/>
      <c r="X24" s="148">
        <v>7</v>
      </c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48">
        <v>1</v>
      </c>
      <c r="AS24" s="104"/>
      <c r="AT24" s="104"/>
      <c r="AU24" s="104"/>
      <c r="AV24" s="104"/>
      <c r="AW24" s="148">
        <v>1</v>
      </c>
      <c r="AX24" s="104"/>
      <c r="AY24" s="104"/>
      <c r="AZ24" s="104"/>
      <c r="BA24" s="104"/>
      <c r="BB24" s="104"/>
      <c r="BC24" s="104"/>
      <c r="BD24" s="104"/>
      <c r="BE24" s="54"/>
      <c r="BF24" s="149">
        <v>16</v>
      </c>
    </row>
    <row r="25" spans="1:58" ht="27.95" customHeight="1">
      <c r="A25" s="147" t="s">
        <v>167</v>
      </c>
      <c r="B25" s="120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48">
        <v>1</v>
      </c>
      <c r="W25" s="104"/>
      <c r="X25" s="148">
        <v>8</v>
      </c>
      <c r="Y25" s="104"/>
      <c r="Z25" s="148">
        <v>2</v>
      </c>
      <c r="AA25" s="104"/>
      <c r="AB25" s="104"/>
      <c r="AC25" s="104"/>
      <c r="AD25" s="148">
        <v>1</v>
      </c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48">
        <v>2</v>
      </c>
      <c r="BE25" s="54"/>
      <c r="BF25" s="149">
        <v>14</v>
      </c>
    </row>
    <row r="26" spans="1:58" ht="27.95" customHeight="1">
      <c r="A26" s="147" t="s">
        <v>168</v>
      </c>
      <c r="B26" s="120"/>
      <c r="C26" s="104"/>
      <c r="D26" s="104"/>
      <c r="E26" s="148">
        <v>1</v>
      </c>
      <c r="F26" s="104"/>
      <c r="G26" s="104"/>
      <c r="H26" s="148">
        <v>1</v>
      </c>
      <c r="I26" s="104"/>
      <c r="J26" s="104"/>
      <c r="K26" s="104"/>
      <c r="L26" s="104"/>
      <c r="M26" s="104"/>
      <c r="N26" s="104"/>
      <c r="O26" s="104"/>
      <c r="P26" s="104"/>
      <c r="Q26" s="148">
        <v>12</v>
      </c>
      <c r="R26" s="104"/>
      <c r="S26" s="104"/>
      <c r="T26" s="148">
        <v>1</v>
      </c>
      <c r="U26" s="104"/>
      <c r="V26" s="148">
        <v>16</v>
      </c>
      <c r="W26" s="104"/>
      <c r="X26" s="148">
        <v>40</v>
      </c>
      <c r="Y26" s="104"/>
      <c r="Z26" s="148">
        <v>10</v>
      </c>
      <c r="AA26" s="104"/>
      <c r="AB26" s="148">
        <v>1</v>
      </c>
      <c r="AC26" s="104"/>
      <c r="AD26" s="148">
        <v>106</v>
      </c>
      <c r="AE26" s="104"/>
      <c r="AF26" s="104"/>
      <c r="AG26" s="104"/>
      <c r="AH26" s="104"/>
      <c r="AI26" s="148">
        <v>1</v>
      </c>
      <c r="AJ26" s="104"/>
      <c r="AK26" s="104"/>
      <c r="AL26" s="104"/>
      <c r="AM26" s="104"/>
      <c r="AN26" s="104"/>
      <c r="AO26" s="104"/>
      <c r="AP26" s="148">
        <v>1</v>
      </c>
      <c r="AQ26" s="104"/>
      <c r="AR26" s="148">
        <v>2</v>
      </c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48">
        <v>1</v>
      </c>
      <c r="BD26" s="148">
        <v>9</v>
      </c>
      <c r="BE26" s="54"/>
      <c r="BF26" s="149">
        <v>202</v>
      </c>
    </row>
    <row r="27" spans="1:58" ht="27.95" customHeight="1">
      <c r="A27" s="147" t="s">
        <v>169</v>
      </c>
      <c r="B27" s="120"/>
      <c r="C27" s="104"/>
      <c r="D27" s="104"/>
      <c r="E27" s="148">
        <v>1</v>
      </c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48">
        <v>3</v>
      </c>
      <c r="R27" s="104"/>
      <c r="S27" s="104"/>
      <c r="T27" s="104"/>
      <c r="U27" s="104"/>
      <c r="V27" s="148">
        <v>4</v>
      </c>
      <c r="W27" s="104"/>
      <c r="X27" s="148">
        <v>2</v>
      </c>
      <c r="Y27" s="104"/>
      <c r="Z27" s="148">
        <v>4</v>
      </c>
      <c r="AA27" s="104"/>
      <c r="AB27" s="104"/>
      <c r="AC27" s="104"/>
      <c r="AD27" s="148">
        <v>8</v>
      </c>
      <c r="AE27" s="104"/>
      <c r="AF27" s="104"/>
      <c r="AG27" s="104"/>
      <c r="AH27" s="104"/>
      <c r="AI27" s="104"/>
      <c r="AJ27" s="104"/>
      <c r="AK27" s="104"/>
      <c r="AL27" s="104"/>
      <c r="AM27" s="104"/>
      <c r="AN27" s="148">
        <v>1</v>
      </c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48">
        <v>10</v>
      </c>
      <c r="BE27" s="54"/>
      <c r="BF27" s="149">
        <v>33</v>
      </c>
    </row>
    <row r="28" spans="1:58" ht="27.95" customHeight="1">
      <c r="A28" s="147" t="s">
        <v>170</v>
      </c>
      <c r="B28" s="120"/>
      <c r="C28" s="148">
        <v>1</v>
      </c>
      <c r="D28" s="104"/>
      <c r="E28" s="148">
        <v>1</v>
      </c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48">
        <v>6</v>
      </c>
      <c r="R28" s="104"/>
      <c r="S28" s="104"/>
      <c r="T28" s="148">
        <v>2</v>
      </c>
      <c r="U28" s="104"/>
      <c r="V28" s="148">
        <v>2</v>
      </c>
      <c r="W28" s="104"/>
      <c r="X28" s="148">
        <v>10</v>
      </c>
      <c r="Y28" s="104"/>
      <c r="Z28" s="148">
        <v>5</v>
      </c>
      <c r="AA28" s="104"/>
      <c r="AB28" s="104"/>
      <c r="AC28" s="104"/>
      <c r="AD28" s="148">
        <v>5</v>
      </c>
      <c r="AE28" s="104"/>
      <c r="AF28" s="104"/>
      <c r="AG28" s="104"/>
      <c r="AH28" s="104"/>
      <c r="AI28" s="148">
        <v>1</v>
      </c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48">
        <v>4</v>
      </c>
      <c r="BE28" s="54"/>
      <c r="BF28" s="149">
        <v>37</v>
      </c>
    </row>
    <row r="29" spans="1:58" ht="27.95" customHeight="1">
      <c r="A29" s="147" t="s">
        <v>171</v>
      </c>
      <c r="B29" s="120"/>
      <c r="C29" s="148">
        <v>1</v>
      </c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48">
        <v>4</v>
      </c>
      <c r="R29" s="104"/>
      <c r="S29" s="104"/>
      <c r="T29" s="148">
        <v>4</v>
      </c>
      <c r="U29" s="104"/>
      <c r="V29" s="148">
        <v>1</v>
      </c>
      <c r="W29" s="104"/>
      <c r="X29" s="148">
        <v>5</v>
      </c>
      <c r="Y29" s="104"/>
      <c r="Z29" s="148">
        <v>6</v>
      </c>
      <c r="AA29" s="104"/>
      <c r="AB29" s="104"/>
      <c r="AC29" s="104"/>
      <c r="AD29" s="148">
        <v>9</v>
      </c>
      <c r="AE29" s="104"/>
      <c r="AF29" s="104"/>
      <c r="AG29" s="104"/>
      <c r="AH29" s="104"/>
      <c r="AI29" s="148">
        <v>2</v>
      </c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48">
        <v>1</v>
      </c>
      <c r="AY29" s="104"/>
      <c r="AZ29" s="104"/>
      <c r="BA29" s="104"/>
      <c r="BB29" s="104"/>
      <c r="BC29" s="104"/>
      <c r="BD29" s="148">
        <v>4</v>
      </c>
      <c r="BE29" s="54"/>
      <c r="BF29" s="149">
        <v>37</v>
      </c>
    </row>
    <row r="30" spans="1:58" ht="27.95" customHeight="1">
      <c r="A30" s="147" t="s">
        <v>172</v>
      </c>
      <c r="B30" s="120"/>
      <c r="C30" s="104"/>
      <c r="D30" s="104"/>
      <c r="E30" s="148">
        <v>4</v>
      </c>
      <c r="F30" s="104"/>
      <c r="G30" s="104"/>
      <c r="H30" s="148">
        <v>4</v>
      </c>
      <c r="I30" s="148">
        <v>2</v>
      </c>
      <c r="J30" s="104"/>
      <c r="K30" s="104"/>
      <c r="L30" s="104"/>
      <c r="M30" s="148">
        <v>3</v>
      </c>
      <c r="N30" s="148">
        <v>1</v>
      </c>
      <c r="O30" s="104"/>
      <c r="P30" s="104"/>
      <c r="Q30" s="148">
        <v>17</v>
      </c>
      <c r="R30" s="104"/>
      <c r="S30" s="148">
        <v>2</v>
      </c>
      <c r="T30" s="148">
        <v>11</v>
      </c>
      <c r="U30" s="104"/>
      <c r="V30" s="148">
        <v>3</v>
      </c>
      <c r="W30" s="104"/>
      <c r="X30" s="148">
        <v>12</v>
      </c>
      <c r="Y30" s="104"/>
      <c r="Z30" s="148">
        <v>23</v>
      </c>
      <c r="AA30" s="148">
        <v>1</v>
      </c>
      <c r="AB30" s="104"/>
      <c r="AC30" s="104"/>
      <c r="AD30" s="148">
        <v>8</v>
      </c>
      <c r="AE30" s="104"/>
      <c r="AF30" s="104"/>
      <c r="AG30" s="104"/>
      <c r="AH30" s="104"/>
      <c r="AI30" s="104"/>
      <c r="AJ30" s="104"/>
      <c r="AK30" s="104"/>
      <c r="AL30" s="148">
        <v>1</v>
      </c>
      <c r="AM30" s="104"/>
      <c r="AN30" s="148">
        <v>1</v>
      </c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48">
        <v>1</v>
      </c>
      <c r="BD30" s="148">
        <v>15</v>
      </c>
      <c r="BE30" s="54"/>
      <c r="BF30" s="149">
        <v>109</v>
      </c>
    </row>
    <row r="31" spans="1:58" ht="27.95" customHeight="1">
      <c r="A31" s="147" t="s">
        <v>173</v>
      </c>
      <c r="B31" s="120"/>
      <c r="C31" s="104"/>
      <c r="D31" s="104"/>
      <c r="E31" s="148">
        <v>1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48">
        <v>1</v>
      </c>
      <c r="R31" s="104"/>
      <c r="S31" s="104"/>
      <c r="T31" s="104"/>
      <c r="U31" s="104"/>
      <c r="V31" s="148">
        <v>1</v>
      </c>
      <c r="W31" s="104"/>
      <c r="X31" s="148">
        <v>4</v>
      </c>
      <c r="Y31" s="104"/>
      <c r="Z31" s="148">
        <v>5</v>
      </c>
      <c r="AA31" s="104"/>
      <c r="AB31" s="104"/>
      <c r="AC31" s="104"/>
      <c r="AD31" s="148">
        <v>11</v>
      </c>
      <c r="AE31" s="104"/>
      <c r="AF31" s="104"/>
      <c r="AG31" s="104"/>
      <c r="AH31" s="104"/>
      <c r="AI31" s="104"/>
      <c r="AJ31" s="104"/>
      <c r="AK31" s="104"/>
      <c r="AL31" s="104"/>
      <c r="AM31" s="104"/>
      <c r="AN31" s="148">
        <v>2</v>
      </c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48">
        <v>1</v>
      </c>
      <c r="BE31" s="54"/>
      <c r="BF31" s="149">
        <v>26</v>
      </c>
    </row>
    <row r="32" spans="1:58" ht="27.95" customHeight="1">
      <c r="A32" s="147" t="s">
        <v>174</v>
      </c>
      <c r="B32" s="120"/>
      <c r="C32" s="104"/>
      <c r="D32" s="104"/>
      <c r="E32" s="104"/>
      <c r="F32" s="104"/>
      <c r="G32" s="104"/>
      <c r="H32" s="104"/>
      <c r="I32" s="104"/>
      <c r="J32" s="148">
        <v>1</v>
      </c>
      <c r="K32" s="104"/>
      <c r="L32" s="104"/>
      <c r="M32" s="104"/>
      <c r="N32" s="104"/>
      <c r="O32" s="104"/>
      <c r="P32" s="104"/>
      <c r="Q32" s="148">
        <v>1</v>
      </c>
      <c r="R32" s="104"/>
      <c r="S32" s="104"/>
      <c r="T32" s="148">
        <v>1</v>
      </c>
      <c r="U32" s="148">
        <v>4</v>
      </c>
      <c r="V32" s="104"/>
      <c r="W32" s="104"/>
      <c r="X32" s="148">
        <v>13</v>
      </c>
      <c r="Y32" s="104"/>
      <c r="Z32" s="148">
        <v>1</v>
      </c>
      <c r="AA32" s="104"/>
      <c r="AB32" s="104"/>
      <c r="AC32" s="104"/>
      <c r="AD32" s="148">
        <v>1</v>
      </c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54"/>
      <c r="BF32" s="149">
        <v>22</v>
      </c>
    </row>
    <row r="33" spans="1:58" ht="27.95" customHeight="1">
      <c r="A33" s="147" t="s">
        <v>175</v>
      </c>
      <c r="B33" s="120"/>
      <c r="C33" s="104"/>
      <c r="D33" s="104"/>
      <c r="E33" s="148">
        <v>1</v>
      </c>
      <c r="F33" s="104"/>
      <c r="G33" s="104"/>
      <c r="H33" s="104"/>
      <c r="I33" s="104"/>
      <c r="J33" s="148">
        <v>1</v>
      </c>
      <c r="K33" s="104"/>
      <c r="L33" s="104"/>
      <c r="M33" s="104"/>
      <c r="N33" s="104"/>
      <c r="O33" s="104"/>
      <c r="P33" s="104"/>
      <c r="Q33" s="148">
        <v>8</v>
      </c>
      <c r="R33" s="104"/>
      <c r="S33" s="104"/>
      <c r="T33" s="148">
        <v>2</v>
      </c>
      <c r="U33" s="104"/>
      <c r="V33" s="148">
        <v>5</v>
      </c>
      <c r="W33" s="104"/>
      <c r="X33" s="148">
        <v>86</v>
      </c>
      <c r="Y33" s="104"/>
      <c r="Z33" s="148">
        <v>3</v>
      </c>
      <c r="AA33" s="104"/>
      <c r="AB33" s="104"/>
      <c r="AC33" s="104"/>
      <c r="AD33" s="148">
        <v>22</v>
      </c>
      <c r="AE33" s="104"/>
      <c r="AF33" s="148">
        <v>1</v>
      </c>
      <c r="AG33" s="104"/>
      <c r="AH33" s="104"/>
      <c r="AI33" s="104"/>
      <c r="AJ33" s="104"/>
      <c r="AK33" s="104"/>
      <c r="AL33" s="104"/>
      <c r="AM33" s="104"/>
      <c r="AN33" s="148">
        <v>1</v>
      </c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54"/>
      <c r="BF33" s="149">
        <v>130</v>
      </c>
    </row>
    <row r="34" spans="1:58" ht="27.95" customHeight="1">
      <c r="A34" s="147" t="s">
        <v>176</v>
      </c>
      <c r="B34" s="120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48">
        <v>3</v>
      </c>
      <c r="R34" s="104"/>
      <c r="S34" s="104"/>
      <c r="T34" s="148">
        <v>1</v>
      </c>
      <c r="U34" s="104"/>
      <c r="V34" s="148">
        <v>3</v>
      </c>
      <c r="W34" s="104"/>
      <c r="X34" s="104"/>
      <c r="Y34" s="104"/>
      <c r="Z34" s="148">
        <v>10</v>
      </c>
      <c r="AA34" s="104"/>
      <c r="AB34" s="104"/>
      <c r="AC34" s="104"/>
      <c r="AD34" s="148">
        <v>26</v>
      </c>
      <c r="AE34" s="104"/>
      <c r="AF34" s="104"/>
      <c r="AG34" s="104"/>
      <c r="AH34" s="104"/>
      <c r="AI34" s="104"/>
      <c r="AJ34" s="104"/>
      <c r="AK34" s="104"/>
      <c r="AL34" s="104"/>
      <c r="AM34" s="104"/>
      <c r="AN34" s="148">
        <v>1</v>
      </c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48">
        <v>3</v>
      </c>
      <c r="BE34" s="54"/>
      <c r="BF34" s="149">
        <v>47</v>
      </c>
    </row>
    <row r="35" spans="1:58" ht="27.95" customHeight="1">
      <c r="A35" s="147" t="s">
        <v>177</v>
      </c>
      <c r="B35" s="120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48">
        <v>1</v>
      </c>
      <c r="R35" s="104"/>
      <c r="S35" s="104"/>
      <c r="T35" s="148">
        <v>1</v>
      </c>
      <c r="U35" s="104"/>
      <c r="V35" s="148">
        <v>6</v>
      </c>
      <c r="W35" s="104"/>
      <c r="X35" s="148">
        <v>40</v>
      </c>
      <c r="Y35" s="104"/>
      <c r="Z35" s="148">
        <v>23</v>
      </c>
      <c r="AA35" s="104"/>
      <c r="AB35" s="104"/>
      <c r="AC35" s="104"/>
      <c r="AD35" s="148">
        <v>31</v>
      </c>
      <c r="AE35" s="104"/>
      <c r="AF35" s="104"/>
      <c r="AG35" s="104"/>
      <c r="AH35" s="104"/>
      <c r="AI35" s="104"/>
      <c r="AJ35" s="104"/>
      <c r="AK35" s="104"/>
      <c r="AL35" s="104"/>
      <c r="AM35" s="104"/>
      <c r="AN35" s="148">
        <v>1</v>
      </c>
      <c r="AO35" s="104"/>
      <c r="AP35" s="104"/>
      <c r="AQ35" s="104"/>
      <c r="AR35" s="148">
        <v>1</v>
      </c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54"/>
      <c r="BF35" s="149">
        <v>104</v>
      </c>
    </row>
    <row r="36" spans="1:58" ht="27.95" customHeight="1">
      <c r="A36" s="147" t="s">
        <v>178</v>
      </c>
      <c r="B36" s="120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48">
        <v>1</v>
      </c>
      <c r="R36" s="104"/>
      <c r="S36" s="104"/>
      <c r="T36" s="104"/>
      <c r="U36" s="104"/>
      <c r="V36" s="148">
        <v>2</v>
      </c>
      <c r="W36" s="104"/>
      <c r="X36" s="148">
        <v>1</v>
      </c>
      <c r="Y36" s="104"/>
      <c r="Z36" s="148">
        <v>1</v>
      </c>
      <c r="AA36" s="104"/>
      <c r="AB36" s="104"/>
      <c r="AC36" s="104"/>
      <c r="AD36" s="148">
        <v>2</v>
      </c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54"/>
      <c r="BF36" s="149">
        <v>7</v>
      </c>
    </row>
    <row r="37" spans="1:58" ht="27.95" customHeight="1">
      <c r="A37" s="147" t="s">
        <v>179</v>
      </c>
      <c r="B37" s="120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48">
        <v>8</v>
      </c>
      <c r="W37" s="104"/>
      <c r="X37" s="148">
        <v>2</v>
      </c>
      <c r="Y37" s="104"/>
      <c r="Z37" s="148">
        <v>1</v>
      </c>
      <c r="AA37" s="104"/>
      <c r="AB37" s="104"/>
      <c r="AC37" s="104"/>
      <c r="AD37" s="148">
        <v>50</v>
      </c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54"/>
      <c r="BF37" s="149">
        <v>61</v>
      </c>
    </row>
    <row r="38" spans="1:58" ht="27.95" customHeight="1">
      <c r="A38" s="147" t="s">
        <v>180</v>
      </c>
      <c r="B38" s="120"/>
      <c r="C38" s="104"/>
      <c r="D38" s="104"/>
      <c r="E38" s="104"/>
      <c r="F38" s="104"/>
      <c r="G38" s="104"/>
      <c r="H38" s="148">
        <v>2</v>
      </c>
      <c r="I38" s="104"/>
      <c r="J38" s="104"/>
      <c r="K38" s="104"/>
      <c r="L38" s="104"/>
      <c r="M38" s="104"/>
      <c r="N38" s="104"/>
      <c r="O38" s="104"/>
      <c r="P38" s="104"/>
      <c r="Q38" s="148">
        <v>1</v>
      </c>
      <c r="R38" s="104"/>
      <c r="S38" s="104"/>
      <c r="T38" s="148">
        <v>4</v>
      </c>
      <c r="U38" s="104"/>
      <c r="V38" s="104"/>
      <c r="W38" s="148">
        <v>1</v>
      </c>
      <c r="X38" s="148">
        <v>3</v>
      </c>
      <c r="Y38" s="104"/>
      <c r="Z38" s="148">
        <v>2</v>
      </c>
      <c r="AA38" s="104"/>
      <c r="AB38" s="104"/>
      <c r="AC38" s="104"/>
      <c r="AD38" s="148">
        <v>2</v>
      </c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48">
        <v>1</v>
      </c>
      <c r="BC38" s="104"/>
      <c r="BD38" s="104"/>
      <c r="BE38" s="54"/>
      <c r="BF38" s="149">
        <v>16</v>
      </c>
    </row>
    <row r="39" spans="1:58" ht="27.95" customHeight="1">
      <c r="A39" s="147" t="s">
        <v>181</v>
      </c>
      <c r="B39" s="120"/>
      <c r="C39" s="104"/>
      <c r="D39" s="104"/>
      <c r="E39" s="148">
        <v>1</v>
      </c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48">
        <v>29</v>
      </c>
      <c r="R39" s="104"/>
      <c r="S39" s="104"/>
      <c r="T39" s="104"/>
      <c r="U39" s="148">
        <v>1</v>
      </c>
      <c r="V39" s="104"/>
      <c r="W39" s="104"/>
      <c r="X39" s="148">
        <v>8</v>
      </c>
      <c r="Y39" s="104"/>
      <c r="Z39" s="148">
        <v>22</v>
      </c>
      <c r="AA39" s="104"/>
      <c r="AB39" s="104"/>
      <c r="AC39" s="104"/>
      <c r="AD39" s="148">
        <v>1</v>
      </c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48">
        <v>1</v>
      </c>
      <c r="AS39" s="104"/>
      <c r="AT39" s="148">
        <v>1</v>
      </c>
      <c r="AU39" s="104"/>
      <c r="AV39" s="104"/>
      <c r="AW39" s="104"/>
      <c r="AX39" s="104"/>
      <c r="AY39" s="104"/>
      <c r="AZ39" s="104"/>
      <c r="BA39" s="104"/>
      <c r="BB39" s="104"/>
      <c r="BC39" s="104"/>
      <c r="BD39" s="148">
        <v>3</v>
      </c>
      <c r="BE39" s="54"/>
      <c r="BF39" s="149">
        <v>67</v>
      </c>
    </row>
    <row r="40" spans="1:58" ht="8.1" customHeight="1">
      <c r="A40" s="151"/>
      <c r="B40" s="120"/>
      <c r="C40" s="152"/>
      <c r="D40" s="152"/>
      <c r="E40" s="153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3"/>
      <c r="R40" s="152"/>
      <c r="S40" s="152"/>
      <c r="T40" s="152"/>
      <c r="U40" s="153"/>
      <c r="V40" s="152"/>
      <c r="W40" s="152"/>
      <c r="X40" s="153"/>
      <c r="Y40" s="152"/>
      <c r="Z40" s="153"/>
      <c r="AA40" s="152"/>
      <c r="AB40" s="152"/>
      <c r="AC40" s="152"/>
      <c r="AD40" s="153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3"/>
      <c r="AS40" s="152"/>
      <c r="AT40" s="153"/>
      <c r="AU40" s="152"/>
      <c r="AV40" s="152"/>
      <c r="AW40" s="152"/>
      <c r="AX40" s="152"/>
      <c r="AY40" s="152"/>
      <c r="AZ40" s="152"/>
      <c r="BA40" s="152"/>
      <c r="BB40" s="152"/>
      <c r="BC40" s="152"/>
      <c r="BD40" s="153"/>
      <c r="BE40" s="54"/>
      <c r="BF40" s="154"/>
    </row>
    <row r="41" spans="1:58" ht="27.95" customHeight="1">
      <c r="A41" s="454" t="s">
        <v>182</v>
      </c>
      <c r="B41" s="120"/>
      <c r="C41" s="455">
        <v>3</v>
      </c>
      <c r="D41" s="455">
        <v>1</v>
      </c>
      <c r="E41" s="455">
        <v>19</v>
      </c>
      <c r="F41" s="455">
        <v>0</v>
      </c>
      <c r="G41" s="455">
        <v>1</v>
      </c>
      <c r="H41" s="455">
        <v>8</v>
      </c>
      <c r="I41" s="455">
        <v>3</v>
      </c>
      <c r="J41" s="455">
        <v>6</v>
      </c>
      <c r="K41" s="455">
        <v>2</v>
      </c>
      <c r="L41" s="455">
        <v>1</v>
      </c>
      <c r="M41" s="455">
        <v>9</v>
      </c>
      <c r="N41" s="455">
        <v>5</v>
      </c>
      <c r="O41" s="455">
        <v>19</v>
      </c>
      <c r="P41" s="455">
        <v>0</v>
      </c>
      <c r="Q41" s="455">
        <v>310</v>
      </c>
      <c r="R41" s="455">
        <v>2</v>
      </c>
      <c r="S41" s="455">
        <v>6</v>
      </c>
      <c r="T41" s="455">
        <v>59</v>
      </c>
      <c r="U41" s="455">
        <v>70</v>
      </c>
      <c r="V41" s="455">
        <v>206</v>
      </c>
      <c r="W41" s="455">
        <v>14</v>
      </c>
      <c r="X41" s="455">
        <v>976</v>
      </c>
      <c r="Y41" s="455">
        <v>1</v>
      </c>
      <c r="Z41" s="455">
        <v>391</v>
      </c>
      <c r="AA41" s="455">
        <v>1</v>
      </c>
      <c r="AB41" s="455">
        <v>6</v>
      </c>
      <c r="AC41" s="455">
        <v>1</v>
      </c>
      <c r="AD41" s="455">
        <v>577</v>
      </c>
      <c r="AE41" s="455">
        <v>2</v>
      </c>
      <c r="AF41" s="455">
        <v>1</v>
      </c>
      <c r="AG41" s="455">
        <v>1</v>
      </c>
      <c r="AH41" s="455">
        <v>3</v>
      </c>
      <c r="AI41" s="455">
        <v>5</v>
      </c>
      <c r="AJ41" s="455">
        <v>1</v>
      </c>
      <c r="AK41" s="455">
        <v>0</v>
      </c>
      <c r="AL41" s="455">
        <v>1</v>
      </c>
      <c r="AM41" s="455">
        <v>1</v>
      </c>
      <c r="AN41" s="455">
        <v>37</v>
      </c>
      <c r="AO41" s="455">
        <v>2</v>
      </c>
      <c r="AP41" s="455">
        <v>2</v>
      </c>
      <c r="AQ41" s="455">
        <v>2</v>
      </c>
      <c r="AR41" s="455">
        <v>37</v>
      </c>
      <c r="AS41" s="455">
        <v>1</v>
      </c>
      <c r="AT41" s="455">
        <v>2</v>
      </c>
      <c r="AU41" s="455">
        <v>11</v>
      </c>
      <c r="AV41" s="455">
        <v>3</v>
      </c>
      <c r="AW41" s="455">
        <v>4</v>
      </c>
      <c r="AX41" s="455">
        <v>1</v>
      </c>
      <c r="AY41" s="455">
        <v>1</v>
      </c>
      <c r="AZ41" s="455">
        <v>1</v>
      </c>
      <c r="BA41" s="455">
        <v>1</v>
      </c>
      <c r="BB41" s="455">
        <v>3</v>
      </c>
      <c r="BC41" s="455">
        <v>2</v>
      </c>
      <c r="BD41" s="455">
        <v>140</v>
      </c>
      <c r="BE41" s="54"/>
      <c r="BF41" s="455">
        <v>2962</v>
      </c>
    </row>
    <row r="42" spans="1:58" ht="8.1" customHeight="1">
      <c r="A42" s="54"/>
      <c r="B42" s="54"/>
      <c r="C42" s="54"/>
      <c r="D42" s="54"/>
      <c r="E42" s="54"/>
    </row>
    <row r="43" spans="1:58" ht="27.95" customHeight="1">
      <c r="A43" s="147" t="s">
        <v>361</v>
      </c>
      <c r="B43" s="120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48">
        <v>1</v>
      </c>
      <c r="P43" s="104"/>
      <c r="Q43" s="148">
        <v>1</v>
      </c>
      <c r="R43" s="104"/>
      <c r="S43" s="104"/>
      <c r="T43" s="148">
        <v>1</v>
      </c>
      <c r="U43" s="104"/>
      <c r="V43" s="104"/>
      <c r="W43" s="104"/>
      <c r="X43" s="148">
        <v>5</v>
      </c>
      <c r="Y43" s="104"/>
      <c r="Z43" s="104"/>
      <c r="AA43" s="104"/>
      <c r="AB43" s="104"/>
      <c r="AC43" s="104"/>
      <c r="AD43" s="148">
        <v>2</v>
      </c>
      <c r="AE43" s="104"/>
      <c r="AF43" s="104"/>
      <c r="AG43" s="104"/>
      <c r="AH43" s="104"/>
      <c r="AI43" s="104"/>
      <c r="AJ43" s="104"/>
      <c r="AK43" s="104"/>
      <c r="AL43" s="148">
        <v>1</v>
      </c>
      <c r="AM43" s="104"/>
      <c r="AN43" s="104"/>
      <c r="AO43" s="104"/>
      <c r="AP43" s="104"/>
      <c r="AQ43" s="104"/>
      <c r="AR43" s="104"/>
      <c r="AS43" s="104"/>
      <c r="AT43" s="104"/>
      <c r="AU43" s="104"/>
      <c r="AV43" s="148">
        <v>1</v>
      </c>
      <c r="AW43" s="104"/>
      <c r="AX43" s="104"/>
      <c r="AY43" s="104"/>
      <c r="AZ43" s="104"/>
      <c r="BA43" s="104"/>
      <c r="BB43" s="104"/>
      <c r="BC43" s="104"/>
      <c r="BD43" s="104"/>
      <c r="BE43" s="54"/>
      <c r="BF43" s="149">
        <v>12</v>
      </c>
    </row>
    <row r="44" spans="1:58" ht="27.95" customHeight="1">
      <c r="A44" s="147" t="s">
        <v>183</v>
      </c>
      <c r="B44" s="120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48">
        <v>2</v>
      </c>
      <c r="R44" s="104"/>
      <c r="S44" s="104"/>
      <c r="T44" s="104"/>
      <c r="U44" s="104"/>
      <c r="V44" s="148">
        <v>2</v>
      </c>
      <c r="W44" s="104"/>
      <c r="X44" s="148">
        <v>13</v>
      </c>
      <c r="Y44" s="104"/>
      <c r="Z44" s="148">
        <v>8</v>
      </c>
      <c r="AA44" s="104"/>
      <c r="AB44" s="104"/>
      <c r="AC44" s="104"/>
      <c r="AD44" s="148">
        <v>9</v>
      </c>
      <c r="AE44" s="104"/>
      <c r="AF44" s="104"/>
      <c r="AG44" s="104"/>
      <c r="AH44" s="104"/>
      <c r="AI44" s="148">
        <v>1</v>
      </c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48">
        <v>1</v>
      </c>
      <c r="BE44" s="54"/>
      <c r="BF44" s="149">
        <v>36</v>
      </c>
    </row>
    <row r="45" spans="1:58" ht="27.95" customHeight="1">
      <c r="A45" s="147" t="s">
        <v>184</v>
      </c>
      <c r="B45" s="120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48">
        <v>1</v>
      </c>
      <c r="R45" s="104"/>
      <c r="S45" s="104"/>
      <c r="T45" s="148">
        <v>1</v>
      </c>
      <c r="U45" s="104"/>
      <c r="V45" s="148">
        <v>5</v>
      </c>
      <c r="W45" s="104"/>
      <c r="X45" s="148">
        <v>4</v>
      </c>
      <c r="Y45" s="104"/>
      <c r="Z45" s="148">
        <v>6</v>
      </c>
      <c r="AA45" s="104"/>
      <c r="AB45" s="104"/>
      <c r="AC45" s="104"/>
      <c r="AD45" s="148">
        <v>4</v>
      </c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54"/>
      <c r="BF45" s="149">
        <v>21</v>
      </c>
    </row>
    <row r="46" spans="1:58" ht="27.95" customHeight="1">
      <c r="A46" s="147" t="s">
        <v>185</v>
      </c>
      <c r="B46" s="120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48">
        <v>1</v>
      </c>
      <c r="R46" s="104"/>
      <c r="S46" s="104"/>
      <c r="T46" s="148">
        <v>1</v>
      </c>
      <c r="U46" s="104"/>
      <c r="V46" s="104"/>
      <c r="W46" s="104"/>
      <c r="X46" s="104"/>
      <c r="Y46" s="104"/>
      <c r="Z46" s="148">
        <v>3</v>
      </c>
      <c r="AA46" s="104"/>
      <c r="AB46" s="104"/>
      <c r="AC46" s="104"/>
      <c r="AD46" s="148">
        <v>1</v>
      </c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54"/>
      <c r="BF46" s="149">
        <v>6</v>
      </c>
    </row>
    <row r="47" spans="1:58" ht="27.95" customHeight="1">
      <c r="A47" s="147" t="s">
        <v>186</v>
      </c>
      <c r="B47" s="120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48">
        <v>2</v>
      </c>
      <c r="Y47" s="104"/>
      <c r="Z47" s="104"/>
      <c r="AA47" s="104"/>
      <c r="AB47" s="104"/>
      <c r="AC47" s="104"/>
      <c r="AD47" s="148">
        <v>1</v>
      </c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54"/>
      <c r="BF47" s="149">
        <v>3</v>
      </c>
    </row>
    <row r="48" spans="1:58" ht="27.95" customHeight="1">
      <c r="A48" s="147" t="s">
        <v>187</v>
      </c>
      <c r="B48" s="120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48">
        <v>2</v>
      </c>
      <c r="R48" s="104"/>
      <c r="S48" s="104"/>
      <c r="T48" s="104"/>
      <c r="U48" s="104"/>
      <c r="V48" s="148">
        <v>5</v>
      </c>
      <c r="W48" s="104"/>
      <c r="X48" s="148">
        <v>26</v>
      </c>
      <c r="Y48" s="104"/>
      <c r="Z48" s="148">
        <v>6</v>
      </c>
      <c r="AA48" s="104"/>
      <c r="AB48" s="104"/>
      <c r="AC48" s="104"/>
      <c r="AD48" s="148">
        <v>9</v>
      </c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48">
        <v>1</v>
      </c>
      <c r="BE48" s="54"/>
      <c r="BF48" s="149">
        <v>49</v>
      </c>
    </row>
    <row r="49" spans="1:58" ht="27.95" customHeight="1">
      <c r="A49" s="147" t="s">
        <v>188</v>
      </c>
      <c r="B49" s="120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48">
        <v>1</v>
      </c>
      <c r="O49" s="104"/>
      <c r="P49" s="104"/>
      <c r="Q49" s="148">
        <v>3</v>
      </c>
      <c r="R49" s="104"/>
      <c r="S49" s="104"/>
      <c r="T49" s="104"/>
      <c r="U49" s="104"/>
      <c r="V49" s="148">
        <v>1</v>
      </c>
      <c r="W49" s="104"/>
      <c r="X49" s="148">
        <v>9</v>
      </c>
      <c r="Y49" s="104"/>
      <c r="Z49" s="148">
        <v>6</v>
      </c>
      <c r="AA49" s="104"/>
      <c r="AB49" s="104"/>
      <c r="AC49" s="104"/>
      <c r="AD49" s="148">
        <v>5</v>
      </c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54"/>
      <c r="BF49" s="149">
        <v>25</v>
      </c>
    </row>
    <row r="50" spans="1:58" ht="27.95" customHeight="1">
      <c r="A50" s="147" t="s">
        <v>189</v>
      </c>
      <c r="B50" s="120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48">
        <v>8</v>
      </c>
      <c r="R50" s="104"/>
      <c r="S50" s="104"/>
      <c r="T50" s="148">
        <v>2</v>
      </c>
      <c r="U50" s="148">
        <v>3</v>
      </c>
      <c r="V50" s="148">
        <v>5</v>
      </c>
      <c r="W50" s="104"/>
      <c r="X50" s="148">
        <v>8</v>
      </c>
      <c r="Y50" s="104"/>
      <c r="Z50" s="148">
        <v>5</v>
      </c>
      <c r="AA50" s="104"/>
      <c r="AB50" s="104"/>
      <c r="AC50" s="104"/>
      <c r="AD50" s="148">
        <v>11</v>
      </c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48">
        <v>1</v>
      </c>
      <c r="BD50" s="148">
        <v>1</v>
      </c>
      <c r="BE50" s="54"/>
      <c r="BF50" s="149">
        <v>44</v>
      </c>
    </row>
    <row r="51" spans="1:58" ht="27.95" customHeight="1">
      <c r="A51" s="147" t="s">
        <v>190</v>
      </c>
      <c r="B51" s="120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48">
        <v>2</v>
      </c>
      <c r="U51" s="104"/>
      <c r="V51" s="148">
        <v>2</v>
      </c>
      <c r="W51" s="148">
        <v>1</v>
      </c>
      <c r="X51" s="148">
        <v>15</v>
      </c>
      <c r="Y51" s="104"/>
      <c r="Z51" s="148">
        <v>9</v>
      </c>
      <c r="AA51" s="104"/>
      <c r="AB51" s="104"/>
      <c r="AC51" s="104"/>
      <c r="AD51" s="148">
        <v>14</v>
      </c>
      <c r="AE51" s="104"/>
      <c r="AF51" s="104"/>
      <c r="AG51" s="104"/>
      <c r="AH51" s="104"/>
      <c r="AI51" s="104"/>
      <c r="AJ51" s="104"/>
      <c r="AK51" s="104"/>
      <c r="AL51" s="104"/>
      <c r="AM51" s="104"/>
      <c r="AN51" s="148">
        <v>2</v>
      </c>
      <c r="AO51" s="104"/>
      <c r="AP51" s="104"/>
      <c r="AQ51" s="104"/>
      <c r="AR51" s="148">
        <v>1</v>
      </c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54"/>
      <c r="BF51" s="149">
        <v>46</v>
      </c>
    </row>
    <row r="52" spans="1:58" ht="27.95" customHeight="1">
      <c r="A52" s="147" t="s">
        <v>195</v>
      </c>
      <c r="B52" s="120"/>
      <c r="C52" s="104"/>
      <c r="D52" s="104"/>
      <c r="E52" s="104"/>
      <c r="F52" s="104"/>
      <c r="G52" s="104"/>
      <c r="H52" s="148">
        <v>3</v>
      </c>
      <c r="I52" s="104"/>
      <c r="J52" s="104"/>
      <c r="K52" s="104"/>
      <c r="L52" s="104"/>
      <c r="M52" s="104"/>
      <c r="N52" s="104"/>
      <c r="O52" s="104"/>
      <c r="P52" s="148">
        <v>1</v>
      </c>
      <c r="Q52" s="148">
        <v>8</v>
      </c>
      <c r="R52" s="104"/>
      <c r="S52" s="104"/>
      <c r="T52" s="104"/>
      <c r="U52" s="104"/>
      <c r="V52" s="148">
        <v>5</v>
      </c>
      <c r="W52" s="104"/>
      <c r="X52" s="148">
        <v>1</v>
      </c>
      <c r="Y52" s="104"/>
      <c r="Z52" s="148">
        <v>24</v>
      </c>
      <c r="AA52" s="104"/>
      <c r="AB52" s="148">
        <v>1</v>
      </c>
      <c r="AC52" s="104"/>
      <c r="AD52" s="148">
        <v>16</v>
      </c>
      <c r="AE52" s="104"/>
      <c r="AF52" s="104"/>
      <c r="AG52" s="104"/>
      <c r="AH52" s="104"/>
      <c r="AI52" s="104"/>
      <c r="AJ52" s="104"/>
      <c r="AK52" s="104"/>
      <c r="AL52" s="104"/>
      <c r="AM52" s="104"/>
      <c r="AN52" s="148">
        <v>2</v>
      </c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48">
        <v>3</v>
      </c>
      <c r="BE52" s="54"/>
      <c r="BF52" s="149">
        <v>64</v>
      </c>
    </row>
    <row r="53" spans="1:58" ht="27.95" customHeight="1">
      <c r="A53" s="147" t="s">
        <v>192</v>
      </c>
      <c r="B53" s="120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48">
        <v>7</v>
      </c>
      <c r="R53" s="104"/>
      <c r="S53" s="104"/>
      <c r="T53" s="148">
        <v>1</v>
      </c>
      <c r="U53" s="104"/>
      <c r="V53" s="104"/>
      <c r="W53" s="104"/>
      <c r="X53" s="148">
        <v>9</v>
      </c>
      <c r="Y53" s="104"/>
      <c r="Z53" s="148">
        <v>2</v>
      </c>
      <c r="AA53" s="104"/>
      <c r="AB53" s="104"/>
      <c r="AC53" s="104"/>
      <c r="AD53" s="148">
        <v>1</v>
      </c>
      <c r="AE53" s="104"/>
      <c r="AF53" s="104"/>
      <c r="AG53" s="148">
        <v>1</v>
      </c>
      <c r="AH53" s="104"/>
      <c r="AI53" s="104"/>
      <c r="AJ53" s="104"/>
      <c r="AK53" s="104"/>
      <c r="AL53" s="104"/>
      <c r="AM53" s="104"/>
      <c r="AN53" s="104"/>
      <c r="AO53" s="104"/>
      <c r="AP53" s="104"/>
      <c r="AQ53" s="148">
        <v>1</v>
      </c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48">
        <v>5</v>
      </c>
      <c r="BE53" s="54"/>
      <c r="BF53" s="149">
        <v>27</v>
      </c>
    </row>
    <row r="54" spans="1:58" ht="27.95" customHeight="1">
      <c r="A54" s="147" t="s">
        <v>193</v>
      </c>
      <c r="B54" s="120"/>
      <c r="C54" s="104"/>
      <c r="D54" s="104"/>
      <c r="E54" s="104"/>
      <c r="F54" s="148">
        <v>1</v>
      </c>
      <c r="G54" s="104"/>
      <c r="H54" s="148">
        <v>1</v>
      </c>
      <c r="I54" s="104"/>
      <c r="J54" s="104"/>
      <c r="K54" s="104"/>
      <c r="L54" s="104"/>
      <c r="M54" s="104"/>
      <c r="N54" s="104"/>
      <c r="O54" s="104"/>
      <c r="P54" s="104"/>
      <c r="Q54" s="148">
        <v>16</v>
      </c>
      <c r="R54" s="104"/>
      <c r="S54" s="104"/>
      <c r="T54" s="148">
        <v>1</v>
      </c>
      <c r="U54" s="148">
        <v>5</v>
      </c>
      <c r="V54" s="148">
        <v>5</v>
      </c>
      <c r="W54" s="104"/>
      <c r="X54" s="148">
        <v>15</v>
      </c>
      <c r="Y54" s="104"/>
      <c r="Z54" s="148">
        <v>10</v>
      </c>
      <c r="AA54" s="104"/>
      <c r="AB54" s="104"/>
      <c r="AC54" s="104"/>
      <c r="AD54" s="148">
        <v>8</v>
      </c>
      <c r="AE54" s="104"/>
      <c r="AF54" s="104"/>
      <c r="AG54" s="104"/>
      <c r="AH54" s="104"/>
      <c r="AI54" s="104"/>
      <c r="AJ54" s="104"/>
      <c r="AK54" s="148">
        <v>1</v>
      </c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48">
        <v>1</v>
      </c>
      <c r="AW54" s="148">
        <v>1</v>
      </c>
      <c r="AX54" s="104"/>
      <c r="AY54" s="104"/>
      <c r="AZ54" s="104"/>
      <c r="BA54" s="104"/>
      <c r="BB54" s="104"/>
      <c r="BC54" s="104"/>
      <c r="BD54" s="104"/>
      <c r="BE54" s="54"/>
      <c r="BF54" s="149">
        <v>65</v>
      </c>
    </row>
    <row r="55" spans="1:58" ht="27.95" customHeight="1">
      <c r="A55" s="147" t="s">
        <v>194</v>
      </c>
      <c r="B55" s="120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48">
        <v>1</v>
      </c>
      <c r="N55" s="104"/>
      <c r="O55" s="104"/>
      <c r="P55" s="104"/>
      <c r="Q55" s="148">
        <v>1</v>
      </c>
      <c r="R55" s="104"/>
      <c r="S55" s="104"/>
      <c r="T55" s="148">
        <v>1</v>
      </c>
      <c r="U55" s="148">
        <v>1</v>
      </c>
      <c r="V55" s="148">
        <v>4</v>
      </c>
      <c r="W55" s="104"/>
      <c r="X55" s="148">
        <v>46</v>
      </c>
      <c r="Y55" s="104"/>
      <c r="Z55" s="148">
        <v>14</v>
      </c>
      <c r="AA55" s="104"/>
      <c r="AB55" s="104"/>
      <c r="AC55" s="104"/>
      <c r="AD55" s="148">
        <v>12</v>
      </c>
      <c r="AE55" s="104"/>
      <c r="AF55" s="104"/>
      <c r="AG55" s="104"/>
      <c r="AH55" s="104"/>
      <c r="AI55" s="104"/>
      <c r="AJ55" s="104"/>
      <c r="AK55" s="104"/>
      <c r="AL55" s="148">
        <v>1</v>
      </c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48">
        <v>1</v>
      </c>
      <c r="BE55" s="54"/>
      <c r="BF55" s="149">
        <v>82</v>
      </c>
    </row>
    <row r="56" spans="1:58" ht="27.95" customHeight="1">
      <c r="A56" s="147" t="s">
        <v>191</v>
      </c>
      <c r="B56" s="120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48">
        <v>2</v>
      </c>
      <c r="Y56" s="104"/>
      <c r="Z56" s="148">
        <v>1</v>
      </c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48">
        <v>1</v>
      </c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54"/>
      <c r="BF56" s="149">
        <v>4</v>
      </c>
    </row>
    <row r="57" spans="1:58" ht="8.1" customHeight="1">
      <c r="A57" s="151"/>
      <c r="B57" s="120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3"/>
      <c r="Y57" s="152"/>
      <c r="Z57" s="153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3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54"/>
      <c r="BF57" s="154"/>
    </row>
    <row r="58" spans="1:58" ht="27.95" customHeight="1">
      <c r="A58" s="456" t="s">
        <v>182</v>
      </c>
      <c r="B58" s="120"/>
      <c r="C58" s="484">
        <v>0</v>
      </c>
      <c r="D58" s="484">
        <v>0</v>
      </c>
      <c r="E58" s="484">
        <v>0</v>
      </c>
      <c r="F58" s="484">
        <v>1</v>
      </c>
      <c r="G58" s="484">
        <v>0</v>
      </c>
      <c r="H58" s="484">
        <v>4</v>
      </c>
      <c r="I58" s="484">
        <v>0</v>
      </c>
      <c r="J58" s="484">
        <v>0</v>
      </c>
      <c r="K58" s="484">
        <v>0</v>
      </c>
      <c r="L58" s="484">
        <v>0</v>
      </c>
      <c r="M58" s="484">
        <v>1</v>
      </c>
      <c r="N58" s="484">
        <v>1</v>
      </c>
      <c r="O58" s="484">
        <v>1</v>
      </c>
      <c r="P58" s="484">
        <v>1</v>
      </c>
      <c r="Q58" s="484">
        <v>50</v>
      </c>
      <c r="R58" s="484">
        <v>0</v>
      </c>
      <c r="S58" s="484">
        <v>0</v>
      </c>
      <c r="T58" s="484">
        <v>10</v>
      </c>
      <c r="U58" s="484">
        <v>9</v>
      </c>
      <c r="V58" s="484">
        <v>34</v>
      </c>
      <c r="W58" s="484">
        <v>1</v>
      </c>
      <c r="X58" s="484">
        <v>155</v>
      </c>
      <c r="Y58" s="484">
        <v>0</v>
      </c>
      <c r="Z58" s="484">
        <v>94</v>
      </c>
      <c r="AA58" s="484">
        <v>0</v>
      </c>
      <c r="AB58" s="484">
        <v>1</v>
      </c>
      <c r="AC58" s="484">
        <v>0</v>
      </c>
      <c r="AD58" s="484">
        <v>93</v>
      </c>
      <c r="AE58" s="484">
        <v>0</v>
      </c>
      <c r="AF58" s="484">
        <v>0</v>
      </c>
      <c r="AG58" s="484">
        <v>1</v>
      </c>
      <c r="AH58" s="484">
        <v>0</v>
      </c>
      <c r="AI58" s="484">
        <v>1</v>
      </c>
      <c r="AJ58" s="484">
        <v>0</v>
      </c>
      <c r="AK58" s="484">
        <v>1</v>
      </c>
      <c r="AL58" s="484">
        <v>2</v>
      </c>
      <c r="AM58" s="484">
        <v>0</v>
      </c>
      <c r="AN58" s="484">
        <v>5</v>
      </c>
      <c r="AO58" s="484">
        <v>0</v>
      </c>
      <c r="AP58" s="484">
        <v>0</v>
      </c>
      <c r="AQ58" s="484">
        <v>1</v>
      </c>
      <c r="AR58" s="484">
        <v>1</v>
      </c>
      <c r="AS58" s="484">
        <v>0</v>
      </c>
      <c r="AT58" s="484">
        <v>0</v>
      </c>
      <c r="AU58" s="484">
        <v>0</v>
      </c>
      <c r="AV58" s="484">
        <v>2</v>
      </c>
      <c r="AW58" s="484">
        <v>1</v>
      </c>
      <c r="AX58" s="484">
        <v>0</v>
      </c>
      <c r="AY58" s="484">
        <v>0</v>
      </c>
      <c r="AZ58" s="484">
        <v>0</v>
      </c>
      <c r="BA58" s="484">
        <v>0</v>
      </c>
      <c r="BB58" s="484">
        <v>0</v>
      </c>
      <c r="BC58" s="484">
        <v>1</v>
      </c>
      <c r="BD58" s="484">
        <v>12</v>
      </c>
      <c r="BE58" s="476"/>
      <c r="BF58" s="484">
        <v>484</v>
      </c>
    </row>
    <row r="59" spans="1:58" ht="8.1" customHeight="1">
      <c r="C59" s="478"/>
      <c r="D59" s="478"/>
      <c r="E59" s="478"/>
      <c r="F59" s="478"/>
      <c r="G59" s="478"/>
      <c r="H59" s="478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  <c r="BB59" s="478"/>
      <c r="BC59" s="478"/>
      <c r="BD59" s="478"/>
      <c r="BE59" s="478"/>
      <c r="BF59" s="478"/>
    </row>
    <row r="60" spans="1:58" ht="27.95" customHeight="1">
      <c r="A60" s="456" t="s">
        <v>57</v>
      </c>
      <c r="B60" s="120"/>
      <c r="C60" s="484">
        <v>3</v>
      </c>
      <c r="D60" s="484">
        <v>1</v>
      </c>
      <c r="E60" s="484">
        <v>19</v>
      </c>
      <c r="F60" s="484">
        <v>1</v>
      </c>
      <c r="G60" s="484">
        <v>1</v>
      </c>
      <c r="H60" s="484">
        <v>12</v>
      </c>
      <c r="I60" s="484">
        <v>3</v>
      </c>
      <c r="J60" s="484">
        <v>6</v>
      </c>
      <c r="K60" s="484">
        <v>2</v>
      </c>
      <c r="L60" s="484">
        <v>1</v>
      </c>
      <c r="M60" s="484">
        <v>10</v>
      </c>
      <c r="N60" s="484">
        <v>6</v>
      </c>
      <c r="O60" s="484">
        <v>20</v>
      </c>
      <c r="P60" s="484">
        <v>1</v>
      </c>
      <c r="Q60" s="484">
        <v>360</v>
      </c>
      <c r="R60" s="484">
        <v>2</v>
      </c>
      <c r="S60" s="484">
        <v>6</v>
      </c>
      <c r="T60" s="484">
        <v>69</v>
      </c>
      <c r="U60" s="484">
        <v>79</v>
      </c>
      <c r="V60" s="484">
        <v>240</v>
      </c>
      <c r="W60" s="484">
        <v>15</v>
      </c>
      <c r="X60" s="484">
        <v>1131</v>
      </c>
      <c r="Y60" s="484">
        <v>1</v>
      </c>
      <c r="Z60" s="484">
        <v>485</v>
      </c>
      <c r="AA60" s="484">
        <v>1</v>
      </c>
      <c r="AB60" s="484">
        <v>7</v>
      </c>
      <c r="AC60" s="484">
        <v>1</v>
      </c>
      <c r="AD60" s="484">
        <v>670</v>
      </c>
      <c r="AE60" s="484">
        <v>2</v>
      </c>
      <c r="AF60" s="484">
        <v>1</v>
      </c>
      <c r="AG60" s="484">
        <v>2</v>
      </c>
      <c r="AH60" s="484">
        <v>3</v>
      </c>
      <c r="AI60" s="484">
        <v>6</v>
      </c>
      <c r="AJ60" s="484">
        <v>1</v>
      </c>
      <c r="AK60" s="484">
        <v>1</v>
      </c>
      <c r="AL60" s="484">
        <v>3</v>
      </c>
      <c r="AM60" s="484">
        <v>1</v>
      </c>
      <c r="AN60" s="484">
        <v>42</v>
      </c>
      <c r="AO60" s="484">
        <v>2</v>
      </c>
      <c r="AP60" s="484">
        <v>2</v>
      </c>
      <c r="AQ60" s="484">
        <v>3</v>
      </c>
      <c r="AR60" s="484">
        <v>38</v>
      </c>
      <c r="AS60" s="484">
        <v>1</v>
      </c>
      <c r="AT60" s="484">
        <v>2</v>
      </c>
      <c r="AU60" s="484">
        <v>11</v>
      </c>
      <c r="AV60" s="484">
        <v>5</v>
      </c>
      <c r="AW60" s="484">
        <v>5</v>
      </c>
      <c r="AX60" s="484">
        <v>1</v>
      </c>
      <c r="AY60" s="484">
        <v>1</v>
      </c>
      <c r="AZ60" s="484">
        <v>1</v>
      </c>
      <c r="BA60" s="484">
        <v>1</v>
      </c>
      <c r="BB60" s="484">
        <v>3</v>
      </c>
      <c r="BC60" s="484">
        <v>3</v>
      </c>
      <c r="BD60" s="484">
        <v>152</v>
      </c>
      <c r="BE60" s="476"/>
      <c r="BF60" s="484">
        <v>3446</v>
      </c>
    </row>
    <row r="61" spans="1:58">
      <c r="A61" s="54"/>
    </row>
    <row r="62" spans="1:58" ht="24.95" customHeight="1">
      <c r="A62" s="150" t="s">
        <v>273</v>
      </c>
    </row>
    <row r="63" spans="1:58" ht="24.95" customHeight="1">
      <c r="A63" s="150" t="s">
        <v>262</v>
      </c>
    </row>
    <row r="64" spans="1:58" ht="24.95" customHeight="1">
      <c r="A64" s="150" t="s">
        <v>263</v>
      </c>
    </row>
    <row r="65" ht="24.95" customHeight="1"/>
  </sheetData>
  <mergeCells count="5">
    <mergeCell ref="C5:BD5"/>
    <mergeCell ref="A5:A6"/>
    <mergeCell ref="BF5:BF6"/>
    <mergeCell ref="A3:BF3"/>
    <mergeCell ref="A2:BF2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3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F54D3-2ED0-43AE-94C9-7E460BB24EC5}">
  <sheetPr codeName="Hoja31"/>
  <dimension ref="A1:M97"/>
  <sheetViews>
    <sheetView view="pageBreakPreview" zoomScale="60" zoomScaleNormal="100" workbookViewId="0">
      <selection activeCell="V104" sqref="V104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503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tr">
        <f>UPPER(CONCATENATE("Mayo 2024"))</f>
        <v>MAYO 2024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504</v>
      </c>
      <c r="B5" s="71" t="s">
        <v>57</v>
      </c>
    </row>
    <row r="6" spans="1:13" ht="5.0999999999999996" customHeight="1">
      <c r="A6" s="71" t="s">
        <v>470</v>
      </c>
      <c r="B6" s="72">
        <v>1131</v>
      </c>
    </row>
    <row r="7" spans="1:13" ht="5.0999999999999996" customHeight="1">
      <c r="A7" s="71" t="s">
        <v>476</v>
      </c>
      <c r="B7" s="71">
        <v>670</v>
      </c>
      <c r="J7" s="540" t="s">
        <v>210</v>
      </c>
      <c r="K7" s="539">
        <v>3446</v>
      </c>
    </row>
    <row r="8" spans="1:13" ht="5.0999999999999996" customHeight="1">
      <c r="A8" s="71" t="s">
        <v>472</v>
      </c>
      <c r="B8" s="71">
        <v>485</v>
      </c>
      <c r="J8" s="540"/>
      <c r="K8" s="539"/>
    </row>
    <row r="9" spans="1:13" ht="5.0999999999999996" customHeight="1">
      <c r="A9" s="71" t="s">
        <v>463</v>
      </c>
      <c r="B9" s="71">
        <v>360</v>
      </c>
      <c r="J9" s="540"/>
      <c r="K9" s="539"/>
    </row>
    <row r="10" spans="1:13" ht="5.0999999999999996" customHeight="1">
      <c r="A10" s="71" t="s">
        <v>468</v>
      </c>
      <c r="B10" s="71">
        <v>240</v>
      </c>
    </row>
    <row r="11" spans="1:13" ht="5.0999999999999996" customHeight="1">
      <c r="A11" s="71" t="s">
        <v>502</v>
      </c>
      <c r="B11" s="71">
        <v>152</v>
      </c>
    </row>
    <row r="12" spans="1:13" ht="5.0999999999999996" customHeight="1">
      <c r="A12" s="71" t="s">
        <v>467</v>
      </c>
      <c r="B12" s="71">
        <v>79</v>
      </c>
    </row>
    <row r="13" spans="1:13" ht="5.0999999999999996" customHeight="1">
      <c r="A13" s="71" t="s">
        <v>466</v>
      </c>
      <c r="B13" s="71">
        <v>69</v>
      </c>
    </row>
    <row r="14" spans="1:13" ht="5.0999999999999996" customHeight="1">
      <c r="A14" s="71" t="s">
        <v>486</v>
      </c>
      <c r="B14" s="71">
        <v>42</v>
      </c>
    </row>
    <row r="15" spans="1:13" ht="5.0999999999999996" customHeight="1">
      <c r="A15" s="71" t="s">
        <v>490</v>
      </c>
      <c r="B15" s="71">
        <v>38</v>
      </c>
    </row>
    <row r="16" spans="1:13" ht="5.0999999999999996" customHeight="1">
      <c r="A16" s="71" t="s">
        <v>461</v>
      </c>
      <c r="B16" s="71">
        <v>20</v>
      </c>
    </row>
    <row r="17" spans="1:2" ht="5.0999999999999996" customHeight="1">
      <c r="A17" s="71" t="s">
        <v>451</v>
      </c>
      <c r="B17" s="71">
        <v>19</v>
      </c>
    </row>
    <row r="18" spans="1:2" ht="5.0999999999999996" customHeight="1">
      <c r="A18" s="71" t="s">
        <v>469</v>
      </c>
      <c r="B18" s="71">
        <v>15</v>
      </c>
    </row>
    <row r="19" spans="1:2" ht="5.0999999999999996" customHeight="1">
      <c r="A19" s="71" t="s">
        <v>454</v>
      </c>
      <c r="B19" s="71">
        <v>12</v>
      </c>
    </row>
    <row r="20" spans="1:2" ht="5.0999999999999996" customHeight="1">
      <c r="A20" s="71" t="s">
        <v>493</v>
      </c>
      <c r="B20" s="71">
        <v>11</v>
      </c>
    </row>
    <row r="21" spans="1:2" ht="5.0999999999999996" customHeight="1">
      <c r="A21" s="71" t="s">
        <v>459</v>
      </c>
      <c r="B21" s="71">
        <v>10</v>
      </c>
    </row>
    <row r="22" spans="1:2" ht="5.0999999999999996" customHeight="1">
      <c r="A22" s="71" t="s">
        <v>474</v>
      </c>
      <c r="B22" s="71">
        <v>7</v>
      </c>
    </row>
    <row r="23" spans="1:2" ht="5.0999999999999996" customHeight="1">
      <c r="A23" s="71" t="s">
        <v>456</v>
      </c>
      <c r="B23" s="71">
        <v>6</v>
      </c>
    </row>
    <row r="24" spans="1:2" ht="5.0999999999999996" customHeight="1">
      <c r="A24" s="71" t="s">
        <v>460</v>
      </c>
      <c r="B24" s="71">
        <v>6</v>
      </c>
    </row>
    <row r="25" spans="1:2" ht="5.0999999999999996" customHeight="1">
      <c r="A25" s="71" t="s">
        <v>481</v>
      </c>
      <c r="B25" s="71">
        <v>6</v>
      </c>
    </row>
    <row r="26" spans="1:2" ht="5.0999999999999996" customHeight="1">
      <c r="A26" s="71" t="s">
        <v>465</v>
      </c>
      <c r="B26" s="71">
        <v>6</v>
      </c>
    </row>
    <row r="27" spans="1:2" ht="5.0999999999999996" customHeight="1">
      <c r="A27" s="71" t="s">
        <v>494</v>
      </c>
      <c r="B27" s="71">
        <v>5</v>
      </c>
    </row>
    <row r="28" spans="1:2" ht="5.0999999999999996" customHeight="1">
      <c r="A28" s="71" t="s">
        <v>495</v>
      </c>
      <c r="B28" s="71">
        <v>5</v>
      </c>
    </row>
    <row r="29" spans="1:2" ht="5.0999999999999996" customHeight="1">
      <c r="A29" s="71" t="s">
        <v>484</v>
      </c>
      <c r="B29" s="71">
        <v>3</v>
      </c>
    </row>
    <row r="30" spans="1:2" ht="5.0999999999999996" customHeight="1">
      <c r="A30" s="71" t="s">
        <v>480</v>
      </c>
      <c r="B30" s="71">
        <v>3</v>
      </c>
    </row>
    <row r="31" spans="1:2" ht="5.0999999999999996" customHeight="1">
      <c r="A31" s="71" t="s">
        <v>500</v>
      </c>
      <c r="B31" s="71">
        <v>3</v>
      </c>
    </row>
    <row r="32" spans="1:2" ht="5.0999999999999996" customHeight="1">
      <c r="A32" s="71" t="s">
        <v>501</v>
      </c>
      <c r="B32" s="71">
        <v>3</v>
      </c>
    </row>
    <row r="33" spans="1:2" ht="5.0999999999999996" customHeight="1">
      <c r="A33" s="71" t="s">
        <v>489</v>
      </c>
      <c r="B33" s="71">
        <v>3</v>
      </c>
    </row>
    <row r="34" spans="1:2" ht="5.0999999999999996" customHeight="1">
      <c r="A34" s="71" t="s">
        <v>455</v>
      </c>
      <c r="B34" s="71">
        <v>3</v>
      </c>
    </row>
    <row r="35" spans="1:2" ht="5.0999999999999996" customHeight="1">
      <c r="A35" s="71" t="s">
        <v>449</v>
      </c>
      <c r="B35" s="71">
        <v>3</v>
      </c>
    </row>
    <row r="36" spans="1:2" ht="5.0999999999999996" customHeight="1">
      <c r="A36" s="71" t="s">
        <v>479</v>
      </c>
      <c r="B36" s="71">
        <v>2</v>
      </c>
    </row>
    <row r="37" spans="1:2" ht="5.0999999999999996" customHeight="1">
      <c r="A37" s="71" t="s">
        <v>464</v>
      </c>
      <c r="B37" s="71">
        <v>2</v>
      </c>
    </row>
    <row r="38" spans="1:2" ht="5.0999999999999996" customHeight="1">
      <c r="A38" s="71" t="s">
        <v>492</v>
      </c>
      <c r="B38" s="71">
        <v>2</v>
      </c>
    </row>
    <row r="39" spans="1:2" ht="5.0999999999999996" customHeight="1">
      <c r="A39" s="71" t="s">
        <v>487</v>
      </c>
      <c r="B39" s="71">
        <v>2</v>
      </c>
    </row>
    <row r="40" spans="1:2" ht="5.0999999999999996" customHeight="1">
      <c r="A40" s="71" t="s">
        <v>457</v>
      </c>
      <c r="B40" s="71">
        <v>2</v>
      </c>
    </row>
    <row r="41" spans="1:2" ht="5.0999999999999996" customHeight="1">
      <c r="A41" s="71" t="s">
        <v>477</v>
      </c>
      <c r="B41" s="71">
        <v>2</v>
      </c>
    </row>
    <row r="42" spans="1:2" ht="5.0999999999999996" customHeight="1">
      <c r="A42" s="71" t="s">
        <v>488</v>
      </c>
      <c r="B42" s="71">
        <v>2</v>
      </c>
    </row>
    <row r="43" spans="1:2" ht="5.0999999999999996" customHeight="1">
      <c r="A43" s="71" t="s">
        <v>491</v>
      </c>
      <c r="B43" s="71">
        <v>1</v>
      </c>
    </row>
    <row r="44" spans="1:2" ht="5.0999999999999996" customHeight="1">
      <c r="A44" s="71" t="s">
        <v>473</v>
      </c>
      <c r="B44" s="71">
        <v>1</v>
      </c>
    </row>
    <row r="45" spans="1:2" ht="5.0999999999999996" customHeight="1">
      <c r="A45" s="71" t="s">
        <v>478</v>
      </c>
      <c r="B45" s="71">
        <v>1</v>
      </c>
    </row>
    <row r="46" spans="1:2" ht="5.0999999999999996" customHeight="1">
      <c r="A46" s="71" t="s">
        <v>499</v>
      </c>
      <c r="B46" s="71">
        <v>1</v>
      </c>
    </row>
    <row r="47" spans="1:2" ht="5.0999999999999996" customHeight="1">
      <c r="A47" s="71" t="s">
        <v>485</v>
      </c>
      <c r="B47" s="71">
        <v>1</v>
      </c>
    </row>
    <row r="48" spans="1:2" ht="5.0999999999999996" customHeight="1">
      <c r="A48" s="71" t="s">
        <v>450</v>
      </c>
      <c r="B48" s="71">
        <v>1</v>
      </c>
    </row>
    <row r="49" spans="1:2" ht="5.0999999999999996" customHeight="1">
      <c r="A49" s="71" t="s">
        <v>497</v>
      </c>
      <c r="B49" s="71">
        <v>1</v>
      </c>
    </row>
    <row r="50" spans="1:2" ht="5.0999999999999996" customHeight="1">
      <c r="A50" s="71" t="s">
        <v>458</v>
      </c>
      <c r="B50" s="71">
        <v>1</v>
      </c>
    </row>
    <row r="51" spans="1:2" ht="5.0999999999999996" customHeight="1">
      <c r="A51" s="71" t="s">
        <v>462</v>
      </c>
      <c r="B51" s="71">
        <v>1</v>
      </c>
    </row>
    <row r="52" spans="1:2" ht="5.0999999999999996" customHeight="1">
      <c r="A52" s="71" t="s">
        <v>471</v>
      </c>
      <c r="B52" s="71">
        <v>1</v>
      </c>
    </row>
    <row r="53" spans="1:2" ht="5.0999999999999996" customHeight="1">
      <c r="A53" s="71" t="s">
        <v>483</v>
      </c>
      <c r="B53" s="71">
        <v>1</v>
      </c>
    </row>
    <row r="54" spans="1:2" ht="5.0999999999999996" customHeight="1">
      <c r="A54" s="71" t="s">
        <v>475</v>
      </c>
      <c r="B54" s="71">
        <v>1</v>
      </c>
    </row>
    <row r="55" spans="1:2" ht="5.0999999999999996" customHeight="1">
      <c r="A55" s="71" t="s">
        <v>496</v>
      </c>
      <c r="B55" s="71">
        <v>1</v>
      </c>
    </row>
    <row r="56" spans="1:2" ht="5.0999999999999996" customHeight="1">
      <c r="A56" s="71" t="s">
        <v>498</v>
      </c>
      <c r="B56" s="71">
        <v>1</v>
      </c>
    </row>
    <row r="57" spans="1:2" ht="5.0999999999999996" customHeight="1">
      <c r="A57" s="71" t="s">
        <v>482</v>
      </c>
      <c r="B57" s="71">
        <v>1</v>
      </c>
    </row>
    <row r="58" spans="1:2" ht="5.0999999999999996" customHeight="1">
      <c r="A58" s="71" t="s">
        <v>452</v>
      </c>
      <c r="B58" s="71">
        <v>1</v>
      </c>
    </row>
    <row r="59" spans="1:2" ht="5.0999999999999996" customHeight="1">
      <c r="A59" s="71" t="s">
        <v>453</v>
      </c>
      <c r="B59" s="71">
        <v>1</v>
      </c>
    </row>
    <row r="60" spans="1:2" ht="5.0999999999999996" customHeight="1">
      <c r="A60" s="71" t="s">
        <v>57</v>
      </c>
      <c r="B60" s="72"/>
    </row>
    <row r="61" spans="1:2" ht="5.0999999999999996" customHeight="1">
      <c r="A61" s="54"/>
    </row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5" t="s">
        <v>273</v>
      </c>
    </row>
    <row r="96" spans="1:1" ht="8.1" customHeight="1">
      <c r="A96" s="95" t="s">
        <v>262</v>
      </c>
    </row>
    <row r="97" spans="1:1" ht="8.1" customHeight="1">
      <c r="A97" s="95" t="s">
        <v>263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CF230-086D-4A6E-9268-AF06057D055D}">
  <sheetPr codeName="Hoja32"/>
  <dimension ref="A1:Q66"/>
  <sheetViews>
    <sheetView view="pageBreakPreview" topLeftCell="A23" zoomScale="60" zoomScaleNormal="60" workbookViewId="0">
      <selection activeCell="T61" sqref="T61"/>
    </sheetView>
  </sheetViews>
  <sheetFormatPr baseColWidth="10" defaultColWidth="11.42578125" defaultRowHeight="15"/>
  <cols>
    <col min="1" max="1" width="59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544" t="s">
        <v>505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</row>
    <row r="3" spans="1:17" ht="20.100000000000001" customHeight="1">
      <c r="A3" s="544" t="str">
        <f>UPPER(CONCATENATE("Mayo 2024"))</f>
        <v>MAYO 2024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</row>
    <row r="4" spans="1:17">
      <c r="A4" s="54"/>
    </row>
    <row r="5" spans="1:17">
      <c r="A5" s="542" t="s">
        <v>265</v>
      </c>
      <c r="B5" s="621"/>
      <c r="C5" s="542" t="s">
        <v>266</v>
      </c>
      <c r="D5" s="542"/>
      <c r="E5" s="542"/>
      <c r="F5" s="542"/>
      <c r="G5" s="542"/>
      <c r="H5" s="542"/>
      <c r="I5" s="184"/>
      <c r="J5" s="542" t="s">
        <v>267</v>
      </c>
      <c r="K5" s="542"/>
      <c r="L5" s="542"/>
      <c r="M5" s="542"/>
      <c r="N5" s="542"/>
      <c r="O5" s="542"/>
      <c r="P5" s="621"/>
      <c r="Q5" s="542" t="s">
        <v>57</v>
      </c>
    </row>
    <row r="6" spans="1:17">
      <c r="A6" s="542"/>
      <c r="B6" s="621"/>
      <c r="C6" s="542" t="s">
        <v>268</v>
      </c>
      <c r="D6" s="542"/>
      <c r="E6" s="542" t="s">
        <v>269</v>
      </c>
      <c r="F6" s="542"/>
      <c r="G6" s="542" t="s">
        <v>182</v>
      </c>
      <c r="H6" s="542" t="s">
        <v>270</v>
      </c>
      <c r="I6" s="184"/>
      <c r="J6" s="542" t="s">
        <v>268</v>
      </c>
      <c r="K6" s="542"/>
      <c r="L6" s="542" t="s">
        <v>269</v>
      </c>
      <c r="M6" s="542"/>
      <c r="N6" s="542" t="s">
        <v>182</v>
      </c>
      <c r="O6" s="542" t="s">
        <v>270</v>
      </c>
      <c r="P6" s="621"/>
      <c r="Q6" s="542"/>
    </row>
    <row r="7" spans="1:17">
      <c r="A7" s="542"/>
      <c r="B7" s="621"/>
      <c r="C7" s="86" t="s">
        <v>271</v>
      </c>
      <c r="D7" s="86" t="s">
        <v>272</v>
      </c>
      <c r="E7" s="86" t="s">
        <v>271</v>
      </c>
      <c r="F7" s="86" t="s">
        <v>272</v>
      </c>
      <c r="G7" s="542"/>
      <c r="H7" s="542"/>
      <c r="I7" s="184"/>
      <c r="J7" s="86" t="s">
        <v>271</v>
      </c>
      <c r="K7" s="86" t="s">
        <v>272</v>
      </c>
      <c r="L7" s="86" t="s">
        <v>271</v>
      </c>
      <c r="M7" s="86" t="s">
        <v>272</v>
      </c>
      <c r="N7" s="542"/>
      <c r="O7" s="542"/>
      <c r="P7" s="621"/>
      <c r="Q7" s="542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97" t="s">
        <v>150</v>
      </c>
      <c r="B9" s="130"/>
      <c r="C9" s="132">
        <v>5</v>
      </c>
      <c r="D9" s="132">
        <v>2</v>
      </c>
      <c r="E9" s="132">
        <v>10</v>
      </c>
      <c r="F9" s="132">
        <v>1</v>
      </c>
      <c r="G9" s="60">
        <v>18</v>
      </c>
      <c r="H9" s="60">
        <v>55</v>
      </c>
      <c r="I9" s="130"/>
      <c r="J9" s="132">
        <v>14</v>
      </c>
      <c r="K9" s="132"/>
      <c r="L9" s="132">
        <v>1</v>
      </c>
      <c r="M9" s="132"/>
      <c r="N9" s="60">
        <v>15</v>
      </c>
      <c r="O9" s="60">
        <v>45</v>
      </c>
      <c r="P9" s="130"/>
      <c r="Q9" s="60">
        <v>33</v>
      </c>
    </row>
    <row r="10" spans="1:17" ht="15.75">
      <c r="A10" s="97" t="s">
        <v>151</v>
      </c>
      <c r="B10" s="130"/>
      <c r="C10" s="132">
        <v>118</v>
      </c>
      <c r="D10" s="132">
        <v>16</v>
      </c>
      <c r="E10" s="132">
        <v>161</v>
      </c>
      <c r="F10" s="132">
        <v>9</v>
      </c>
      <c r="G10" s="60">
        <v>304</v>
      </c>
      <c r="H10" s="60">
        <v>68</v>
      </c>
      <c r="I10" s="130"/>
      <c r="J10" s="132">
        <v>89</v>
      </c>
      <c r="K10" s="132">
        <v>11</v>
      </c>
      <c r="L10" s="132">
        <v>33</v>
      </c>
      <c r="M10" s="132">
        <v>13</v>
      </c>
      <c r="N10" s="60">
        <v>146</v>
      </c>
      <c r="O10" s="60">
        <v>32</v>
      </c>
      <c r="P10" s="130"/>
      <c r="Q10" s="60">
        <v>450</v>
      </c>
    </row>
    <row r="11" spans="1:17" ht="15.75">
      <c r="A11" s="97" t="s">
        <v>152</v>
      </c>
      <c r="B11" s="130"/>
      <c r="C11" s="132">
        <v>1</v>
      </c>
      <c r="D11" s="132"/>
      <c r="E11" s="132">
        <v>5</v>
      </c>
      <c r="F11" s="132"/>
      <c r="G11" s="60">
        <v>6</v>
      </c>
      <c r="H11" s="60">
        <v>55</v>
      </c>
      <c r="I11" s="130"/>
      <c r="J11" s="132">
        <v>5</v>
      </c>
      <c r="K11" s="132"/>
      <c r="L11" s="132"/>
      <c r="M11" s="132"/>
      <c r="N11" s="60">
        <v>5</v>
      </c>
      <c r="O11" s="60">
        <v>45</v>
      </c>
      <c r="P11" s="130"/>
      <c r="Q11" s="60">
        <v>11</v>
      </c>
    </row>
    <row r="12" spans="1:17" ht="15.75">
      <c r="A12" s="97" t="s">
        <v>153</v>
      </c>
      <c r="B12" s="130"/>
      <c r="C12" s="132">
        <v>3</v>
      </c>
      <c r="D12" s="132"/>
      <c r="E12" s="132">
        <v>7</v>
      </c>
      <c r="F12" s="132"/>
      <c r="G12" s="60">
        <v>10</v>
      </c>
      <c r="H12" s="60">
        <v>83</v>
      </c>
      <c r="I12" s="130"/>
      <c r="J12" s="132"/>
      <c r="K12" s="132"/>
      <c r="L12" s="132">
        <v>2</v>
      </c>
      <c r="M12" s="132"/>
      <c r="N12" s="60">
        <v>2</v>
      </c>
      <c r="O12" s="60">
        <v>17</v>
      </c>
      <c r="P12" s="130"/>
      <c r="Q12" s="60">
        <v>12</v>
      </c>
    </row>
    <row r="13" spans="1:17" ht="15.75">
      <c r="A13" s="97" t="s">
        <v>154</v>
      </c>
      <c r="B13" s="130"/>
      <c r="C13" s="132">
        <v>128</v>
      </c>
      <c r="D13" s="132">
        <v>12</v>
      </c>
      <c r="E13" s="132">
        <v>204</v>
      </c>
      <c r="F13" s="132">
        <v>6</v>
      </c>
      <c r="G13" s="60">
        <v>350</v>
      </c>
      <c r="H13" s="60">
        <v>86</v>
      </c>
      <c r="I13" s="130"/>
      <c r="J13" s="132">
        <v>28</v>
      </c>
      <c r="K13" s="132"/>
      <c r="L13" s="132">
        <v>27</v>
      </c>
      <c r="M13" s="132"/>
      <c r="N13" s="60">
        <v>55</v>
      </c>
      <c r="O13" s="60">
        <v>14</v>
      </c>
      <c r="P13" s="130"/>
      <c r="Q13" s="60">
        <v>405</v>
      </c>
    </row>
    <row r="14" spans="1:17" ht="15.75">
      <c r="A14" s="97" t="s">
        <v>155</v>
      </c>
      <c r="B14" s="130"/>
      <c r="C14" s="132">
        <v>94</v>
      </c>
      <c r="D14" s="132">
        <v>8</v>
      </c>
      <c r="E14" s="132">
        <v>70</v>
      </c>
      <c r="F14" s="132">
        <v>6</v>
      </c>
      <c r="G14" s="60">
        <v>178</v>
      </c>
      <c r="H14" s="60">
        <v>98</v>
      </c>
      <c r="I14" s="130"/>
      <c r="J14" s="132">
        <v>1</v>
      </c>
      <c r="K14" s="132"/>
      <c r="L14" s="132">
        <v>2</v>
      </c>
      <c r="M14" s="132"/>
      <c r="N14" s="60">
        <v>3</v>
      </c>
      <c r="O14" s="60">
        <v>2</v>
      </c>
      <c r="P14" s="130"/>
      <c r="Q14" s="60">
        <v>181</v>
      </c>
    </row>
    <row r="15" spans="1:17" ht="15.75">
      <c r="A15" s="97" t="s">
        <v>156</v>
      </c>
      <c r="B15" s="130"/>
      <c r="C15" s="132">
        <v>123</v>
      </c>
      <c r="D15" s="132">
        <v>19</v>
      </c>
      <c r="E15" s="132">
        <v>86</v>
      </c>
      <c r="F15" s="132">
        <v>12</v>
      </c>
      <c r="G15" s="60">
        <v>240</v>
      </c>
      <c r="H15" s="60">
        <v>77</v>
      </c>
      <c r="I15" s="130"/>
      <c r="J15" s="132">
        <v>22</v>
      </c>
      <c r="K15" s="132">
        <v>7</v>
      </c>
      <c r="L15" s="132">
        <v>33</v>
      </c>
      <c r="M15" s="132">
        <v>10</v>
      </c>
      <c r="N15" s="60">
        <v>72</v>
      </c>
      <c r="O15" s="60">
        <v>23</v>
      </c>
      <c r="P15" s="130"/>
      <c r="Q15" s="60">
        <v>312</v>
      </c>
    </row>
    <row r="16" spans="1:17" ht="15.75">
      <c r="A16" s="97" t="s">
        <v>157</v>
      </c>
      <c r="B16" s="130"/>
      <c r="C16" s="132">
        <v>48</v>
      </c>
      <c r="D16" s="132">
        <v>3</v>
      </c>
      <c r="E16" s="132">
        <v>30</v>
      </c>
      <c r="F16" s="132">
        <v>2</v>
      </c>
      <c r="G16" s="60">
        <v>83</v>
      </c>
      <c r="H16" s="60">
        <v>100</v>
      </c>
      <c r="I16" s="130"/>
      <c r="J16" s="132"/>
      <c r="K16" s="132"/>
      <c r="L16" s="132"/>
      <c r="M16" s="132"/>
      <c r="N16" s="60">
        <v>0</v>
      </c>
      <c r="O16" s="60">
        <v>0</v>
      </c>
      <c r="P16" s="130"/>
      <c r="Q16" s="60">
        <v>83</v>
      </c>
    </row>
    <row r="17" spans="1:17" ht="15.75">
      <c r="A17" s="97" t="s">
        <v>158</v>
      </c>
      <c r="B17" s="130"/>
      <c r="C17" s="132">
        <v>2</v>
      </c>
      <c r="D17" s="132"/>
      <c r="E17" s="132">
        <v>7</v>
      </c>
      <c r="F17" s="132"/>
      <c r="G17" s="60">
        <v>9</v>
      </c>
      <c r="H17" s="60">
        <v>50</v>
      </c>
      <c r="I17" s="130"/>
      <c r="J17" s="132">
        <v>5</v>
      </c>
      <c r="K17" s="132"/>
      <c r="L17" s="132">
        <v>4</v>
      </c>
      <c r="M17" s="132"/>
      <c r="N17" s="60">
        <v>9</v>
      </c>
      <c r="O17" s="60">
        <v>50</v>
      </c>
      <c r="P17" s="130"/>
      <c r="Q17" s="60">
        <v>18</v>
      </c>
    </row>
    <row r="18" spans="1:17" ht="15.75">
      <c r="A18" s="97" t="s">
        <v>159</v>
      </c>
      <c r="B18" s="130"/>
      <c r="C18" s="132">
        <v>7</v>
      </c>
      <c r="D18" s="132">
        <v>1</v>
      </c>
      <c r="E18" s="132">
        <v>13</v>
      </c>
      <c r="F18" s="132">
        <v>2</v>
      </c>
      <c r="G18" s="60">
        <v>23</v>
      </c>
      <c r="H18" s="60">
        <v>100</v>
      </c>
      <c r="I18" s="130"/>
      <c r="J18" s="132"/>
      <c r="K18" s="132"/>
      <c r="L18" s="132"/>
      <c r="M18" s="132"/>
      <c r="N18" s="60">
        <v>0</v>
      </c>
      <c r="O18" s="60">
        <v>0</v>
      </c>
      <c r="P18" s="130"/>
      <c r="Q18" s="60">
        <v>23</v>
      </c>
    </row>
    <row r="19" spans="1:17" ht="15.75">
      <c r="A19" s="97" t="s">
        <v>160</v>
      </c>
      <c r="B19" s="130"/>
      <c r="C19" s="132">
        <v>41</v>
      </c>
      <c r="D19" s="132">
        <v>9</v>
      </c>
      <c r="E19" s="132">
        <v>126</v>
      </c>
      <c r="F19" s="132">
        <v>8</v>
      </c>
      <c r="G19" s="60">
        <v>184</v>
      </c>
      <c r="H19" s="60">
        <v>95</v>
      </c>
      <c r="I19" s="130"/>
      <c r="J19" s="132">
        <v>3</v>
      </c>
      <c r="K19" s="132">
        <v>1</v>
      </c>
      <c r="L19" s="132">
        <v>5</v>
      </c>
      <c r="M19" s="132">
        <v>1</v>
      </c>
      <c r="N19" s="60">
        <v>10</v>
      </c>
      <c r="O19" s="60">
        <v>5</v>
      </c>
      <c r="P19" s="130"/>
      <c r="Q19" s="60">
        <v>194</v>
      </c>
    </row>
    <row r="20" spans="1:17" ht="15.75">
      <c r="A20" s="97" t="s">
        <v>161</v>
      </c>
      <c r="B20" s="130"/>
      <c r="C20" s="132">
        <v>24</v>
      </c>
      <c r="D20" s="132"/>
      <c r="E20" s="132">
        <v>19</v>
      </c>
      <c r="F20" s="132">
        <v>1</v>
      </c>
      <c r="G20" s="60">
        <v>44</v>
      </c>
      <c r="H20" s="60">
        <v>94</v>
      </c>
      <c r="I20" s="130"/>
      <c r="J20" s="132">
        <v>2</v>
      </c>
      <c r="K20" s="132"/>
      <c r="L20" s="132">
        <v>1</v>
      </c>
      <c r="M20" s="132"/>
      <c r="N20" s="60">
        <v>3</v>
      </c>
      <c r="O20" s="60">
        <v>6</v>
      </c>
      <c r="P20" s="130"/>
      <c r="Q20" s="60">
        <v>47</v>
      </c>
    </row>
    <row r="21" spans="1:17" ht="15.75">
      <c r="A21" s="97" t="s">
        <v>162</v>
      </c>
      <c r="B21" s="130"/>
      <c r="C21" s="132">
        <v>4</v>
      </c>
      <c r="D21" s="132">
        <v>2</v>
      </c>
      <c r="E21" s="132">
        <v>1</v>
      </c>
      <c r="F21" s="132"/>
      <c r="G21" s="60">
        <v>7</v>
      </c>
      <c r="H21" s="60">
        <v>20</v>
      </c>
      <c r="I21" s="130"/>
      <c r="J21" s="132">
        <v>19</v>
      </c>
      <c r="K21" s="132"/>
      <c r="L21" s="132">
        <v>9</v>
      </c>
      <c r="M21" s="132"/>
      <c r="N21" s="60">
        <v>28</v>
      </c>
      <c r="O21" s="60">
        <v>80</v>
      </c>
      <c r="P21" s="130"/>
      <c r="Q21" s="60">
        <v>35</v>
      </c>
    </row>
    <row r="22" spans="1:17" ht="15.75">
      <c r="A22" s="97" t="s">
        <v>163</v>
      </c>
      <c r="B22" s="130"/>
      <c r="C22" s="132">
        <v>5</v>
      </c>
      <c r="D22" s="132">
        <v>2</v>
      </c>
      <c r="E22" s="132">
        <v>18</v>
      </c>
      <c r="F22" s="132">
        <v>1</v>
      </c>
      <c r="G22" s="60">
        <v>26</v>
      </c>
      <c r="H22" s="60">
        <v>96</v>
      </c>
      <c r="I22" s="130"/>
      <c r="J22" s="132">
        <v>1</v>
      </c>
      <c r="K22" s="132"/>
      <c r="L22" s="132"/>
      <c r="M22" s="132"/>
      <c r="N22" s="60">
        <v>1</v>
      </c>
      <c r="O22" s="60">
        <v>4</v>
      </c>
      <c r="P22" s="130"/>
      <c r="Q22" s="60">
        <v>27</v>
      </c>
    </row>
    <row r="23" spans="1:17" ht="15.75">
      <c r="A23" s="97" t="s">
        <v>164</v>
      </c>
      <c r="B23" s="130"/>
      <c r="C23" s="132">
        <v>54</v>
      </c>
      <c r="D23" s="132">
        <v>5</v>
      </c>
      <c r="E23" s="132">
        <v>32</v>
      </c>
      <c r="F23" s="132">
        <v>3</v>
      </c>
      <c r="G23" s="60">
        <v>94</v>
      </c>
      <c r="H23" s="60">
        <v>72</v>
      </c>
      <c r="I23" s="130"/>
      <c r="J23" s="132">
        <v>20</v>
      </c>
      <c r="K23" s="132"/>
      <c r="L23" s="132">
        <v>17</v>
      </c>
      <c r="M23" s="132"/>
      <c r="N23" s="60">
        <v>37</v>
      </c>
      <c r="O23" s="60">
        <v>28</v>
      </c>
      <c r="P23" s="130"/>
      <c r="Q23" s="60">
        <v>131</v>
      </c>
    </row>
    <row r="24" spans="1:17" ht="15.75">
      <c r="A24" s="97" t="s">
        <v>165</v>
      </c>
      <c r="B24" s="130"/>
      <c r="C24" s="132">
        <v>22</v>
      </c>
      <c r="D24" s="132">
        <v>3</v>
      </c>
      <c r="E24" s="132">
        <v>13</v>
      </c>
      <c r="F24" s="132"/>
      <c r="G24" s="60">
        <v>38</v>
      </c>
      <c r="H24" s="60">
        <v>53</v>
      </c>
      <c r="I24" s="130"/>
      <c r="J24" s="132">
        <v>21</v>
      </c>
      <c r="K24" s="132">
        <v>1</v>
      </c>
      <c r="L24" s="132">
        <v>11</v>
      </c>
      <c r="M24" s="132">
        <v>1</v>
      </c>
      <c r="N24" s="60">
        <v>34</v>
      </c>
      <c r="O24" s="60">
        <v>47</v>
      </c>
      <c r="P24" s="130"/>
      <c r="Q24" s="60">
        <v>72</v>
      </c>
    </row>
    <row r="25" spans="1:17" ht="15.75">
      <c r="A25" s="97" t="s">
        <v>166</v>
      </c>
      <c r="B25" s="130"/>
      <c r="C25" s="132">
        <v>5</v>
      </c>
      <c r="D25" s="132"/>
      <c r="E25" s="132">
        <v>10</v>
      </c>
      <c r="F25" s="132"/>
      <c r="G25" s="60">
        <v>15</v>
      </c>
      <c r="H25" s="60">
        <v>94</v>
      </c>
      <c r="I25" s="130"/>
      <c r="J25" s="132"/>
      <c r="K25" s="132"/>
      <c r="L25" s="132">
        <v>1</v>
      </c>
      <c r="M25" s="132"/>
      <c r="N25" s="60">
        <v>1</v>
      </c>
      <c r="O25" s="60">
        <v>6</v>
      </c>
      <c r="P25" s="130"/>
      <c r="Q25" s="60">
        <v>16</v>
      </c>
    </row>
    <row r="26" spans="1:17" ht="15.75">
      <c r="A26" s="97" t="s">
        <v>167</v>
      </c>
      <c r="B26" s="130"/>
      <c r="C26" s="132">
        <v>6</v>
      </c>
      <c r="D26" s="132">
        <v>1</v>
      </c>
      <c r="E26" s="132">
        <v>6</v>
      </c>
      <c r="F26" s="132"/>
      <c r="G26" s="60">
        <v>13</v>
      </c>
      <c r="H26" s="60">
        <v>93</v>
      </c>
      <c r="I26" s="130"/>
      <c r="J26" s="132"/>
      <c r="K26" s="132"/>
      <c r="L26" s="132">
        <v>1</v>
      </c>
      <c r="M26" s="132"/>
      <c r="N26" s="60">
        <v>1</v>
      </c>
      <c r="O26" s="60">
        <v>7</v>
      </c>
      <c r="P26" s="130"/>
      <c r="Q26" s="60">
        <v>14</v>
      </c>
    </row>
    <row r="27" spans="1:17" ht="15.75">
      <c r="A27" s="97" t="s">
        <v>168</v>
      </c>
      <c r="B27" s="130"/>
      <c r="C27" s="132">
        <v>85</v>
      </c>
      <c r="D27" s="132">
        <v>5</v>
      </c>
      <c r="E27" s="132">
        <v>89</v>
      </c>
      <c r="F27" s="132">
        <v>3</v>
      </c>
      <c r="G27" s="60">
        <v>182</v>
      </c>
      <c r="H27" s="60">
        <v>90</v>
      </c>
      <c r="I27" s="130"/>
      <c r="J27" s="132">
        <v>12</v>
      </c>
      <c r="K27" s="132">
        <v>1</v>
      </c>
      <c r="L27" s="132">
        <v>7</v>
      </c>
      <c r="M27" s="132"/>
      <c r="N27" s="60">
        <v>20</v>
      </c>
      <c r="O27" s="60">
        <v>10</v>
      </c>
      <c r="P27" s="130"/>
      <c r="Q27" s="60">
        <v>202</v>
      </c>
    </row>
    <row r="28" spans="1:17" ht="15.75">
      <c r="A28" s="97" t="s">
        <v>169</v>
      </c>
      <c r="B28" s="130"/>
      <c r="C28" s="132">
        <v>20</v>
      </c>
      <c r="D28" s="132">
        <v>4</v>
      </c>
      <c r="E28" s="132">
        <v>9</v>
      </c>
      <c r="F28" s="132"/>
      <c r="G28" s="60">
        <v>33</v>
      </c>
      <c r="H28" s="60">
        <v>100</v>
      </c>
      <c r="I28" s="130"/>
      <c r="J28" s="132"/>
      <c r="K28" s="132"/>
      <c r="L28" s="132"/>
      <c r="M28" s="132"/>
      <c r="N28" s="60">
        <v>0</v>
      </c>
      <c r="O28" s="60">
        <v>0</v>
      </c>
      <c r="P28" s="130"/>
      <c r="Q28" s="60">
        <v>33</v>
      </c>
    </row>
    <row r="29" spans="1:17" ht="15.75">
      <c r="A29" s="97" t="s">
        <v>170</v>
      </c>
      <c r="B29" s="130"/>
      <c r="C29" s="132">
        <v>23</v>
      </c>
      <c r="D29" s="132">
        <v>4</v>
      </c>
      <c r="E29" s="132">
        <v>6</v>
      </c>
      <c r="F29" s="132">
        <v>1</v>
      </c>
      <c r="G29" s="60">
        <v>34</v>
      </c>
      <c r="H29" s="60">
        <v>92</v>
      </c>
      <c r="I29" s="130"/>
      <c r="J29" s="132">
        <v>1</v>
      </c>
      <c r="K29" s="132">
        <v>1</v>
      </c>
      <c r="L29" s="132">
        <v>1</v>
      </c>
      <c r="M29" s="132"/>
      <c r="N29" s="60">
        <v>3</v>
      </c>
      <c r="O29" s="60">
        <v>8</v>
      </c>
      <c r="P29" s="130"/>
      <c r="Q29" s="60">
        <v>37</v>
      </c>
    </row>
    <row r="30" spans="1:17" ht="15.75">
      <c r="A30" s="97" t="s">
        <v>171</v>
      </c>
      <c r="B30" s="130"/>
      <c r="C30" s="132">
        <v>10</v>
      </c>
      <c r="D30" s="132">
        <v>1</v>
      </c>
      <c r="E30" s="132">
        <v>23</v>
      </c>
      <c r="F30" s="132"/>
      <c r="G30" s="60">
        <v>34</v>
      </c>
      <c r="H30" s="60">
        <v>92</v>
      </c>
      <c r="I30" s="130"/>
      <c r="J30" s="132"/>
      <c r="K30" s="132"/>
      <c r="L30" s="132">
        <v>3</v>
      </c>
      <c r="M30" s="132"/>
      <c r="N30" s="60">
        <v>3</v>
      </c>
      <c r="O30" s="60">
        <v>8</v>
      </c>
      <c r="P30" s="130"/>
      <c r="Q30" s="60">
        <v>37</v>
      </c>
    </row>
    <row r="31" spans="1:17" ht="15.75">
      <c r="A31" s="97" t="s">
        <v>172</v>
      </c>
      <c r="B31" s="130"/>
      <c r="C31" s="132">
        <v>62</v>
      </c>
      <c r="D31" s="132">
        <v>7</v>
      </c>
      <c r="E31" s="132">
        <v>19</v>
      </c>
      <c r="F31" s="132">
        <v>1</v>
      </c>
      <c r="G31" s="60">
        <v>89</v>
      </c>
      <c r="H31" s="60">
        <v>82</v>
      </c>
      <c r="I31" s="130"/>
      <c r="J31" s="132">
        <v>7</v>
      </c>
      <c r="K31" s="132"/>
      <c r="L31" s="132">
        <v>11</v>
      </c>
      <c r="M31" s="132">
        <v>2</v>
      </c>
      <c r="N31" s="60">
        <v>20</v>
      </c>
      <c r="O31" s="60">
        <v>18</v>
      </c>
      <c r="P31" s="130"/>
      <c r="Q31" s="60">
        <v>109</v>
      </c>
    </row>
    <row r="32" spans="1:17" ht="15.75">
      <c r="A32" s="97" t="s">
        <v>173</v>
      </c>
      <c r="B32" s="130"/>
      <c r="C32" s="132">
        <v>13</v>
      </c>
      <c r="D32" s="132">
        <v>2</v>
      </c>
      <c r="E32" s="132">
        <v>8</v>
      </c>
      <c r="F32" s="132">
        <v>2</v>
      </c>
      <c r="G32" s="60">
        <v>25</v>
      </c>
      <c r="H32" s="60">
        <v>96</v>
      </c>
      <c r="I32" s="130"/>
      <c r="J32" s="132">
        <v>1</v>
      </c>
      <c r="K32" s="132"/>
      <c r="L32" s="132"/>
      <c r="M32" s="132"/>
      <c r="N32" s="60">
        <v>1</v>
      </c>
      <c r="O32" s="60">
        <v>4</v>
      </c>
      <c r="P32" s="130"/>
      <c r="Q32" s="60">
        <v>26</v>
      </c>
    </row>
    <row r="33" spans="1:17" ht="15.75">
      <c r="A33" s="97" t="s">
        <v>174</v>
      </c>
      <c r="B33" s="130"/>
      <c r="C33" s="132">
        <v>4</v>
      </c>
      <c r="D33" s="132"/>
      <c r="E33" s="132">
        <v>5</v>
      </c>
      <c r="F33" s="132">
        <v>2</v>
      </c>
      <c r="G33" s="60">
        <v>11</v>
      </c>
      <c r="H33" s="60">
        <v>50</v>
      </c>
      <c r="I33" s="130"/>
      <c r="J33" s="132">
        <v>6</v>
      </c>
      <c r="K33" s="132"/>
      <c r="L33" s="132">
        <v>4</v>
      </c>
      <c r="M33" s="132">
        <v>1</v>
      </c>
      <c r="N33" s="60">
        <v>11</v>
      </c>
      <c r="O33" s="60">
        <v>50</v>
      </c>
      <c r="P33" s="130"/>
      <c r="Q33" s="60">
        <v>22</v>
      </c>
    </row>
    <row r="34" spans="1:17" ht="15.75">
      <c r="A34" s="97" t="s">
        <v>175</v>
      </c>
      <c r="B34" s="130"/>
      <c r="C34" s="132">
        <v>46</v>
      </c>
      <c r="D34" s="132">
        <v>7</v>
      </c>
      <c r="E34" s="132">
        <v>64</v>
      </c>
      <c r="F34" s="132">
        <v>6</v>
      </c>
      <c r="G34" s="60">
        <v>123</v>
      </c>
      <c r="H34" s="60">
        <v>95</v>
      </c>
      <c r="I34" s="130"/>
      <c r="J34" s="132">
        <v>2</v>
      </c>
      <c r="K34" s="132">
        <v>1</v>
      </c>
      <c r="L34" s="132">
        <v>1</v>
      </c>
      <c r="M34" s="132">
        <v>3</v>
      </c>
      <c r="N34" s="60">
        <v>7</v>
      </c>
      <c r="O34" s="60">
        <v>5</v>
      </c>
      <c r="P34" s="130"/>
      <c r="Q34" s="60">
        <v>130</v>
      </c>
    </row>
    <row r="35" spans="1:17" ht="15.75">
      <c r="A35" s="97" t="s">
        <v>176</v>
      </c>
      <c r="B35" s="130"/>
      <c r="C35" s="132">
        <v>10</v>
      </c>
      <c r="D35" s="132">
        <v>4</v>
      </c>
      <c r="E35" s="132">
        <v>29</v>
      </c>
      <c r="F35" s="132">
        <v>1</v>
      </c>
      <c r="G35" s="60">
        <v>44</v>
      </c>
      <c r="H35" s="60">
        <v>94</v>
      </c>
      <c r="I35" s="130"/>
      <c r="J35" s="132">
        <v>2</v>
      </c>
      <c r="K35" s="132"/>
      <c r="L35" s="132">
        <v>1</v>
      </c>
      <c r="M35" s="132"/>
      <c r="N35" s="60">
        <v>3</v>
      </c>
      <c r="O35" s="60">
        <v>6</v>
      </c>
      <c r="P35" s="130"/>
      <c r="Q35" s="60">
        <v>47</v>
      </c>
    </row>
    <row r="36" spans="1:17" ht="15.75">
      <c r="A36" s="97" t="s">
        <v>177</v>
      </c>
      <c r="B36" s="130"/>
      <c r="C36" s="132">
        <v>11</v>
      </c>
      <c r="D36" s="132">
        <v>2</v>
      </c>
      <c r="E36" s="132">
        <v>59</v>
      </c>
      <c r="F36" s="132">
        <v>1</v>
      </c>
      <c r="G36" s="60">
        <v>73</v>
      </c>
      <c r="H36" s="60">
        <v>70</v>
      </c>
      <c r="I36" s="130"/>
      <c r="J36" s="132">
        <v>7</v>
      </c>
      <c r="K36" s="132">
        <v>1</v>
      </c>
      <c r="L36" s="132">
        <v>22</v>
      </c>
      <c r="M36" s="132">
        <v>1</v>
      </c>
      <c r="N36" s="60">
        <v>31</v>
      </c>
      <c r="O36" s="60">
        <v>30</v>
      </c>
      <c r="P36" s="130"/>
      <c r="Q36" s="60">
        <v>104</v>
      </c>
    </row>
    <row r="37" spans="1:17" ht="15.75">
      <c r="A37" s="97" t="s">
        <v>178</v>
      </c>
      <c r="B37" s="130"/>
      <c r="C37" s="132">
        <v>4</v>
      </c>
      <c r="D37" s="132"/>
      <c r="E37" s="132"/>
      <c r="F37" s="132"/>
      <c r="G37" s="60">
        <v>4</v>
      </c>
      <c r="H37" s="60">
        <v>57</v>
      </c>
      <c r="I37" s="130"/>
      <c r="J37" s="132">
        <v>2</v>
      </c>
      <c r="K37" s="132"/>
      <c r="L37" s="132">
        <v>1</v>
      </c>
      <c r="M37" s="132"/>
      <c r="N37" s="60">
        <v>3</v>
      </c>
      <c r="O37" s="60">
        <v>43</v>
      </c>
      <c r="P37" s="130"/>
      <c r="Q37" s="60">
        <v>7</v>
      </c>
    </row>
    <row r="38" spans="1:17" ht="15.75">
      <c r="A38" s="97" t="s">
        <v>179</v>
      </c>
      <c r="B38" s="130"/>
      <c r="C38" s="132">
        <v>57</v>
      </c>
      <c r="D38" s="132">
        <v>1</v>
      </c>
      <c r="E38" s="132">
        <v>3</v>
      </c>
      <c r="F38" s="132"/>
      <c r="G38" s="60">
        <v>61</v>
      </c>
      <c r="H38" s="60">
        <v>100</v>
      </c>
      <c r="I38" s="130"/>
      <c r="J38" s="132"/>
      <c r="K38" s="132"/>
      <c r="L38" s="132"/>
      <c r="M38" s="132"/>
      <c r="N38" s="60">
        <v>0</v>
      </c>
      <c r="O38" s="60">
        <v>0</v>
      </c>
      <c r="P38" s="130"/>
      <c r="Q38" s="60">
        <v>61</v>
      </c>
    </row>
    <row r="39" spans="1:17" ht="15.75">
      <c r="A39" s="97" t="s">
        <v>180</v>
      </c>
      <c r="B39" s="130"/>
      <c r="C39" s="132">
        <v>5</v>
      </c>
      <c r="D39" s="132"/>
      <c r="E39" s="132">
        <v>7</v>
      </c>
      <c r="F39" s="132">
        <v>1</v>
      </c>
      <c r="G39" s="60">
        <v>13</v>
      </c>
      <c r="H39" s="60">
        <v>81</v>
      </c>
      <c r="I39" s="130"/>
      <c r="J39" s="132"/>
      <c r="K39" s="132"/>
      <c r="L39" s="132">
        <v>3</v>
      </c>
      <c r="M39" s="132"/>
      <c r="N39" s="60">
        <v>3</v>
      </c>
      <c r="O39" s="60">
        <v>19</v>
      </c>
      <c r="P39" s="130"/>
      <c r="Q39" s="60">
        <v>16</v>
      </c>
    </row>
    <row r="40" spans="1:17" ht="15.75">
      <c r="A40" s="97" t="s">
        <v>181</v>
      </c>
      <c r="B40" s="130"/>
      <c r="C40" s="132">
        <v>18</v>
      </c>
      <c r="D40" s="132"/>
      <c r="E40" s="132">
        <v>7</v>
      </c>
      <c r="F40" s="132">
        <v>1</v>
      </c>
      <c r="G40" s="60">
        <v>26</v>
      </c>
      <c r="H40" s="60">
        <v>39</v>
      </c>
      <c r="I40" s="130"/>
      <c r="J40" s="132">
        <v>20</v>
      </c>
      <c r="K40" s="132"/>
      <c r="L40" s="132">
        <v>21</v>
      </c>
      <c r="M40" s="132"/>
      <c r="N40" s="60">
        <v>41</v>
      </c>
      <c r="O40" s="60">
        <v>61</v>
      </c>
      <c r="P40" s="130"/>
      <c r="Q40" s="60">
        <v>67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175" t="s">
        <v>182</v>
      </c>
      <c r="B42" s="54"/>
      <c r="C42" s="176">
        <v>1058</v>
      </c>
      <c r="D42" s="177">
        <v>120</v>
      </c>
      <c r="E42" s="176">
        <v>1146</v>
      </c>
      <c r="F42" s="177">
        <v>70</v>
      </c>
      <c r="G42" s="176">
        <v>2394</v>
      </c>
      <c r="H42" s="177">
        <v>81</v>
      </c>
      <c r="I42" s="129"/>
      <c r="J42" s="177">
        <v>290</v>
      </c>
      <c r="K42" s="177">
        <v>24</v>
      </c>
      <c r="L42" s="177">
        <v>222</v>
      </c>
      <c r="M42" s="177">
        <v>32</v>
      </c>
      <c r="N42" s="177">
        <v>568</v>
      </c>
      <c r="O42" s="177">
        <v>19</v>
      </c>
      <c r="P42" s="129"/>
      <c r="Q42" s="176">
        <v>2962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97" t="s">
        <v>361</v>
      </c>
      <c r="B44" s="54"/>
      <c r="C44" s="132"/>
      <c r="D44" s="132"/>
      <c r="E44" s="132">
        <v>2</v>
      </c>
      <c r="F44" s="132"/>
      <c r="G44" s="60">
        <v>2</v>
      </c>
      <c r="H44" s="60">
        <v>17</v>
      </c>
      <c r="I44" s="54"/>
      <c r="J44" s="132">
        <v>7</v>
      </c>
      <c r="K44" s="132"/>
      <c r="L44" s="132">
        <v>3</v>
      </c>
      <c r="M44" s="132"/>
      <c r="N44" s="60">
        <v>10</v>
      </c>
      <c r="O44" s="60">
        <v>83</v>
      </c>
      <c r="P44" s="54"/>
      <c r="Q44" s="60">
        <v>12</v>
      </c>
    </row>
    <row r="45" spans="1:17" ht="15.75">
      <c r="A45" s="97" t="s">
        <v>183</v>
      </c>
      <c r="B45" s="54"/>
      <c r="C45" s="132">
        <v>3</v>
      </c>
      <c r="D45" s="132"/>
      <c r="E45" s="132">
        <v>17</v>
      </c>
      <c r="F45" s="132"/>
      <c r="G45" s="60">
        <v>20</v>
      </c>
      <c r="H45" s="60">
        <v>56</v>
      </c>
      <c r="I45" s="54"/>
      <c r="J45" s="132">
        <v>5</v>
      </c>
      <c r="K45" s="132"/>
      <c r="L45" s="132">
        <v>11</v>
      </c>
      <c r="M45" s="132"/>
      <c r="N45" s="60">
        <v>16</v>
      </c>
      <c r="O45" s="60">
        <v>44</v>
      </c>
      <c r="P45" s="54"/>
      <c r="Q45" s="60">
        <v>36</v>
      </c>
    </row>
    <row r="46" spans="1:17" ht="15.75">
      <c r="A46" s="97" t="s">
        <v>184</v>
      </c>
      <c r="B46" s="54"/>
      <c r="C46" s="132">
        <v>1</v>
      </c>
      <c r="D46" s="132"/>
      <c r="E46" s="132">
        <v>10</v>
      </c>
      <c r="F46" s="132"/>
      <c r="G46" s="60">
        <v>11</v>
      </c>
      <c r="H46" s="60">
        <v>52</v>
      </c>
      <c r="I46" s="54"/>
      <c r="J46" s="132">
        <v>2</v>
      </c>
      <c r="K46" s="132"/>
      <c r="L46" s="132">
        <v>8</v>
      </c>
      <c r="M46" s="132"/>
      <c r="N46" s="60">
        <v>10</v>
      </c>
      <c r="O46" s="60">
        <v>48</v>
      </c>
      <c r="P46" s="54"/>
      <c r="Q46" s="60">
        <v>21</v>
      </c>
    </row>
    <row r="47" spans="1:17" ht="15.75">
      <c r="A47" s="97" t="s">
        <v>185</v>
      </c>
      <c r="B47" s="54"/>
      <c r="C47" s="132"/>
      <c r="D47" s="132"/>
      <c r="E47" s="132">
        <v>3</v>
      </c>
      <c r="F47" s="132"/>
      <c r="G47" s="60">
        <v>3</v>
      </c>
      <c r="H47" s="60">
        <v>50</v>
      </c>
      <c r="I47" s="54"/>
      <c r="J47" s="132"/>
      <c r="K47" s="132"/>
      <c r="L47" s="132">
        <v>3</v>
      </c>
      <c r="M47" s="132"/>
      <c r="N47" s="60">
        <v>3</v>
      </c>
      <c r="O47" s="60">
        <v>50</v>
      </c>
      <c r="P47" s="54"/>
      <c r="Q47" s="60">
        <v>6</v>
      </c>
    </row>
    <row r="48" spans="1:17" ht="15.75">
      <c r="A48" s="97" t="s">
        <v>186</v>
      </c>
      <c r="B48" s="54"/>
      <c r="C48" s="132">
        <v>1</v>
      </c>
      <c r="D48" s="132"/>
      <c r="E48" s="132"/>
      <c r="F48" s="132"/>
      <c r="G48" s="60">
        <v>1</v>
      </c>
      <c r="H48" s="60">
        <v>33</v>
      </c>
      <c r="I48" s="54"/>
      <c r="J48" s="132"/>
      <c r="K48" s="132"/>
      <c r="L48" s="132">
        <v>2</v>
      </c>
      <c r="M48" s="132"/>
      <c r="N48" s="60">
        <v>2</v>
      </c>
      <c r="O48" s="60">
        <v>67</v>
      </c>
      <c r="P48" s="54"/>
      <c r="Q48" s="60">
        <v>3</v>
      </c>
    </row>
    <row r="49" spans="1:17" ht="15.75">
      <c r="A49" s="97" t="s">
        <v>187</v>
      </c>
      <c r="B49" s="54"/>
      <c r="C49" s="132">
        <v>2</v>
      </c>
      <c r="D49" s="132"/>
      <c r="E49" s="132">
        <v>2</v>
      </c>
      <c r="F49" s="132"/>
      <c r="G49" s="60">
        <v>4</v>
      </c>
      <c r="H49" s="60">
        <v>8</v>
      </c>
      <c r="I49" s="54"/>
      <c r="J49" s="132">
        <v>17</v>
      </c>
      <c r="K49" s="132"/>
      <c r="L49" s="132">
        <v>28</v>
      </c>
      <c r="M49" s="132"/>
      <c r="N49" s="60">
        <v>45</v>
      </c>
      <c r="O49" s="60">
        <v>92</v>
      </c>
      <c r="P49" s="54"/>
      <c r="Q49" s="60">
        <v>49</v>
      </c>
    </row>
    <row r="50" spans="1:17" ht="15.75">
      <c r="A50" s="97" t="s">
        <v>188</v>
      </c>
      <c r="B50" s="54"/>
      <c r="C50" s="132">
        <v>4</v>
      </c>
      <c r="D50" s="132"/>
      <c r="E50" s="132">
        <v>4</v>
      </c>
      <c r="F50" s="132"/>
      <c r="G50" s="60">
        <v>8</v>
      </c>
      <c r="H50" s="60">
        <v>32</v>
      </c>
      <c r="I50" s="54"/>
      <c r="J50" s="132">
        <v>7</v>
      </c>
      <c r="K50" s="132"/>
      <c r="L50" s="132">
        <v>10</v>
      </c>
      <c r="M50" s="132"/>
      <c r="N50" s="60">
        <v>17</v>
      </c>
      <c r="O50" s="60">
        <v>68</v>
      </c>
      <c r="P50" s="54"/>
      <c r="Q50" s="60">
        <v>25</v>
      </c>
    </row>
    <row r="51" spans="1:17" ht="15.75">
      <c r="A51" s="97" t="s">
        <v>189</v>
      </c>
      <c r="B51" s="54"/>
      <c r="C51" s="132">
        <v>7</v>
      </c>
      <c r="D51" s="132"/>
      <c r="E51" s="132">
        <v>12</v>
      </c>
      <c r="F51" s="132"/>
      <c r="G51" s="60">
        <v>19</v>
      </c>
      <c r="H51" s="60">
        <v>43</v>
      </c>
      <c r="I51" s="54"/>
      <c r="J51" s="132">
        <v>21</v>
      </c>
      <c r="K51" s="132"/>
      <c r="L51" s="132">
        <v>4</v>
      </c>
      <c r="M51" s="132"/>
      <c r="N51" s="60">
        <v>25</v>
      </c>
      <c r="O51" s="60">
        <v>57</v>
      </c>
      <c r="P51" s="54"/>
      <c r="Q51" s="60">
        <v>44</v>
      </c>
    </row>
    <row r="52" spans="1:17" ht="15.75">
      <c r="A52" s="97" t="s">
        <v>190</v>
      </c>
      <c r="B52" s="54"/>
      <c r="C52" s="132">
        <v>6</v>
      </c>
      <c r="D52" s="132"/>
      <c r="E52" s="132">
        <v>20</v>
      </c>
      <c r="F52" s="132"/>
      <c r="G52" s="60">
        <v>26</v>
      </c>
      <c r="H52" s="60">
        <v>57</v>
      </c>
      <c r="I52" s="54"/>
      <c r="J52" s="132">
        <v>11</v>
      </c>
      <c r="K52" s="132"/>
      <c r="L52" s="132">
        <v>9</v>
      </c>
      <c r="M52" s="132"/>
      <c r="N52" s="60">
        <v>20</v>
      </c>
      <c r="O52" s="60">
        <v>43</v>
      </c>
      <c r="P52" s="54"/>
      <c r="Q52" s="60">
        <v>46</v>
      </c>
    </row>
    <row r="53" spans="1:17" ht="15.75">
      <c r="A53" s="97" t="s">
        <v>195</v>
      </c>
      <c r="B53" s="54"/>
      <c r="C53" s="132">
        <v>11</v>
      </c>
      <c r="D53" s="132"/>
      <c r="E53" s="132">
        <v>19</v>
      </c>
      <c r="F53" s="132"/>
      <c r="G53" s="60">
        <v>30</v>
      </c>
      <c r="H53" s="60">
        <v>47</v>
      </c>
      <c r="I53" s="54"/>
      <c r="J53" s="132">
        <v>10</v>
      </c>
      <c r="K53" s="132"/>
      <c r="L53" s="132">
        <v>24</v>
      </c>
      <c r="M53" s="132"/>
      <c r="N53" s="60">
        <v>34</v>
      </c>
      <c r="O53" s="60">
        <v>53</v>
      </c>
      <c r="P53" s="54"/>
      <c r="Q53" s="60">
        <v>64</v>
      </c>
    </row>
    <row r="54" spans="1:17" ht="15.75">
      <c r="A54" s="97" t="s">
        <v>192</v>
      </c>
      <c r="B54" s="54"/>
      <c r="C54" s="132"/>
      <c r="D54" s="132">
        <v>1</v>
      </c>
      <c r="E54" s="132"/>
      <c r="F54" s="132">
        <v>6</v>
      </c>
      <c r="G54" s="60">
        <v>7</v>
      </c>
      <c r="H54" s="60">
        <v>26</v>
      </c>
      <c r="I54" s="54"/>
      <c r="J54" s="132"/>
      <c r="K54" s="132">
        <v>9</v>
      </c>
      <c r="L54" s="132"/>
      <c r="M54" s="132">
        <v>11</v>
      </c>
      <c r="N54" s="60">
        <v>20</v>
      </c>
      <c r="O54" s="60">
        <v>74</v>
      </c>
      <c r="P54" s="54"/>
      <c r="Q54" s="60">
        <v>27</v>
      </c>
    </row>
    <row r="55" spans="1:17" ht="15.75">
      <c r="A55" s="97" t="s">
        <v>193</v>
      </c>
      <c r="B55" s="54"/>
      <c r="C55" s="132">
        <v>3</v>
      </c>
      <c r="D55" s="132"/>
      <c r="E55" s="132">
        <v>13</v>
      </c>
      <c r="F55" s="132"/>
      <c r="G55" s="60">
        <v>16</v>
      </c>
      <c r="H55" s="60">
        <v>25</v>
      </c>
      <c r="I55" s="54"/>
      <c r="J55" s="132">
        <v>25</v>
      </c>
      <c r="K55" s="132"/>
      <c r="L55" s="132">
        <v>24</v>
      </c>
      <c r="M55" s="132"/>
      <c r="N55" s="60">
        <v>49</v>
      </c>
      <c r="O55" s="60">
        <v>75</v>
      </c>
      <c r="P55" s="54"/>
      <c r="Q55" s="60">
        <v>65</v>
      </c>
    </row>
    <row r="56" spans="1:17" ht="15.75">
      <c r="A56" s="97" t="s">
        <v>194</v>
      </c>
      <c r="B56" s="54"/>
      <c r="C56" s="132">
        <v>4</v>
      </c>
      <c r="D56" s="132"/>
      <c r="E56" s="132">
        <v>16</v>
      </c>
      <c r="F56" s="132"/>
      <c r="G56" s="60">
        <v>20</v>
      </c>
      <c r="H56" s="60">
        <v>24</v>
      </c>
      <c r="I56" s="54"/>
      <c r="J56" s="132">
        <v>21</v>
      </c>
      <c r="K56" s="132"/>
      <c r="L56" s="132">
        <v>41</v>
      </c>
      <c r="M56" s="132"/>
      <c r="N56" s="60">
        <v>62</v>
      </c>
      <c r="O56" s="60">
        <v>76</v>
      </c>
      <c r="P56" s="54"/>
      <c r="Q56" s="60">
        <v>82</v>
      </c>
    </row>
    <row r="57" spans="1:17" ht="15.75">
      <c r="A57" s="97" t="s">
        <v>191</v>
      </c>
      <c r="B57" s="54"/>
      <c r="C57" s="132"/>
      <c r="D57" s="132"/>
      <c r="E57" s="132"/>
      <c r="F57" s="132"/>
      <c r="G57" s="60">
        <v>0</v>
      </c>
      <c r="H57" s="60">
        <v>0</v>
      </c>
      <c r="I57" s="54"/>
      <c r="J57" s="132">
        <v>1</v>
      </c>
      <c r="K57" s="132"/>
      <c r="L57" s="132">
        <v>3</v>
      </c>
      <c r="M57" s="132"/>
      <c r="N57" s="60">
        <v>4</v>
      </c>
      <c r="O57" s="60">
        <v>100</v>
      </c>
      <c r="P57" s="54"/>
      <c r="Q57" s="60">
        <v>4</v>
      </c>
    </row>
    <row r="58" spans="1:17" ht="8.1" customHeight="1">
      <c r="A58" s="124"/>
      <c r="B58" s="54"/>
      <c r="C58" s="134"/>
      <c r="D58" s="134"/>
      <c r="E58" s="134"/>
      <c r="F58" s="134"/>
      <c r="G58" s="138"/>
      <c r="H58" s="138"/>
      <c r="I58" s="54"/>
      <c r="J58" s="134"/>
      <c r="K58" s="134"/>
      <c r="L58" s="134"/>
      <c r="M58" s="134"/>
      <c r="N58" s="138"/>
      <c r="O58" s="138"/>
      <c r="P58" s="54"/>
      <c r="Q58" s="138"/>
    </row>
    <row r="59" spans="1:17" ht="15.75">
      <c r="A59" s="175" t="s">
        <v>182</v>
      </c>
      <c r="B59" s="54"/>
      <c r="C59" s="176">
        <v>42</v>
      </c>
      <c r="D59" s="177">
        <v>1</v>
      </c>
      <c r="E59" s="176">
        <v>118</v>
      </c>
      <c r="F59" s="177">
        <v>6</v>
      </c>
      <c r="G59" s="176">
        <v>167</v>
      </c>
      <c r="H59" s="457">
        <f>G59*100/Q59</f>
        <v>34.504132231404959</v>
      </c>
      <c r="I59" s="129"/>
      <c r="J59" s="177">
        <v>127</v>
      </c>
      <c r="K59" s="177">
        <v>9</v>
      </c>
      <c r="L59" s="177">
        <v>170</v>
      </c>
      <c r="M59" s="177">
        <v>11</v>
      </c>
      <c r="N59" s="177">
        <v>317</v>
      </c>
      <c r="O59" s="457">
        <f>N59*100/Q59</f>
        <v>65.495867768595048</v>
      </c>
      <c r="P59" s="129"/>
      <c r="Q59" s="176">
        <v>484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175" t="s">
        <v>57</v>
      </c>
      <c r="B61" s="54"/>
      <c r="C61" s="176">
        <v>1100</v>
      </c>
      <c r="D61" s="177">
        <v>121</v>
      </c>
      <c r="E61" s="176">
        <v>1264</v>
      </c>
      <c r="F61" s="177">
        <v>76</v>
      </c>
      <c r="G61" s="176">
        <v>2561</v>
      </c>
      <c r="H61" s="177">
        <v>74</v>
      </c>
      <c r="I61" s="129"/>
      <c r="J61" s="177">
        <v>417</v>
      </c>
      <c r="K61" s="177">
        <v>33</v>
      </c>
      <c r="L61" s="177">
        <v>392</v>
      </c>
      <c r="M61" s="177">
        <v>43</v>
      </c>
      <c r="N61" s="177">
        <v>885</v>
      </c>
      <c r="O61" s="177">
        <v>26</v>
      </c>
      <c r="P61" s="129"/>
      <c r="Q61" s="176">
        <v>3446</v>
      </c>
    </row>
    <row r="62" spans="1:17">
      <c r="A62" s="54"/>
    </row>
    <row r="63" spans="1:17" ht="14.1" customHeight="1">
      <c r="A63" s="139" t="s">
        <v>273</v>
      </c>
    </row>
    <row r="64" spans="1:17" ht="14.1" customHeight="1">
      <c r="A64" s="139" t="s">
        <v>506</v>
      </c>
    </row>
    <row r="65" spans="1:1" ht="14.1" customHeight="1">
      <c r="A65" s="139" t="s">
        <v>262</v>
      </c>
    </row>
    <row r="66" spans="1:1" ht="14.1" customHeight="1">
      <c r="A66" s="139" t="s">
        <v>263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3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29B82-B160-4673-9847-EA6007028631}">
  <sheetPr codeName="Hoja33"/>
  <dimension ref="A1:M97"/>
  <sheetViews>
    <sheetView view="pageBreakPreview" zoomScale="60" zoomScaleNormal="100" workbookViewId="0">
      <selection activeCell="A97" sqref="A97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541" t="s">
        <v>507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tr">
        <f>UPPER(CONCATENATE("Mayo 2024"))</f>
        <v>MAYO 2024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362</v>
      </c>
      <c r="B5" s="71" t="s">
        <v>57</v>
      </c>
    </row>
    <row r="6" spans="1:13" ht="5.0999999999999996" customHeight="1">
      <c r="A6" s="71" t="s">
        <v>151</v>
      </c>
      <c r="B6" s="71">
        <v>450</v>
      </c>
    </row>
    <row r="7" spans="1:13" ht="5.0999999999999996" customHeight="1">
      <c r="A7" s="71" t="s">
        <v>154</v>
      </c>
      <c r="B7" s="71">
        <v>405</v>
      </c>
    </row>
    <row r="8" spans="1:13" ht="5.0999999999999996" customHeight="1">
      <c r="A8" s="71" t="s">
        <v>156</v>
      </c>
      <c r="B8" s="71">
        <v>312</v>
      </c>
    </row>
    <row r="9" spans="1:13" ht="5.0999999999999996" customHeight="1">
      <c r="A9" s="71" t="s">
        <v>168</v>
      </c>
      <c r="B9" s="71">
        <v>202</v>
      </c>
    </row>
    <row r="10" spans="1:13" ht="5.0999999999999996" customHeight="1">
      <c r="A10" s="71" t="s">
        <v>160</v>
      </c>
      <c r="B10" s="71">
        <v>194</v>
      </c>
    </row>
    <row r="11" spans="1:13" ht="5.0999999999999996" customHeight="1">
      <c r="A11" s="71" t="s">
        <v>155</v>
      </c>
      <c r="B11" s="71">
        <v>181</v>
      </c>
      <c r="J11" s="540" t="s">
        <v>210</v>
      </c>
      <c r="K11" s="539">
        <v>3446</v>
      </c>
    </row>
    <row r="12" spans="1:13" ht="5.0999999999999996" customHeight="1">
      <c r="A12" s="71" t="s">
        <v>164</v>
      </c>
      <c r="B12" s="71">
        <v>131</v>
      </c>
      <c r="J12" s="540"/>
      <c r="K12" s="539"/>
    </row>
    <row r="13" spans="1:13" ht="5.0999999999999996" customHeight="1">
      <c r="A13" s="71" t="s">
        <v>175</v>
      </c>
      <c r="B13" s="71">
        <v>130</v>
      </c>
      <c r="J13" s="540"/>
      <c r="K13" s="539"/>
    </row>
    <row r="14" spans="1:13" ht="5.0999999999999996" customHeight="1">
      <c r="A14" s="71" t="s">
        <v>172</v>
      </c>
      <c r="B14" s="71">
        <v>109</v>
      </c>
    </row>
    <row r="15" spans="1:13" ht="5.0999999999999996" customHeight="1">
      <c r="A15" s="71" t="s">
        <v>177</v>
      </c>
      <c r="B15" s="71">
        <v>104</v>
      </c>
    </row>
    <row r="16" spans="1:13" ht="5.0999999999999996" customHeight="1">
      <c r="A16" s="71" t="s">
        <v>157</v>
      </c>
      <c r="B16" s="71">
        <v>83</v>
      </c>
    </row>
    <row r="17" spans="1:2" ht="5.0999999999999996" customHeight="1">
      <c r="A17" s="71" t="s">
        <v>194</v>
      </c>
      <c r="B17" s="71">
        <v>82</v>
      </c>
    </row>
    <row r="18" spans="1:2" ht="5.0999999999999996" customHeight="1">
      <c r="A18" s="71" t="s">
        <v>165</v>
      </c>
      <c r="B18" s="71">
        <v>72</v>
      </c>
    </row>
    <row r="19" spans="1:2" ht="5.0999999999999996" customHeight="1">
      <c r="A19" s="71" t="s">
        <v>181</v>
      </c>
      <c r="B19" s="71">
        <v>67</v>
      </c>
    </row>
    <row r="20" spans="1:2" ht="5.0999999999999996" customHeight="1">
      <c r="A20" s="71" t="s">
        <v>193</v>
      </c>
      <c r="B20" s="71">
        <v>65</v>
      </c>
    </row>
    <row r="21" spans="1:2" ht="5.0999999999999996" customHeight="1">
      <c r="A21" s="71" t="s">
        <v>195</v>
      </c>
      <c r="B21" s="71">
        <v>64</v>
      </c>
    </row>
    <row r="22" spans="1:2" ht="5.0999999999999996" customHeight="1">
      <c r="A22" s="71" t="s">
        <v>179</v>
      </c>
      <c r="B22" s="71">
        <v>61</v>
      </c>
    </row>
    <row r="23" spans="1:2" ht="5.0999999999999996" customHeight="1">
      <c r="A23" s="71" t="s">
        <v>187</v>
      </c>
      <c r="B23" s="71">
        <v>49</v>
      </c>
    </row>
    <row r="24" spans="1:2" ht="5.0999999999999996" customHeight="1">
      <c r="A24" s="71" t="s">
        <v>176</v>
      </c>
      <c r="B24" s="71">
        <v>47</v>
      </c>
    </row>
    <row r="25" spans="1:2" ht="5.0999999999999996" customHeight="1">
      <c r="A25" s="71" t="s">
        <v>161</v>
      </c>
      <c r="B25" s="71">
        <v>47</v>
      </c>
    </row>
    <row r="26" spans="1:2" ht="5.0999999999999996" customHeight="1">
      <c r="A26" s="71" t="s">
        <v>190</v>
      </c>
      <c r="B26" s="71">
        <v>46</v>
      </c>
    </row>
    <row r="27" spans="1:2" ht="5.0999999999999996" customHeight="1">
      <c r="A27" s="71" t="s">
        <v>189</v>
      </c>
      <c r="B27" s="71">
        <v>44</v>
      </c>
    </row>
    <row r="28" spans="1:2" ht="5.0999999999999996" customHeight="1">
      <c r="A28" s="71" t="s">
        <v>170</v>
      </c>
      <c r="B28" s="71">
        <v>37</v>
      </c>
    </row>
    <row r="29" spans="1:2" ht="5.0999999999999996" customHeight="1">
      <c r="A29" s="71" t="s">
        <v>171</v>
      </c>
      <c r="B29" s="71">
        <v>37</v>
      </c>
    </row>
    <row r="30" spans="1:2" ht="5.0999999999999996" customHeight="1">
      <c r="A30" s="71" t="s">
        <v>183</v>
      </c>
      <c r="B30" s="71">
        <v>36</v>
      </c>
    </row>
    <row r="31" spans="1:2" ht="5.0999999999999996" customHeight="1">
      <c r="A31" s="71" t="s">
        <v>162</v>
      </c>
      <c r="B31" s="71">
        <v>35</v>
      </c>
    </row>
    <row r="32" spans="1:2" ht="5.0999999999999996" customHeight="1">
      <c r="A32" s="71" t="s">
        <v>169</v>
      </c>
      <c r="B32" s="71">
        <v>33</v>
      </c>
    </row>
    <row r="33" spans="1:2" ht="5.0999999999999996" customHeight="1">
      <c r="A33" s="71" t="s">
        <v>150</v>
      </c>
      <c r="B33" s="71">
        <v>33</v>
      </c>
    </row>
    <row r="34" spans="1:2" ht="5.0999999999999996" customHeight="1">
      <c r="A34" s="71" t="s">
        <v>192</v>
      </c>
      <c r="B34" s="71">
        <v>27</v>
      </c>
    </row>
    <row r="35" spans="1:2" ht="5.0999999999999996" customHeight="1">
      <c r="A35" s="71" t="s">
        <v>163</v>
      </c>
      <c r="B35" s="71">
        <v>27</v>
      </c>
    </row>
    <row r="36" spans="1:2" ht="5.0999999999999996" customHeight="1">
      <c r="A36" s="71" t="s">
        <v>173</v>
      </c>
      <c r="B36" s="71">
        <v>26</v>
      </c>
    </row>
    <row r="37" spans="1:2" ht="5.0999999999999996" customHeight="1">
      <c r="A37" s="71" t="s">
        <v>188</v>
      </c>
      <c r="B37" s="71">
        <v>25</v>
      </c>
    </row>
    <row r="38" spans="1:2" ht="5.0999999999999996" customHeight="1">
      <c r="A38" s="71" t="s">
        <v>159</v>
      </c>
      <c r="B38" s="71">
        <v>23</v>
      </c>
    </row>
    <row r="39" spans="1:2" ht="5.0999999999999996" customHeight="1">
      <c r="A39" s="71" t="s">
        <v>174</v>
      </c>
      <c r="B39" s="71">
        <v>22</v>
      </c>
    </row>
    <row r="40" spans="1:2" ht="5.0999999999999996" customHeight="1">
      <c r="A40" s="71" t="s">
        <v>184</v>
      </c>
      <c r="B40" s="71">
        <v>21</v>
      </c>
    </row>
    <row r="41" spans="1:2" ht="5.0999999999999996" customHeight="1">
      <c r="A41" s="71" t="s">
        <v>158</v>
      </c>
      <c r="B41" s="71">
        <v>18</v>
      </c>
    </row>
    <row r="42" spans="1:2" ht="5.0999999999999996" customHeight="1">
      <c r="A42" s="71" t="s">
        <v>180</v>
      </c>
      <c r="B42" s="71">
        <v>16</v>
      </c>
    </row>
    <row r="43" spans="1:2" ht="5.0999999999999996" customHeight="1">
      <c r="A43" s="71" t="s">
        <v>166</v>
      </c>
      <c r="B43" s="71">
        <v>16</v>
      </c>
    </row>
    <row r="44" spans="1:2" ht="5.0999999999999996" customHeight="1">
      <c r="A44" s="71" t="s">
        <v>167</v>
      </c>
      <c r="B44" s="71">
        <v>14</v>
      </c>
    </row>
    <row r="45" spans="1:2" ht="5.0999999999999996" customHeight="1">
      <c r="A45" s="71" t="s">
        <v>361</v>
      </c>
      <c r="B45" s="71">
        <v>12</v>
      </c>
    </row>
    <row r="46" spans="1:2" ht="5.0999999999999996" customHeight="1">
      <c r="A46" s="71" t="s">
        <v>153</v>
      </c>
      <c r="B46" s="71">
        <v>12</v>
      </c>
    </row>
    <row r="47" spans="1:2" ht="5.0999999999999996" customHeight="1">
      <c r="A47" s="71" t="s">
        <v>152</v>
      </c>
      <c r="B47" s="71">
        <v>11</v>
      </c>
    </row>
    <row r="48" spans="1:2" ht="5.0999999999999996" customHeight="1">
      <c r="A48" s="71" t="s">
        <v>178</v>
      </c>
      <c r="B48" s="71">
        <v>7</v>
      </c>
    </row>
    <row r="49" spans="1:2" ht="5.0999999999999996" customHeight="1">
      <c r="A49" s="71" t="s">
        <v>185</v>
      </c>
      <c r="B49" s="71">
        <v>6</v>
      </c>
    </row>
    <row r="50" spans="1:2" ht="5.0999999999999996" customHeight="1">
      <c r="A50" s="71" t="s">
        <v>191</v>
      </c>
      <c r="B50" s="71">
        <v>4</v>
      </c>
    </row>
    <row r="51" spans="1:2" ht="5.0999999999999996" customHeight="1">
      <c r="A51" s="71" t="s">
        <v>186</v>
      </c>
      <c r="B51" s="71">
        <v>3</v>
      </c>
    </row>
    <row r="52" spans="1:2" ht="5.0999999999999996" customHeight="1">
      <c r="A52" s="71" t="s">
        <v>283</v>
      </c>
      <c r="B52" s="71"/>
    </row>
    <row r="53" spans="1:2" ht="5.0999999999999996" customHeight="1">
      <c r="A53" s="71" t="s">
        <v>57</v>
      </c>
      <c r="B53" s="71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5" t="s">
        <v>273</v>
      </c>
    </row>
    <row r="96" spans="1:1" ht="8.1" customHeight="1">
      <c r="A96" s="95" t="s">
        <v>262</v>
      </c>
    </row>
    <row r="97" spans="1:1" ht="8.1" customHeight="1">
      <c r="A97" s="95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62E79-9ABE-44AA-99B1-AFECE9D0AC59}">
  <sheetPr codeName="Hoja4"/>
  <dimension ref="A1:BJ69"/>
  <sheetViews>
    <sheetView view="pageBreakPreview" topLeftCell="A10" zoomScale="40" zoomScaleNormal="100" zoomScaleSheetLayoutView="40" workbookViewId="0">
      <selection activeCell="BP37" sqref="BP37"/>
    </sheetView>
  </sheetViews>
  <sheetFormatPr baseColWidth="10" defaultColWidth="11.42578125" defaultRowHeight="15"/>
  <cols>
    <col min="1" max="1" width="65.7109375" style="53" customWidth="1"/>
    <col min="2" max="2" width="1.7109375" style="53" customWidth="1"/>
    <col min="3" max="32" width="7.28515625" style="53" customWidth="1"/>
    <col min="33" max="33" width="10.85546875" style="53" customWidth="1"/>
    <col min="34" max="59" width="7.28515625" style="53" customWidth="1"/>
    <col min="60" max="60" width="1.7109375" style="53" customWidth="1"/>
    <col min="61" max="61" width="14" style="53" customWidth="1"/>
    <col min="62" max="16384" width="11.42578125" style="53"/>
  </cols>
  <sheetData>
    <row r="1" spans="1:62">
      <c r="A1" s="52" t="s">
        <v>53</v>
      </c>
    </row>
    <row r="2" spans="1:62" ht="38.1" customHeight="1">
      <c r="A2" s="537" t="s">
        <v>54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/>
      <c r="BH2" s="537"/>
      <c r="BI2" s="537"/>
    </row>
    <row r="3" spans="1:62" ht="38.1" customHeight="1">
      <c r="A3" s="537" t="str">
        <f>UPPER(CONCATENATE("Mayo 2024"))</f>
        <v>MAYO 2024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7"/>
      <c r="AL3" s="537"/>
      <c r="AM3" s="537"/>
      <c r="AN3" s="537"/>
      <c r="AO3" s="537"/>
      <c r="AP3" s="537"/>
      <c r="AQ3" s="537"/>
      <c r="AR3" s="537"/>
      <c r="AS3" s="537"/>
      <c r="AT3" s="537"/>
      <c r="AU3" s="537"/>
      <c r="AV3" s="537"/>
      <c r="AW3" s="537"/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</row>
    <row r="4" spans="1:62">
      <c r="A4" s="54"/>
    </row>
    <row r="5" spans="1:62" ht="24.95" customHeight="1">
      <c r="A5" s="535" t="s">
        <v>55</v>
      </c>
      <c r="B5" s="55"/>
      <c r="C5" s="534" t="s">
        <v>56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4"/>
      <c r="AP5" s="534"/>
      <c r="AQ5" s="534"/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4"/>
      <c r="BI5" s="536" t="s">
        <v>57</v>
      </c>
    </row>
    <row r="6" spans="1:62" ht="230.1" customHeight="1">
      <c r="A6" s="535"/>
      <c r="B6" s="55"/>
      <c r="C6" s="186" t="s">
        <v>58</v>
      </c>
      <c r="D6" s="186" t="s">
        <v>59</v>
      </c>
      <c r="E6" s="186" t="s">
        <v>60</v>
      </c>
      <c r="F6" s="186" t="s">
        <v>61</v>
      </c>
      <c r="G6" s="186" t="s">
        <v>62</v>
      </c>
      <c r="H6" s="186" t="s">
        <v>63</v>
      </c>
      <c r="I6" s="186" t="s">
        <v>64</v>
      </c>
      <c r="J6" s="186" t="s">
        <v>65</v>
      </c>
      <c r="K6" s="186" t="s">
        <v>66</v>
      </c>
      <c r="L6" s="186" t="s">
        <v>59</v>
      </c>
      <c r="M6" s="186" t="s">
        <v>67</v>
      </c>
      <c r="N6" s="186" t="s">
        <v>68</v>
      </c>
      <c r="O6" s="186" t="s">
        <v>59</v>
      </c>
      <c r="P6" s="186" t="s">
        <v>69</v>
      </c>
      <c r="Q6" s="186" t="s">
        <v>59</v>
      </c>
      <c r="R6" s="186" t="s">
        <v>70</v>
      </c>
      <c r="S6" s="186" t="s">
        <v>64</v>
      </c>
      <c r="T6" s="186" t="s">
        <v>71</v>
      </c>
      <c r="U6" s="186" t="s">
        <v>72</v>
      </c>
      <c r="V6" s="186" t="s">
        <v>73</v>
      </c>
      <c r="W6" s="186" t="s">
        <v>73</v>
      </c>
      <c r="X6" s="186" t="s">
        <v>64</v>
      </c>
      <c r="Y6" s="186" t="s">
        <v>74</v>
      </c>
      <c r="Z6" s="186" t="s">
        <v>75</v>
      </c>
      <c r="AA6" s="186" t="s">
        <v>76</v>
      </c>
      <c r="AB6" s="186" t="s">
        <v>77</v>
      </c>
      <c r="AC6" s="186" t="s">
        <v>78</v>
      </c>
      <c r="AD6" s="186" t="s">
        <v>59</v>
      </c>
      <c r="AE6" s="186" t="s">
        <v>59</v>
      </c>
      <c r="AF6" s="186" t="s">
        <v>79</v>
      </c>
      <c r="AG6" s="186" t="s">
        <v>611</v>
      </c>
      <c r="AH6" s="186" t="s">
        <v>75</v>
      </c>
      <c r="AI6" s="186" t="s">
        <v>80</v>
      </c>
      <c r="AJ6" s="186" t="s">
        <v>73</v>
      </c>
      <c r="AK6" s="186" t="s">
        <v>81</v>
      </c>
      <c r="AL6" s="186" t="s">
        <v>82</v>
      </c>
      <c r="AM6" s="186" t="s">
        <v>67</v>
      </c>
      <c r="AN6" s="186" t="s">
        <v>83</v>
      </c>
      <c r="AO6" s="186" t="s">
        <v>84</v>
      </c>
      <c r="AP6" s="186" t="s">
        <v>85</v>
      </c>
      <c r="AQ6" s="186" t="s">
        <v>86</v>
      </c>
      <c r="AR6" s="186" t="s">
        <v>82</v>
      </c>
      <c r="AS6" s="186" t="s">
        <v>59</v>
      </c>
      <c r="AT6" s="186" t="s">
        <v>87</v>
      </c>
      <c r="AU6" s="186" t="s">
        <v>84</v>
      </c>
      <c r="AV6" s="186" t="s">
        <v>88</v>
      </c>
      <c r="AW6" s="186" t="s">
        <v>89</v>
      </c>
      <c r="AX6" s="186" t="s">
        <v>64</v>
      </c>
      <c r="AY6" s="186" t="s">
        <v>90</v>
      </c>
      <c r="AZ6" s="186" t="s">
        <v>59</v>
      </c>
      <c r="BA6" s="186" t="s">
        <v>91</v>
      </c>
      <c r="BB6" s="186" t="s">
        <v>64</v>
      </c>
      <c r="BC6" s="186" t="s">
        <v>82</v>
      </c>
      <c r="BD6" s="186" t="s">
        <v>61</v>
      </c>
      <c r="BE6" s="186" t="s">
        <v>92</v>
      </c>
      <c r="BF6" s="538" t="s">
        <v>148</v>
      </c>
      <c r="BG6" s="538" t="s">
        <v>149</v>
      </c>
      <c r="BH6" s="54"/>
      <c r="BI6" s="536"/>
    </row>
    <row r="7" spans="1:62" ht="212.1" customHeight="1">
      <c r="A7" s="535"/>
      <c r="B7" s="55"/>
      <c r="C7" s="187" t="s">
        <v>93</v>
      </c>
      <c r="D7" s="187" t="s">
        <v>94</v>
      </c>
      <c r="E7" s="187" t="s">
        <v>95</v>
      </c>
      <c r="F7" s="187" t="s">
        <v>96</v>
      </c>
      <c r="G7" s="187" t="s">
        <v>97</v>
      </c>
      <c r="H7" s="187" t="s">
        <v>98</v>
      </c>
      <c r="I7" s="187" t="s">
        <v>99</v>
      </c>
      <c r="J7" s="187" t="s">
        <v>100</v>
      </c>
      <c r="K7" s="187" t="s">
        <v>101</v>
      </c>
      <c r="L7" s="187" t="s">
        <v>102</v>
      </c>
      <c r="M7" s="187" t="s">
        <v>103</v>
      </c>
      <c r="N7" s="187" t="s">
        <v>104</v>
      </c>
      <c r="O7" s="187" t="s">
        <v>105</v>
      </c>
      <c r="P7" s="187" t="s">
        <v>106</v>
      </c>
      <c r="Q7" s="187" t="s">
        <v>107</v>
      </c>
      <c r="R7" s="187" t="s">
        <v>108</v>
      </c>
      <c r="S7" s="187" t="s">
        <v>109</v>
      </c>
      <c r="T7" s="187" t="s">
        <v>110</v>
      </c>
      <c r="U7" s="187" t="s">
        <v>111</v>
      </c>
      <c r="V7" s="187" t="s">
        <v>112</v>
      </c>
      <c r="W7" s="187" t="s">
        <v>113</v>
      </c>
      <c r="X7" s="187" t="s">
        <v>114</v>
      </c>
      <c r="Y7" s="187" t="s">
        <v>115</v>
      </c>
      <c r="Z7" s="187" t="s">
        <v>116</v>
      </c>
      <c r="AA7" s="187" t="s">
        <v>117</v>
      </c>
      <c r="AB7" s="187" t="s">
        <v>118</v>
      </c>
      <c r="AC7" s="187" t="s">
        <v>119</v>
      </c>
      <c r="AD7" s="187" t="s">
        <v>120</v>
      </c>
      <c r="AE7" s="187" t="s">
        <v>121</v>
      </c>
      <c r="AF7" s="187" t="s">
        <v>122</v>
      </c>
      <c r="AG7" s="187" t="s">
        <v>123</v>
      </c>
      <c r="AH7" s="187" t="s">
        <v>124</v>
      </c>
      <c r="AI7" s="187" t="s">
        <v>125</v>
      </c>
      <c r="AJ7" s="187" t="s">
        <v>126</v>
      </c>
      <c r="AK7" s="187" t="s">
        <v>127</v>
      </c>
      <c r="AL7" s="187" t="s">
        <v>128</v>
      </c>
      <c r="AM7" s="187" t="s">
        <v>129</v>
      </c>
      <c r="AN7" s="187" t="s">
        <v>130</v>
      </c>
      <c r="AO7" s="187" t="s">
        <v>131</v>
      </c>
      <c r="AP7" s="187" t="s">
        <v>132</v>
      </c>
      <c r="AQ7" s="187" t="s">
        <v>133</v>
      </c>
      <c r="AR7" s="187" t="s">
        <v>134</v>
      </c>
      <c r="AS7" s="187" t="s">
        <v>135</v>
      </c>
      <c r="AT7" s="187" t="s">
        <v>136</v>
      </c>
      <c r="AU7" s="187" t="s">
        <v>137</v>
      </c>
      <c r="AV7" s="187" t="s">
        <v>138</v>
      </c>
      <c r="AW7" s="187" t="s">
        <v>139</v>
      </c>
      <c r="AX7" s="187" t="s">
        <v>140</v>
      </c>
      <c r="AY7" s="187" t="s">
        <v>141</v>
      </c>
      <c r="AZ7" s="187" t="s">
        <v>142</v>
      </c>
      <c r="BA7" s="187" t="s">
        <v>143</v>
      </c>
      <c r="BB7" s="187" t="s">
        <v>144</v>
      </c>
      <c r="BC7" s="187" t="s">
        <v>145</v>
      </c>
      <c r="BD7" s="187" t="s">
        <v>146</v>
      </c>
      <c r="BE7" s="187" t="s">
        <v>147</v>
      </c>
      <c r="BF7" s="538"/>
      <c r="BG7" s="538"/>
      <c r="BH7" s="54"/>
      <c r="BI7" s="536"/>
    </row>
    <row r="8" spans="1:62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</row>
    <row r="9" spans="1:62" ht="24.95" customHeight="1">
      <c r="A9" s="131" t="s">
        <v>150</v>
      </c>
      <c r="B9" s="5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>
        <v>1</v>
      </c>
      <c r="AD9" s="57"/>
      <c r="AE9" s="57">
        <v>1</v>
      </c>
      <c r="AF9" s="57">
        <v>2</v>
      </c>
      <c r="AG9" s="57">
        <v>1</v>
      </c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>
        <v>2</v>
      </c>
      <c r="BC9" s="57"/>
      <c r="BD9" s="57"/>
      <c r="BE9" s="57"/>
      <c r="BF9" s="57"/>
      <c r="BG9" s="57"/>
      <c r="BH9" s="54"/>
      <c r="BI9" s="58">
        <v>7</v>
      </c>
    </row>
    <row r="10" spans="1:62" ht="24.95" customHeight="1">
      <c r="A10" s="131" t="s">
        <v>151</v>
      </c>
      <c r="B10" s="55"/>
      <c r="C10" s="57">
        <v>12</v>
      </c>
      <c r="D10" s="57"/>
      <c r="E10" s="57"/>
      <c r="F10" s="57">
        <v>5</v>
      </c>
      <c r="G10" s="57"/>
      <c r="H10" s="57">
        <v>1</v>
      </c>
      <c r="I10" s="57"/>
      <c r="J10" s="57">
        <v>1</v>
      </c>
      <c r="K10" s="57">
        <v>2</v>
      </c>
      <c r="L10" s="57"/>
      <c r="M10" s="57"/>
      <c r="N10" s="57"/>
      <c r="O10" s="57"/>
      <c r="P10" s="57">
        <v>1</v>
      </c>
      <c r="Q10" s="57">
        <v>3</v>
      </c>
      <c r="R10" s="57"/>
      <c r="S10" s="57"/>
      <c r="T10" s="57"/>
      <c r="U10" s="57"/>
      <c r="V10" s="57">
        <v>3</v>
      </c>
      <c r="W10" s="57">
        <v>1</v>
      </c>
      <c r="X10" s="57"/>
      <c r="Y10" s="57">
        <v>1</v>
      </c>
      <c r="Z10" s="57"/>
      <c r="AA10" s="57">
        <v>7</v>
      </c>
      <c r="AB10" s="57"/>
      <c r="AC10" s="57"/>
      <c r="AD10" s="57">
        <v>1</v>
      </c>
      <c r="AE10" s="57">
        <v>3</v>
      </c>
      <c r="AF10" s="57">
        <v>60</v>
      </c>
      <c r="AG10" s="57">
        <v>11</v>
      </c>
      <c r="AH10" s="57"/>
      <c r="AI10" s="57"/>
      <c r="AJ10" s="57">
        <v>1</v>
      </c>
      <c r="AK10" s="57"/>
      <c r="AL10" s="57"/>
      <c r="AM10" s="57"/>
      <c r="AN10" s="57"/>
      <c r="AO10" s="57"/>
      <c r="AP10" s="57">
        <v>1</v>
      </c>
      <c r="AQ10" s="57"/>
      <c r="AR10" s="57">
        <v>6</v>
      </c>
      <c r="AS10" s="57"/>
      <c r="AT10" s="57">
        <v>4</v>
      </c>
      <c r="AU10" s="57"/>
      <c r="AV10" s="57"/>
      <c r="AW10" s="57">
        <v>3</v>
      </c>
      <c r="AX10" s="57"/>
      <c r="AY10" s="57"/>
      <c r="AZ10" s="57">
        <v>5</v>
      </c>
      <c r="BA10" s="57">
        <v>5</v>
      </c>
      <c r="BB10" s="57">
        <v>4</v>
      </c>
      <c r="BC10" s="57">
        <v>3</v>
      </c>
      <c r="BD10" s="57">
        <v>7</v>
      </c>
      <c r="BE10" s="57">
        <v>1</v>
      </c>
      <c r="BF10" s="57"/>
      <c r="BG10" s="57"/>
      <c r="BH10" s="54"/>
      <c r="BI10" s="58">
        <v>152</v>
      </c>
    </row>
    <row r="11" spans="1:62" ht="24.95" customHeight="1">
      <c r="A11" s="131" t="s">
        <v>152</v>
      </c>
      <c r="B11" s="55"/>
      <c r="C11" s="57">
        <v>1</v>
      </c>
      <c r="D11" s="57"/>
      <c r="E11" s="57"/>
      <c r="F11" s="57"/>
      <c r="G11" s="57"/>
      <c r="H11" s="57"/>
      <c r="I11" s="57"/>
      <c r="J11" s="57">
        <v>1</v>
      </c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>
        <v>1</v>
      </c>
      <c r="AC11" s="57"/>
      <c r="AD11" s="57">
        <v>2</v>
      </c>
      <c r="AE11" s="57">
        <v>2</v>
      </c>
      <c r="AF11" s="57">
        <v>3</v>
      </c>
      <c r="AG11" s="57">
        <v>10</v>
      </c>
      <c r="AH11" s="57"/>
      <c r="AI11" s="57"/>
      <c r="AJ11" s="57"/>
      <c r="AK11" s="57"/>
      <c r="AL11" s="57"/>
      <c r="AM11" s="57"/>
      <c r="AN11" s="57">
        <v>6</v>
      </c>
      <c r="AO11" s="57">
        <v>1</v>
      </c>
      <c r="AP11" s="57"/>
      <c r="AQ11" s="57"/>
      <c r="AR11" s="57"/>
      <c r="AS11" s="57"/>
      <c r="AT11" s="57"/>
      <c r="AU11" s="57"/>
      <c r="AV11" s="57"/>
      <c r="AW11" s="57">
        <v>1</v>
      </c>
      <c r="AX11" s="57"/>
      <c r="AY11" s="57"/>
      <c r="AZ11" s="57"/>
      <c r="BA11" s="57">
        <v>3</v>
      </c>
      <c r="BB11" s="57">
        <v>3</v>
      </c>
      <c r="BC11" s="57">
        <v>2</v>
      </c>
      <c r="BD11" s="57">
        <v>3</v>
      </c>
      <c r="BE11" s="57"/>
      <c r="BF11" s="57"/>
      <c r="BG11" s="57"/>
      <c r="BH11" s="54"/>
      <c r="BI11" s="58">
        <v>39</v>
      </c>
    </row>
    <row r="12" spans="1:62" ht="24.95" customHeight="1">
      <c r="A12" s="131" t="s">
        <v>153</v>
      </c>
      <c r="B12" s="55"/>
      <c r="C12" s="57"/>
      <c r="D12" s="57"/>
      <c r="E12" s="57"/>
      <c r="F12" s="57"/>
      <c r="G12" s="57">
        <v>14</v>
      </c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>
        <v>25</v>
      </c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>
        <v>1</v>
      </c>
      <c r="AZ12" s="57"/>
      <c r="BA12" s="57">
        <v>4</v>
      </c>
      <c r="BB12" s="57">
        <v>3</v>
      </c>
      <c r="BC12" s="57"/>
      <c r="BD12" s="57">
        <v>1</v>
      </c>
      <c r="BE12" s="57"/>
      <c r="BF12" s="57"/>
      <c r="BG12" s="57"/>
      <c r="BH12" s="54"/>
      <c r="BI12" s="58">
        <v>48</v>
      </c>
    </row>
    <row r="13" spans="1:62" ht="24.95" customHeight="1">
      <c r="A13" s="131" t="s">
        <v>154</v>
      </c>
      <c r="B13" s="55"/>
      <c r="C13" s="57"/>
      <c r="D13" s="57"/>
      <c r="E13" s="57"/>
      <c r="F13" s="57"/>
      <c r="G13" s="57">
        <v>160</v>
      </c>
      <c r="H13" s="57"/>
      <c r="I13" s="57">
        <v>1</v>
      </c>
      <c r="J13" s="57"/>
      <c r="K13" s="57"/>
      <c r="L13" s="57"/>
      <c r="M13" s="57"/>
      <c r="N13" s="57"/>
      <c r="O13" s="57"/>
      <c r="P13" s="57"/>
      <c r="Q13" s="57"/>
      <c r="R13" s="57"/>
      <c r="S13" s="57">
        <v>1</v>
      </c>
      <c r="T13" s="57">
        <v>11</v>
      </c>
      <c r="U13" s="57"/>
      <c r="V13" s="57"/>
      <c r="W13" s="57"/>
      <c r="X13" s="57"/>
      <c r="Y13" s="57">
        <v>3</v>
      </c>
      <c r="Z13" s="57"/>
      <c r="AA13" s="57">
        <v>1</v>
      </c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>
        <v>2</v>
      </c>
      <c r="AO13" s="57"/>
      <c r="AP13" s="57"/>
      <c r="AQ13" s="57">
        <v>14</v>
      </c>
      <c r="AR13" s="57"/>
      <c r="AS13" s="57"/>
      <c r="AT13" s="57"/>
      <c r="AU13" s="57"/>
      <c r="AV13" s="57"/>
      <c r="AW13" s="57"/>
      <c r="AX13" s="57">
        <v>17</v>
      </c>
      <c r="AY13" s="57"/>
      <c r="AZ13" s="57"/>
      <c r="BA13" s="57">
        <v>385</v>
      </c>
      <c r="BB13" s="57">
        <v>336</v>
      </c>
      <c r="BC13" s="57"/>
      <c r="BD13" s="57">
        <v>4</v>
      </c>
      <c r="BE13" s="57">
        <v>43</v>
      </c>
      <c r="BF13" s="57">
        <v>1</v>
      </c>
      <c r="BG13" s="57"/>
      <c r="BH13" s="54"/>
      <c r="BI13" s="58">
        <v>979</v>
      </c>
    </row>
    <row r="14" spans="1:62" ht="24.95" customHeight="1">
      <c r="A14" s="131" t="s">
        <v>155</v>
      </c>
      <c r="B14" s="55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>
        <v>1</v>
      </c>
      <c r="N14" s="57">
        <v>1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>
        <v>2</v>
      </c>
      <c r="AG14" s="57">
        <v>3</v>
      </c>
      <c r="AH14" s="57"/>
      <c r="AI14" s="57"/>
      <c r="AJ14" s="57"/>
      <c r="AK14" s="57"/>
      <c r="AL14" s="57"/>
      <c r="AM14" s="57">
        <v>2</v>
      </c>
      <c r="AN14" s="57"/>
      <c r="AO14" s="57">
        <v>1</v>
      </c>
      <c r="AP14" s="57">
        <v>1</v>
      </c>
      <c r="AQ14" s="57"/>
      <c r="AR14" s="57"/>
      <c r="AS14" s="57"/>
      <c r="AT14" s="57">
        <v>428</v>
      </c>
      <c r="AU14" s="57"/>
      <c r="AV14" s="57">
        <v>32</v>
      </c>
      <c r="AW14" s="57"/>
      <c r="AX14" s="57"/>
      <c r="AY14" s="57">
        <v>1</v>
      </c>
      <c r="AZ14" s="57"/>
      <c r="BA14" s="57">
        <v>2</v>
      </c>
      <c r="BB14" s="57"/>
      <c r="BC14" s="57"/>
      <c r="BD14" s="57">
        <v>3</v>
      </c>
      <c r="BE14" s="57">
        <v>1</v>
      </c>
      <c r="BF14" s="57">
        <v>1</v>
      </c>
      <c r="BG14" s="57"/>
      <c r="BH14" s="54"/>
      <c r="BI14" s="58">
        <v>479</v>
      </c>
    </row>
    <row r="15" spans="1:62" ht="24.95" customHeight="1">
      <c r="A15" s="131" t="s">
        <v>156</v>
      </c>
      <c r="B15" s="55"/>
      <c r="C15" s="57">
        <v>1</v>
      </c>
      <c r="D15" s="57"/>
      <c r="E15" s="57"/>
      <c r="F15" s="57">
        <v>16</v>
      </c>
      <c r="G15" s="57"/>
      <c r="H15" s="57">
        <v>2</v>
      </c>
      <c r="I15" s="57">
        <v>1</v>
      </c>
      <c r="J15" s="57">
        <v>1</v>
      </c>
      <c r="K15" s="57"/>
      <c r="L15" s="57"/>
      <c r="M15" s="57"/>
      <c r="N15" s="57">
        <v>2</v>
      </c>
      <c r="O15" s="57"/>
      <c r="P15" s="57"/>
      <c r="Q15" s="57"/>
      <c r="R15" s="57">
        <v>1</v>
      </c>
      <c r="S15" s="57"/>
      <c r="T15" s="57"/>
      <c r="U15" s="57"/>
      <c r="V15" s="57"/>
      <c r="W15" s="57"/>
      <c r="X15" s="57"/>
      <c r="Y15" s="57"/>
      <c r="Z15" s="57">
        <v>2</v>
      </c>
      <c r="AA15" s="57">
        <v>12</v>
      </c>
      <c r="AB15" s="57"/>
      <c r="AC15" s="57">
        <v>16</v>
      </c>
      <c r="AD15" s="57">
        <v>67</v>
      </c>
      <c r="AE15" s="57">
        <v>5</v>
      </c>
      <c r="AF15" s="57">
        <v>35</v>
      </c>
      <c r="AG15" s="57">
        <v>103</v>
      </c>
      <c r="AH15" s="57"/>
      <c r="AI15" s="57">
        <v>40</v>
      </c>
      <c r="AJ15" s="57"/>
      <c r="AK15" s="57">
        <v>1</v>
      </c>
      <c r="AL15" s="57"/>
      <c r="AM15" s="57"/>
      <c r="AN15" s="57"/>
      <c r="AO15" s="57">
        <v>1</v>
      </c>
      <c r="AP15" s="57">
        <v>4</v>
      </c>
      <c r="AQ15" s="57"/>
      <c r="AR15" s="57"/>
      <c r="AS15" s="57"/>
      <c r="AT15" s="57"/>
      <c r="AU15" s="57"/>
      <c r="AV15" s="57">
        <v>1</v>
      </c>
      <c r="AW15" s="57">
        <v>2</v>
      </c>
      <c r="AX15" s="57"/>
      <c r="AY15" s="57">
        <v>15</v>
      </c>
      <c r="AZ15" s="57">
        <v>1</v>
      </c>
      <c r="BA15" s="57">
        <v>9</v>
      </c>
      <c r="BB15" s="57">
        <v>10</v>
      </c>
      <c r="BC15" s="57"/>
      <c r="BD15" s="57">
        <v>19</v>
      </c>
      <c r="BE15" s="57">
        <v>1</v>
      </c>
      <c r="BF15" s="57"/>
      <c r="BG15" s="57">
        <v>19</v>
      </c>
      <c r="BH15" s="54"/>
      <c r="BI15" s="58">
        <v>387</v>
      </c>
    </row>
    <row r="16" spans="1:62" ht="24.95" customHeight="1">
      <c r="A16" s="131" t="s">
        <v>157</v>
      </c>
      <c r="B16" s="5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>
        <v>1</v>
      </c>
      <c r="O16" s="57"/>
      <c r="P16" s="57"/>
      <c r="Q16" s="57"/>
      <c r="R16" s="57"/>
      <c r="S16" s="57"/>
      <c r="T16" s="57"/>
      <c r="U16" s="57">
        <v>1</v>
      </c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4"/>
      <c r="BI16" s="58">
        <v>2</v>
      </c>
    </row>
    <row r="17" spans="1:61" ht="24.95" customHeight="1">
      <c r="A17" s="131" t="s">
        <v>158</v>
      </c>
      <c r="B17" s="5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>
        <v>1</v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>
        <v>1</v>
      </c>
      <c r="AF17" s="57"/>
      <c r="AG17" s="57">
        <v>5</v>
      </c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4"/>
      <c r="BI17" s="58">
        <v>7</v>
      </c>
    </row>
    <row r="18" spans="1:61" ht="24.95" customHeight="1">
      <c r="A18" s="131" t="s">
        <v>159</v>
      </c>
      <c r="B18" s="5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>
        <v>8</v>
      </c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>
        <v>2</v>
      </c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>
        <v>3</v>
      </c>
      <c r="AU18" s="57"/>
      <c r="AV18" s="57">
        <v>67</v>
      </c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4"/>
      <c r="BI18" s="58">
        <v>80</v>
      </c>
    </row>
    <row r="19" spans="1:61" ht="24.95" customHeight="1">
      <c r="A19" s="131" t="s">
        <v>160</v>
      </c>
      <c r="B19" s="55"/>
      <c r="C19" s="57">
        <v>7</v>
      </c>
      <c r="D19" s="57"/>
      <c r="E19" s="57">
        <v>1</v>
      </c>
      <c r="F19" s="57">
        <v>12</v>
      </c>
      <c r="G19" s="57"/>
      <c r="H19" s="57"/>
      <c r="I19" s="57"/>
      <c r="J19" s="57">
        <v>1</v>
      </c>
      <c r="K19" s="57"/>
      <c r="L19" s="57">
        <v>3</v>
      </c>
      <c r="M19" s="57"/>
      <c r="N19" s="57">
        <v>3</v>
      </c>
      <c r="O19" s="57">
        <v>3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>
        <v>3</v>
      </c>
      <c r="AB19" s="57"/>
      <c r="AC19" s="57">
        <v>98</v>
      </c>
      <c r="AD19" s="57">
        <v>33</v>
      </c>
      <c r="AE19" s="57">
        <v>14</v>
      </c>
      <c r="AF19" s="57">
        <v>28</v>
      </c>
      <c r="AG19" s="57">
        <v>82</v>
      </c>
      <c r="AH19" s="57">
        <v>1</v>
      </c>
      <c r="AI19" s="57">
        <v>132</v>
      </c>
      <c r="AJ19" s="57"/>
      <c r="AK19" s="57"/>
      <c r="AL19" s="57"/>
      <c r="AM19" s="57"/>
      <c r="AN19" s="57">
        <v>1</v>
      </c>
      <c r="AO19" s="57"/>
      <c r="AP19" s="57">
        <v>2</v>
      </c>
      <c r="AQ19" s="57">
        <v>1</v>
      </c>
      <c r="AR19" s="57"/>
      <c r="AS19" s="57"/>
      <c r="AT19" s="57">
        <v>2</v>
      </c>
      <c r="AU19" s="57">
        <v>2</v>
      </c>
      <c r="AV19" s="57">
        <v>1</v>
      </c>
      <c r="AW19" s="57">
        <v>7</v>
      </c>
      <c r="AX19" s="57">
        <v>1</v>
      </c>
      <c r="AY19" s="57">
        <v>21</v>
      </c>
      <c r="AZ19" s="57"/>
      <c r="BA19" s="57">
        <v>3</v>
      </c>
      <c r="BB19" s="57">
        <v>5</v>
      </c>
      <c r="BC19" s="57"/>
      <c r="BD19" s="57">
        <v>21</v>
      </c>
      <c r="BE19" s="57">
        <v>1</v>
      </c>
      <c r="BF19" s="57"/>
      <c r="BG19" s="57"/>
      <c r="BH19" s="54"/>
      <c r="BI19" s="58">
        <v>489</v>
      </c>
    </row>
    <row r="20" spans="1:61" ht="24.95" customHeight="1">
      <c r="A20" s="131" t="s">
        <v>161</v>
      </c>
      <c r="B20" s="55"/>
      <c r="C20" s="57"/>
      <c r="D20" s="57"/>
      <c r="E20" s="57">
        <v>2</v>
      </c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>
        <v>1</v>
      </c>
      <c r="AG20" s="57">
        <v>2</v>
      </c>
      <c r="AH20" s="57"/>
      <c r="AI20" s="57">
        <v>1</v>
      </c>
      <c r="AJ20" s="57"/>
      <c r="AK20" s="57"/>
      <c r="AL20" s="57"/>
      <c r="AM20" s="57"/>
      <c r="AN20" s="57"/>
      <c r="AO20" s="57"/>
      <c r="AP20" s="57">
        <v>1</v>
      </c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>
        <v>1</v>
      </c>
      <c r="BE20" s="57"/>
      <c r="BF20" s="57"/>
      <c r="BG20" s="57"/>
      <c r="BH20" s="54"/>
      <c r="BI20" s="58">
        <v>8</v>
      </c>
    </row>
    <row r="21" spans="1:61" ht="24.95" customHeight="1">
      <c r="A21" s="131" t="s">
        <v>162</v>
      </c>
      <c r="B21" s="55"/>
      <c r="C21" s="57">
        <v>61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>
        <v>2</v>
      </c>
      <c r="AD21" s="57"/>
      <c r="AE21" s="57"/>
      <c r="AF21" s="57">
        <v>108</v>
      </c>
      <c r="AG21" s="57">
        <v>119</v>
      </c>
      <c r="AH21" s="57"/>
      <c r="AI21" s="57"/>
      <c r="AJ21" s="57"/>
      <c r="AK21" s="57"/>
      <c r="AL21" s="57"/>
      <c r="AM21" s="57"/>
      <c r="AN21" s="57"/>
      <c r="AO21" s="57"/>
      <c r="AP21" s="57">
        <v>1</v>
      </c>
      <c r="AQ21" s="57"/>
      <c r="AR21" s="57"/>
      <c r="AS21" s="57"/>
      <c r="AT21" s="57"/>
      <c r="AU21" s="57"/>
      <c r="AV21" s="57"/>
      <c r="AW21" s="57">
        <v>128</v>
      </c>
      <c r="AX21" s="57"/>
      <c r="AY21" s="57"/>
      <c r="AZ21" s="57"/>
      <c r="BA21" s="57">
        <v>1</v>
      </c>
      <c r="BB21" s="57"/>
      <c r="BC21" s="57"/>
      <c r="BD21" s="57">
        <v>1</v>
      </c>
      <c r="BE21" s="57"/>
      <c r="BF21" s="57">
        <v>12</v>
      </c>
      <c r="BG21" s="57">
        <v>41</v>
      </c>
      <c r="BH21" s="54"/>
      <c r="BI21" s="58">
        <v>474</v>
      </c>
    </row>
    <row r="22" spans="1:61" ht="24.95" customHeight="1">
      <c r="A22" s="131" t="s">
        <v>163</v>
      </c>
      <c r="B22" s="5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>
        <v>2</v>
      </c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>
        <v>1</v>
      </c>
      <c r="AE22" s="57">
        <v>1</v>
      </c>
      <c r="AF22" s="57">
        <v>2</v>
      </c>
      <c r="AG22" s="57">
        <v>179</v>
      </c>
      <c r="AH22" s="57"/>
      <c r="AI22" s="57">
        <v>145</v>
      </c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>
        <v>1</v>
      </c>
      <c r="AV22" s="57"/>
      <c r="AW22" s="57"/>
      <c r="AX22" s="57"/>
      <c r="AY22" s="57">
        <v>1</v>
      </c>
      <c r="AZ22" s="57"/>
      <c r="BA22" s="57"/>
      <c r="BB22" s="57"/>
      <c r="BC22" s="57"/>
      <c r="BD22" s="57">
        <v>3</v>
      </c>
      <c r="BE22" s="57"/>
      <c r="BF22" s="57"/>
      <c r="BG22" s="57"/>
      <c r="BH22" s="54"/>
      <c r="BI22" s="58">
        <v>335</v>
      </c>
    </row>
    <row r="23" spans="1:61" ht="24.95" customHeight="1">
      <c r="A23" s="131" t="s">
        <v>164</v>
      </c>
      <c r="B23" s="55"/>
      <c r="C23" s="57"/>
      <c r="D23" s="57"/>
      <c r="E23" s="57"/>
      <c r="F23" s="57"/>
      <c r="G23" s="57"/>
      <c r="H23" s="57"/>
      <c r="I23" s="57"/>
      <c r="J23" s="57">
        <v>1</v>
      </c>
      <c r="K23" s="57"/>
      <c r="L23" s="57"/>
      <c r="M23" s="57"/>
      <c r="N23" s="57">
        <v>2</v>
      </c>
      <c r="O23" s="57"/>
      <c r="P23" s="57">
        <v>46</v>
      </c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>
        <v>1</v>
      </c>
      <c r="AC23" s="57">
        <v>1</v>
      </c>
      <c r="AD23" s="57"/>
      <c r="AE23" s="57"/>
      <c r="AF23" s="57">
        <v>2</v>
      </c>
      <c r="AG23" s="57">
        <v>18</v>
      </c>
      <c r="AH23" s="57"/>
      <c r="AI23" s="57">
        <v>2</v>
      </c>
      <c r="AJ23" s="57"/>
      <c r="AK23" s="57"/>
      <c r="AL23" s="57"/>
      <c r="AM23" s="57"/>
      <c r="AN23" s="57"/>
      <c r="AO23" s="57"/>
      <c r="AP23" s="57">
        <v>4</v>
      </c>
      <c r="AQ23" s="57"/>
      <c r="AR23" s="57"/>
      <c r="AS23" s="57"/>
      <c r="AT23" s="57"/>
      <c r="AU23" s="57"/>
      <c r="AV23" s="57">
        <v>2</v>
      </c>
      <c r="AW23" s="57"/>
      <c r="AX23" s="57"/>
      <c r="AY23" s="57">
        <v>1</v>
      </c>
      <c r="AZ23" s="57"/>
      <c r="BA23" s="57">
        <v>4</v>
      </c>
      <c r="BB23" s="57">
        <v>3</v>
      </c>
      <c r="BC23" s="57"/>
      <c r="BD23" s="57"/>
      <c r="BE23" s="57">
        <v>2</v>
      </c>
      <c r="BF23" s="57"/>
      <c r="BG23" s="57"/>
      <c r="BH23" s="54"/>
      <c r="BI23" s="58">
        <v>89</v>
      </c>
    </row>
    <row r="24" spans="1:61" ht="24.95" customHeight="1">
      <c r="A24" s="131" t="s">
        <v>165</v>
      </c>
      <c r="B24" s="55"/>
      <c r="C24" s="57">
        <v>1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>
        <v>2</v>
      </c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>
        <v>32</v>
      </c>
      <c r="AD24" s="57"/>
      <c r="AE24" s="57"/>
      <c r="AF24" s="57">
        <v>4</v>
      </c>
      <c r="AG24" s="57">
        <v>16</v>
      </c>
      <c r="AH24" s="57"/>
      <c r="AI24" s="57">
        <v>11</v>
      </c>
      <c r="AJ24" s="57"/>
      <c r="AK24" s="57"/>
      <c r="AL24" s="57"/>
      <c r="AM24" s="57"/>
      <c r="AN24" s="57"/>
      <c r="AO24" s="57"/>
      <c r="AP24" s="57">
        <v>78</v>
      </c>
      <c r="AQ24" s="57"/>
      <c r="AR24" s="57"/>
      <c r="AS24" s="57"/>
      <c r="AT24" s="57"/>
      <c r="AU24" s="57">
        <v>1</v>
      </c>
      <c r="AV24" s="57">
        <v>1</v>
      </c>
      <c r="AW24" s="57"/>
      <c r="AX24" s="57"/>
      <c r="AY24" s="57">
        <v>1</v>
      </c>
      <c r="AZ24" s="57"/>
      <c r="BA24" s="57"/>
      <c r="BB24" s="57">
        <v>1</v>
      </c>
      <c r="BC24" s="57"/>
      <c r="BD24" s="57"/>
      <c r="BE24" s="57"/>
      <c r="BF24" s="57">
        <v>3</v>
      </c>
      <c r="BG24" s="57"/>
      <c r="BH24" s="54"/>
      <c r="BI24" s="58">
        <v>151</v>
      </c>
    </row>
    <row r="25" spans="1:61" ht="24.95" customHeight="1">
      <c r="A25" s="131" t="s">
        <v>166</v>
      </c>
      <c r="B25" s="55"/>
      <c r="C25" s="57">
        <v>1</v>
      </c>
      <c r="D25" s="57"/>
      <c r="E25" s="57"/>
      <c r="F25" s="57"/>
      <c r="G25" s="57">
        <v>1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>
        <v>1</v>
      </c>
      <c r="AB25" s="57"/>
      <c r="AC25" s="57"/>
      <c r="AD25" s="57">
        <v>5</v>
      </c>
      <c r="AE25" s="57">
        <v>3</v>
      </c>
      <c r="AF25" s="57">
        <v>10</v>
      </c>
      <c r="AG25" s="57">
        <v>86</v>
      </c>
      <c r="AH25" s="57"/>
      <c r="AI25" s="57">
        <v>1</v>
      </c>
      <c r="AJ25" s="57"/>
      <c r="AK25" s="57"/>
      <c r="AL25" s="57"/>
      <c r="AM25" s="57"/>
      <c r="AN25" s="57">
        <v>1</v>
      </c>
      <c r="AO25" s="57"/>
      <c r="AP25" s="57">
        <v>1</v>
      </c>
      <c r="AQ25" s="57"/>
      <c r="AR25" s="57"/>
      <c r="AS25" s="57"/>
      <c r="AT25" s="57"/>
      <c r="AU25" s="57"/>
      <c r="AV25" s="57"/>
      <c r="AW25" s="57">
        <v>11</v>
      </c>
      <c r="AX25" s="57"/>
      <c r="AY25" s="57"/>
      <c r="AZ25" s="57"/>
      <c r="BA25" s="57"/>
      <c r="BB25" s="57"/>
      <c r="BC25" s="57"/>
      <c r="BD25" s="57">
        <v>1</v>
      </c>
      <c r="BE25" s="57"/>
      <c r="BF25" s="57"/>
      <c r="BG25" s="57"/>
      <c r="BH25" s="54"/>
      <c r="BI25" s="58">
        <v>122</v>
      </c>
    </row>
    <row r="26" spans="1:61" ht="24.95" customHeight="1">
      <c r="A26" s="131" t="s">
        <v>167</v>
      </c>
      <c r="B26" s="55"/>
      <c r="C26" s="57"/>
      <c r="D26" s="57"/>
      <c r="E26" s="57"/>
      <c r="F26" s="57"/>
      <c r="G26" s="57"/>
      <c r="H26" s="57"/>
      <c r="I26" s="57"/>
      <c r="J26" s="57">
        <v>158</v>
      </c>
      <c r="K26" s="57"/>
      <c r="L26" s="57"/>
      <c r="M26" s="57"/>
      <c r="N26" s="57"/>
      <c r="O26" s="57"/>
      <c r="P26" s="57">
        <v>86</v>
      </c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>
        <v>2</v>
      </c>
      <c r="AG26" s="57">
        <v>2</v>
      </c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>
        <v>16</v>
      </c>
      <c r="AW26" s="57"/>
      <c r="AX26" s="57"/>
      <c r="AY26" s="57"/>
      <c r="AZ26" s="57"/>
      <c r="BA26" s="57"/>
      <c r="BB26" s="57">
        <v>2</v>
      </c>
      <c r="BC26" s="57"/>
      <c r="BD26" s="57"/>
      <c r="BE26" s="57"/>
      <c r="BF26" s="57"/>
      <c r="BG26" s="57"/>
      <c r="BH26" s="54"/>
      <c r="BI26" s="58">
        <v>266</v>
      </c>
    </row>
    <row r="27" spans="1:61" ht="24.95" customHeight="1">
      <c r="A27" s="131" t="s">
        <v>168</v>
      </c>
      <c r="B27" s="55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>
        <v>10</v>
      </c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>
        <v>4</v>
      </c>
      <c r="AB27" s="57"/>
      <c r="AC27" s="57"/>
      <c r="AD27" s="57">
        <v>1</v>
      </c>
      <c r="AE27" s="57">
        <v>1</v>
      </c>
      <c r="AF27" s="57"/>
      <c r="AG27" s="57">
        <v>19</v>
      </c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>
        <v>2</v>
      </c>
      <c r="BC27" s="57"/>
      <c r="BD27" s="57">
        <v>1</v>
      </c>
      <c r="BE27" s="57"/>
      <c r="BF27" s="57"/>
      <c r="BG27" s="57"/>
      <c r="BH27" s="54"/>
      <c r="BI27" s="58">
        <v>38</v>
      </c>
    </row>
    <row r="28" spans="1:61" ht="24.95" customHeight="1">
      <c r="A28" s="131" t="s">
        <v>169</v>
      </c>
      <c r="B28" s="55"/>
      <c r="C28" s="57">
        <v>3</v>
      </c>
      <c r="D28" s="57">
        <v>35</v>
      </c>
      <c r="E28" s="57"/>
      <c r="F28" s="57">
        <v>144</v>
      </c>
      <c r="G28" s="57"/>
      <c r="H28" s="57">
        <v>8</v>
      </c>
      <c r="I28" s="57"/>
      <c r="J28" s="57"/>
      <c r="K28" s="57"/>
      <c r="L28" s="57">
        <v>8</v>
      </c>
      <c r="M28" s="57"/>
      <c r="N28" s="57"/>
      <c r="O28" s="57">
        <v>16</v>
      </c>
      <c r="P28" s="57"/>
      <c r="Q28" s="57"/>
      <c r="R28" s="57"/>
      <c r="S28" s="57"/>
      <c r="T28" s="57"/>
      <c r="U28" s="57"/>
      <c r="V28" s="57"/>
      <c r="W28" s="57"/>
      <c r="X28" s="57"/>
      <c r="Y28" s="57">
        <v>1</v>
      </c>
      <c r="Z28" s="57"/>
      <c r="AA28" s="57">
        <v>1</v>
      </c>
      <c r="AB28" s="57"/>
      <c r="AC28" s="57"/>
      <c r="AD28" s="57">
        <v>190</v>
      </c>
      <c r="AE28" s="57">
        <v>116</v>
      </c>
      <c r="AF28" s="57">
        <v>152</v>
      </c>
      <c r="AG28" s="57">
        <v>21</v>
      </c>
      <c r="AH28" s="57"/>
      <c r="AI28" s="57">
        <v>2</v>
      </c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>
        <v>1</v>
      </c>
      <c r="AU28" s="57"/>
      <c r="AV28" s="57">
        <v>1</v>
      </c>
      <c r="AW28" s="57"/>
      <c r="AX28" s="57"/>
      <c r="AY28" s="57"/>
      <c r="AZ28" s="57">
        <v>13</v>
      </c>
      <c r="BA28" s="57">
        <v>1</v>
      </c>
      <c r="BB28" s="57">
        <v>4</v>
      </c>
      <c r="BC28" s="57">
        <v>1</v>
      </c>
      <c r="BD28" s="57">
        <v>409</v>
      </c>
      <c r="BE28" s="57">
        <v>11</v>
      </c>
      <c r="BF28" s="57">
        <v>5</v>
      </c>
      <c r="BG28" s="57"/>
      <c r="BH28" s="54"/>
      <c r="BI28" s="59">
        <v>1143</v>
      </c>
    </row>
    <row r="29" spans="1:61" ht="24.95" customHeight="1">
      <c r="A29" s="131" t="s">
        <v>170</v>
      </c>
      <c r="B29" s="55"/>
      <c r="C29" s="57"/>
      <c r="D29" s="57">
        <v>1</v>
      </c>
      <c r="E29" s="57"/>
      <c r="F29" s="57"/>
      <c r="G29" s="57">
        <v>1</v>
      </c>
      <c r="H29" s="57"/>
      <c r="I29" s="57"/>
      <c r="J29" s="57"/>
      <c r="K29" s="57"/>
      <c r="L29" s="57">
        <v>2</v>
      </c>
      <c r="M29" s="57"/>
      <c r="N29" s="57"/>
      <c r="O29" s="57"/>
      <c r="P29" s="57"/>
      <c r="Q29" s="57"/>
      <c r="R29" s="57"/>
      <c r="S29" s="57">
        <v>1</v>
      </c>
      <c r="T29" s="57"/>
      <c r="U29" s="57"/>
      <c r="V29" s="57"/>
      <c r="W29" s="57"/>
      <c r="X29" s="57"/>
      <c r="Y29" s="57"/>
      <c r="Z29" s="57"/>
      <c r="AA29" s="57">
        <v>1</v>
      </c>
      <c r="AB29" s="57"/>
      <c r="AC29" s="57"/>
      <c r="AD29" s="57">
        <v>42</v>
      </c>
      <c r="AE29" s="57">
        <v>1</v>
      </c>
      <c r="AF29" s="57">
        <v>11</v>
      </c>
      <c r="AG29" s="57">
        <v>455</v>
      </c>
      <c r="AH29" s="57"/>
      <c r="AI29" s="57">
        <v>14</v>
      </c>
      <c r="AJ29" s="57"/>
      <c r="AK29" s="57"/>
      <c r="AL29" s="57"/>
      <c r="AM29" s="57"/>
      <c r="AN29" s="57">
        <v>11</v>
      </c>
      <c r="AO29" s="57"/>
      <c r="AP29" s="57"/>
      <c r="AQ29" s="57"/>
      <c r="AR29" s="57"/>
      <c r="AS29" s="57"/>
      <c r="AT29" s="57">
        <v>1</v>
      </c>
      <c r="AU29" s="57"/>
      <c r="AV29" s="57">
        <v>2</v>
      </c>
      <c r="AW29" s="57"/>
      <c r="AX29" s="57"/>
      <c r="AY29" s="57">
        <v>96</v>
      </c>
      <c r="AZ29" s="57"/>
      <c r="BA29" s="57">
        <v>2</v>
      </c>
      <c r="BB29" s="57">
        <v>2</v>
      </c>
      <c r="BC29" s="57"/>
      <c r="BD29" s="57">
        <v>3</v>
      </c>
      <c r="BE29" s="57"/>
      <c r="BF29" s="57"/>
      <c r="BG29" s="57"/>
      <c r="BH29" s="54"/>
      <c r="BI29" s="58">
        <v>646</v>
      </c>
    </row>
    <row r="30" spans="1:61" ht="24.95" customHeight="1">
      <c r="A30" s="131" t="s">
        <v>171</v>
      </c>
      <c r="B30" s="5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>
        <v>1</v>
      </c>
      <c r="AD30" s="57">
        <v>1</v>
      </c>
      <c r="AE30" s="57">
        <v>1</v>
      </c>
      <c r="AF30" s="57">
        <v>2</v>
      </c>
      <c r="AG30" s="57">
        <v>1</v>
      </c>
      <c r="AH30" s="57"/>
      <c r="AI30" s="57">
        <v>25</v>
      </c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>
        <v>1</v>
      </c>
      <c r="AZ30" s="57">
        <v>1</v>
      </c>
      <c r="BA30" s="57"/>
      <c r="BB30" s="57">
        <v>1</v>
      </c>
      <c r="BC30" s="57"/>
      <c r="BD30" s="57"/>
      <c r="BE30" s="57"/>
      <c r="BF30" s="57"/>
      <c r="BG30" s="57"/>
      <c r="BH30" s="54"/>
      <c r="BI30" s="58">
        <v>34</v>
      </c>
    </row>
    <row r="31" spans="1:61" ht="24.95" customHeight="1">
      <c r="A31" s="131" t="s">
        <v>172</v>
      </c>
      <c r="B31" s="55"/>
      <c r="C31" s="57"/>
      <c r="D31" s="57"/>
      <c r="E31" s="57"/>
      <c r="F31" s="57"/>
      <c r="G31" s="57">
        <v>5</v>
      </c>
      <c r="H31" s="57">
        <v>1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>
        <v>1</v>
      </c>
      <c r="T31" s="57"/>
      <c r="U31" s="57"/>
      <c r="V31" s="57"/>
      <c r="W31" s="57"/>
      <c r="X31" s="57"/>
      <c r="Y31" s="57"/>
      <c r="Z31" s="57"/>
      <c r="AA31" s="57">
        <v>93</v>
      </c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>
        <v>7</v>
      </c>
      <c r="BB31" s="57">
        <v>5</v>
      </c>
      <c r="BC31" s="57"/>
      <c r="BD31" s="57">
        <v>1</v>
      </c>
      <c r="BE31" s="57">
        <v>1</v>
      </c>
      <c r="BF31" s="57"/>
      <c r="BG31" s="57"/>
      <c r="BH31" s="54"/>
      <c r="BI31" s="58">
        <v>114</v>
      </c>
    </row>
    <row r="32" spans="1:61" ht="24.95" customHeight="1">
      <c r="A32" s="131" t="s">
        <v>173</v>
      </c>
      <c r="B32" s="5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>
        <v>73</v>
      </c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>
        <v>1</v>
      </c>
      <c r="AG32" s="57">
        <v>84</v>
      </c>
      <c r="AH32" s="57"/>
      <c r="AI32" s="57">
        <v>1</v>
      </c>
      <c r="AJ32" s="57"/>
      <c r="AK32" s="57">
        <v>11</v>
      </c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>
        <v>1</v>
      </c>
      <c r="BB32" s="57"/>
      <c r="BC32" s="57"/>
      <c r="BD32" s="57"/>
      <c r="BE32" s="57"/>
      <c r="BF32" s="57"/>
      <c r="BG32" s="57"/>
      <c r="BH32" s="54"/>
      <c r="BI32" s="58">
        <v>171</v>
      </c>
    </row>
    <row r="33" spans="1:61" ht="24.95" customHeight="1">
      <c r="A33" s="131" t="s">
        <v>174</v>
      </c>
      <c r="B33" s="55"/>
      <c r="C33" s="57">
        <v>1</v>
      </c>
      <c r="D33" s="57"/>
      <c r="E33" s="57"/>
      <c r="F33" s="57"/>
      <c r="G33" s="57"/>
      <c r="H33" s="57"/>
      <c r="I33" s="57"/>
      <c r="J33" s="57">
        <v>1</v>
      </c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>
        <v>37</v>
      </c>
      <c r="AC33" s="57"/>
      <c r="AD33" s="57"/>
      <c r="AE33" s="57"/>
      <c r="AF33" s="57">
        <v>2</v>
      </c>
      <c r="AG33" s="57">
        <v>7</v>
      </c>
      <c r="AH33" s="57"/>
      <c r="AI33" s="57">
        <v>2</v>
      </c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>
        <v>26</v>
      </c>
      <c r="AU33" s="57"/>
      <c r="AV33" s="57">
        <v>3</v>
      </c>
      <c r="AW33" s="57"/>
      <c r="AX33" s="57"/>
      <c r="AY33" s="57"/>
      <c r="AZ33" s="57"/>
      <c r="BA33" s="57"/>
      <c r="BB33" s="57"/>
      <c r="BC33" s="57">
        <v>4</v>
      </c>
      <c r="BD33" s="57">
        <v>1</v>
      </c>
      <c r="BE33" s="57"/>
      <c r="BF33" s="57"/>
      <c r="BG33" s="57"/>
      <c r="BH33" s="54"/>
      <c r="BI33" s="58">
        <v>84</v>
      </c>
    </row>
    <row r="34" spans="1:61" ht="24.95" customHeight="1">
      <c r="A34" s="131" t="s">
        <v>175</v>
      </c>
      <c r="B34" s="55"/>
      <c r="C34" s="57"/>
      <c r="D34" s="57"/>
      <c r="E34" s="57">
        <v>1</v>
      </c>
      <c r="F34" s="57"/>
      <c r="G34" s="57">
        <v>4</v>
      </c>
      <c r="H34" s="57"/>
      <c r="I34" s="57"/>
      <c r="J34" s="57"/>
      <c r="K34" s="57"/>
      <c r="L34" s="57"/>
      <c r="M34" s="57">
        <v>7</v>
      </c>
      <c r="N34" s="57"/>
      <c r="O34" s="57"/>
      <c r="P34" s="57">
        <v>1</v>
      </c>
      <c r="Q34" s="57"/>
      <c r="R34" s="57"/>
      <c r="S34" s="57"/>
      <c r="T34" s="57"/>
      <c r="U34" s="57"/>
      <c r="V34" s="57"/>
      <c r="W34" s="57"/>
      <c r="X34" s="57">
        <v>3</v>
      </c>
      <c r="Y34" s="57"/>
      <c r="Z34" s="57"/>
      <c r="AA34" s="57"/>
      <c r="AB34" s="57">
        <v>55</v>
      </c>
      <c r="AC34" s="57"/>
      <c r="AD34" s="57"/>
      <c r="AE34" s="57">
        <v>1</v>
      </c>
      <c r="AF34" s="57">
        <v>5</v>
      </c>
      <c r="AG34" s="57">
        <v>13</v>
      </c>
      <c r="AH34" s="57"/>
      <c r="AI34" s="57"/>
      <c r="AJ34" s="57"/>
      <c r="AK34" s="57"/>
      <c r="AL34" s="57">
        <v>7</v>
      </c>
      <c r="AM34" s="57"/>
      <c r="AN34" s="57"/>
      <c r="AO34" s="57"/>
      <c r="AP34" s="57"/>
      <c r="AQ34" s="57"/>
      <c r="AR34" s="57"/>
      <c r="AS34" s="57"/>
      <c r="AT34" s="57">
        <v>7</v>
      </c>
      <c r="AU34" s="57"/>
      <c r="AV34" s="57"/>
      <c r="AW34" s="57"/>
      <c r="AX34" s="57"/>
      <c r="AY34" s="57"/>
      <c r="AZ34" s="57">
        <v>2</v>
      </c>
      <c r="BA34" s="57">
        <v>6</v>
      </c>
      <c r="BB34" s="57">
        <v>7</v>
      </c>
      <c r="BC34" s="57">
        <v>48</v>
      </c>
      <c r="BD34" s="57">
        <v>6</v>
      </c>
      <c r="BE34" s="57"/>
      <c r="BF34" s="57">
        <v>1</v>
      </c>
      <c r="BG34" s="57">
        <v>1</v>
      </c>
      <c r="BH34" s="54"/>
      <c r="BI34" s="58">
        <v>175</v>
      </c>
    </row>
    <row r="35" spans="1:61" ht="24.95" customHeight="1">
      <c r="A35" s="131" t="s">
        <v>176</v>
      </c>
      <c r="B35" s="55"/>
      <c r="C35" s="57"/>
      <c r="D35" s="57"/>
      <c r="E35" s="57"/>
      <c r="F35" s="57">
        <v>1</v>
      </c>
      <c r="G35" s="57">
        <v>35</v>
      </c>
      <c r="H35" s="57">
        <v>16</v>
      </c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>
        <v>2</v>
      </c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>
        <v>6</v>
      </c>
      <c r="BB35" s="57">
        <v>3</v>
      </c>
      <c r="BC35" s="57"/>
      <c r="BD35" s="57">
        <v>1</v>
      </c>
      <c r="BE35" s="57">
        <v>2</v>
      </c>
      <c r="BF35" s="57"/>
      <c r="BG35" s="57"/>
      <c r="BH35" s="54"/>
      <c r="BI35" s="58">
        <v>66</v>
      </c>
    </row>
    <row r="36" spans="1:61" ht="24.95" customHeight="1">
      <c r="A36" s="131" t="s">
        <v>177</v>
      </c>
      <c r="B36" s="55"/>
      <c r="C36" s="57"/>
      <c r="D36" s="57"/>
      <c r="E36" s="57"/>
      <c r="F36" s="57">
        <v>1</v>
      </c>
      <c r="G36" s="57">
        <v>1</v>
      </c>
      <c r="H36" s="57"/>
      <c r="I36" s="57"/>
      <c r="J36" s="57"/>
      <c r="K36" s="57"/>
      <c r="L36" s="57"/>
      <c r="M36" s="57"/>
      <c r="N36" s="57">
        <v>5</v>
      </c>
      <c r="O36" s="57"/>
      <c r="P36" s="57"/>
      <c r="Q36" s="57"/>
      <c r="R36" s="57"/>
      <c r="S36" s="57"/>
      <c r="T36" s="57">
        <v>1</v>
      </c>
      <c r="U36" s="57"/>
      <c r="V36" s="57"/>
      <c r="W36" s="57"/>
      <c r="X36" s="57"/>
      <c r="Y36" s="57"/>
      <c r="Z36" s="57"/>
      <c r="AA36" s="57">
        <v>5</v>
      </c>
      <c r="AB36" s="57"/>
      <c r="AC36" s="57"/>
      <c r="AD36" s="57"/>
      <c r="AE36" s="57"/>
      <c r="AF36" s="57">
        <v>1</v>
      </c>
      <c r="AG36" s="57">
        <v>3</v>
      </c>
      <c r="AH36" s="57"/>
      <c r="AI36" s="57"/>
      <c r="AJ36" s="57"/>
      <c r="AK36" s="57">
        <v>1</v>
      </c>
      <c r="AL36" s="57"/>
      <c r="AM36" s="57"/>
      <c r="AN36" s="57"/>
      <c r="AO36" s="57"/>
      <c r="AP36" s="57">
        <v>1</v>
      </c>
      <c r="AQ36" s="57">
        <v>1</v>
      </c>
      <c r="AR36" s="57"/>
      <c r="AS36" s="57"/>
      <c r="AT36" s="57"/>
      <c r="AU36" s="57"/>
      <c r="AV36" s="57"/>
      <c r="AW36" s="57"/>
      <c r="AX36" s="57"/>
      <c r="AY36" s="57">
        <v>3</v>
      </c>
      <c r="AZ36" s="57"/>
      <c r="BA36" s="57"/>
      <c r="BB36" s="57"/>
      <c r="BC36" s="57"/>
      <c r="BD36" s="57">
        <v>3</v>
      </c>
      <c r="BE36" s="57"/>
      <c r="BF36" s="57"/>
      <c r="BG36" s="57"/>
      <c r="BH36" s="54"/>
      <c r="BI36" s="58">
        <v>26</v>
      </c>
    </row>
    <row r="37" spans="1:61" ht="24.95" customHeight="1">
      <c r="A37" s="131" t="s">
        <v>178</v>
      </c>
      <c r="B37" s="55"/>
      <c r="C37" s="57">
        <v>1</v>
      </c>
      <c r="D37" s="57"/>
      <c r="E37" s="57"/>
      <c r="F37" s="57"/>
      <c r="G37" s="57">
        <v>1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>
        <v>1</v>
      </c>
      <c r="AB37" s="57"/>
      <c r="AC37" s="57"/>
      <c r="AD37" s="57">
        <v>1</v>
      </c>
      <c r="AE37" s="57"/>
      <c r="AF37" s="57"/>
      <c r="AG37" s="57">
        <v>12</v>
      </c>
      <c r="AH37" s="57"/>
      <c r="AI37" s="57">
        <v>1</v>
      </c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>
        <v>1</v>
      </c>
      <c r="AZ37" s="57"/>
      <c r="BA37" s="57"/>
      <c r="BB37" s="57"/>
      <c r="BC37" s="57"/>
      <c r="BD37" s="57">
        <v>1</v>
      </c>
      <c r="BE37" s="57"/>
      <c r="BF37" s="57"/>
      <c r="BG37" s="57"/>
      <c r="BH37" s="54"/>
      <c r="BI37" s="58">
        <v>19</v>
      </c>
    </row>
    <row r="38" spans="1:61" ht="24.95" customHeight="1">
      <c r="A38" s="131" t="s">
        <v>179</v>
      </c>
      <c r="B38" s="55"/>
      <c r="C38" s="57"/>
      <c r="D38" s="57"/>
      <c r="E38" s="57"/>
      <c r="F38" s="57">
        <v>4</v>
      </c>
      <c r="G38" s="57"/>
      <c r="H38" s="57"/>
      <c r="I38" s="57"/>
      <c r="J38" s="57"/>
      <c r="K38" s="57"/>
      <c r="L38" s="57"/>
      <c r="M38" s="57"/>
      <c r="N38" s="57">
        <v>44</v>
      </c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>
        <v>1</v>
      </c>
      <c r="AB38" s="57"/>
      <c r="AC38" s="57"/>
      <c r="AD38" s="57">
        <v>23</v>
      </c>
      <c r="AE38" s="57">
        <v>2</v>
      </c>
      <c r="AF38" s="57">
        <v>1</v>
      </c>
      <c r="AG38" s="57">
        <v>277</v>
      </c>
      <c r="AH38" s="57">
        <v>1</v>
      </c>
      <c r="AI38" s="57">
        <v>20</v>
      </c>
      <c r="AJ38" s="57"/>
      <c r="AK38" s="57"/>
      <c r="AL38" s="57"/>
      <c r="AM38" s="57"/>
      <c r="AN38" s="57">
        <v>26</v>
      </c>
      <c r="AO38" s="57">
        <v>16</v>
      </c>
      <c r="AP38" s="57"/>
      <c r="AQ38" s="57"/>
      <c r="AR38" s="57"/>
      <c r="AS38" s="57"/>
      <c r="AT38" s="57"/>
      <c r="AU38" s="57">
        <v>2</v>
      </c>
      <c r="AV38" s="57"/>
      <c r="AW38" s="57"/>
      <c r="AX38" s="57"/>
      <c r="AY38" s="57">
        <v>145</v>
      </c>
      <c r="AZ38" s="57"/>
      <c r="BA38" s="57">
        <v>1</v>
      </c>
      <c r="BB38" s="57">
        <v>3</v>
      </c>
      <c r="BC38" s="57"/>
      <c r="BD38" s="57">
        <v>25</v>
      </c>
      <c r="BE38" s="57"/>
      <c r="BF38" s="57"/>
      <c r="BG38" s="57"/>
      <c r="BH38" s="54"/>
      <c r="BI38" s="58">
        <v>591</v>
      </c>
    </row>
    <row r="39" spans="1:61" ht="24.95" customHeight="1">
      <c r="A39" s="131" t="s">
        <v>180</v>
      </c>
      <c r="B39" s="55"/>
      <c r="C39" s="57"/>
      <c r="D39" s="57"/>
      <c r="E39" s="57"/>
      <c r="F39" s="57"/>
      <c r="G39" s="57">
        <v>1</v>
      </c>
      <c r="H39" s="57">
        <v>1</v>
      </c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>
        <v>308</v>
      </c>
      <c r="AB39" s="57"/>
      <c r="AC39" s="57"/>
      <c r="AD39" s="57"/>
      <c r="AE39" s="57">
        <v>4</v>
      </c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>
        <v>1</v>
      </c>
      <c r="BB39" s="57">
        <v>1</v>
      </c>
      <c r="BC39" s="57"/>
      <c r="BD39" s="57">
        <v>1</v>
      </c>
      <c r="BE39" s="57"/>
      <c r="BF39" s="57"/>
      <c r="BG39" s="57"/>
      <c r="BH39" s="54"/>
      <c r="BI39" s="58">
        <v>317</v>
      </c>
    </row>
    <row r="40" spans="1:61" ht="24.95" customHeight="1">
      <c r="A40" s="131" t="s">
        <v>181</v>
      </c>
      <c r="B40" s="55"/>
      <c r="C40" s="57"/>
      <c r="D40" s="57"/>
      <c r="E40" s="57"/>
      <c r="F40" s="57"/>
      <c r="G40" s="57"/>
      <c r="H40" s="57"/>
      <c r="I40" s="57"/>
      <c r="J40" s="57">
        <v>4</v>
      </c>
      <c r="K40" s="57"/>
      <c r="L40" s="57"/>
      <c r="M40" s="57"/>
      <c r="N40" s="57">
        <v>1</v>
      </c>
      <c r="O40" s="57"/>
      <c r="P40" s="57">
        <v>4</v>
      </c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>
        <v>1</v>
      </c>
      <c r="AE40" s="57"/>
      <c r="AF40" s="57"/>
      <c r="AG40" s="57">
        <v>2</v>
      </c>
      <c r="AH40" s="57"/>
      <c r="AI40" s="57"/>
      <c r="AJ40" s="57"/>
      <c r="AK40" s="57"/>
      <c r="AL40" s="57"/>
      <c r="AM40" s="57"/>
      <c r="AN40" s="57"/>
      <c r="AO40" s="57">
        <v>1</v>
      </c>
      <c r="AP40" s="57"/>
      <c r="AQ40" s="57"/>
      <c r="AR40" s="57"/>
      <c r="AS40" s="57"/>
      <c r="AT40" s="57"/>
      <c r="AU40" s="57">
        <v>5</v>
      </c>
      <c r="AV40" s="57">
        <v>25</v>
      </c>
      <c r="AW40" s="57"/>
      <c r="AX40" s="57"/>
      <c r="AY40" s="57"/>
      <c r="AZ40" s="57"/>
      <c r="BA40" s="57">
        <v>1</v>
      </c>
      <c r="BB40" s="57"/>
      <c r="BC40" s="57"/>
      <c r="BD40" s="57">
        <v>2</v>
      </c>
      <c r="BE40" s="57"/>
      <c r="BF40" s="57"/>
      <c r="BG40" s="57"/>
      <c r="BH40" s="54"/>
      <c r="BI40" s="58">
        <v>46</v>
      </c>
    </row>
    <row r="41" spans="1:61" ht="8.1" customHeight="1">
      <c r="A41" s="63"/>
      <c r="B41" s="5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54"/>
      <c r="BI41" s="65"/>
    </row>
    <row r="42" spans="1:61" s="68" customFormat="1" ht="26.1" customHeight="1">
      <c r="A42" s="383" t="s">
        <v>182</v>
      </c>
      <c r="B42" s="66"/>
      <c r="C42" s="468">
        <v>89</v>
      </c>
      <c r="D42" s="468">
        <v>36</v>
      </c>
      <c r="E42" s="468">
        <v>4</v>
      </c>
      <c r="F42" s="468">
        <v>183</v>
      </c>
      <c r="G42" s="468">
        <v>223</v>
      </c>
      <c r="H42" s="468">
        <v>29</v>
      </c>
      <c r="I42" s="468">
        <v>2</v>
      </c>
      <c r="J42" s="468">
        <v>168</v>
      </c>
      <c r="K42" s="468">
        <v>2</v>
      </c>
      <c r="L42" s="468">
        <v>13</v>
      </c>
      <c r="M42" s="468">
        <v>8</v>
      </c>
      <c r="N42" s="468">
        <v>145</v>
      </c>
      <c r="O42" s="468">
        <v>19</v>
      </c>
      <c r="P42" s="468">
        <v>148</v>
      </c>
      <c r="Q42" s="468">
        <v>3</v>
      </c>
      <c r="R42" s="468">
        <v>1</v>
      </c>
      <c r="S42" s="468">
        <v>3</v>
      </c>
      <c r="T42" s="468">
        <v>12</v>
      </c>
      <c r="U42" s="468">
        <v>1</v>
      </c>
      <c r="V42" s="468">
        <v>3</v>
      </c>
      <c r="W42" s="468">
        <v>1</v>
      </c>
      <c r="X42" s="468">
        <v>3</v>
      </c>
      <c r="Y42" s="468">
        <v>5</v>
      </c>
      <c r="Z42" s="468">
        <v>2</v>
      </c>
      <c r="AA42" s="468">
        <v>463</v>
      </c>
      <c r="AB42" s="468">
        <v>94</v>
      </c>
      <c r="AC42" s="468">
        <v>151</v>
      </c>
      <c r="AD42" s="468">
        <v>368</v>
      </c>
      <c r="AE42" s="468">
        <v>158</v>
      </c>
      <c r="AF42" s="468">
        <v>434</v>
      </c>
      <c r="AG42" s="468">
        <v>1533</v>
      </c>
      <c r="AH42" s="468">
        <v>2</v>
      </c>
      <c r="AI42" s="468">
        <v>397</v>
      </c>
      <c r="AJ42" s="468">
        <v>1</v>
      </c>
      <c r="AK42" s="468">
        <v>13</v>
      </c>
      <c r="AL42" s="468">
        <v>7</v>
      </c>
      <c r="AM42" s="468">
        <v>2</v>
      </c>
      <c r="AN42" s="468">
        <v>47</v>
      </c>
      <c r="AO42" s="468">
        <v>20</v>
      </c>
      <c r="AP42" s="468">
        <v>94</v>
      </c>
      <c r="AQ42" s="468">
        <v>16</v>
      </c>
      <c r="AR42" s="468">
        <v>6</v>
      </c>
      <c r="AS42" s="468">
        <v>0</v>
      </c>
      <c r="AT42" s="468">
        <v>472</v>
      </c>
      <c r="AU42" s="468">
        <v>11</v>
      </c>
      <c r="AV42" s="468">
        <v>151</v>
      </c>
      <c r="AW42" s="468">
        <v>152</v>
      </c>
      <c r="AX42" s="468">
        <v>18</v>
      </c>
      <c r="AY42" s="468">
        <v>287</v>
      </c>
      <c r="AZ42" s="468">
        <v>22</v>
      </c>
      <c r="BA42" s="468">
        <v>442</v>
      </c>
      <c r="BB42" s="468">
        <v>397</v>
      </c>
      <c r="BC42" s="468">
        <v>58</v>
      </c>
      <c r="BD42" s="468">
        <v>518</v>
      </c>
      <c r="BE42" s="468">
        <v>63</v>
      </c>
      <c r="BF42" s="468">
        <v>23</v>
      </c>
      <c r="BG42" s="468">
        <v>61</v>
      </c>
      <c r="BH42" s="469"/>
      <c r="BI42" s="470">
        <v>7584</v>
      </c>
    </row>
    <row r="43" spans="1:61" ht="8.1" customHeight="1">
      <c r="A43" s="56"/>
      <c r="B43" s="56"/>
      <c r="C43" s="56"/>
      <c r="D43" s="56"/>
      <c r="E43" s="54"/>
      <c r="F43" s="56"/>
    </row>
    <row r="44" spans="1:61" ht="24.95" customHeight="1">
      <c r="A44" s="131" t="s">
        <v>361</v>
      </c>
      <c r="B44" s="55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4"/>
      <c r="BI44" s="58">
        <v>0</v>
      </c>
    </row>
    <row r="45" spans="1:61" ht="24.95" customHeight="1">
      <c r="A45" s="131" t="s">
        <v>183</v>
      </c>
      <c r="B45" s="55"/>
      <c r="C45" s="57"/>
      <c r="D45" s="57"/>
      <c r="E45" s="57"/>
      <c r="F45" s="57"/>
      <c r="G45" s="57">
        <v>1</v>
      </c>
      <c r="H45" s="57"/>
      <c r="I45" s="57"/>
      <c r="J45" s="57">
        <v>12</v>
      </c>
      <c r="K45" s="57"/>
      <c r="L45" s="57"/>
      <c r="M45" s="57"/>
      <c r="N45" s="57"/>
      <c r="O45" s="57"/>
      <c r="P45" s="57">
        <v>3</v>
      </c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>
        <v>7</v>
      </c>
      <c r="AB45" s="57"/>
      <c r="AC45" s="57"/>
      <c r="AD45" s="57"/>
      <c r="AE45" s="57"/>
      <c r="AF45" s="57">
        <v>1</v>
      </c>
      <c r="AG45" s="57">
        <v>4</v>
      </c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>
        <v>2</v>
      </c>
      <c r="AW45" s="57"/>
      <c r="AX45" s="57"/>
      <c r="AY45" s="57"/>
      <c r="AZ45" s="57"/>
      <c r="BA45" s="57"/>
      <c r="BB45" s="57"/>
      <c r="BC45" s="57"/>
      <c r="BD45" s="57">
        <v>1</v>
      </c>
      <c r="BE45" s="57"/>
      <c r="BF45" s="57"/>
      <c r="BG45" s="57"/>
      <c r="BH45" s="54"/>
      <c r="BI45" s="58">
        <v>31</v>
      </c>
    </row>
    <row r="46" spans="1:61" ht="24.95" customHeight="1">
      <c r="A46" s="131" t="s">
        <v>184</v>
      </c>
      <c r="B46" s="55"/>
      <c r="C46" s="57"/>
      <c r="D46" s="57"/>
      <c r="E46" s="57"/>
      <c r="F46" s="57">
        <v>1</v>
      </c>
      <c r="G46" s="57">
        <v>2</v>
      </c>
      <c r="H46" s="57"/>
      <c r="I46" s="57"/>
      <c r="J46" s="57">
        <v>1</v>
      </c>
      <c r="K46" s="57"/>
      <c r="L46" s="57"/>
      <c r="M46" s="57"/>
      <c r="N46" s="57"/>
      <c r="O46" s="57"/>
      <c r="P46" s="57">
        <v>1</v>
      </c>
      <c r="Q46" s="57"/>
      <c r="R46" s="57"/>
      <c r="S46" s="57"/>
      <c r="T46" s="57">
        <v>2</v>
      </c>
      <c r="U46" s="57"/>
      <c r="V46" s="57"/>
      <c r="W46" s="57"/>
      <c r="X46" s="57"/>
      <c r="Y46" s="57"/>
      <c r="Z46" s="57"/>
      <c r="AA46" s="57">
        <v>7</v>
      </c>
      <c r="AB46" s="57"/>
      <c r="AC46" s="57">
        <v>3</v>
      </c>
      <c r="AD46" s="57">
        <v>1</v>
      </c>
      <c r="AE46" s="57"/>
      <c r="AF46" s="57">
        <v>1</v>
      </c>
      <c r="AG46" s="57">
        <v>6</v>
      </c>
      <c r="AH46" s="57"/>
      <c r="AI46" s="57">
        <v>7</v>
      </c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>
        <v>2</v>
      </c>
      <c r="AV46" s="57">
        <v>1</v>
      </c>
      <c r="AW46" s="57"/>
      <c r="AX46" s="57">
        <v>1</v>
      </c>
      <c r="AY46" s="57">
        <v>1</v>
      </c>
      <c r="AZ46" s="57"/>
      <c r="BA46" s="57">
        <v>1</v>
      </c>
      <c r="BB46" s="57">
        <v>5</v>
      </c>
      <c r="BC46" s="57"/>
      <c r="BD46" s="57">
        <v>4</v>
      </c>
      <c r="BE46" s="57"/>
      <c r="BF46" s="57">
        <v>3</v>
      </c>
      <c r="BG46" s="57"/>
      <c r="BH46" s="54"/>
      <c r="BI46" s="58">
        <v>50</v>
      </c>
    </row>
    <row r="47" spans="1:61" ht="24.95" customHeight="1">
      <c r="A47" s="131" t="s">
        <v>185</v>
      </c>
      <c r="B47" s="55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>
        <v>1</v>
      </c>
      <c r="AB47" s="57"/>
      <c r="AC47" s="57">
        <v>1</v>
      </c>
      <c r="AD47" s="57">
        <v>1</v>
      </c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>
        <v>1</v>
      </c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4"/>
      <c r="BI47" s="58">
        <v>4</v>
      </c>
    </row>
    <row r="48" spans="1:61" ht="24.95" customHeight="1">
      <c r="A48" s="131" t="s">
        <v>186</v>
      </c>
      <c r="B48" s="55"/>
      <c r="C48" s="57"/>
      <c r="D48" s="57"/>
      <c r="E48" s="57"/>
      <c r="F48" s="57"/>
      <c r="G48" s="57">
        <v>1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>
        <v>1</v>
      </c>
      <c r="AC48" s="57"/>
      <c r="AD48" s="57"/>
      <c r="AE48" s="57"/>
      <c r="AF48" s="57"/>
      <c r="AG48" s="57">
        <v>6</v>
      </c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>
        <v>2</v>
      </c>
      <c r="AU48" s="57"/>
      <c r="AV48" s="57"/>
      <c r="AW48" s="57"/>
      <c r="AX48" s="57"/>
      <c r="AY48" s="57">
        <v>2</v>
      </c>
      <c r="AZ48" s="57"/>
      <c r="BA48" s="57"/>
      <c r="BB48" s="57"/>
      <c r="BC48" s="57">
        <v>1</v>
      </c>
      <c r="BD48" s="57">
        <v>1</v>
      </c>
      <c r="BE48" s="57"/>
      <c r="BF48" s="57"/>
      <c r="BG48" s="57"/>
      <c r="BH48" s="54"/>
      <c r="BI48" s="58">
        <v>14</v>
      </c>
    </row>
    <row r="49" spans="1:61" ht="24.95" customHeight="1">
      <c r="A49" s="131" t="s">
        <v>187</v>
      </c>
      <c r="B49" s="55"/>
      <c r="C49" s="57"/>
      <c r="D49" s="57"/>
      <c r="E49" s="57"/>
      <c r="F49" s="57"/>
      <c r="G49" s="57">
        <v>2</v>
      </c>
      <c r="H49" s="57"/>
      <c r="I49" s="57"/>
      <c r="J49" s="57"/>
      <c r="K49" s="57"/>
      <c r="L49" s="57"/>
      <c r="M49" s="57">
        <v>1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>
        <v>1</v>
      </c>
      <c r="AB49" s="57">
        <v>2</v>
      </c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>
        <v>1</v>
      </c>
      <c r="AW49" s="57"/>
      <c r="AX49" s="57"/>
      <c r="AY49" s="57"/>
      <c r="AZ49" s="57"/>
      <c r="BA49" s="57"/>
      <c r="BB49" s="57"/>
      <c r="BC49" s="57">
        <v>11</v>
      </c>
      <c r="BD49" s="57">
        <v>1</v>
      </c>
      <c r="BE49" s="57"/>
      <c r="BF49" s="57">
        <v>3</v>
      </c>
      <c r="BG49" s="57"/>
      <c r="BH49" s="54"/>
      <c r="BI49" s="58">
        <v>22</v>
      </c>
    </row>
    <row r="50" spans="1:61" ht="24.95" customHeight="1">
      <c r="A50" s="131" t="s">
        <v>188</v>
      </c>
      <c r="B50" s="55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>
        <v>1</v>
      </c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>
        <v>3</v>
      </c>
      <c r="AB50" s="57"/>
      <c r="AC50" s="57"/>
      <c r="AD50" s="57"/>
      <c r="AE50" s="57"/>
      <c r="AF50" s="57"/>
      <c r="AG50" s="57">
        <v>1</v>
      </c>
      <c r="AH50" s="57"/>
      <c r="AI50" s="57"/>
      <c r="AJ50" s="57"/>
      <c r="AK50" s="57"/>
      <c r="AL50" s="57"/>
      <c r="AM50" s="57"/>
      <c r="AN50" s="57"/>
      <c r="AO50" s="57"/>
      <c r="AP50" s="57">
        <v>1</v>
      </c>
      <c r="AQ50" s="57"/>
      <c r="AR50" s="57"/>
      <c r="AS50" s="57"/>
      <c r="AT50" s="57">
        <v>1</v>
      </c>
      <c r="AU50" s="57"/>
      <c r="AV50" s="57"/>
      <c r="AW50" s="57"/>
      <c r="AX50" s="57"/>
      <c r="AY50" s="57">
        <v>2</v>
      </c>
      <c r="AZ50" s="57"/>
      <c r="BA50" s="57">
        <v>1</v>
      </c>
      <c r="BB50" s="57">
        <v>2</v>
      </c>
      <c r="BC50" s="57"/>
      <c r="BD50" s="57"/>
      <c r="BE50" s="57"/>
      <c r="BF50" s="57"/>
      <c r="BG50" s="57"/>
      <c r="BH50" s="54"/>
      <c r="BI50" s="58">
        <v>12</v>
      </c>
    </row>
    <row r="51" spans="1:61" ht="24.95" customHeight="1">
      <c r="A51" s="131" t="s">
        <v>189</v>
      </c>
      <c r="B51" s="55"/>
      <c r="C51" s="57"/>
      <c r="D51" s="57">
        <v>2</v>
      </c>
      <c r="E51" s="57"/>
      <c r="F51" s="57">
        <v>6</v>
      </c>
      <c r="G51" s="57">
        <v>1</v>
      </c>
      <c r="H51" s="57">
        <v>1</v>
      </c>
      <c r="I51" s="57"/>
      <c r="J51" s="57"/>
      <c r="K51" s="57"/>
      <c r="L51" s="57"/>
      <c r="M51" s="57"/>
      <c r="N51" s="57"/>
      <c r="O51" s="57"/>
      <c r="P51" s="57">
        <v>1</v>
      </c>
      <c r="Q51" s="57"/>
      <c r="R51" s="57"/>
      <c r="S51" s="57"/>
      <c r="T51" s="57"/>
      <c r="U51" s="57"/>
      <c r="V51" s="57"/>
      <c r="W51" s="57"/>
      <c r="X51" s="57">
        <v>1</v>
      </c>
      <c r="Y51" s="57"/>
      <c r="Z51" s="57"/>
      <c r="AA51" s="57">
        <v>13</v>
      </c>
      <c r="AB51" s="57"/>
      <c r="AC51" s="57">
        <v>1</v>
      </c>
      <c r="AD51" s="57">
        <v>2</v>
      </c>
      <c r="AE51" s="57">
        <v>5</v>
      </c>
      <c r="AF51" s="57">
        <v>5</v>
      </c>
      <c r="AG51" s="57">
        <v>2</v>
      </c>
      <c r="AH51" s="57"/>
      <c r="AI51" s="57">
        <v>1</v>
      </c>
      <c r="AJ51" s="57"/>
      <c r="AK51" s="57"/>
      <c r="AL51" s="57"/>
      <c r="AM51" s="57"/>
      <c r="AN51" s="57"/>
      <c r="AO51" s="57"/>
      <c r="AP51" s="57"/>
      <c r="AQ51" s="57"/>
      <c r="AR51" s="57"/>
      <c r="AS51" s="57">
        <v>1</v>
      </c>
      <c r="AT51" s="57"/>
      <c r="AU51" s="57"/>
      <c r="AV51" s="57"/>
      <c r="AW51" s="57"/>
      <c r="AX51" s="57"/>
      <c r="AY51" s="57">
        <v>2</v>
      </c>
      <c r="AZ51" s="57">
        <v>2</v>
      </c>
      <c r="BA51" s="57">
        <v>2</v>
      </c>
      <c r="BB51" s="57">
        <v>5</v>
      </c>
      <c r="BC51" s="57"/>
      <c r="BD51" s="57">
        <v>44</v>
      </c>
      <c r="BE51" s="57">
        <v>3</v>
      </c>
      <c r="BF51" s="57">
        <v>3</v>
      </c>
      <c r="BG51" s="57"/>
      <c r="BH51" s="54"/>
      <c r="BI51" s="58">
        <v>103</v>
      </c>
    </row>
    <row r="52" spans="1:61" ht="24.95" customHeight="1">
      <c r="A52" s="131" t="s">
        <v>190</v>
      </c>
      <c r="B52" s="55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>
        <v>2</v>
      </c>
      <c r="AB52" s="57"/>
      <c r="AC52" s="57">
        <v>2</v>
      </c>
      <c r="AD52" s="57"/>
      <c r="AE52" s="57"/>
      <c r="AF52" s="57">
        <v>2</v>
      </c>
      <c r="AG52" s="57">
        <v>13</v>
      </c>
      <c r="AH52" s="57"/>
      <c r="AI52" s="57">
        <v>2</v>
      </c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>
        <v>2</v>
      </c>
      <c r="AW52" s="57">
        <v>1</v>
      </c>
      <c r="AX52" s="57"/>
      <c r="AY52" s="57">
        <v>1</v>
      </c>
      <c r="AZ52" s="57"/>
      <c r="BA52" s="57"/>
      <c r="BB52" s="57"/>
      <c r="BC52" s="57"/>
      <c r="BD52" s="57">
        <v>1</v>
      </c>
      <c r="BE52" s="57"/>
      <c r="BF52" s="57">
        <v>1</v>
      </c>
      <c r="BG52" s="57"/>
      <c r="BH52" s="54"/>
      <c r="BI52" s="58">
        <v>27</v>
      </c>
    </row>
    <row r="53" spans="1:61" ht="24.95" customHeight="1">
      <c r="A53" s="131" t="s">
        <v>195</v>
      </c>
      <c r="B53" s="55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>
        <v>1</v>
      </c>
      <c r="AF53" s="57">
        <v>2</v>
      </c>
      <c r="AG53" s="57">
        <v>5</v>
      </c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>
        <v>2</v>
      </c>
      <c r="AW53" s="57"/>
      <c r="AX53" s="57"/>
      <c r="AY53" s="57">
        <v>1</v>
      </c>
      <c r="AZ53" s="57">
        <v>2</v>
      </c>
      <c r="BA53" s="57">
        <v>3</v>
      </c>
      <c r="BB53" s="57"/>
      <c r="BC53" s="57"/>
      <c r="BD53" s="57">
        <v>1</v>
      </c>
      <c r="BE53" s="57">
        <v>2</v>
      </c>
      <c r="BF53" s="57"/>
      <c r="BG53" s="57"/>
      <c r="BH53" s="54"/>
      <c r="BI53" s="58">
        <v>19</v>
      </c>
    </row>
    <row r="54" spans="1:61" ht="24.95" customHeight="1">
      <c r="A54" s="131" t="s">
        <v>192</v>
      </c>
      <c r="B54" s="55"/>
      <c r="C54" s="57"/>
      <c r="D54" s="57">
        <v>1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>
        <v>1</v>
      </c>
      <c r="AG54" s="57">
        <v>7</v>
      </c>
      <c r="AH54" s="57"/>
      <c r="AI54" s="57">
        <v>2</v>
      </c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>
        <v>1</v>
      </c>
      <c r="AZ54" s="57"/>
      <c r="BA54" s="57"/>
      <c r="BB54" s="57"/>
      <c r="BC54" s="57"/>
      <c r="BD54" s="57">
        <v>1</v>
      </c>
      <c r="BE54" s="57"/>
      <c r="BF54" s="57"/>
      <c r="BG54" s="57"/>
      <c r="BH54" s="54"/>
      <c r="BI54" s="58">
        <v>13</v>
      </c>
    </row>
    <row r="55" spans="1:61" ht="24.95" customHeight="1">
      <c r="A55" s="131" t="s">
        <v>193</v>
      </c>
      <c r="B55" s="55"/>
      <c r="C55" s="57">
        <v>1</v>
      </c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>
        <v>1</v>
      </c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>
        <v>3</v>
      </c>
      <c r="AB55" s="57">
        <v>1</v>
      </c>
      <c r="AC55" s="57"/>
      <c r="AD55" s="57"/>
      <c r="AE55" s="57"/>
      <c r="AF55" s="57"/>
      <c r="AG55" s="57">
        <v>3</v>
      </c>
      <c r="AH55" s="57"/>
      <c r="AI55" s="57">
        <v>1</v>
      </c>
      <c r="AJ55" s="57"/>
      <c r="AK55" s="57">
        <v>1</v>
      </c>
      <c r="AL55" s="57"/>
      <c r="AM55" s="57"/>
      <c r="AN55" s="57"/>
      <c r="AO55" s="57"/>
      <c r="AP55" s="57">
        <v>4</v>
      </c>
      <c r="AQ55" s="57"/>
      <c r="AR55" s="57"/>
      <c r="AS55" s="57"/>
      <c r="AT55" s="57">
        <v>2</v>
      </c>
      <c r="AU55" s="57"/>
      <c r="AV55" s="57">
        <v>1</v>
      </c>
      <c r="AW55" s="57"/>
      <c r="AX55" s="57"/>
      <c r="AY55" s="57">
        <v>2</v>
      </c>
      <c r="AZ55" s="57"/>
      <c r="BA55" s="57"/>
      <c r="BB55" s="57"/>
      <c r="BC55" s="57"/>
      <c r="BD55" s="57">
        <v>1</v>
      </c>
      <c r="BE55" s="57"/>
      <c r="BF55" s="57">
        <v>1</v>
      </c>
      <c r="BG55" s="57"/>
      <c r="BH55" s="54"/>
      <c r="BI55" s="58">
        <v>22</v>
      </c>
    </row>
    <row r="56" spans="1:61" ht="26.1" customHeight="1">
      <c r="A56" s="131" t="s">
        <v>194</v>
      </c>
      <c r="B56" s="55"/>
      <c r="C56" s="57"/>
      <c r="D56" s="57"/>
      <c r="E56" s="57"/>
      <c r="F56" s="57"/>
      <c r="G56" s="57"/>
      <c r="H56" s="57"/>
      <c r="I56" s="57"/>
      <c r="J56" s="57">
        <v>1</v>
      </c>
      <c r="K56" s="57"/>
      <c r="L56" s="57"/>
      <c r="M56" s="57"/>
      <c r="N56" s="57">
        <v>1</v>
      </c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>
        <v>3</v>
      </c>
      <c r="AH56" s="57"/>
      <c r="AI56" s="57"/>
      <c r="AJ56" s="57"/>
      <c r="AK56" s="57"/>
      <c r="AL56" s="57"/>
      <c r="AM56" s="57"/>
      <c r="AN56" s="57"/>
      <c r="AO56" s="57"/>
      <c r="AP56" s="57">
        <v>1</v>
      </c>
      <c r="AQ56" s="57"/>
      <c r="AR56" s="57"/>
      <c r="AS56" s="57"/>
      <c r="AT56" s="57"/>
      <c r="AU56" s="57"/>
      <c r="AV56" s="57">
        <v>2</v>
      </c>
      <c r="AW56" s="57"/>
      <c r="AX56" s="57"/>
      <c r="AY56" s="57"/>
      <c r="AZ56" s="57"/>
      <c r="BA56" s="57"/>
      <c r="BB56" s="57"/>
      <c r="BC56" s="57"/>
      <c r="BD56" s="57">
        <v>2</v>
      </c>
      <c r="BE56" s="57"/>
      <c r="BF56" s="57"/>
      <c r="BG56" s="57"/>
      <c r="BH56" s="54"/>
      <c r="BI56" s="58">
        <v>10</v>
      </c>
    </row>
    <row r="57" spans="1:61" ht="26.1" customHeight="1">
      <c r="A57" s="131" t="s">
        <v>191</v>
      </c>
      <c r="B57" s="55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>
        <v>1</v>
      </c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>
        <v>1</v>
      </c>
      <c r="AW57" s="57"/>
      <c r="AX57" s="57"/>
      <c r="AY57" s="57"/>
      <c r="AZ57" s="57"/>
      <c r="BA57" s="57"/>
      <c r="BB57" s="57">
        <v>2</v>
      </c>
      <c r="BC57" s="57"/>
      <c r="BD57" s="57"/>
      <c r="BE57" s="57"/>
      <c r="BF57" s="57">
        <v>1</v>
      </c>
      <c r="BG57" s="57"/>
      <c r="BH57" s="54"/>
      <c r="BI57" s="58">
        <v>5</v>
      </c>
    </row>
    <row r="58" spans="1:61" ht="8.1" customHeight="1">
      <c r="A58" s="63"/>
      <c r="B58" s="55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54"/>
      <c r="BI58" s="65"/>
    </row>
    <row r="59" spans="1:61" s="68" customFormat="1" ht="26.1" customHeight="1">
      <c r="A59" s="383" t="s">
        <v>182</v>
      </c>
      <c r="B59" s="66"/>
      <c r="C59" s="468">
        <v>1</v>
      </c>
      <c r="D59" s="468">
        <v>3</v>
      </c>
      <c r="E59" s="468">
        <v>0</v>
      </c>
      <c r="F59" s="468">
        <v>7</v>
      </c>
      <c r="G59" s="468">
        <v>7</v>
      </c>
      <c r="H59" s="468">
        <v>1</v>
      </c>
      <c r="I59" s="468">
        <v>0</v>
      </c>
      <c r="J59" s="468">
        <v>14</v>
      </c>
      <c r="K59" s="468">
        <v>0</v>
      </c>
      <c r="L59" s="468">
        <v>0</v>
      </c>
      <c r="M59" s="468">
        <v>1</v>
      </c>
      <c r="N59" s="468">
        <v>1</v>
      </c>
      <c r="O59" s="468">
        <v>0</v>
      </c>
      <c r="P59" s="468">
        <v>7</v>
      </c>
      <c r="Q59" s="468">
        <v>0</v>
      </c>
      <c r="R59" s="468">
        <v>0</v>
      </c>
      <c r="S59" s="468">
        <v>0</v>
      </c>
      <c r="T59" s="468">
        <v>2</v>
      </c>
      <c r="U59" s="468">
        <v>0</v>
      </c>
      <c r="V59" s="468">
        <v>0</v>
      </c>
      <c r="W59" s="468">
        <v>0</v>
      </c>
      <c r="X59" s="468">
        <v>1</v>
      </c>
      <c r="Y59" s="468">
        <v>0</v>
      </c>
      <c r="Z59" s="468">
        <v>0</v>
      </c>
      <c r="AA59" s="468">
        <v>37</v>
      </c>
      <c r="AB59" s="468">
        <v>4</v>
      </c>
      <c r="AC59" s="468">
        <v>7</v>
      </c>
      <c r="AD59" s="468">
        <v>4</v>
      </c>
      <c r="AE59" s="468">
        <v>6</v>
      </c>
      <c r="AF59" s="468">
        <v>13</v>
      </c>
      <c r="AG59" s="468">
        <v>50</v>
      </c>
      <c r="AH59" s="468">
        <v>0</v>
      </c>
      <c r="AI59" s="468">
        <v>13</v>
      </c>
      <c r="AJ59" s="468">
        <v>0</v>
      </c>
      <c r="AK59" s="468">
        <v>1</v>
      </c>
      <c r="AL59" s="468">
        <v>0</v>
      </c>
      <c r="AM59" s="468">
        <v>0</v>
      </c>
      <c r="AN59" s="468">
        <v>0</v>
      </c>
      <c r="AO59" s="468">
        <v>1</v>
      </c>
      <c r="AP59" s="468">
        <v>6</v>
      </c>
      <c r="AQ59" s="468">
        <v>0</v>
      </c>
      <c r="AR59" s="468">
        <v>0</v>
      </c>
      <c r="AS59" s="468">
        <v>1</v>
      </c>
      <c r="AT59" s="468">
        <v>5</v>
      </c>
      <c r="AU59" s="468">
        <v>2</v>
      </c>
      <c r="AV59" s="468">
        <v>12</v>
      </c>
      <c r="AW59" s="468">
        <v>1</v>
      </c>
      <c r="AX59" s="468">
        <v>1</v>
      </c>
      <c r="AY59" s="468">
        <v>12</v>
      </c>
      <c r="AZ59" s="468">
        <v>4</v>
      </c>
      <c r="BA59" s="468">
        <v>7</v>
      </c>
      <c r="BB59" s="468">
        <v>14</v>
      </c>
      <c r="BC59" s="468">
        <v>12</v>
      </c>
      <c r="BD59" s="468">
        <v>57</v>
      </c>
      <c r="BE59" s="468">
        <v>5</v>
      </c>
      <c r="BF59" s="468">
        <v>12</v>
      </c>
      <c r="BG59" s="468">
        <v>0</v>
      </c>
      <c r="BH59" s="469"/>
      <c r="BI59" s="470">
        <v>332</v>
      </c>
    </row>
    <row r="60" spans="1:61" ht="8.1" customHeight="1">
      <c r="A60" s="56"/>
      <c r="B60" s="55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2"/>
      <c r="BI60" s="471"/>
    </row>
    <row r="61" spans="1:61" s="68" customFormat="1" ht="26.1" customHeight="1">
      <c r="A61" s="383" t="s">
        <v>57</v>
      </c>
      <c r="B61" s="66"/>
      <c r="C61" s="468">
        <v>90</v>
      </c>
      <c r="D61" s="468">
        <v>39</v>
      </c>
      <c r="E61" s="468">
        <v>4</v>
      </c>
      <c r="F61" s="468">
        <v>190</v>
      </c>
      <c r="G61" s="468">
        <v>230</v>
      </c>
      <c r="H61" s="468">
        <v>30</v>
      </c>
      <c r="I61" s="468">
        <v>2</v>
      </c>
      <c r="J61" s="468">
        <v>182</v>
      </c>
      <c r="K61" s="468">
        <v>2</v>
      </c>
      <c r="L61" s="468">
        <v>13</v>
      </c>
      <c r="M61" s="468">
        <v>9</v>
      </c>
      <c r="N61" s="468">
        <v>146</v>
      </c>
      <c r="O61" s="468">
        <v>19</v>
      </c>
      <c r="P61" s="468">
        <v>155</v>
      </c>
      <c r="Q61" s="468">
        <v>3</v>
      </c>
      <c r="R61" s="468">
        <v>1</v>
      </c>
      <c r="S61" s="468">
        <v>3</v>
      </c>
      <c r="T61" s="468">
        <v>14</v>
      </c>
      <c r="U61" s="468">
        <v>1</v>
      </c>
      <c r="V61" s="468">
        <v>3</v>
      </c>
      <c r="W61" s="468">
        <v>1</v>
      </c>
      <c r="X61" s="468">
        <v>4</v>
      </c>
      <c r="Y61" s="468">
        <v>5</v>
      </c>
      <c r="Z61" s="468">
        <v>2</v>
      </c>
      <c r="AA61" s="468">
        <v>500</v>
      </c>
      <c r="AB61" s="468">
        <v>98</v>
      </c>
      <c r="AC61" s="468">
        <v>158</v>
      </c>
      <c r="AD61" s="468">
        <v>372</v>
      </c>
      <c r="AE61" s="468">
        <v>164</v>
      </c>
      <c r="AF61" s="468">
        <v>447</v>
      </c>
      <c r="AG61" s="468">
        <v>1583</v>
      </c>
      <c r="AH61" s="468">
        <v>2</v>
      </c>
      <c r="AI61" s="468">
        <v>410</v>
      </c>
      <c r="AJ61" s="468">
        <v>1</v>
      </c>
      <c r="AK61" s="468">
        <v>14</v>
      </c>
      <c r="AL61" s="468">
        <v>7</v>
      </c>
      <c r="AM61" s="468">
        <v>2</v>
      </c>
      <c r="AN61" s="468">
        <v>47</v>
      </c>
      <c r="AO61" s="468">
        <v>21</v>
      </c>
      <c r="AP61" s="468">
        <v>100</v>
      </c>
      <c r="AQ61" s="468">
        <v>16</v>
      </c>
      <c r="AR61" s="468">
        <v>6</v>
      </c>
      <c r="AS61" s="468">
        <v>1</v>
      </c>
      <c r="AT61" s="468">
        <v>477</v>
      </c>
      <c r="AU61" s="468">
        <v>13</v>
      </c>
      <c r="AV61" s="468">
        <v>163</v>
      </c>
      <c r="AW61" s="468">
        <v>153</v>
      </c>
      <c r="AX61" s="468">
        <v>19</v>
      </c>
      <c r="AY61" s="468">
        <v>299</v>
      </c>
      <c r="AZ61" s="468">
        <v>26</v>
      </c>
      <c r="BA61" s="468">
        <v>449</v>
      </c>
      <c r="BB61" s="468">
        <v>411</v>
      </c>
      <c r="BC61" s="468">
        <v>70</v>
      </c>
      <c r="BD61" s="468">
        <v>575</v>
      </c>
      <c r="BE61" s="468">
        <v>68</v>
      </c>
      <c r="BF61" s="468">
        <v>35</v>
      </c>
      <c r="BG61" s="468">
        <v>61</v>
      </c>
      <c r="BH61" s="469"/>
      <c r="BI61" s="470">
        <v>7916</v>
      </c>
    </row>
    <row r="62" spans="1:61" ht="20.25" customHeight="1">
      <c r="A62" s="54"/>
    </row>
    <row r="63" spans="1:61" ht="20.100000000000001" customHeight="1">
      <c r="A63" s="70" t="s">
        <v>196</v>
      </c>
    </row>
    <row r="64" spans="1:61" ht="20.100000000000001" customHeight="1">
      <c r="A64" s="70" t="s">
        <v>197</v>
      </c>
    </row>
    <row r="65" spans="1:1" ht="20.100000000000001" customHeight="1">
      <c r="A65" s="70" t="s">
        <v>198</v>
      </c>
    </row>
    <row r="66" spans="1:1" ht="20.100000000000001" customHeight="1">
      <c r="A66" s="70" t="s">
        <v>199</v>
      </c>
    </row>
    <row r="67" spans="1:1" ht="20.100000000000001" customHeight="1">
      <c r="A67" s="70" t="s">
        <v>200</v>
      </c>
    </row>
    <row r="68" spans="1:1" ht="20.100000000000001" customHeight="1">
      <c r="A68" s="70" t="s">
        <v>201</v>
      </c>
    </row>
    <row r="69" spans="1:1" ht="20.100000000000001" customHeight="1">
      <c r="A69" s="70"/>
    </row>
  </sheetData>
  <mergeCells count="7">
    <mergeCell ref="C5:BG5"/>
    <mergeCell ref="A5:A7"/>
    <mergeCell ref="BI5:BI7"/>
    <mergeCell ref="A3:BI3"/>
    <mergeCell ref="A2:BI2"/>
    <mergeCell ref="BF6:BF7"/>
    <mergeCell ref="BG6:BG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769B-70EF-4EEB-A849-F8A8AE43C0C4}">
  <sheetPr codeName="Hoja34"/>
  <dimension ref="A1:Q71"/>
  <sheetViews>
    <sheetView view="pageBreakPreview" topLeftCell="A51" zoomScale="60" zoomScaleNormal="70" workbookViewId="0">
      <selection activeCell="U41" sqref="U41"/>
    </sheetView>
  </sheetViews>
  <sheetFormatPr baseColWidth="10" defaultColWidth="11.42578125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48" t="s">
        <v>508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</row>
    <row r="3" spans="1:17" ht="20.100000000000001" customHeight="1">
      <c r="A3" s="548" t="str">
        <f>UPPER(CONCATENATE("Mayo 2024"))</f>
        <v>MAYO 2024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</row>
    <row r="4" spans="1:17">
      <c r="A4" s="54"/>
    </row>
    <row r="5" spans="1:17">
      <c r="A5" s="558" t="s">
        <v>509</v>
      </c>
      <c r="B5" s="547"/>
      <c r="C5" s="558" t="s">
        <v>266</v>
      </c>
      <c r="D5" s="558"/>
      <c r="E5" s="558"/>
      <c r="F5" s="558"/>
      <c r="G5" s="558"/>
      <c r="H5" s="558"/>
      <c r="I5" s="77"/>
      <c r="J5" s="558" t="s">
        <v>267</v>
      </c>
      <c r="K5" s="558"/>
      <c r="L5" s="558"/>
      <c r="M5" s="558"/>
      <c r="N5" s="558"/>
      <c r="O5" s="558"/>
      <c r="P5" s="547"/>
      <c r="Q5" s="558" t="s">
        <v>57</v>
      </c>
    </row>
    <row r="6" spans="1:17">
      <c r="A6" s="558"/>
      <c r="B6" s="547"/>
      <c r="C6" s="558" t="s">
        <v>268</v>
      </c>
      <c r="D6" s="558"/>
      <c r="E6" s="558" t="s">
        <v>269</v>
      </c>
      <c r="F6" s="558"/>
      <c r="G6" s="558" t="s">
        <v>182</v>
      </c>
      <c r="H6" s="558" t="s">
        <v>270</v>
      </c>
      <c r="I6" s="77"/>
      <c r="J6" s="558" t="s">
        <v>268</v>
      </c>
      <c r="K6" s="558"/>
      <c r="L6" s="558" t="s">
        <v>269</v>
      </c>
      <c r="M6" s="558"/>
      <c r="N6" s="558" t="s">
        <v>182</v>
      </c>
      <c r="O6" s="558" t="s">
        <v>270</v>
      </c>
      <c r="P6" s="547"/>
      <c r="Q6" s="558"/>
    </row>
    <row r="7" spans="1:17">
      <c r="A7" s="558"/>
      <c r="B7" s="547"/>
      <c r="C7" s="62" t="s">
        <v>271</v>
      </c>
      <c r="D7" s="62" t="s">
        <v>272</v>
      </c>
      <c r="E7" s="62" t="s">
        <v>271</v>
      </c>
      <c r="F7" s="62" t="s">
        <v>272</v>
      </c>
      <c r="G7" s="558"/>
      <c r="H7" s="558"/>
      <c r="I7" s="77"/>
      <c r="J7" s="62" t="s">
        <v>271</v>
      </c>
      <c r="K7" s="62" t="s">
        <v>272</v>
      </c>
      <c r="L7" s="62" t="s">
        <v>271</v>
      </c>
      <c r="M7" s="62" t="s">
        <v>272</v>
      </c>
      <c r="N7" s="558"/>
      <c r="O7" s="558"/>
      <c r="P7" s="547"/>
      <c r="Q7" s="55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6.5">
      <c r="A9" s="97" t="s">
        <v>449</v>
      </c>
      <c r="B9" s="54"/>
      <c r="C9" s="57">
        <v>2</v>
      </c>
      <c r="D9" s="57"/>
      <c r="E9" s="57"/>
      <c r="F9" s="57"/>
      <c r="G9" s="58">
        <v>2</v>
      </c>
      <c r="H9" s="58">
        <v>67</v>
      </c>
      <c r="I9" s="121"/>
      <c r="J9" s="57">
        <v>1</v>
      </c>
      <c r="K9" s="57"/>
      <c r="L9" s="57"/>
      <c r="M9" s="57"/>
      <c r="N9" s="58">
        <v>1</v>
      </c>
      <c r="O9" s="58">
        <v>33</v>
      </c>
      <c r="P9" s="121"/>
      <c r="Q9" s="58">
        <v>3</v>
      </c>
    </row>
    <row r="10" spans="1:17" ht="16.5">
      <c r="A10" s="97" t="s">
        <v>450</v>
      </c>
      <c r="B10" s="54"/>
      <c r="C10" s="57">
        <v>1</v>
      </c>
      <c r="D10" s="57"/>
      <c r="E10" s="57"/>
      <c r="F10" s="57"/>
      <c r="G10" s="58">
        <v>1</v>
      </c>
      <c r="H10" s="58">
        <v>100</v>
      </c>
      <c r="I10" s="121"/>
      <c r="J10" s="57"/>
      <c r="K10" s="57"/>
      <c r="L10" s="57"/>
      <c r="M10" s="57"/>
      <c r="N10" s="58">
        <v>0</v>
      </c>
      <c r="O10" s="58">
        <v>0</v>
      </c>
      <c r="P10" s="121"/>
      <c r="Q10" s="58">
        <v>1</v>
      </c>
    </row>
    <row r="11" spans="1:17" ht="16.5">
      <c r="A11" s="97" t="s">
        <v>451</v>
      </c>
      <c r="B11" s="54"/>
      <c r="C11" s="57">
        <v>10</v>
      </c>
      <c r="D11" s="57">
        <v>1</v>
      </c>
      <c r="E11" s="57">
        <v>5</v>
      </c>
      <c r="F11" s="57">
        <v>1</v>
      </c>
      <c r="G11" s="58">
        <v>17</v>
      </c>
      <c r="H11" s="58">
        <v>89</v>
      </c>
      <c r="I11" s="121"/>
      <c r="J11" s="57">
        <v>2</v>
      </c>
      <c r="K11" s="57"/>
      <c r="L11" s="57"/>
      <c r="M11" s="57"/>
      <c r="N11" s="58">
        <v>2</v>
      </c>
      <c r="O11" s="58">
        <v>11</v>
      </c>
      <c r="P11" s="121"/>
      <c r="Q11" s="58">
        <v>19</v>
      </c>
    </row>
    <row r="12" spans="1:17" ht="16.5">
      <c r="A12" s="97" t="s">
        <v>452</v>
      </c>
      <c r="B12" s="54"/>
      <c r="C12" s="57"/>
      <c r="D12" s="57"/>
      <c r="E12" s="57">
        <v>1</v>
      </c>
      <c r="F12" s="57"/>
      <c r="G12" s="58">
        <v>1</v>
      </c>
      <c r="H12" s="58">
        <v>100</v>
      </c>
      <c r="I12" s="121"/>
      <c r="J12" s="57"/>
      <c r="K12" s="57"/>
      <c r="L12" s="57"/>
      <c r="M12" s="57"/>
      <c r="N12" s="58">
        <v>0</v>
      </c>
      <c r="O12" s="58">
        <v>0</v>
      </c>
      <c r="P12" s="121"/>
      <c r="Q12" s="58">
        <v>1</v>
      </c>
    </row>
    <row r="13" spans="1:17" ht="16.5">
      <c r="A13" s="97" t="s">
        <v>453</v>
      </c>
      <c r="B13" s="54"/>
      <c r="C13" s="57">
        <v>1</v>
      </c>
      <c r="D13" s="57"/>
      <c r="E13" s="57"/>
      <c r="F13" s="57"/>
      <c r="G13" s="58">
        <v>1</v>
      </c>
      <c r="H13" s="58">
        <v>100</v>
      </c>
      <c r="I13" s="121"/>
      <c r="J13" s="57"/>
      <c r="K13" s="57"/>
      <c r="L13" s="57"/>
      <c r="M13" s="57"/>
      <c r="N13" s="58">
        <v>0</v>
      </c>
      <c r="O13" s="58">
        <v>0</v>
      </c>
      <c r="P13" s="121"/>
      <c r="Q13" s="58">
        <v>1</v>
      </c>
    </row>
    <row r="14" spans="1:17" ht="16.5">
      <c r="A14" s="97" t="s">
        <v>454</v>
      </c>
      <c r="B14" s="54"/>
      <c r="C14" s="57">
        <v>3</v>
      </c>
      <c r="D14" s="57"/>
      <c r="E14" s="57">
        <v>5</v>
      </c>
      <c r="F14" s="57"/>
      <c r="G14" s="58">
        <v>8</v>
      </c>
      <c r="H14" s="58">
        <v>67</v>
      </c>
      <c r="I14" s="121"/>
      <c r="J14" s="57"/>
      <c r="K14" s="57"/>
      <c r="L14" s="57">
        <v>4</v>
      </c>
      <c r="M14" s="57"/>
      <c r="N14" s="58">
        <v>4</v>
      </c>
      <c r="O14" s="58">
        <v>33</v>
      </c>
      <c r="P14" s="121"/>
      <c r="Q14" s="58">
        <v>12</v>
      </c>
    </row>
    <row r="15" spans="1:17" ht="16.5">
      <c r="A15" s="97" t="s">
        <v>455</v>
      </c>
      <c r="B15" s="54"/>
      <c r="C15" s="57"/>
      <c r="D15" s="57"/>
      <c r="E15" s="57"/>
      <c r="F15" s="57"/>
      <c r="G15" s="58">
        <v>0</v>
      </c>
      <c r="H15" s="58">
        <v>0</v>
      </c>
      <c r="I15" s="121"/>
      <c r="J15" s="57">
        <v>1</v>
      </c>
      <c r="K15" s="57"/>
      <c r="L15" s="57">
        <v>2</v>
      </c>
      <c r="M15" s="57"/>
      <c r="N15" s="58">
        <v>3</v>
      </c>
      <c r="O15" s="58">
        <v>100</v>
      </c>
      <c r="P15" s="121"/>
      <c r="Q15" s="58">
        <v>3</v>
      </c>
    </row>
    <row r="16" spans="1:17" ht="16.5">
      <c r="A16" s="97" t="s">
        <v>456</v>
      </c>
      <c r="B16" s="54"/>
      <c r="C16" s="57">
        <v>3</v>
      </c>
      <c r="D16" s="57"/>
      <c r="E16" s="57">
        <v>3</v>
      </c>
      <c r="F16" s="57"/>
      <c r="G16" s="58">
        <v>6</v>
      </c>
      <c r="H16" s="58">
        <v>100</v>
      </c>
      <c r="I16" s="121"/>
      <c r="J16" s="57"/>
      <c r="K16" s="57"/>
      <c r="L16" s="57"/>
      <c r="M16" s="57"/>
      <c r="N16" s="58">
        <v>0</v>
      </c>
      <c r="O16" s="58">
        <v>0</v>
      </c>
      <c r="P16" s="121"/>
      <c r="Q16" s="58">
        <v>6</v>
      </c>
    </row>
    <row r="17" spans="1:17" ht="16.5">
      <c r="A17" s="97" t="s">
        <v>457</v>
      </c>
      <c r="B17" s="54"/>
      <c r="C17" s="57">
        <v>1</v>
      </c>
      <c r="D17" s="57"/>
      <c r="E17" s="57"/>
      <c r="F17" s="57"/>
      <c r="G17" s="58">
        <v>1</v>
      </c>
      <c r="H17" s="58">
        <v>50</v>
      </c>
      <c r="I17" s="121"/>
      <c r="J17" s="57"/>
      <c r="K17" s="57"/>
      <c r="L17" s="57">
        <v>1</v>
      </c>
      <c r="M17" s="57"/>
      <c r="N17" s="58">
        <v>1</v>
      </c>
      <c r="O17" s="58">
        <v>50</v>
      </c>
      <c r="P17" s="121"/>
      <c r="Q17" s="58">
        <v>2</v>
      </c>
    </row>
    <row r="18" spans="1:17" ht="16.5">
      <c r="A18" s="97" t="s">
        <v>458</v>
      </c>
      <c r="B18" s="54"/>
      <c r="C18" s="57"/>
      <c r="D18" s="57"/>
      <c r="E18" s="57">
        <v>1</v>
      </c>
      <c r="F18" s="57"/>
      <c r="G18" s="58">
        <v>1</v>
      </c>
      <c r="H18" s="58">
        <v>100</v>
      </c>
      <c r="I18" s="121"/>
      <c r="J18" s="57"/>
      <c r="K18" s="57"/>
      <c r="L18" s="57"/>
      <c r="M18" s="57"/>
      <c r="N18" s="58">
        <v>0</v>
      </c>
      <c r="O18" s="58">
        <v>0</v>
      </c>
      <c r="P18" s="121"/>
      <c r="Q18" s="58">
        <v>1</v>
      </c>
    </row>
    <row r="19" spans="1:17" ht="16.5">
      <c r="A19" s="97" t="s">
        <v>459</v>
      </c>
      <c r="B19" s="54"/>
      <c r="C19" s="57">
        <v>6</v>
      </c>
      <c r="D19" s="57">
        <v>1</v>
      </c>
      <c r="E19" s="57">
        <v>2</v>
      </c>
      <c r="F19" s="57"/>
      <c r="G19" s="58">
        <v>9</v>
      </c>
      <c r="H19" s="58">
        <v>90</v>
      </c>
      <c r="I19" s="121"/>
      <c r="J19" s="57"/>
      <c r="K19" s="57">
        <v>1</v>
      </c>
      <c r="L19" s="57"/>
      <c r="M19" s="57"/>
      <c r="N19" s="58">
        <v>1</v>
      </c>
      <c r="O19" s="58">
        <v>10</v>
      </c>
      <c r="P19" s="121"/>
      <c r="Q19" s="58">
        <v>10</v>
      </c>
    </row>
    <row r="20" spans="1:17" ht="16.5">
      <c r="A20" s="97" t="s">
        <v>460</v>
      </c>
      <c r="B20" s="54"/>
      <c r="C20" s="57">
        <v>3</v>
      </c>
      <c r="D20" s="57"/>
      <c r="E20" s="57">
        <v>3</v>
      </c>
      <c r="F20" s="57"/>
      <c r="G20" s="58">
        <v>6</v>
      </c>
      <c r="H20" s="58">
        <v>100</v>
      </c>
      <c r="I20" s="121"/>
      <c r="J20" s="57"/>
      <c r="K20" s="57"/>
      <c r="L20" s="57"/>
      <c r="M20" s="57"/>
      <c r="N20" s="58">
        <v>0</v>
      </c>
      <c r="O20" s="58">
        <v>0</v>
      </c>
      <c r="P20" s="121"/>
      <c r="Q20" s="58">
        <v>6</v>
      </c>
    </row>
    <row r="21" spans="1:17" ht="16.5">
      <c r="A21" s="97" t="s">
        <v>461</v>
      </c>
      <c r="B21" s="54"/>
      <c r="C21" s="57">
        <v>12</v>
      </c>
      <c r="D21" s="57">
        <v>2</v>
      </c>
      <c r="E21" s="57">
        <v>1</v>
      </c>
      <c r="F21" s="57"/>
      <c r="G21" s="58">
        <v>15</v>
      </c>
      <c r="H21" s="58">
        <v>75</v>
      </c>
      <c r="I21" s="121"/>
      <c r="J21" s="57">
        <v>2</v>
      </c>
      <c r="K21" s="57"/>
      <c r="L21" s="57">
        <v>3</v>
      </c>
      <c r="M21" s="57"/>
      <c r="N21" s="58">
        <v>5</v>
      </c>
      <c r="O21" s="58">
        <v>25</v>
      </c>
      <c r="P21" s="121"/>
      <c r="Q21" s="58">
        <v>20</v>
      </c>
    </row>
    <row r="22" spans="1:17" ht="16.5">
      <c r="A22" s="97" t="s">
        <v>462</v>
      </c>
      <c r="B22" s="54"/>
      <c r="C22" s="57"/>
      <c r="D22" s="57"/>
      <c r="E22" s="57"/>
      <c r="F22" s="57"/>
      <c r="G22" s="58">
        <v>0</v>
      </c>
      <c r="H22" s="58">
        <v>0</v>
      </c>
      <c r="I22" s="121"/>
      <c r="J22" s="57"/>
      <c r="K22" s="57"/>
      <c r="L22" s="57">
        <v>1</v>
      </c>
      <c r="M22" s="57"/>
      <c r="N22" s="58">
        <v>1</v>
      </c>
      <c r="O22" s="58">
        <v>100</v>
      </c>
      <c r="P22" s="121"/>
      <c r="Q22" s="58">
        <v>1</v>
      </c>
    </row>
    <row r="23" spans="1:17" ht="16.5">
      <c r="A23" s="97" t="s">
        <v>463</v>
      </c>
      <c r="B23" s="54"/>
      <c r="C23" s="57">
        <v>125</v>
      </c>
      <c r="D23" s="57">
        <v>15</v>
      </c>
      <c r="E23" s="57">
        <v>103</v>
      </c>
      <c r="F23" s="57">
        <v>12</v>
      </c>
      <c r="G23" s="58">
        <v>255</v>
      </c>
      <c r="H23" s="58">
        <v>71</v>
      </c>
      <c r="I23" s="121"/>
      <c r="J23" s="57">
        <v>56</v>
      </c>
      <c r="K23" s="57">
        <v>6</v>
      </c>
      <c r="L23" s="57">
        <v>38</v>
      </c>
      <c r="M23" s="57">
        <v>5</v>
      </c>
      <c r="N23" s="58">
        <v>105</v>
      </c>
      <c r="O23" s="58">
        <v>29</v>
      </c>
      <c r="P23" s="121"/>
      <c r="Q23" s="58">
        <v>360</v>
      </c>
    </row>
    <row r="24" spans="1:17" ht="16.5">
      <c r="A24" s="97" t="s">
        <v>464</v>
      </c>
      <c r="B24" s="54"/>
      <c r="C24" s="57">
        <v>2</v>
      </c>
      <c r="D24" s="57"/>
      <c r="E24" s="57"/>
      <c r="F24" s="57"/>
      <c r="G24" s="58">
        <v>2</v>
      </c>
      <c r="H24" s="58">
        <v>100</v>
      </c>
      <c r="I24" s="121"/>
      <c r="J24" s="57"/>
      <c r="K24" s="57"/>
      <c r="L24" s="57"/>
      <c r="M24" s="57"/>
      <c r="N24" s="58">
        <v>0</v>
      </c>
      <c r="O24" s="58">
        <v>0</v>
      </c>
      <c r="P24" s="121"/>
      <c r="Q24" s="58">
        <v>2</v>
      </c>
    </row>
    <row r="25" spans="1:17" ht="16.5">
      <c r="A25" s="97" t="s">
        <v>465</v>
      </c>
      <c r="B25" s="54"/>
      <c r="C25" s="57">
        <v>2</v>
      </c>
      <c r="D25" s="57">
        <v>1</v>
      </c>
      <c r="E25" s="57">
        <v>2</v>
      </c>
      <c r="F25" s="57"/>
      <c r="G25" s="58">
        <v>5</v>
      </c>
      <c r="H25" s="58">
        <v>83</v>
      </c>
      <c r="I25" s="121"/>
      <c r="J25" s="57">
        <v>1</v>
      </c>
      <c r="K25" s="57"/>
      <c r="L25" s="57"/>
      <c r="M25" s="57"/>
      <c r="N25" s="58">
        <v>1</v>
      </c>
      <c r="O25" s="58">
        <v>17</v>
      </c>
      <c r="P25" s="121"/>
      <c r="Q25" s="58">
        <v>6</v>
      </c>
    </row>
    <row r="26" spans="1:17" ht="16.5">
      <c r="A26" s="97" t="s">
        <v>466</v>
      </c>
      <c r="B26" s="54"/>
      <c r="C26" s="57">
        <v>31</v>
      </c>
      <c r="D26" s="57">
        <v>2</v>
      </c>
      <c r="E26" s="57">
        <v>22</v>
      </c>
      <c r="F26" s="57">
        <v>1</v>
      </c>
      <c r="G26" s="58">
        <v>56</v>
      </c>
      <c r="H26" s="58">
        <v>81</v>
      </c>
      <c r="I26" s="121"/>
      <c r="J26" s="57">
        <v>4</v>
      </c>
      <c r="K26" s="57">
        <v>2</v>
      </c>
      <c r="L26" s="57">
        <v>6</v>
      </c>
      <c r="M26" s="57">
        <v>1</v>
      </c>
      <c r="N26" s="58">
        <v>13</v>
      </c>
      <c r="O26" s="58">
        <v>19</v>
      </c>
      <c r="P26" s="121"/>
      <c r="Q26" s="58">
        <v>69</v>
      </c>
    </row>
    <row r="27" spans="1:17" ht="16.5">
      <c r="A27" s="97" t="s">
        <v>467</v>
      </c>
      <c r="B27" s="54"/>
      <c r="C27" s="57"/>
      <c r="D27" s="57"/>
      <c r="E27" s="57">
        <v>3</v>
      </c>
      <c r="F27" s="57"/>
      <c r="G27" s="58">
        <v>3</v>
      </c>
      <c r="H27" s="58">
        <v>4</v>
      </c>
      <c r="I27" s="121"/>
      <c r="J27" s="57">
        <v>45</v>
      </c>
      <c r="K27" s="57"/>
      <c r="L27" s="57">
        <v>30</v>
      </c>
      <c r="M27" s="57">
        <v>1</v>
      </c>
      <c r="N27" s="58">
        <v>76</v>
      </c>
      <c r="O27" s="58">
        <v>96</v>
      </c>
      <c r="P27" s="121"/>
      <c r="Q27" s="58">
        <v>79</v>
      </c>
    </row>
    <row r="28" spans="1:17" ht="16.5">
      <c r="A28" s="97" t="s">
        <v>468</v>
      </c>
      <c r="B28" s="54"/>
      <c r="C28" s="57">
        <v>79</v>
      </c>
      <c r="D28" s="57">
        <v>11</v>
      </c>
      <c r="E28" s="57">
        <v>113</v>
      </c>
      <c r="F28" s="57">
        <v>3</v>
      </c>
      <c r="G28" s="58">
        <v>206</v>
      </c>
      <c r="H28" s="58">
        <v>86</v>
      </c>
      <c r="I28" s="121"/>
      <c r="J28" s="57">
        <v>11</v>
      </c>
      <c r="K28" s="57"/>
      <c r="L28" s="57">
        <v>22</v>
      </c>
      <c r="M28" s="57">
        <v>1</v>
      </c>
      <c r="N28" s="58">
        <v>34</v>
      </c>
      <c r="O28" s="58">
        <v>14</v>
      </c>
      <c r="P28" s="121"/>
      <c r="Q28" s="58">
        <v>240</v>
      </c>
    </row>
    <row r="29" spans="1:17" ht="16.5">
      <c r="A29" s="97" t="s">
        <v>469</v>
      </c>
      <c r="B29" s="54"/>
      <c r="C29" s="57">
        <v>8</v>
      </c>
      <c r="D29" s="57">
        <v>1</v>
      </c>
      <c r="E29" s="57">
        <v>5</v>
      </c>
      <c r="F29" s="57"/>
      <c r="G29" s="58">
        <v>14</v>
      </c>
      <c r="H29" s="58">
        <v>93</v>
      </c>
      <c r="I29" s="121"/>
      <c r="J29" s="57">
        <v>1</v>
      </c>
      <c r="K29" s="57"/>
      <c r="L29" s="57"/>
      <c r="M29" s="57"/>
      <c r="N29" s="58">
        <v>1</v>
      </c>
      <c r="O29" s="58">
        <v>7</v>
      </c>
      <c r="P29" s="121"/>
      <c r="Q29" s="58">
        <v>15</v>
      </c>
    </row>
    <row r="30" spans="1:17" ht="16.5">
      <c r="A30" s="97" t="s">
        <v>470</v>
      </c>
      <c r="B30" s="54"/>
      <c r="C30" s="57">
        <v>316</v>
      </c>
      <c r="D30" s="57">
        <v>47</v>
      </c>
      <c r="E30" s="57">
        <v>415</v>
      </c>
      <c r="F30" s="57">
        <v>36</v>
      </c>
      <c r="G30" s="58">
        <v>814</v>
      </c>
      <c r="H30" s="58">
        <v>72</v>
      </c>
      <c r="I30" s="121"/>
      <c r="J30" s="57">
        <v>152</v>
      </c>
      <c r="K30" s="57">
        <v>16</v>
      </c>
      <c r="L30" s="57">
        <v>125</v>
      </c>
      <c r="M30" s="57">
        <v>24</v>
      </c>
      <c r="N30" s="58">
        <v>317</v>
      </c>
      <c r="O30" s="58">
        <v>28</v>
      </c>
      <c r="P30" s="121"/>
      <c r="Q30" s="59">
        <v>1131</v>
      </c>
    </row>
    <row r="31" spans="1:17" ht="16.5">
      <c r="A31" s="97" t="s">
        <v>471</v>
      </c>
      <c r="B31" s="54"/>
      <c r="C31" s="57">
        <v>1</v>
      </c>
      <c r="D31" s="57"/>
      <c r="E31" s="57"/>
      <c r="F31" s="57"/>
      <c r="G31" s="58">
        <v>1</v>
      </c>
      <c r="H31" s="58">
        <v>100</v>
      </c>
      <c r="I31" s="121"/>
      <c r="J31" s="57"/>
      <c r="K31" s="57"/>
      <c r="L31" s="57"/>
      <c r="M31" s="57"/>
      <c r="N31" s="58">
        <v>0</v>
      </c>
      <c r="O31" s="58">
        <v>0</v>
      </c>
      <c r="P31" s="121"/>
      <c r="Q31" s="58">
        <v>1</v>
      </c>
    </row>
    <row r="32" spans="1:17" ht="16.5">
      <c r="A32" s="97" t="s">
        <v>472</v>
      </c>
      <c r="B32" s="54"/>
      <c r="C32" s="57">
        <v>123</v>
      </c>
      <c r="D32" s="57">
        <v>7</v>
      </c>
      <c r="E32" s="57">
        <v>173</v>
      </c>
      <c r="F32" s="57">
        <v>4</v>
      </c>
      <c r="G32" s="58">
        <v>307</v>
      </c>
      <c r="H32" s="58">
        <v>63</v>
      </c>
      <c r="I32" s="121"/>
      <c r="J32" s="57">
        <v>79</v>
      </c>
      <c r="K32" s="57">
        <v>2</v>
      </c>
      <c r="L32" s="57">
        <v>97</v>
      </c>
      <c r="M32" s="57"/>
      <c r="N32" s="58">
        <v>178</v>
      </c>
      <c r="O32" s="58">
        <v>37</v>
      </c>
      <c r="P32" s="121"/>
      <c r="Q32" s="58">
        <v>485</v>
      </c>
    </row>
    <row r="33" spans="1:17" ht="16.5">
      <c r="A33" s="97" t="s">
        <v>473</v>
      </c>
      <c r="B33" s="54"/>
      <c r="C33" s="57"/>
      <c r="D33" s="57"/>
      <c r="E33" s="57">
        <v>1</v>
      </c>
      <c r="F33" s="57"/>
      <c r="G33" s="58">
        <v>1</v>
      </c>
      <c r="H33" s="58">
        <v>100</v>
      </c>
      <c r="I33" s="121"/>
      <c r="J33" s="57"/>
      <c r="K33" s="57"/>
      <c r="L33" s="57"/>
      <c r="M33" s="57"/>
      <c r="N33" s="58">
        <v>0</v>
      </c>
      <c r="O33" s="58">
        <v>0</v>
      </c>
      <c r="P33" s="121"/>
      <c r="Q33" s="58">
        <v>1</v>
      </c>
    </row>
    <row r="34" spans="1:17" ht="16.5">
      <c r="A34" s="97" t="s">
        <v>474</v>
      </c>
      <c r="B34" s="54"/>
      <c r="C34" s="57">
        <v>4</v>
      </c>
      <c r="D34" s="57"/>
      <c r="E34" s="57">
        <v>2</v>
      </c>
      <c r="F34" s="57"/>
      <c r="G34" s="58">
        <v>6</v>
      </c>
      <c r="H34" s="58">
        <v>86</v>
      </c>
      <c r="I34" s="121"/>
      <c r="J34" s="57"/>
      <c r="K34" s="57"/>
      <c r="L34" s="57">
        <v>1</v>
      </c>
      <c r="M34" s="57"/>
      <c r="N34" s="58">
        <v>1</v>
      </c>
      <c r="O34" s="58">
        <v>14</v>
      </c>
      <c r="P34" s="121"/>
      <c r="Q34" s="58">
        <v>7</v>
      </c>
    </row>
    <row r="35" spans="1:17" ht="16.5">
      <c r="A35" s="97" t="s">
        <v>475</v>
      </c>
      <c r="B35" s="54"/>
      <c r="C35" s="57"/>
      <c r="D35" s="57"/>
      <c r="E35" s="57"/>
      <c r="F35" s="57"/>
      <c r="G35" s="58">
        <v>0</v>
      </c>
      <c r="H35" s="58">
        <v>0</v>
      </c>
      <c r="I35" s="121"/>
      <c r="J35" s="57">
        <v>1</v>
      </c>
      <c r="K35" s="57"/>
      <c r="L35" s="57"/>
      <c r="M35" s="57"/>
      <c r="N35" s="58">
        <v>1</v>
      </c>
      <c r="O35" s="58">
        <v>100</v>
      </c>
      <c r="P35" s="121"/>
      <c r="Q35" s="58">
        <v>1</v>
      </c>
    </row>
    <row r="36" spans="1:17" ht="16.5">
      <c r="A36" s="97" t="s">
        <v>476</v>
      </c>
      <c r="B36" s="54"/>
      <c r="C36" s="57">
        <v>255</v>
      </c>
      <c r="D36" s="57">
        <v>12</v>
      </c>
      <c r="E36" s="57">
        <v>320</v>
      </c>
      <c r="F36" s="57">
        <v>7</v>
      </c>
      <c r="G36" s="58">
        <v>594</v>
      </c>
      <c r="H36" s="58">
        <v>89</v>
      </c>
      <c r="I36" s="121"/>
      <c r="J36" s="57">
        <v>35</v>
      </c>
      <c r="K36" s="57"/>
      <c r="L36" s="57">
        <v>41</v>
      </c>
      <c r="M36" s="57"/>
      <c r="N36" s="58">
        <v>76</v>
      </c>
      <c r="O36" s="58">
        <v>11</v>
      </c>
      <c r="P36" s="121"/>
      <c r="Q36" s="58">
        <v>670</v>
      </c>
    </row>
    <row r="37" spans="1:17" ht="16.5">
      <c r="A37" s="97" t="s">
        <v>477</v>
      </c>
      <c r="B37" s="54"/>
      <c r="C37" s="57"/>
      <c r="D37" s="57"/>
      <c r="E37" s="57">
        <v>1</v>
      </c>
      <c r="F37" s="57"/>
      <c r="G37" s="58">
        <v>1</v>
      </c>
      <c r="H37" s="58">
        <v>50</v>
      </c>
      <c r="I37" s="121"/>
      <c r="J37" s="57"/>
      <c r="K37" s="57"/>
      <c r="L37" s="57"/>
      <c r="M37" s="57">
        <v>1</v>
      </c>
      <c r="N37" s="58">
        <v>1</v>
      </c>
      <c r="O37" s="58">
        <v>50</v>
      </c>
      <c r="P37" s="121"/>
      <c r="Q37" s="58">
        <v>2</v>
      </c>
    </row>
    <row r="38" spans="1:17" ht="16.5">
      <c r="A38" s="97" t="s">
        <v>478</v>
      </c>
      <c r="B38" s="54"/>
      <c r="C38" s="57"/>
      <c r="D38" s="57"/>
      <c r="E38" s="57">
        <v>1</v>
      </c>
      <c r="F38" s="57"/>
      <c r="G38" s="58">
        <v>1</v>
      </c>
      <c r="H38" s="58">
        <v>100</v>
      </c>
      <c r="I38" s="121"/>
      <c r="J38" s="57"/>
      <c r="K38" s="57"/>
      <c r="L38" s="57"/>
      <c r="M38" s="57"/>
      <c r="N38" s="58">
        <v>0</v>
      </c>
      <c r="O38" s="58">
        <v>0</v>
      </c>
      <c r="P38" s="121"/>
      <c r="Q38" s="58">
        <v>1</v>
      </c>
    </row>
    <row r="39" spans="1:17" ht="16.5">
      <c r="A39" s="97" t="s">
        <v>479</v>
      </c>
      <c r="B39" s="54"/>
      <c r="C39" s="57">
        <v>1</v>
      </c>
      <c r="D39" s="57"/>
      <c r="E39" s="57"/>
      <c r="F39" s="57"/>
      <c r="G39" s="58">
        <v>1</v>
      </c>
      <c r="H39" s="58">
        <v>50</v>
      </c>
      <c r="I39" s="121"/>
      <c r="J39" s="57"/>
      <c r="K39" s="57"/>
      <c r="L39" s="57"/>
      <c r="M39" s="57">
        <v>1</v>
      </c>
      <c r="N39" s="58">
        <v>1</v>
      </c>
      <c r="O39" s="58">
        <v>50</v>
      </c>
      <c r="P39" s="121"/>
      <c r="Q39" s="58">
        <v>2</v>
      </c>
    </row>
    <row r="40" spans="1:17" ht="16.5">
      <c r="A40" s="97" t="s">
        <v>480</v>
      </c>
      <c r="B40" s="54"/>
      <c r="C40" s="57"/>
      <c r="D40" s="57"/>
      <c r="E40" s="57"/>
      <c r="F40" s="57">
        <v>1</v>
      </c>
      <c r="G40" s="58">
        <v>1</v>
      </c>
      <c r="H40" s="58">
        <v>33</v>
      </c>
      <c r="I40" s="121"/>
      <c r="J40" s="57">
        <v>2</v>
      </c>
      <c r="K40" s="57"/>
      <c r="L40" s="57"/>
      <c r="M40" s="57"/>
      <c r="N40" s="58">
        <v>2</v>
      </c>
      <c r="O40" s="58">
        <v>67</v>
      </c>
      <c r="P40" s="121"/>
      <c r="Q40" s="58">
        <v>3</v>
      </c>
    </row>
    <row r="41" spans="1:17" ht="16.5">
      <c r="A41" s="97" t="s">
        <v>481</v>
      </c>
      <c r="B41" s="54"/>
      <c r="C41" s="57">
        <v>4</v>
      </c>
      <c r="D41" s="57"/>
      <c r="E41" s="57">
        <v>2</v>
      </c>
      <c r="F41" s="57"/>
      <c r="G41" s="58">
        <v>6</v>
      </c>
      <c r="H41" s="58">
        <v>100</v>
      </c>
      <c r="I41" s="121"/>
      <c r="J41" s="57"/>
      <c r="K41" s="57"/>
      <c r="L41" s="57"/>
      <c r="M41" s="57"/>
      <c r="N41" s="58">
        <v>0</v>
      </c>
      <c r="O41" s="58">
        <v>0</v>
      </c>
      <c r="P41" s="121"/>
      <c r="Q41" s="58">
        <v>6</v>
      </c>
    </row>
    <row r="42" spans="1:17" ht="16.5">
      <c r="A42" s="97" t="s">
        <v>482</v>
      </c>
      <c r="B42" s="54"/>
      <c r="C42" s="57"/>
      <c r="D42" s="57"/>
      <c r="E42" s="57">
        <v>1</v>
      </c>
      <c r="F42" s="57"/>
      <c r="G42" s="58">
        <v>1</v>
      </c>
      <c r="H42" s="58">
        <v>100</v>
      </c>
      <c r="I42" s="121"/>
      <c r="J42" s="57"/>
      <c r="K42" s="57"/>
      <c r="L42" s="57"/>
      <c r="M42" s="57"/>
      <c r="N42" s="58">
        <v>0</v>
      </c>
      <c r="O42" s="58">
        <v>0</v>
      </c>
      <c r="P42" s="121"/>
      <c r="Q42" s="58">
        <v>1</v>
      </c>
    </row>
    <row r="43" spans="1:17" ht="16.5">
      <c r="A43" s="97" t="s">
        <v>483</v>
      </c>
      <c r="B43" s="54"/>
      <c r="C43" s="57"/>
      <c r="D43" s="57"/>
      <c r="E43" s="57">
        <v>1</v>
      </c>
      <c r="F43" s="57"/>
      <c r="G43" s="58">
        <v>1</v>
      </c>
      <c r="H43" s="58">
        <v>100</v>
      </c>
      <c r="I43" s="121"/>
      <c r="J43" s="57"/>
      <c r="K43" s="57"/>
      <c r="L43" s="57"/>
      <c r="M43" s="57"/>
      <c r="N43" s="58">
        <v>0</v>
      </c>
      <c r="O43" s="58">
        <v>0</v>
      </c>
      <c r="P43" s="121"/>
      <c r="Q43" s="58">
        <v>1</v>
      </c>
    </row>
    <row r="44" spans="1:17" ht="16.5">
      <c r="A44" s="97" t="s">
        <v>484</v>
      </c>
      <c r="B44" s="54"/>
      <c r="C44" s="57">
        <v>1</v>
      </c>
      <c r="D44" s="57"/>
      <c r="E44" s="57"/>
      <c r="F44" s="57"/>
      <c r="G44" s="58">
        <v>1</v>
      </c>
      <c r="H44" s="58">
        <v>33</v>
      </c>
      <c r="I44" s="121"/>
      <c r="J44" s="57">
        <v>1</v>
      </c>
      <c r="K44" s="57"/>
      <c r="L44" s="57">
        <v>1</v>
      </c>
      <c r="M44" s="57"/>
      <c r="N44" s="58">
        <v>2</v>
      </c>
      <c r="O44" s="58">
        <v>67</v>
      </c>
      <c r="P44" s="121"/>
      <c r="Q44" s="58">
        <v>3</v>
      </c>
    </row>
    <row r="45" spans="1:17" ht="16.5">
      <c r="A45" s="97" t="s">
        <v>485</v>
      </c>
      <c r="B45" s="54"/>
      <c r="C45" s="57"/>
      <c r="D45" s="57"/>
      <c r="E45" s="57">
        <v>1</v>
      </c>
      <c r="F45" s="57"/>
      <c r="G45" s="58">
        <v>1</v>
      </c>
      <c r="H45" s="58">
        <v>100</v>
      </c>
      <c r="I45" s="121"/>
      <c r="J45" s="57"/>
      <c r="K45" s="57"/>
      <c r="L45" s="57"/>
      <c r="M45" s="57"/>
      <c r="N45" s="58">
        <v>0</v>
      </c>
      <c r="O45" s="58">
        <v>0</v>
      </c>
      <c r="P45" s="121"/>
      <c r="Q45" s="58">
        <v>1</v>
      </c>
    </row>
    <row r="46" spans="1:17" ht="16.5">
      <c r="A46" s="97" t="s">
        <v>486</v>
      </c>
      <c r="B46" s="54"/>
      <c r="C46" s="57">
        <v>16</v>
      </c>
      <c r="D46" s="57"/>
      <c r="E46" s="57">
        <v>15</v>
      </c>
      <c r="F46" s="57">
        <v>2</v>
      </c>
      <c r="G46" s="58">
        <v>33</v>
      </c>
      <c r="H46" s="58">
        <v>79</v>
      </c>
      <c r="I46" s="121"/>
      <c r="J46" s="57">
        <v>5</v>
      </c>
      <c r="K46" s="57"/>
      <c r="L46" s="57">
        <v>4</v>
      </c>
      <c r="M46" s="57"/>
      <c r="N46" s="58">
        <v>9</v>
      </c>
      <c r="O46" s="58">
        <v>21</v>
      </c>
      <c r="P46" s="121"/>
      <c r="Q46" s="58">
        <v>42</v>
      </c>
    </row>
    <row r="47" spans="1:17" ht="16.5">
      <c r="A47" s="97" t="s">
        <v>487</v>
      </c>
      <c r="B47" s="54"/>
      <c r="C47" s="57">
        <v>1</v>
      </c>
      <c r="D47" s="57"/>
      <c r="E47" s="57">
        <v>1</v>
      </c>
      <c r="F47" s="57"/>
      <c r="G47" s="58">
        <v>2</v>
      </c>
      <c r="H47" s="58">
        <v>100</v>
      </c>
      <c r="I47" s="121"/>
      <c r="J47" s="57"/>
      <c r="K47" s="57"/>
      <c r="L47" s="57"/>
      <c r="M47" s="57"/>
      <c r="N47" s="58">
        <v>0</v>
      </c>
      <c r="O47" s="58">
        <v>0</v>
      </c>
      <c r="P47" s="121"/>
      <c r="Q47" s="58">
        <v>2</v>
      </c>
    </row>
    <row r="48" spans="1:17" ht="16.5">
      <c r="A48" s="97" t="s">
        <v>488</v>
      </c>
      <c r="B48" s="54"/>
      <c r="C48" s="57">
        <v>1</v>
      </c>
      <c r="D48" s="57"/>
      <c r="E48" s="57"/>
      <c r="F48" s="57"/>
      <c r="G48" s="58">
        <v>1</v>
      </c>
      <c r="H48" s="58">
        <v>50</v>
      </c>
      <c r="I48" s="121"/>
      <c r="J48" s="57">
        <v>1</v>
      </c>
      <c r="K48" s="57"/>
      <c r="L48" s="57"/>
      <c r="M48" s="57"/>
      <c r="N48" s="58">
        <v>1</v>
      </c>
      <c r="O48" s="58">
        <v>50</v>
      </c>
      <c r="P48" s="121"/>
      <c r="Q48" s="58">
        <v>2</v>
      </c>
    </row>
    <row r="49" spans="1:17" ht="16.5">
      <c r="A49" s="97" t="s">
        <v>489</v>
      </c>
      <c r="B49" s="54"/>
      <c r="C49" s="57"/>
      <c r="D49" s="57"/>
      <c r="E49" s="57"/>
      <c r="F49" s="57"/>
      <c r="G49" s="58">
        <v>0</v>
      </c>
      <c r="H49" s="58">
        <v>0</v>
      </c>
      <c r="I49" s="121"/>
      <c r="J49" s="57"/>
      <c r="K49" s="57">
        <v>3</v>
      </c>
      <c r="L49" s="57"/>
      <c r="M49" s="57"/>
      <c r="N49" s="58">
        <v>3</v>
      </c>
      <c r="O49" s="58">
        <v>100</v>
      </c>
      <c r="P49" s="121"/>
      <c r="Q49" s="58">
        <v>3</v>
      </c>
    </row>
    <row r="50" spans="1:17" ht="16.5">
      <c r="A50" s="97" t="s">
        <v>490</v>
      </c>
      <c r="B50" s="54"/>
      <c r="C50" s="57">
        <v>9</v>
      </c>
      <c r="D50" s="57">
        <v>2</v>
      </c>
      <c r="E50" s="57">
        <v>10</v>
      </c>
      <c r="F50" s="57">
        <v>1</v>
      </c>
      <c r="G50" s="58">
        <v>22</v>
      </c>
      <c r="H50" s="58">
        <v>58</v>
      </c>
      <c r="I50" s="121"/>
      <c r="J50" s="57">
        <v>1</v>
      </c>
      <c r="K50" s="57"/>
      <c r="L50" s="57">
        <v>10</v>
      </c>
      <c r="M50" s="57">
        <v>5</v>
      </c>
      <c r="N50" s="58">
        <v>16</v>
      </c>
      <c r="O50" s="58">
        <v>42</v>
      </c>
      <c r="P50" s="121"/>
      <c r="Q50" s="58">
        <v>38</v>
      </c>
    </row>
    <row r="51" spans="1:17" ht="16.5">
      <c r="A51" s="97" t="s">
        <v>491</v>
      </c>
      <c r="B51" s="54"/>
      <c r="C51" s="57"/>
      <c r="D51" s="57"/>
      <c r="E51" s="57">
        <v>1</v>
      </c>
      <c r="F51" s="57"/>
      <c r="G51" s="58">
        <v>1</v>
      </c>
      <c r="H51" s="58">
        <v>100</v>
      </c>
      <c r="I51" s="121"/>
      <c r="J51" s="57"/>
      <c r="K51" s="57"/>
      <c r="L51" s="57"/>
      <c r="M51" s="57"/>
      <c r="N51" s="58">
        <v>0</v>
      </c>
      <c r="O51" s="58">
        <v>0</v>
      </c>
      <c r="P51" s="121"/>
      <c r="Q51" s="58">
        <v>1</v>
      </c>
    </row>
    <row r="52" spans="1:17" ht="16.5">
      <c r="A52" s="97" t="s">
        <v>492</v>
      </c>
      <c r="B52" s="54"/>
      <c r="C52" s="57">
        <v>1</v>
      </c>
      <c r="D52" s="57"/>
      <c r="E52" s="57">
        <v>1</v>
      </c>
      <c r="F52" s="57"/>
      <c r="G52" s="58">
        <v>2</v>
      </c>
      <c r="H52" s="58">
        <v>100</v>
      </c>
      <c r="I52" s="121"/>
      <c r="J52" s="57"/>
      <c r="K52" s="57"/>
      <c r="L52" s="57"/>
      <c r="M52" s="57"/>
      <c r="N52" s="58">
        <v>0</v>
      </c>
      <c r="O52" s="58">
        <v>0</v>
      </c>
      <c r="P52" s="121"/>
      <c r="Q52" s="58">
        <v>2</v>
      </c>
    </row>
    <row r="53" spans="1:17" ht="16.5">
      <c r="A53" s="97" t="s">
        <v>493</v>
      </c>
      <c r="B53" s="54"/>
      <c r="C53" s="57">
        <v>1</v>
      </c>
      <c r="D53" s="57"/>
      <c r="E53" s="57">
        <v>8</v>
      </c>
      <c r="F53" s="57">
        <v>2</v>
      </c>
      <c r="G53" s="58">
        <v>11</v>
      </c>
      <c r="H53" s="58">
        <v>100</v>
      </c>
      <c r="I53" s="121"/>
      <c r="J53" s="57"/>
      <c r="K53" s="57"/>
      <c r="L53" s="57"/>
      <c r="M53" s="57"/>
      <c r="N53" s="58">
        <v>0</v>
      </c>
      <c r="O53" s="58">
        <v>0</v>
      </c>
      <c r="P53" s="121"/>
      <c r="Q53" s="58">
        <v>11</v>
      </c>
    </row>
    <row r="54" spans="1:17" ht="16.5">
      <c r="A54" s="97" t="s">
        <v>494</v>
      </c>
      <c r="B54" s="54"/>
      <c r="C54" s="57"/>
      <c r="D54" s="57"/>
      <c r="E54" s="57"/>
      <c r="F54" s="57"/>
      <c r="G54" s="58">
        <v>0</v>
      </c>
      <c r="H54" s="58">
        <v>0</v>
      </c>
      <c r="I54" s="121"/>
      <c r="J54" s="57">
        <v>5</v>
      </c>
      <c r="K54" s="57"/>
      <c r="L54" s="57"/>
      <c r="M54" s="57"/>
      <c r="N54" s="58">
        <v>5</v>
      </c>
      <c r="O54" s="58">
        <v>100</v>
      </c>
      <c r="P54" s="121"/>
      <c r="Q54" s="58">
        <v>5</v>
      </c>
    </row>
    <row r="55" spans="1:17" ht="16.5">
      <c r="A55" s="97" t="s">
        <v>495</v>
      </c>
      <c r="B55" s="54"/>
      <c r="C55" s="57">
        <v>1</v>
      </c>
      <c r="D55" s="57">
        <v>1</v>
      </c>
      <c r="E55" s="57">
        <v>2</v>
      </c>
      <c r="F55" s="57"/>
      <c r="G55" s="58">
        <v>4</v>
      </c>
      <c r="H55" s="58">
        <v>80</v>
      </c>
      <c r="I55" s="121"/>
      <c r="J55" s="57">
        <v>1</v>
      </c>
      <c r="K55" s="57"/>
      <c r="L55" s="57"/>
      <c r="M55" s="57"/>
      <c r="N55" s="58">
        <v>1</v>
      </c>
      <c r="O55" s="58">
        <v>20</v>
      </c>
      <c r="P55" s="121"/>
      <c r="Q55" s="58">
        <v>5</v>
      </c>
    </row>
    <row r="56" spans="1:17" ht="16.5">
      <c r="A56" s="97" t="s">
        <v>496</v>
      </c>
      <c r="B56" s="54"/>
      <c r="C56" s="57"/>
      <c r="D56" s="57"/>
      <c r="E56" s="57">
        <v>1</v>
      </c>
      <c r="F56" s="57"/>
      <c r="G56" s="58">
        <v>1</v>
      </c>
      <c r="H56" s="58">
        <v>100</v>
      </c>
      <c r="I56" s="121"/>
      <c r="J56" s="57"/>
      <c r="K56" s="57"/>
      <c r="L56" s="57"/>
      <c r="M56" s="57"/>
      <c r="N56" s="58">
        <v>0</v>
      </c>
      <c r="O56" s="58">
        <v>0</v>
      </c>
      <c r="P56" s="121"/>
      <c r="Q56" s="58">
        <v>1</v>
      </c>
    </row>
    <row r="57" spans="1:17" ht="16.5">
      <c r="A57" s="97" t="s">
        <v>497</v>
      </c>
      <c r="B57" s="54"/>
      <c r="C57" s="57"/>
      <c r="D57" s="57"/>
      <c r="E57" s="57"/>
      <c r="F57" s="57"/>
      <c r="G57" s="58">
        <v>0</v>
      </c>
      <c r="H57" s="58">
        <v>0</v>
      </c>
      <c r="I57" s="121"/>
      <c r="J57" s="57"/>
      <c r="K57" s="57"/>
      <c r="L57" s="57">
        <v>1</v>
      </c>
      <c r="M57" s="57"/>
      <c r="N57" s="58">
        <v>1</v>
      </c>
      <c r="O57" s="58">
        <v>100</v>
      </c>
      <c r="P57" s="121"/>
      <c r="Q57" s="58">
        <v>1</v>
      </c>
    </row>
    <row r="58" spans="1:17" ht="16.5">
      <c r="A58" s="97" t="s">
        <v>498</v>
      </c>
      <c r="B58" s="54"/>
      <c r="C58" s="57"/>
      <c r="D58" s="57"/>
      <c r="E58" s="57"/>
      <c r="F58" s="57"/>
      <c r="G58" s="58">
        <v>0</v>
      </c>
      <c r="H58" s="58">
        <v>0</v>
      </c>
      <c r="I58" s="121"/>
      <c r="J58" s="57"/>
      <c r="K58" s="57"/>
      <c r="L58" s="57">
        <v>1</v>
      </c>
      <c r="M58" s="57"/>
      <c r="N58" s="58">
        <v>1</v>
      </c>
      <c r="O58" s="58">
        <v>100</v>
      </c>
      <c r="P58" s="121"/>
      <c r="Q58" s="58">
        <v>1</v>
      </c>
    </row>
    <row r="59" spans="1:17" ht="16.5">
      <c r="A59" s="97" t="s">
        <v>499</v>
      </c>
      <c r="B59" s="54"/>
      <c r="C59" s="57"/>
      <c r="D59" s="57"/>
      <c r="E59" s="57"/>
      <c r="F59" s="57"/>
      <c r="G59" s="58">
        <v>0</v>
      </c>
      <c r="H59" s="58">
        <v>0</v>
      </c>
      <c r="I59" s="121"/>
      <c r="J59" s="57">
        <v>1</v>
      </c>
      <c r="K59" s="57"/>
      <c r="L59" s="57"/>
      <c r="M59" s="57"/>
      <c r="N59" s="58">
        <v>1</v>
      </c>
      <c r="O59" s="58">
        <v>100</v>
      </c>
      <c r="P59" s="121"/>
      <c r="Q59" s="58">
        <v>1</v>
      </c>
    </row>
    <row r="60" spans="1:17" ht="16.5">
      <c r="A60" s="97" t="s">
        <v>500</v>
      </c>
      <c r="B60" s="54"/>
      <c r="C60" s="57">
        <v>2</v>
      </c>
      <c r="D60" s="57"/>
      <c r="E60" s="57">
        <v>1</v>
      </c>
      <c r="F60" s="57"/>
      <c r="G60" s="58">
        <v>3</v>
      </c>
      <c r="H60" s="58">
        <v>100</v>
      </c>
      <c r="I60" s="121"/>
      <c r="J60" s="57"/>
      <c r="K60" s="57"/>
      <c r="L60" s="57"/>
      <c r="M60" s="57"/>
      <c r="N60" s="58">
        <v>0</v>
      </c>
      <c r="O60" s="58">
        <v>0</v>
      </c>
      <c r="P60" s="121"/>
      <c r="Q60" s="58">
        <v>3</v>
      </c>
    </row>
    <row r="61" spans="1:17" ht="16.5">
      <c r="A61" s="97" t="s">
        <v>501</v>
      </c>
      <c r="B61" s="54"/>
      <c r="C61" s="57">
        <v>2</v>
      </c>
      <c r="D61" s="57"/>
      <c r="E61" s="57"/>
      <c r="F61" s="57"/>
      <c r="G61" s="58">
        <v>2</v>
      </c>
      <c r="H61" s="58">
        <v>67</v>
      </c>
      <c r="I61" s="121"/>
      <c r="J61" s="57">
        <v>1</v>
      </c>
      <c r="K61" s="57"/>
      <c r="L61" s="57"/>
      <c r="M61" s="57"/>
      <c r="N61" s="58">
        <v>1</v>
      </c>
      <c r="O61" s="58">
        <v>33</v>
      </c>
      <c r="P61" s="121"/>
      <c r="Q61" s="58">
        <v>3</v>
      </c>
    </row>
    <row r="62" spans="1:17" ht="16.5">
      <c r="A62" s="97" t="s">
        <v>502</v>
      </c>
      <c r="B62" s="54"/>
      <c r="C62" s="57">
        <v>72</v>
      </c>
      <c r="D62" s="57">
        <v>18</v>
      </c>
      <c r="E62" s="57">
        <v>37</v>
      </c>
      <c r="F62" s="57">
        <v>6</v>
      </c>
      <c r="G62" s="58">
        <v>133</v>
      </c>
      <c r="H62" s="58">
        <v>88</v>
      </c>
      <c r="I62" s="121"/>
      <c r="J62" s="57">
        <v>8</v>
      </c>
      <c r="K62" s="57">
        <v>3</v>
      </c>
      <c r="L62" s="57">
        <v>4</v>
      </c>
      <c r="M62" s="57">
        <v>4</v>
      </c>
      <c r="N62" s="58">
        <v>19</v>
      </c>
      <c r="O62" s="58">
        <v>13</v>
      </c>
      <c r="P62" s="121"/>
      <c r="Q62" s="58">
        <v>152</v>
      </c>
    </row>
    <row r="63" spans="1:17" ht="8.1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 ht="25.5" customHeight="1">
      <c r="A64" s="181" t="s">
        <v>57</v>
      </c>
      <c r="B64" s="54"/>
      <c r="C64" s="182">
        <v>1100</v>
      </c>
      <c r="D64" s="183">
        <v>121</v>
      </c>
      <c r="E64" s="182">
        <v>1264</v>
      </c>
      <c r="F64" s="183">
        <v>76</v>
      </c>
      <c r="G64" s="182">
        <v>2561</v>
      </c>
      <c r="H64" s="183">
        <v>74</v>
      </c>
      <c r="I64" s="155"/>
      <c r="J64" s="183">
        <v>417</v>
      </c>
      <c r="K64" s="183">
        <v>33</v>
      </c>
      <c r="L64" s="183">
        <v>392</v>
      </c>
      <c r="M64" s="183">
        <v>43</v>
      </c>
      <c r="N64" s="183">
        <v>885</v>
      </c>
      <c r="O64" s="183">
        <v>26</v>
      </c>
      <c r="P64" s="155"/>
      <c r="Q64" s="182">
        <v>3446</v>
      </c>
    </row>
    <row r="65" spans="1:1">
      <c r="A65" s="54"/>
    </row>
    <row r="66" spans="1:1">
      <c r="A66" s="54"/>
    </row>
    <row r="67" spans="1:1">
      <c r="A67" s="54"/>
    </row>
    <row r="68" spans="1:1" ht="15" customHeight="1">
      <c r="A68" s="156" t="s">
        <v>273</v>
      </c>
    </row>
    <row r="69" spans="1:1" ht="15" customHeight="1">
      <c r="A69" s="156" t="s">
        <v>381</v>
      </c>
    </row>
    <row r="70" spans="1:1" ht="15" customHeight="1">
      <c r="A70" s="156" t="s">
        <v>262</v>
      </c>
    </row>
    <row r="71" spans="1:1" ht="15" customHeight="1">
      <c r="A71" s="156" t="s">
        <v>263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3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A316F-A00A-45B0-B768-CC8748074E3A}">
  <sheetPr codeName="Hoja35"/>
  <dimension ref="A1:M38"/>
  <sheetViews>
    <sheetView view="pageBreakPreview" zoomScale="85" zoomScaleNormal="100" zoomScaleSheetLayoutView="85" workbookViewId="0">
      <selection activeCell="R20" sqref="R20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510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244"/>
      <c r="B4" s="243"/>
      <c r="C4" s="243"/>
    </row>
    <row r="5" spans="1:13">
      <c r="A5" s="245" t="s">
        <v>363</v>
      </c>
      <c r="B5" s="245" t="s">
        <v>57</v>
      </c>
      <c r="C5" s="243"/>
    </row>
    <row r="6" spans="1:13" ht="16.5">
      <c r="A6" s="245" t="s">
        <v>277</v>
      </c>
      <c r="B6" s="246">
        <v>1221</v>
      </c>
      <c r="C6" s="243"/>
    </row>
    <row r="7" spans="1:13" ht="24.75">
      <c r="A7" s="245" t="s">
        <v>276</v>
      </c>
      <c r="B7" s="246">
        <v>1340</v>
      </c>
      <c r="C7" s="243"/>
    </row>
    <row r="8" spans="1:13" ht="16.5">
      <c r="A8" s="245" t="s">
        <v>279</v>
      </c>
      <c r="B8" s="246">
        <v>450</v>
      </c>
      <c r="C8" s="243"/>
    </row>
    <row r="9" spans="1:13" ht="24.75">
      <c r="A9" s="245" t="s">
        <v>278</v>
      </c>
      <c r="B9" s="246">
        <v>435</v>
      </c>
      <c r="C9" s="243"/>
    </row>
    <row r="10" spans="1:13">
      <c r="A10" s="245" t="s">
        <v>57</v>
      </c>
      <c r="B10" s="246"/>
      <c r="C10" s="243"/>
    </row>
    <row r="11" spans="1:13">
      <c r="A11" s="460"/>
      <c r="B11" s="461"/>
      <c r="C11" s="243"/>
    </row>
    <row r="12" spans="1:13">
      <c r="A12" s="243"/>
      <c r="B12" s="243"/>
      <c r="C12" s="243"/>
    </row>
    <row r="13" spans="1:13">
      <c r="A13" s="243"/>
      <c r="B13" s="243"/>
      <c r="C13" s="243"/>
    </row>
    <row r="14" spans="1:13">
      <c r="A14" s="243"/>
      <c r="B14" s="243"/>
      <c r="C14" s="243"/>
    </row>
    <row r="15" spans="1:13">
      <c r="A15" s="243"/>
      <c r="B15" s="243"/>
      <c r="C15" s="243"/>
    </row>
    <row r="16" spans="1:13">
      <c r="A16" s="243"/>
      <c r="B16" s="243"/>
      <c r="C16" s="243"/>
    </row>
    <row r="17" spans="1:7">
      <c r="A17" s="243"/>
      <c r="B17" s="243"/>
      <c r="C17" s="243"/>
    </row>
    <row r="32" spans="1:7" ht="19.5">
      <c r="F32" s="93" t="s">
        <v>210</v>
      </c>
      <c r="G32" s="94">
        <v>3446</v>
      </c>
    </row>
    <row r="36" spans="1:1" ht="9.9499999999999993" customHeight="1">
      <c r="A36" s="128" t="s">
        <v>273</v>
      </c>
    </row>
    <row r="37" spans="1:1" ht="9.9499999999999993" customHeight="1">
      <c r="A37" s="128" t="s">
        <v>262</v>
      </c>
    </row>
    <row r="38" spans="1:1" ht="9.9499999999999993" customHeight="1">
      <c r="A38" s="128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CE781-C5D1-49C9-93F2-E0379639869C}">
  <sheetPr codeName="Hoja36"/>
  <dimension ref="A1:M38"/>
  <sheetViews>
    <sheetView view="pageBreakPreview" topLeftCell="A2" zoomScale="85" zoomScaleNormal="100" zoomScaleSheetLayoutView="85" workbookViewId="0">
      <selection activeCell="R19" sqref="R19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50.1" customHeight="1">
      <c r="A2" s="574" t="s">
        <v>534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</row>
    <row r="3" spans="1:13" ht="20.100000000000001" customHeight="1">
      <c r="A3" s="574" t="str">
        <f>UPPER(CONCATENATE("Mayo 2024"))</f>
        <v>MAYO 2024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13">
      <c r="A4" s="54"/>
    </row>
    <row r="5" spans="1:13">
      <c r="A5" s="71" t="s">
        <v>535</v>
      </c>
      <c r="B5" s="71" t="s">
        <v>57</v>
      </c>
    </row>
    <row r="6" spans="1:13">
      <c r="A6" s="71" t="s">
        <v>536</v>
      </c>
      <c r="B6" s="72">
        <v>1457</v>
      </c>
    </row>
    <row r="7" spans="1:13" ht="19.5">
      <c r="A7" s="71" t="s">
        <v>537</v>
      </c>
      <c r="B7" s="72">
        <v>1141</v>
      </c>
      <c r="D7" s="93" t="s">
        <v>210</v>
      </c>
      <c r="E7" s="94">
        <v>3446</v>
      </c>
      <c r="J7" s="93" t="s">
        <v>210</v>
      </c>
      <c r="K7" s="94">
        <v>3354</v>
      </c>
    </row>
    <row r="8" spans="1:13">
      <c r="A8" s="71" t="s">
        <v>538</v>
      </c>
      <c r="B8" s="72">
        <v>669</v>
      </c>
    </row>
    <row r="9" spans="1:13">
      <c r="A9" s="71" t="s">
        <v>539</v>
      </c>
      <c r="B9" s="72">
        <v>87</v>
      </c>
    </row>
    <row r="10" spans="1:13">
      <c r="A10" s="71" t="s">
        <v>57</v>
      </c>
      <c r="B10" s="71"/>
    </row>
    <row r="16" spans="1:13">
      <c r="A16" s="71" t="s">
        <v>540</v>
      </c>
      <c r="B16" s="71" t="s">
        <v>57</v>
      </c>
    </row>
    <row r="17" spans="1:2">
      <c r="A17" s="71" t="s">
        <v>541</v>
      </c>
      <c r="B17" s="72">
        <v>3354</v>
      </c>
    </row>
    <row r="18" spans="1:2">
      <c r="A18" s="71" t="s">
        <v>542</v>
      </c>
      <c r="B18" s="72">
        <v>45</v>
      </c>
    </row>
    <row r="19" spans="1:2">
      <c r="A19" s="71" t="s">
        <v>543</v>
      </c>
      <c r="B19" s="72">
        <v>38</v>
      </c>
    </row>
    <row r="20" spans="1:2">
      <c r="A20" s="71" t="s">
        <v>544</v>
      </c>
      <c r="B20" s="72">
        <v>9</v>
      </c>
    </row>
    <row r="21" spans="1:2">
      <c r="A21" s="71" t="s">
        <v>57</v>
      </c>
      <c r="B21" s="72"/>
    </row>
    <row r="22" spans="1:2">
      <c r="A22" s="54"/>
    </row>
    <row r="36" spans="1:1" ht="9.9499999999999993" customHeight="1">
      <c r="A36" s="90" t="s">
        <v>273</v>
      </c>
    </row>
    <row r="37" spans="1:1" ht="9.9499999999999993" customHeight="1">
      <c r="A37" s="90" t="s">
        <v>262</v>
      </c>
    </row>
    <row r="38" spans="1:1" ht="9.9499999999999993" customHeight="1">
      <c r="A38" s="90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&amp;L&amp;G&amp;C&amp;G&amp;R&amp;G</oddHeader>
    <oddFooter>&amp;R&amp;"Montserrat,Normal"&amp;8 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3910-462A-4E95-87CA-D56AB24DC65B}">
  <sheetPr codeName="Hoja37"/>
  <dimension ref="A1:Q38"/>
  <sheetViews>
    <sheetView view="pageBreakPreview" topLeftCell="A11" zoomScale="60" zoomScaleNormal="100" workbookViewId="0">
      <selection activeCell="W28" sqref="W28"/>
    </sheetView>
  </sheetViews>
  <sheetFormatPr baseColWidth="10" defaultColWidth="11.42578125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65" t="s">
        <v>511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</row>
    <row r="3" spans="1:17" ht="20.100000000000001" customHeight="1">
      <c r="A3" s="544" t="s">
        <v>42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</row>
    <row r="4" spans="1:17">
      <c r="A4" s="54"/>
    </row>
    <row r="5" spans="1:17">
      <c r="A5" s="542" t="s">
        <v>512</v>
      </c>
      <c r="B5" s="622"/>
      <c r="C5" s="542" t="s">
        <v>266</v>
      </c>
      <c r="D5" s="542"/>
      <c r="E5" s="542"/>
      <c r="F5" s="542"/>
      <c r="G5" s="542"/>
      <c r="H5" s="542"/>
      <c r="I5" s="622"/>
      <c r="J5" s="542" t="s">
        <v>267</v>
      </c>
      <c r="K5" s="542"/>
      <c r="L5" s="542"/>
      <c r="M5" s="542"/>
      <c r="N5" s="542"/>
      <c r="O5" s="542"/>
      <c r="P5" s="622"/>
      <c r="Q5" s="542" t="s">
        <v>57</v>
      </c>
    </row>
    <row r="6" spans="1:17" ht="24.75" customHeight="1">
      <c r="A6" s="542"/>
      <c r="B6" s="622"/>
      <c r="C6" s="542" t="s">
        <v>268</v>
      </c>
      <c r="D6" s="542"/>
      <c r="E6" s="542" t="s">
        <v>269</v>
      </c>
      <c r="F6" s="542"/>
      <c r="G6" s="542" t="s">
        <v>182</v>
      </c>
      <c r="H6" s="542" t="s">
        <v>270</v>
      </c>
      <c r="I6" s="622"/>
      <c r="J6" s="542" t="s">
        <v>268</v>
      </c>
      <c r="K6" s="542"/>
      <c r="L6" s="542" t="s">
        <v>269</v>
      </c>
      <c r="M6" s="542"/>
      <c r="N6" s="542" t="s">
        <v>182</v>
      </c>
      <c r="O6" s="542" t="s">
        <v>270</v>
      </c>
      <c r="P6" s="622"/>
      <c r="Q6" s="542"/>
    </row>
    <row r="7" spans="1:17">
      <c r="A7" s="542"/>
      <c r="B7" s="622"/>
      <c r="C7" s="86" t="s">
        <v>271</v>
      </c>
      <c r="D7" s="86" t="s">
        <v>272</v>
      </c>
      <c r="E7" s="86" t="s">
        <v>271</v>
      </c>
      <c r="F7" s="86" t="s">
        <v>272</v>
      </c>
      <c r="G7" s="542"/>
      <c r="H7" s="542"/>
      <c r="I7" s="622"/>
      <c r="J7" s="86" t="s">
        <v>271</v>
      </c>
      <c r="K7" s="86" t="s">
        <v>272</v>
      </c>
      <c r="L7" s="86" t="s">
        <v>271</v>
      </c>
      <c r="M7" s="86" t="s">
        <v>272</v>
      </c>
      <c r="N7" s="542"/>
      <c r="O7" s="542"/>
      <c r="P7" s="622"/>
      <c r="Q7" s="542"/>
    </row>
    <row r="8" spans="1:17" ht="8.1" customHeight="1">
      <c r="A8" s="173"/>
      <c r="B8" s="54"/>
      <c r="C8" s="174"/>
      <c r="D8" s="174"/>
      <c r="E8" s="174"/>
      <c r="F8" s="174"/>
      <c r="G8" s="174"/>
      <c r="H8" s="174"/>
      <c r="I8" s="54"/>
      <c r="J8" s="174"/>
      <c r="K8" s="174"/>
      <c r="L8" s="174"/>
      <c r="M8" s="174"/>
      <c r="N8" s="174"/>
      <c r="O8" s="174"/>
      <c r="P8" s="54"/>
      <c r="Q8" s="174"/>
    </row>
    <row r="9" spans="1:17" ht="39" customHeight="1">
      <c r="A9" s="97" t="s">
        <v>513</v>
      </c>
      <c r="B9" s="99"/>
      <c r="C9" s="458">
        <v>1</v>
      </c>
      <c r="D9" s="458">
        <v>0</v>
      </c>
      <c r="E9" s="458">
        <v>0</v>
      </c>
      <c r="F9" s="458">
        <v>0</v>
      </c>
      <c r="G9" s="60">
        <v>1</v>
      </c>
      <c r="H9" s="60">
        <v>50</v>
      </c>
      <c r="I9" s="99"/>
      <c r="J9" s="458">
        <v>1</v>
      </c>
      <c r="K9" s="458">
        <v>0</v>
      </c>
      <c r="L9" s="458">
        <v>0</v>
      </c>
      <c r="M9" s="458">
        <v>0</v>
      </c>
      <c r="N9" s="60">
        <v>1</v>
      </c>
      <c r="O9" s="60">
        <v>50</v>
      </c>
      <c r="P9" s="99"/>
      <c r="Q9" s="60">
        <v>2</v>
      </c>
    </row>
    <row r="10" spans="1:17" ht="39" customHeight="1">
      <c r="A10" s="97" t="s">
        <v>526</v>
      </c>
      <c r="B10" s="99"/>
      <c r="C10" s="458">
        <v>2</v>
      </c>
      <c r="D10" s="458">
        <v>0</v>
      </c>
      <c r="E10" s="458">
        <v>1</v>
      </c>
      <c r="F10" s="458">
        <v>1</v>
      </c>
      <c r="G10" s="60">
        <v>4</v>
      </c>
      <c r="H10" s="60">
        <v>44</v>
      </c>
      <c r="I10" s="99"/>
      <c r="J10" s="458">
        <v>3</v>
      </c>
      <c r="K10" s="458">
        <v>0</v>
      </c>
      <c r="L10" s="458">
        <v>2</v>
      </c>
      <c r="M10" s="458">
        <v>0</v>
      </c>
      <c r="N10" s="60">
        <v>5</v>
      </c>
      <c r="O10" s="60">
        <v>56</v>
      </c>
      <c r="P10" s="99"/>
      <c r="Q10" s="60">
        <v>9</v>
      </c>
    </row>
    <row r="11" spans="1:17" ht="39" customHeight="1">
      <c r="A11" s="97" t="s">
        <v>523</v>
      </c>
      <c r="B11" s="99"/>
      <c r="C11" s="458">
        <v>0</v>
      </c>
      <c r="D11" s="458">
        <v>0</v>
      </c>
      <c r="E11" s="458">
        <v>1</v>
      </c>
      <c r="F11" s="458">
        <v>0</v>
      </c>
      <c r="G11" s="60">
        <v>1</v>
      </c>
      <c r="H11" s="60">
        <v>100</v>
      </c>
      <c r="I11" s="99"/>
      <c r="J11" s="458">
        <v>0</v>
      </c>
      <c r="K11" s="458">
        <v>0</v>
      </c>
      <c r="L11" s="458">
        <v>0</v>
      </c>
      <c r="M11" s="458">
        <v>0</v>
      </c>
      <c r="N11" s="60">
        <v>0</v>
      </c>
      <c r="O11" s="60">
        <v>0</v>
      </c>
      <c r="P11" s="99"/>
      <c r="Q11" s="60">
        <v>1</v>
      </c>
    </row>
    <row r="12" spans="1:17" ht="39" customHeight="1">
      <c r="A12" s="97" t="s">
        <v>530</v>
      </c>
      <c r="B12" s="99"/>
      <c r="C12" s="458">
        <v>1</v>
      </c>
      <c r="D12" s="458">
        <v>0</v>
      </c>
      <c r="E12" s="458">
        <v>0</v>
      </c>
      <c r="F12" s="458">
        <v>0</v>
      </c>
      <c r="G12" s="61">
        <v>1</v>
      </c>
      <c r="H12" s="60">
        <v>50</v>
      </c>
      <c r="I12" s="99"/>
      <c r="J12" s="458">
        <v>0</v>
      </c>
      <c r="K12" s="458">
        <v>0</v>
      </c>
      <c r="L12" s="458">
        <v>1</v>
      </c>
      <c r="M12" s="458">
        <v>0</v>
      </c>
      <c r="N12" s="60">
        <v>1</v>
      </c>
      <c r="O12" s="60">
        <v>50</v>
      </c>
      <c r="P12" s="99"/>
      <c r="Q12" s="61">
        <v>2</v>
      </c>
    </row>
    <row r="13" spans="1:17" ht="39" customHeight="1">
      <c r="A13" s="97" t="s">
        <v>514</v>
      </c>
      <c r="B13" s="99"/>
      <c r="C13" s="458">
        <v>12</v>
      </c>
      <c r="D13" s="458">
        <v>2</v>
      </c>
      <c r="E13" s="458">
        <v>0</v>
      </c>
      <c r="F13" s="458">
        <v>0</v>
      </c>
      <c r="G13" s="60">
        <v>14</v>
      </c>
      <c r="H13" s="60">
        <v>88</v>
      </c>
      <c r="I13" s="99"/>
      <c r="J13" s="458">
        <v>1</v>
      </c>
      <c r="K13" s="458">
        <v>0</v>
      </c>
      <c r="L13" s="458">
        <v>1</v>
      </c>
      <c r="M13" s="458">
        <v>0</v>
      </c>
      <c r="N13" s="60">
        <v>2</v>
      </c>
      <c r="O13" s="60">
        <v>13</v>
      </c>
      <c r="P13" s="99"/>
      <c r="Q13" s="60">
        <v>16</v>
      </c>
    </row>
    <row r="14" spans="1:17" ht="39" customHeight="1">
      <c r="A14" s="97" t="s">
        <v>515</v>
      </c>
      <c r="B14" s="99"/>
      <c r="C14" s="458">
        <v>1</v>
      </c>
      <c r="D14" s="458">
        <v>0</v>
      </c>
      <c r="E14" s="458">
        <v>1</v>
      </c>
      <c r="F14" s="458">
        <v>0</v>
      </c>
      <c r="G14" s="60">
        <v>2</v>
      </c>
      <c r="H14" s="60">
        <v>40</v>
      </c>
      <c r="I14" s="99"/>
      <c r="J14" s="458">
        <v>1</v>
      </c>
      <c r="K14" s="458">
        <v>0</v>
      </c>
      <c r="L14" s="458">
        <v>2</v>
      </c>
      <c r="M14" s="458">
        <v>0</v>
      </c>
      <c r="N14" s="60">
        <v>3</v>
      </c>
      <c r="O14" s="60">
        <v>60</v>
      </c>
      <c r="P14" s="99"/>
      <c r="Q14" s="60">
        <v>5</v>
      </c>
    </row>
    <row r="15" spans="1:17" ht="39" customHeight="1">
      <c r="A15" s="97" t="s">
        <v>524</v>
      </c>
      <c r="B15" s="99"/>
      <c r="C15" s="458">
        <v>2</v>
      </c>
      <c r="D15" s="458">
        <v>0</v>
      </c>
      <c r="E15" s="458">
        <v>0</v>
      </c>
      <c r="F15" s="458">
        <v>0</v>
      </c>
      <c r="G15" s="60">
        <v>2</v>
      </c>
      <c r="H15" s="60">
        <v>100</v>
      </c>
      <c r="I15" s="99"/>
      <c r="J15" s="458">
        <v>0</v>
      </c>
      <c r="K15" s="458">
        <v>0</v>
      </c>
      <c r="L15" s="458">
        <v>0</v>
      </c>
      <c r="M15" s="458">
        <v>0</v>
      </c>
      <c r="N15" s="60">
        <v>0</v>
      </c>
      <c r="O15" s="60">
        <v>0</v>
      </c>
      <c r="P15" s="99"/>
      <c r="Q15" s="60">
        <v>2</v>
      </c>
    </row>
    <row r="16" spans="1:17" ht="39" customHeight="1">
      <c r="A16" s="97" t="s">
        <v>516</v>
      </c>
      <c r="B16" s="99"/>
      <c r="C16" s="458">
        <v>809</v>
      </c>
      <c r="D16" s="458">
        <v>78</v>
      </c>
      <c r="E16" s="458">
        <v>903</v>
      </c>
      <c r="F16" s="458">
        <v>46</v>
      </c>
      <c r="G16" s="60">
        <v>1836</v>
      </c>
      <c r="H16" s="60">
        <v>76</v>
      </c>
      <c r="I16" s="99"/>
      <c r="J16" s="458">
        <v>263</v>
      </c>
      <c r="K16" s="458">
        <v>19</v>
      </c>
      <c r="L16" s="458">
        <v>280</v>
      </c>
      <c r="M16" s="458">
        <v>21</v>
      </c>
      <c r="N16" s="60">
        <v>583</v>
      </c>
      <c r="O16" s="60">
        <v>24</v>
      </c>
      <c r="P16" s="99"/>
      <c r="Q16" s="60">
        <v>2419</v>
      </c>
    </row>
    <row r="17" spans="1:17" ht="39" customHeight="1">
      <c r="A17" s="97" t="s">
        <v>517</v>
      </c>
      <c r="B17" s="99"/>
      <c r="C17" s="458">
        <v>8</v>
      </c>
      <c r="D17" s="458">
        <v>0</v>
      </c>
      <c r="E17" s="458">
        <v>3</v>
      </c>
      <c r="F17" s="458">
        <v>0</v>
      </c>
      <c r="G17" s="60">
        <v>11</v>
      </c>
      <c r="H17" s="60">
        <v>85</v>
      </c>
      <c r="I17" s="99"/>
      <c r="J17" s="458">
        <v>0</v>
      </c>
      <c r="K17" s="458">
        <v>1</v>
      </c>
      <c r="L17" s="458">
        <v>1</v>
      </c>
      <c r="M17" s="458">
        <v>0</v>
      </c>
      <c r="N17" s="60">
        <v>2</v>
      </c>
      <c r="O17" s="60">
        <v>15</v>
      </c>
      <c r="P17" s="99"/>
      <c r="Q17" s="60">
        <v>13</v>
      </c>
    </row>
    <row r="18" spans="1:17" ht="39" customHeight="1">
      <c r="A18" s="97" t="s">
        <v>518</v>
      </c>
      <c r="B18" s="99"/>
      <c r="C18" s="458">
        <v>0</v>
      </c>
      <c r="D18" s="458">
        <v>0</v>
      </c>
      <c r="E18" s="458">
        <v>1</v>
      </c>
      <c r="F18" s="458">
        <v>0</v>
      </c>
      <c r="G18" s="60">
        <v>1</v>
      </c>
      <c r="H18" s="60">
        <v>100</v>
      </c>
      <c r="I18" s="99"/>
      <c r="J18" s="458">
        <v>0</v>
      </c>
      <c r="K18" s="458">
        <v>0</v>
      </c>
      <c r="L18" s="458">
        <v>0</v>
      </c>
      <c r="M18" s="458">
        <v>0</v>
      </c>
      <c r="N18" s="60">
        <v>0</v>
      </c>
      <c r="O18" s="60">
        <v>0</v>
      </c>
      <c r="P18" s="99"/>
      <c r="Q18" s="60">
        <v>1</v>
      </c>
    </row>
    <row r="19" spans="1:17" ht="39" customHeight="1">
      <c r="A19" s="97" t="s">
        <v>525</v>
      </c>
      <c r="B19" s="99"/>
      <c r="C19" s="458">
        <v>0</v>
      </c>
      <c r="D19" s="458">
        <v>0</v>
      </c>
      <c r="E19" s="458">
        <v>1</v>
      </c>
      <c r="F19" s="458">
        <v>0</v>
      </c>
      <c r="G19" s="60">
        <v>1</v>
      </c>
      <c r="H19" s="60">
        <v>50</v>
      </c>
      <c r="I19" s="99"/>
      <c r="J19" s="458">
        <v>0</v>
      </c>
      <c r="K19" s="458">
        <v>0</v>
      </c>
      <c r="L19" s="458">
        <v>0</v>
      </c>
      <c r="M19" s="458">
        <v>1</v>
      </c>
      <c r="N19" s="60">
        <v>1</v>
      </c>
      <c r="O19" s="60">
        <v>50</v>
      </c>
      <c r="P19" s="99"/>
      <c r="Q19" s="60">
        <v>2</v>
      </c>
    </row>
    <row r="20" spans="1:17" ht="39" customHeight="1">
      <c r="A20" s="97" t="s">
        <v>519</v>
      </c>
      <c r="B20" s="99"/>
      <c r="C20" s="458">
        <v>257</v>
      </c>
      <c r="D20" s="458">
        <v>40</v>
      </c>
      <c r="E20" s="458">
        <v>346</v>
      </c>
      <c r="F20" s="458">
        <v>29</v>
      </c>
      <c r="G20" s="60">
        <v>672</v>
      </c>
      <c r="H20" s="60">
        <v>70</v>
      </c>
      <c r="I20" s="99"/>
      <c r="J20" s="458">
        <v>145</v>
      </c>
      <c r="K20" s="458">
        <v>13</v>
      </c>
      <c r="L20" s="458">
        <v>105</v>
      </c>
      <c r="M20" s="458">
        <v>21</v>
      </c>
      <c r="N20" s="60">
        <v>284</v>
      </c>
      <c r="O20" s="60">
        <v>30</v>
      </c>
      <c r="P20" s="99"/>
      <c r="Q20" s="60">
        <v>956</v>
      </c>
    </row>
    <row r="21" spans="1:17" ht="39" customHeight="1">
      <c r="A21" s="97" t="s">
        <v>520</v>
      </c>
      <c r="B21" s="99"/>
      <c r="C21" s="458">
        <v>3</v>
      </c>
      <c r="D21" s="458">
        <v>0</v>
      </c>
      <c r="E21" s="458">
        <v>2</v>
      </c>
      <c r="F21" s="458">
        <v>0</v>
      </c>
      <c r="G21" s="60">
        <v>5</v>
      </c>
      <c r="H21" s="60">
        <v>100</v>
      </c>
      <c r="I21" s="99"/>
      <c r="J21" s="458">
        <v>0</v>
      </c>
      <c r="K21" s="458">
        <v>0</v>
      </c>
      <c r="L21" s="458">
        <v>0</v>
      </c>
      <c r="M21" s="458">
        <v>0</v>
      </c>
      <c r="N21" s="60">
        <v>0</v>
      </c>
      <c r="O21" s="60">
        <v>0</v>
      </c>
      <c r="P21" s="99"/>
      <c r="Q21" s="60">
        <v>5</v>
      </c>
    </row>
    <row r="22" spans="1:17" ht="39" customHeight="1">
      <c r="A22" s="97" t="s">
        <v>527</v>
      </c>
      <c r="B22" s="99"/>
      <c r="C22" s="458">
        <v>1</v>
      </c>
      <c r="D22" s="458">
        <v>1</v>
      </c>
      <c r="E22" s="458">
        <v>0</v>
      </c>
      <c r="F22" s="458">
        <v>0</v>
      </c>
      <c r="G22" s="60">
        <v>2</v>
      </c>
      <c r="H22" s="60">
        <v>100</v>
      </c>
      <c r="I22" s="99"/>
      <c r="J22" s="458">
        <v>0</v>
      </c>
      <c r="K22" s="458">
        <v>0</v>
      </c>
      <c r="L22" s="458">
        <v>0</v>
      </c>
      <c r="M22" s="458">
        <v>0</v>
      </c>
      <c r="N22" s="60">
        <v>0</v>
      </c>
      <c r="O22" s="60">
        <v>0</v>
      </c>
      <c r="P22" s="99"/>
      <c r="Q22" s="60">
        <v>2</v>
      </c>
    </row>
    <row r="23" spans="1:17" ht="39" customHeight="1">
      <c r="A23" s="97" t="s">
        <v>521</v>
      </c>
      <c r="B23" s="99"/>
      <c r="C23" s="458">
        <v>3</v>
      </c>
      <c r="D23" s="458">
        <v>0</v>
      </c>
      <c r="E23" s="458">
        <v>2</v>
      </c>
      <c r="F23" s="458">
        <v>0</v>
      </c>
      <c r="G23" s="60">
        <v>5</v>
      </c>
      <c r="H23" s="60">
        <v>100</v>
      </c>
      <c r="I23" s="99"/>
      <c r="J23" s="458">
        <v>0</v>
      </c>
      <c r="K23" s="458">
        <v>0</v>
      </c>
      <c r="L23" s="458">
        <v>0</v>
      </c>
      <c r="M23" s="458">
        <v>0</v>
      </c>
      <c r="N23" s="60">
        <v>0</v>
      </c>
      <c r="O23" s="60">
        <v>0</v>
      </c>
      <c r="P23" s="99"/>
      <c r="Q23" s="60">
        <v>5</v>
      </c>
    </row>
    <row r="24" spans="1:17" ht="39" customHeight="1">
      <c r="A24" s="97" t="s">
        <v>528</v>
      </c>
      <c r="B24" s="99"/>
      <c r="C24" s="458">
        <v>0</v>
      </c>
      <c r="D24" s="458">
        <v>0</v>
      </c>
      <c r="E24" s="458">
        <v>0</v>
      </c>
      <c r="F24" s="458">
        <v>0</v>
      </c>
      <c r="G24" s="60">
        <v>0</v>
      </c>
      <c r="H24" s="60">
        <v>0</v>
      </c>
      <c r="I24" s="99"/>
      <c r="J24" s="458">
        <v>1</v>
      </c>
      <c r="K24" s="458">
        <v>0</v>
      </c>
      <c r="L24" s="458">
        <v>0</v>
      </c>
      <c r="M24" s="458">
        <v>0</v>
      </c>
      <c r="N24" s="60">
        <v>1</v>
      </c>
      <c r="O24" s="60">
        <v>100</v>
      </c>
      <c r="P24" s="99"/>
      <c r="Q24" s="60">
        <v>1</v>
      </c>
    </row>
    <row r="25" spans="1:17" ht="39" customHeight="1">
      <c r="A25" s="97" t="s">
        <v>522</v>
      </c>
      <c r="B25" s="99"/>
      <c r="C25" s="458">
        <v>0</v>
      </c>
      <c r="D25" s="458">
        <v>0</v>
      </c>
      <c r="E25" s="458">
        <v>2</v>
      </c>
      <c r="F25" s="458">
        <v>0</v>
      </c>
      <c r="G25" s="60">
        <v>2</v>
      </c>
      <c r="H25" s="60">
        <v>50</v>
      </c>
      <c r="I25" s="99"/>
      <c r="J25" s="458">
        <v>2</v>
      </c>
      <c r="K25" s="458">
        <v>0</v>
      </c>
      <c r="L25" s="458">
        <v>0</v>
      </c>
      <c r="M25" s="458">
        <v>0</v>
      </c>
      <c r="N25" s="60">
        <v>2</v>
      </c>
      <c r="O25" s="60">
        <v>50</v>
      </c>
      <c r="P25" s="99"/>
      <c r="Q25" s="60">
        <v>4</v>
      </c>
    </row>
    <row r="26" spans="1:17" ht="39" customHeight="1">
      <c r="A26" s="97" t="s">
        <v>529</v>
      </c>
      <c r="B26" s="99"/>
      <c r="C26" s="458">
        <v>0</v>
      </c>
      <c r="D26" s="458">
        <v>0</v>
      </c>
      <c r="E26" s="458">
        <v>1</v>
      </c>
      <c r="F26" s="458">
        <v>0</v>
      </c>
      <c r="G26" s="60">
        <v>1</v>
      </c>
      <c r="H26" s="60">
        <v>100</v>
      </c>
      <c r="I26" s="99"/>
      <c r="J26" s="458">
        <v>0</v>
      </c>
      <c r="K26" s="458">
        <v>0</v>
      </c>
      <c r="L26" s="458">
        <v>0</v>
      </c>
      <c r="M26" s="458">
        <v>0</v>
      </c>
      <c r="N26" s="60">
        <v>0</v>
      </c>
      <c r="O26" s="60">
        <v>0</v>
      </c>
      <c r="P26" s="99"/>
      <c r="Q26" s="60">
        <v>1</v>
      </c>
    </row>
    <row r="27" spans="1:17" ht="8.1" customHeight="1">
      <c r="A27" s="157"/>
      <c r="B27" s="54"/>
      <c r="C27" s="158"/>
      <c r="D27" s="158"/>
      <c r="E27" s="158"/>
      <c r="F27" s="158"/>
      <c r="G27" s="158"/>
      <c r="H27" s="158"/>
      <c r="I27" s="54"/>
      <c r="J27" s="158"/>
      <c r="K27" s="158"/>
      <c r="L27" s="158"/>
      <c r="M27" s="158"/>
      <c r="N27" s="158"/>
      <c r="O27" s="158"/>
      <c r="P27" s="54"/>
      <c r="Q27" s="158"/>
    </row>
    <row r="28" spans="1:17" ht="34.5" customHeight="1">
      <c r="A28" s="175" t="s">
        <v>57</v>
      </c>
      <c r="B28" s="99"/>
      <c r="C28" s="176">
        <v>1100</v>
      </c>
      <c r="D28" s="177">
        <v>121</v>
      </c>
      <c r="E28" s="176">
        <v>1264</v>
      </c>
      <c r="F28" s="177">
        <v>76</v>
      </c>
      <c r="G28" s="176">
        <v>2561</v>
      </c>
      <c r="H28" s="177">
        <v>74</v>
      </c>
      <c r="I28" s="178"/>
      <c r="J28" s="177">
        <v>417</v>
      </c>
      <c r="K28" s="177">
        <v>33</v>
      </c>
      <c r="L28" s="177">
        <v>392</v>
      </c>
      <c r="M28" s="177">
        <v>43</v>
      </c>
      <c r="N28" s="177">
        <v>885</v>
      </c>
      <c r="O28" s="177">
        <v>26</v>
      </c>
      <c r="P28" s="99"/>
      <c r="Q28" s="176">
        <v>3446</v>
      </c>
    </row>
    <row r="29" spans="1:17">
      <c r="A29" s="54"/>
    </row>
    <row r="30" spans="1:17">
      <c r="A30" s="54"/>
    </row>
    <row r="31" spans="1:17">
      <c r="A31" s="54"/>
    </row>
    <row r="32" spans="1:17">
      <c r="A32" s="54"/>
    </row>
    <row r="33" spans="1:1">
      <c r="A33" s="54"/>
    </row>
    <row r="34" spans="1:1">
      <c r="A34" s="54"/>
    </row>
    <row r="35" spans="1:1" ht="12" customHeight="1">
      <c r="A35" s="84" t="s">
        <v>273</v>
      </c>
    </row>
    <row r="36" spans="1:1" ht="12" customHeight="1">
      <c r="A36" s="84" t="s">
        <v>531</v>
      </c>
    </row>
    <row r="37" spans="1:1" ht="12" customHeight="1">
      <c r="A37" s="84" t="s">
        <v>262</v>
      </c>
    </row>
    <row r="38" spans="1:1" ht="12" customHeight="1">
      <c r="A38" s="84" t="s">
        <v>263</v>
      </c>
    </row>
  </sheetData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9B38-BE0B-4684-803C-FF634C0AC435}">
  <sheetPr codeName="Hoja38"/>
  <dimension ref="A1:X65"/>
  <sheetViews>
    <sheetView view="pageBreakPreview" topLeftCell="A16" zoomScale="40" zoomScaleNormal="50" zoomScaleSheetLayoutView="40" workbookViewId="0">
      <selection activeCell="A65" sqref="A65"/>
    </sheetView>
  </sheetViews>
  <sheetFormatPr baseColWidth="10" defaultColWidth="11.42578125" defaultRowHeight="15"/>
  <cols>
    <col min="1" max="1" width="71.42578125" style="53" customWidth="1"/>
    <col min="2" max="2" width="1.7109375" style="53" customWidth="1"/>
    <col min="3" max="20" width="15.7109375" style="53" customWidth="1"/>
    <col min="21" max="21" width="1.7109375" style="53" customWidth="1"/>
    <col min="22" max="22" width="17.5703125" style="53" customWidth="1"/>
    <col min="23" max="16384" width="11.42578125" style="53"/>
  </cols>
  <sheetData>
    <row r="1" spans="1:24">
      <c r="A1" s="52" t="s">
        <v>53</v>
      </c>
    </row>
    <row r="2" spans="1:24" ht="30" customHeight="1">
      <c r="A2" s="620" t="s">
        <v>532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</row>
    <row r="3" spans="1:24" ht="30" customHeight="1">
      <c r="A3" s="620" t="str">
        <f>UPPER(CONCATENATE("Mayo 2024"))</f>
        <v>MAYO 2024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</row>
    <row r="4" spans="1:24">
      <c r="A4" s="54"/>
    </row>
    <row r="5" spans="1:24" ht="35.1" customHeight="1">
      <c r="A5" s="627" t="s">
        <v>265</v>
      </c>
      <c r="B5" s="54"/>
      <c r="C5" s="623" t="s">
        <v>512</v>
      </c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5"/>
      <c r="U5" s="54"/>
      <c r="V5" s="617" t="s">
        <v>57</v>
      </c>
    </row>
    <row r="6" spans="1:24" ht="212.1" customHeight="1">
      <c r="A6" s="628"/>
      <c r="B6" s="54"/>
      <c r="C6" s="170" t="s">
        <v>513</v>
      </c>
      <c r="D6" s="170" t="s">
        <v>526</v>
      </c>
      <c r="E6" s="170" t="s">
        <v>523</v>
      </c>
      <c r="F6" s="170" t="s">
        <v>530</v>
      </c>
      <c r="G6" s="170" t="s">
        <v>514</v>
      </c>
      <c r="H6" s="170" t="s">
        <v>515</v>
      </c>
      <c r="I6" s="170" t="s">
        <v>524</v>
      </c>
      <c r="J6" s="170" t="s">
        <v>516</v>
      </c>
      <c r="K6" s="170" t="s">
        <v>517</v>
      </c>
      <c r="L6" s="170" t="s">
        <v>518</v>
      </c>
      <c r="M6" s="170" t="s">
        <v>525</v>
      </c>
      <c r="N6" s="170" t="s">
        <v>519</v>
      </c>
      <c r="O6" s="170" t="s">
        <v>520</v>
      </c>
      <c r="P6" s="170" t="s">
        <v>527</v>
      </c>
      <c r="Q6" s="170" t="s">
        <v>521</v>
      </c>
      <c r="R6" s="170" t="s">
        <v>528</v>
      </c>
      <c r="S6" s="170" t="s">
        <v>522</v>
      </c>
      <c r="T6" s="170" t="s">
        <v>529</v>
      </c>
      <c r="U6" s="54"/>
      <c r="V6" s="617"/>
    </row>
    <row r="7" spans="1:24" ht="8.1" customHeight="1">
      <c r="A7" s="160"/>
      <c r="B7" s="54"/>
      <c r="C7" s="161"/>
      <c r="G7" s="161"/>
      <c r="H7" s="161"/>
      <c r="J7" s="161"/>
    </row>
    <row r="8" spans="1:24" ht="24.95" customHeight="1">
      <c r="A8" s="147" t="s">
        <v>150</v>
      </c>
      <c r="B8" s="99"/>
      <c r="C8" s="148"/>
      <c r="D8" s="148"/>
      <c r="E8" s="148"/>
      <c r="F8" s="148"/>
      <c r="G8" s="148"/>
      <c r="H8" s="148"/>
      <c r="I8" s="148"/>
      <c r="J8" s="148">
        <v>33</v>
      </c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79"/>
      <c r="V8" s="379">
        <v>33</v>
      </c>
      <c r="X8" s="69"/>
    </row>
    <row r="9" spans="1:24" ht="24.95" customHeight="1">
      <c r="A9" s="147" t="s">
        <v>151</v>
      </c>
      <c r="B9" s="99"/>
      <c r="C9" s="148"/>
      <c r="D9" s="148">
        <v>1</v>
      </c>
      <c r="E9" s="148"/>
      <c r="F9" s="148">
        <v>2</v>
      </c>
      <c r="G9" s="148"/>
      <c r="H9" s="148">
        <v>3</v>
      </c>
      <c r="I9" s="148"/>
      <c r="J9" s="148">
        <v>75</v>
      </c>
      <c r="K9" s="148">
        <v>3</v>
      </c>
      <c r="L9" s="148"/>
      <c r="M9" s="148"/>
      <c r="N9" s="148">
        <v>365</v>
      </c>
      <c r="O9" s="148"/>
      <c r="P9" s="148">
        <v>1</v>
      </c>
      <c r="Q9" s="148"/>
      <c r="R9" s="148"/>
      <c r="S9" s="148"/>
      <c r="T9" s="148"/>
      <c r="U9" s="179"/>
      <c r="V9" s="379">
        <v>450</v>
      </c>
      <c r="X9" s="69"/>
    </row>
    <row r="10" spans="1:24" ht="24.95" customHeight="1">
      <c r="A10" s="147" t="s">
        <v>152</v>
      </c>
      <c r="B10" s="99"/>
      <c r="C10" s="148"/>
      <c r="D10" s="148"/>
      <c r="E10" s="148"/>
      <c r="F10" s="148"/>
      <c r="G10" s="148"/>
      <c r="H10" s="148"/>
      <c r="I10" s="148"/>
      <c r="J10" s="148">
        <v>6</v>
      </c>
      <c r="K10" s="148"/>
      <c r="L10" s="148"/>
      <c r="M10" s="148"/>
      <c r="N10" s="148">
        <v>4</v>
      </c>
      <c r="O10" s="148"/>
      <c r="P10" s="148"/>
      <c r="Q10" s="148"/>
      <c r="R10" s="148">
        <v>1</v>
      </c>
      <c r="S10" s="148"/>
      <c r="T10" s="148"/>
      <c r="U10" s="179"/>
      <c r="V10" s="379">
        <v>11</v>
      </c>
      <c r="X10" s="69"/>
    </row>
    <row r="11" spans="1:24" ht="24.95" customHeight="1">
      <c r="A11" s="147" t="s">
        <v>153</v>
      </c>
      <c r="B11" s="99"/>
      <c r="C11" s="148"/>
      <c r="D11" s="148"/>
      <c r="E11" s="148"/>
      <c r="F11" s="148"/>
      <c r="G11" s="148"/>
      <c r="H11" s="148"/>
      <c r="I11" s="148"/>
      <c r="J11" s="148">
        <v>10</v>
      </c>
      <c r="K11" s="148"/>
      <c r="L11" s="148"/>
      <c r="M11" s="148"/>
      <c r="N11" s="148">
        <v>2</v>
      </c>
      <c r="O11" s="148"/>
      <c r="P11" s="148"/>
      <c r="Q11" s="148"/>
      <c r="R11" s="148"/>
      <c r="S11" s="148"/>
      <c r="T11" s="148"/>
      <c r="U11" s="179"/>
      <c r="V11" s="379">
        <v>12</v>
      </c>
      <c r="X11" s="69"/>
    </row>
    <row r="12" spans="1:24" ht="24.95" customHeight="1">
      <c r="A12" s="147" t="s">
        <v>154</v>
      </c>
      <c r="B12" s="99"/>
      <c r="C12" s="148"/>
      <c r="D12" s="148"/>
      <c r="E12" s="148"/>
      <c r="F12" s="148"/>
      <c r="G12" s="148"/>
      <c r="H12" s="148"/>
      <c r="I12" s="148"/>
      <c r="J12" s="148">
        <v>403</v>
      </c>
      <c r="K12" s="148"/>
      <c r="L12" s="148"/>
      <c r="M12" s="148"/>
      <c r="N12" s="148">
        <v>2</v>
      </c>
      <c r="O12" s="148"/>
      <c r="P12" s="148"/>
      <c r="Q12" s="148"/>
      <c r="R12" s="148"/>
      <c r="S12" s="148"/>
      <c r="T12" s="148"/>
      <c r="U12" s="179"/>
      <c r="V12" s="379">
        <v>405</v>
      </c>
      <c r="X12" s="69"/>
    </row>
    <row r="13" spans="1:24" ht="24.95" customHeight="1">
      <c r="A13" s="147" t="s">
        <v>155</v>
      </c>
      <c r="B13" s="99"/>
      <c r="C13" s="148"/>
      <c r="D13" s="148"/>
      <c r="E13" s="148"/>
      <c r="F13" s="148"/>
      <c r="G13" s="148"/>
      <c r="H13" s="148">
        <v>1</v>
      </c>
      <c r="I13" s="148"/>
      <c r="J13" s="148">
        <v>37</v>
      </c>
      <c r="K13" s="148">
        <v>1</v>
      </c>
      <c r="L13" s="148"/>
      <c r="M13" s="148"/>
      <c r="N13" s="148">
        <v>142</v>
      </c>
      <c r="O13" s="148"/>
      <c r="P13" s="148"/>
      <c r="Q13" s="148"/>
      <c r="R13" s="148"/>
      <c r="S13" s="148"/>
      <c r="T13" s="148"/>
      <c r="U13" s="179"/>
      <c r="V13" s="379">
        <v>181</v>
      </c>
      <c r="X13" s="69"/>
    </row>
    <row r="14" spans="1:24" ht="24.95" customHeight="1">
      <c r="A14" s="147" t="s">
        <v>156</v>
      </c>
      <c r="B14" s="99"/>
      <c r="C14" s="148">
        <v>1</v>
      </c>
      <c r="D14" s="148"/>
      <c r="E14" s="148"/>
      <c r="F14" s="148"/>
      <c r="G14" s="148">
        <v>15</v>
      </c>
      <c r="H14" s="148"/>
      <c r="I14" s="148"/>
      <c r="J14" s="148">
        <v>258</v>
      </c>
      <c r="K14" s="148">
        <v>2</v>
      </c>
      <c r="L14" s="148"/>
      <c r="M14" s="148">
        <v>2</v>
      </c>
      <c r="N14" s="148">
        <v>29</v>
      </c>
      <c r="O14" s="148">
        <v>1</v>
      </c>
      <c r="P14" s="148"/>
      <c r="Q14" s="148">
        <v>1</v>
      </c>
      <c r="R14" s="148"/>
      <c r="S14" s="148"/>
      <c r="T14" s="148"/>
      <c r="U14" s="179"/>
      <c r="V14" s="379">
        <v>312</v>
      </c>
      <c r="X14" s="69"/>
    </row>
    <row r="15" spans="1:24" ht="24.95" customHeight="1">
      <c r="A15" s="147" t="s">
        <v>157</v>
      </c>
      <c r="B15" s="99"/>
      <c r="C15" s="148"/>
      <c r="D15" s="148"/>
      <c r="E15" s="148"/>
      <c r="F15" s="148"/>
      <c r="G15" s="148"/>
      <c r="H15" s="148"/>
      <c r="I15" s="148"/>
      <c r="J15" s="148">
        <v>81</v>
      </c>
      <c r="K15" s="148"/>
      <c r="L15" s="148"/>
      <c r="M15" s="148"/>
      <c r="N15" s="148">
        <v>2</v>
      </c>
      <c r="O15" s="148"/>
      <c r="P15" s="148"/>
      <c r="Q15" s="148"/>
      <c r="R15" s="148"/>
      <c r="S15" s="148"/>
      <c r="T15" s="148"/>
      <c r="U15" s="179"/>
      <c r="V15" s="379">
        <v>83</v>
      </c>
      <c r="X15" s="69"/>
    </row>
    <row r="16" spans="1:24" ht="24.95" customHeight="1">
      <c r="A16" s="147" t="s">
        <v>158</v>
      </c>
      <c r="B16" s="99"/>
      <c r="C16" s="148"/>
      <c r="D16" s="148"/>
      <c r="E16" s="148"/>
      <c r="F16" s="148"/>
      <c r="G16" s="148"/>
      <c r="H16" s="148"/>
      <c r="I16" s="148"/>
      <c r="J16" s="148">
        <v>15</v>
      </c>
      <c r="K16" s="148"/>
      <c r="L16" s="148"/>
      <c r="M16" s="148"/>
      <c r="N16" s="148">
        <v>3</v>
      </c>
      <c r="O16" s="148"/>
      <c r="P16" s="148"/>
      <c r="Q16" s="148"/>
      <c r="R16" s="148"/>
      <c r="S16" s="148"/>
      <c r="T16" s="148"/>
      <c r="U16" s="179"/>
      <c r="V16" s="379">
        <v>18</v>
      </c>
      <c r="X16" s="69"/>
    </row>
    <row r="17" spans="1:24" ht="24.95" customHeight="1">
      <c r="A17" s="147" t="s">
        <v>159</v>
      </c>
      <c r="B17" s="99"/>
      <c r="C17" s="148"/>
      <c r="D17" s="148"/>
      <c r="E17" s="148"/>
      <c r="F17" s="148"/>
      <c r="G17" s="148"/>
      <c r="H17" s="148"/>
      <c r="I17" s="148"/>
      <c r="J17" s="148">
        <v>6</v>
      </c>
      <c r="K17" s="148"/>
      <c r="L17" s="148"/>
      <c r="M17" s="148"/>
      <c r="N17" s="148">
        <v>17</v>
      </c>
      <c r="O17" s="148"/>
      <c r="P17" s="148"/>
      <c r="Q17" s="148"/>
      <c r="R17" s="148"/>
      <c r="S17" s="148"/>
      <c r="T17" s="148"/>
      <c r="U17" s="179"/>
      <c r="V17" s="379">
        <v>23</v>
      </c>
      <c r="X17" s="69"/>
    </row>
    <row r="18" spans="1:24" ht="24.95" customHeight="1">
      <c r="A18" s="147" t="s">
        <v>160</v>
      </c>
      <c r="B18" s="99"/>
      <c r="C18" s="148"/>
      <c r="D18" s="148"/>
      <c r="E18" s="148"/>
      <c r="F18" s="148"/>
      <c r="G18" s="148"/>
      <c r="H18" s="148"/>
      <c r="I18" s="148"/>
      <c r="J18" s="148">
        <v>191</v>
      </c>
      <c r="K18" s="148"/>
      <c r="L18" s="148"/>
      <c r="M18" s="148"/>
      <c r="N18" s="148">
        <v>1</v>
      </c>
      <c r="O18" s="148"/>
      <c r="P18" s="148">
        <v>1</v>
      </c>
      <c r="Q18" s="148">
        <v>1</v>
      </c>
      <c r="R18" s="148"/>
      <c r="S18" s="148"/>
      <c r="T18" s="148"/>
      <c r="U18" s="179"/>
      <c r="V18" s="379">
        <v>194</v>
      </c>
      <c r="X18" s="69"/>
    </row>
    <row r="19" spans="1:24" ht="24.95" customHeight="1">
      <c r="A19" s="147" t="s">
        <v>161</v>
      </c>
      <c r="B19" s="99"/>
      <c r="C19" s="148"/>
      <c r="D19" s="148"/>
      <c r="E19" s="148"/>
      <c r="F19" s="148"/>
      <c r="G19" s="148"/>
      <c r="H19" s="148"/>
      <c r="I19" s="148"/>
      <c r="J19" s="148">
        <v>39</v>
      </c>
      <c r="K19" s="148"/>
      <c r="L19" s="148"/>
      <c r="M19" s="148"/>
      <c r="N19" s="148">
        <v>8</v>
      </c>
      <c r="O19" s="148"/>
      <c r="P19" s="148"/>
      <c r="Q19" s="148"/>
      <c r="R19" s="148"/>
      <c r="S19" s="148"/>
      <c r="T19" s="148"/>
      <c r="U19" s="179"/>
      <c r="V19" s="379">
        <v>47</v>
      </c>
      <c r="X19" s="69"/>
    </row>
    <row r="20" spans="1:24" ht="24.95" customHeight="1">
      <c r="A20" s="147" t="s">
        <v>162</v>
      </c>
      <c r="B20" s="99"/>
      <c r="C20" s="148"/>
      <c r="D20" s="148"/>
      <c r="E20" s="148"/>
      <c r="F20" s="148"/>
      <c r="G20" s="148"/>
      <c r="H20" s="148"/>
      <c r="I20" s="148"/>
      <c r="J20" s="148">
        <v>30</v>
      </c>
      <c r="K20" s="148">
        <v>1</v>
      </c>
      <c r="L20" s="148"/>
      <c r="M20" s="148"/>
      <c r="N20" s="148">
        <v>3</v>
      </c>
      <c r="O20" s="148"/>
      <c r="P20" s="148"/>
      <c r="Q20" s="148"/>
      <c r="R20" s="148"/>
      <c r="S20" s="148"/>
      <c r="T20" s="148"/>
      <c r="U20" s="179"/>
      <c r="V20" s="379">
        <v>35</v>
      </c>
      <c r="X20" s="69"/>
    </row>
    <row r="21" spans="1:24" ht="24.95" customHeight="1">
      <c r="A21" s="147" t="s">
        <v>163</v>
      </c>
      <c r="B21" s="99"/>
      <c r="C21" s="148"/>
      <c r="D21" s="148"/>
      <c r="E21" s="148"/>
      <c r="F21" s="148"/>
      <c r="G21" s="148"/>
      <c r="H21" s="148"/>
      <c r="I21" s="148"/>
      <c r="J21" s="148">
        <v>24</v>
      </c>
      <c r="K21" s="148"/>
      <c r="L21" s="148"/>
      <c r="M21" s="148"/>
      <c r="N21" s="148">
        <v>2</v>
      </c>
      <c r="O21" s="148"/>
      <c r="P21" s="148"/>
      <c r="Q21" s="148">
        <v>1</v>
      </c>
      <c r="R21" s="148"/>
      <c r="S21" s="148"/>
      <c r="T21" s="148"/>
      <c r="U21" s="179"/>
      <c r="V21" s="379">
        <v>27</v>
      </c>
      <c r="X21" s="69"/>
    </row>
    <row r="22" spans="1:24" ht="24.95" customHeight="1">
      <c r="A22" s="147" t="s">
        <v>164</v>
      </c>
      <c r="B22" s="99"/>
      <c r="C22" s="148"/>
      <c r="D22" s="148"/>
      <c r="E22" s="148"/>
      <c r="F22" s="148"/>
      <c r="G22" s="148"/>
      <c r="H22" s="148"/>
      <c r="I22" s="148"/>
      <c r="J22" s="148">
        <v>84</v>
      </c>
      <c r="K22" s="148"/>
      <c r="L22" s="148"/>
      <c r="M22" s="148"/>
      <c r="N22" s="148">
        <v>47</v>
      </c>
      <c r="O22" s="148"/>
      <c r="P22" s="148"/>
      <c r="Q22" s="148"/>
      <c r="R22" s="148"/>
      <c r="S22" s="148"/>
      <c r="T22" s="148"/>
      <c r="U22" s="179"/>
      <c r="V22" s="379">
        <v>131</v>
      </c>
      <c r="X22" s="69"/>
    </row>
    <row r="23" spans="1:24" ht="24.95" customHeight="1">
      <c r="A23" s="147" t="s">
        <v>165</v>
      </c>
      <c r="B23" s="99"/>
      <c r="C23" s="148"/>
      <c r="D23" s="148"/>
      <c r="E23" s="148"/>
      <c r="F23" s="148"/>
      <c r="G23" s="148"/>
      <c r="H23" s="148"/>
      <c r="I23" s="148"/>
      <c r="J23" s="148">
        <v>72</v>
      </c>
      <c r="K23" s="148"/>
      <c r="L23" s="148"/>
      <c r="M23" s="148"/>
      <c r="N23" s="148">
        <v>0</v>
      </c>
      <c r="O23" s="148"/>
      <c r="P23" s="148"/>
      <c r="Q23" s="148"/>
      <c r="R23" s="148"/>
      <c r="S23" s="148"/>
      <c r="T23" s="148"/>
      <c r="U23" s="179"/>
      <c r="V23" s="379">
        <v>72</v>
      </c>
      <c r="X23" s="69"/>
    </row>
    <row r="24" spans="1:24" ht="24.95" customHeight="1">
      <c r="A24" s="147" t="s">
        <v>166</v>
      </c>
      <c r="B24" s="99"/>
      <c r="C24" s="148"/>
      <c r="D24" s="148"/>
      <c r="E24" s="148"/>
      <c r="F24" s="148"/>
      <c r="G24" s="148"/>
      <c r="H24" s="148"/>
      <c r="I24" s="148"/>
      <c r="J24" s="148">
        <v>9</v>
      </c>
      <c r="K24" s="148"/>
      <c r="L24" s="148"/>
      <c r="M24" s="148"/>
      <c r="N24" s="148">
        <v>6</v>
      </c>
      <c r="O24" s="148"/>
      <c r="P24" s="148"/>
      <c r="Q24" s="148"/>
      <c r="R24" s="148"/>
      <c r="S24" s="148">
        <v>1</v>
      </c>
      <c r="T24" s="148"/>
      <c r="U24" s="179"/>
      <c r="V24" s="379">
        <v>16</v>
      </c>
      <c r="X24" s="69"/>
    </row>
    <row r="25" spans="1:24" ht="24.95" customHeight="1">
      <c r="A25" s="147" t="s">
        <v>167</v>
      </c>
      <c r="B25" s="99"/>
      <c r="C25" s="148"/>
      <c r="D25" s="148"/>
      <c r="E25" s="148"/>
      <c r="F25" s="148"/>
      <c r="G25" s="148"/>
      <c r="H25" s="148"/>
      <c r="I25" s="148"/>
      <c r="J25" s="148">
        <v>8</v>
      </c>
      <c r="K25" s="148"/>
      <c r="L25" s="148"/>
      <c r="M25" s="148"/>
      <c r="N25" s="148">
        <v>6</v>
      </c>
      <c r="O25" s="148"/>
      <c r="P25" s="148"/>
      <c r="Q25" s="148"/>
      <c r="R25" s="148"/>
      <c r="S25" s="148"/>
      <c r="T25" s="148"/>
      <c r="U25" s="179"/>
      <c r="V25" s="379">
        <v>14</v>
      </c>
      <c r="X25" s="69"/>
    </row>
    <row r="26" spans="1:24" ht="24.95" customHeight="1">
      <c r="A26" s="147" t="s">
        <v>168</v>
      </c>
      <c r="B26" s="99"/>
      <c r="C26" s="148"/>
      <c r="D26" s="148"/>
      <c r="E26" s="148"/>
      <c r="F26" s="148"/>
      <c r="G26" s="148"/>
      <c r="H26" s="148"/>
      <c r="I26" s="148"/>
      <c r="J26" s="148">
        <v>160</v>
      </c>
      <c r="K26" s="148">
        <v>1</v>
      </c>
      <c r="L26" s="148"/>
      <c r="M26" s="148"/>
      <c r="N26" s="148">
        <v>40</v>
      </c>
      <c r="O26" s="148">
        <v>1</v>
      </c>
      <c r="P26" s="148"/>
      <c r="Q26" s="148"/>
      <c r="R26" s="148"/>
      <c r="S26" s="148"/>
      <c r="T26" s="148"/>
      <c r="U26" s="179"/>
      <c r="V26" s="379">
        <v>202</v>
      </c>
      <c r="X26" s="69"/>
    </row>
    <row r="27" spans="1:24" ht="24.95" customHeight="1">
      <c r="A27" s="147" t="s">
        <v>169</v>
      </c>
      <c r="B27" s="99"/>
      <c r="C27" s="148"/>
      <c r="D27" s="148"/>
      <c r="E27" s="148"/>
      <c r="F27" s="148"/>
      <c r="G27" s="148"/>
      <c r="H27" s="148"/>
      <c r="I27" s="148"/>
      <c r="J27" s="148">
        <v>33</v>
      </c>
      <c r="K27" s="148"/>
      <c r="L27" s="148"/>
      <c r="M27" s="148"/>
      <c r="N27" s="148">
        <v>0</v>
      </c>
      <c r="O27" s="148"/>
      <c r="P27" s="148"/>
      <c r="Q27" s="148"/>
      <c r="R27" s="148"/>
      <c r="S27" s="148"/>
      <c r="T27" s="148"/>
      <c r="U27" s="179"/>
      <c r="V27" s="379">
        <v>33</v>
      </c>
      <c r="X27" s="69"/>
    </row>
    <row r="28" spans="1:24" ht="24.95" customHeight="1">
      <c r="A28" s="147" t="s">
        <v>170</v>
      </c>
      <c r="B28" s="99"/>
      <c r="C28" s="148"/>
      <c r="D28" s="148"/>
      <c r="E28" s="148"/>
      <c r="F28" s="148"/>
      <c r="G28" s="148"/>
      <c r="H28" s="148"/>
      <c r="I28" s="148"/>
      <c r="J28" s="148">
        <v>37</v>
      </c>
      <c r="K28" s="148"/>
      <c r="L28" s="148"/>
      <c r="M28" s="148"/>
      <c r="N28" s="148">
        <v>0</v>
      </c>
      <c r="O28" s="148"/>
      <c r="P28" s="148"/>
      <c r="Q28" s="148"/>
      <c r="R28" s="148"/>
      <c r="S28" s="148"/>
      <c r="T28" s="148"/>
      <c r="U28" s="179"/>
      <c r="V28" s="379">
        <v>37</v>
      </c>
      <c r="X28" s="69"/>
    </row>
    <row r="29" spans="1:24" ht="24.95" customHeight="1">
      <c r="A29" s="147" t="s">
        <v>171</v>
      </c>
      <c r="B29" s="99"/>
      <c r="C29" s="148">
        <v>1</v>
      </c>
      <c r="D29" s="148"/>
      <c r="E29" s="148"/>
      <c r="F29" s="148"/>
      <c r="G29" s="148"/>
      <c r="H29" s="148"/>
      <c r="I29" s="148"/>
      <c r="J29" s="148">
        <v>28</v>
      </c>
      <c r="K29" s="148"/>
      <c r="L29" s="148"/>
      <c r="M29" s="148"/>
      <c r="N29" s="148">
        <v>5</v>
      </c>
      <c r="O29" s="148">
        <v>2</v>
      </c>
      <c r="P29" s="148"/>
      <c r="Q29" s="148"/>
      <c r="R29" s="148"/>
      <c r="S29" s="148"/>
      <c r="T29" s="148">
        <v>1</v>
      </c>
      <c r="U29" s="179"/>
      <c r="V29" s="379">
        <v>37</v>
      </c>
      <c r="X29" s="69"/>
    </row>
    <row r="30" spans="1:24" ht="24.95" customHeight="1">
      <c r="A30" s="147" t="s">
        <v>172</v>
      </c>
      <c r="B30" s="99"/>
      <c r="C30" s="148"/>
      <c r="D30" s="148">
        <v>2</v>
      </c>
      <c r="E30" s="148"/>
      <c r="F30" s="148"/>
      <c r="G30" s="148"/>
      <c r="H30" s="148"/>
      <c r="I30" s="148">
        <v>2</v>
      </c>
      <c r="J30" s="148">
        <v>92</v>
      </c>
      <c r="K30" s="148">
        <v>3</v>
      </c>
      <c r="L30" s="148"/>
      <c r="M30" s="148"/>
      <c r="N30" s="148">
        <v>10</v>
      </c>
      <c r="O30" s="148"/>
      <c r="P30" s="148"/>
      <c r="Q30" s="148"/>
      <c r="R30" s="148"/>
      <c r="S30" s="148"/>
      <c r="T30" s="148"/>
      <c r="U30" s="179"/>
      <c r="V30" s="379">
        <v>109</v>
      </c>
      <c r="X30" s="69"/>
    </row>
    <row r="31" spans="1:24" ht="24.95" customHeight="1">
      <c r="A31" s="147" t="s">
        <v>173</v>
      </c>
      <c r="B31" s="99"/>
      <c r="C31" s="148"/>
      <c r="D31" s="148"/>
      <c r="E31" s="148"/>
      <c r="F31" s="148"/>
      <c r="G31" s="148"/>
      <c r="H31" s="148"/>
      <c r="I31" s="148"/>
      <c r="J31" s="148">
        <v>22</v>
      </c>
      <c r="K31" s="148"/>
      <c r="L31" s="148"/>
      <c r="M31" s="148"/>
      <c r="N31" s="148">
        <v>4</v>
      </c>
      <c r="O31" s="148"/>
      <c r="P31" s="148"/>
      <c r="Q31" s="148"/>
      <c r="R31" s="148"/>
      <c r="S31" s="148"/>
      <c r="T31" s="148"/>
      <c r="U31" s="179"/>
      <c r="V31" s="379">
        <v>26</v>
      </c>
      <c r="X31" s="69"/>
    </row>
    <row r="32" spans="1:24" ht="24.95" customHeight="1">
      <c r="A32" s="147" t="s">
        <v>174</v>
      </c>
      <c r="B32" s="99"/>
      <c r="C32" s="148"/>
      <c r="D32" s="148"/>
      <c r="E32" s="148"/>
      <c r="F32" s="148"/>
      <c r="G32" s="148"/>
      <c r="H32" s="148"/>
      <c r="I32" s="148"/>
      <c r="J32" s="148">
        <v>15</v>
      </c>
      <c r="K32" s="148"/>
      <c r="L32" s="148"/>
      <c r="M32" s="148"/>
      <c r="N32" s="148">
        <v>6</v>
      </c>
      <c r="O32" s="148"/>
      <c r="P32" s="148"/>
      <c r="Q32" s="148">
        <v>1</v>
      </c>
      <c r="R32" s="148"/>
      <c r="S32" s="148"/>
      <c r="T32" s="148"/>
      <c r="U32" s="179"/>
      <c r="V32" s="379">
        <v>22</v>
      </c>
      <c r="X32" s="69"/>
    </row>
    <row r="33" spans="1:24" ht="24.95" customHeight="1">
      <c r="A33" s="147" t="s">
        <v>175</v>
      </c>
      <c r="B33" s="99"/>
      <c r="C33" s="148"/>
      <c r="D33" s="148"/>
      <c r="E33" s="148"/>
      <c r="F33" s="148"/>
      <c r="G33" s="148"/>
      <c r="H33" s="148"/>
      <c r="I33" s="148"/>
      <c r="J33" s="148">
        <v>67</v>
      </c>
      <c r="K33" s="148"/>
      <c r="L33" s="148">
        <v>1</v>
      </c>
      <c r="M33" s="148"/>
      <c r="N33" s="148">
        <v>61</v>
      </c>
      <c r="O33" s="148"/>
      <c r="P33" s="148"/>
      <c r="Q33" s="148">
        <v>1</v>
      </c>
      <c r="R33" s="148"/>
      <c r="S33" s="148"/>
      <c r="T33" s="148"/>
      <c r="U33" s="179"/>
      <c r="V33" s="379">
        <v>130</v>
      </c>
      <c r="X33" s="69"/>
    </row>
    <row r="34" spans="1:24" ht="24.95" customHeight="1">
      <c r="A34" s="147" t="s">
        <v>176</v>
      </c>
      <c r="B34" s="99"/>
      <c r="C34" s="148"/>
      <c r="D34" s="148"/>
      <c r="E34" s="148"/>
      <c r="F34" s="148"/>
      <c r="G34" s="148"/>
      <c r="H34" s="148"/>
      <c r="I34" s="148"/>
      <c r="J34" s="148">
        <v>47</v>
      </c>
      <c r="K34" s="148"/>
      <c r="L34" s="148"/>
      <c r="M34" s="148"/>
      <c r="N34" s="148">
        <v>0</v>
      </c>
      <c r="O34" s="148"/>
      <c r="P34" s="148"/>
      <c r="Q34" s="148"/>
      <c r="R34" s="148"/>
      <c r="S34" s="148"/>
      <c r="T34" s="148"/>
      <c r="U34" s="179"/>
      <c r="V34" s="379">
        <v>47</v>
      </c>
      <c r="X34" s="69"/>
    </row>
    <row r="35" spans="1:24" ht="24.95" customHeight="1">
      <c r="A35" s="147" t="s">
        <v>177</v>
      </c>
      <c r="B35" s="99"/>
      <c r="C35" s="148"/>
      <c r="D35" s="148"/>
      <c r="E35" s="148"/>
      <c r="F35" s="148"/>
      <c r="G35" s="148"/>
      <c r="H35" s="148"/>
      <c r="I35" s="148"/>
      <c r="J35" s="148">
        <v>83</v>
      </c>
      <c r="K35" s="148"/>
      <c r="L35" s="148"/>
      <c r="M35" s="148"/>
      <c r="N35" s="148">
        <v>21</v>
      </c>
      <c r="O35" s="148"/>
      <c r="P35" s="148"/>
      <c r="Q35" s="148"/>
      <c r="R35" s="148"/>
      <c r="S35" s="148"/>
      <c r="T35" s="148"/>
      <c r="U35" s="179"/>
      <c r="V35" s="379">
        <v>104</v>
      </c>
      <c r="X35" s="69"/>
    </row>
    <row r="36" spans="1:24" ht="24.95" customHeight="1">
      <c r="A36" s="147" t="s">
        <v>178</v>
      </c>
      <c r="B36" s="99"/>
      <c r="C36" s="148"/>
      <c r="D36" s="148"/>
      <c r="E36" s="148"/>
      <c r="F36" s="148"/>
      <c r="G36" s="148"/>
      <c r="H36" s="148"/>
      <c r="I36" s="148"/>
      <c r="J36" s="148">
        <v>7</v>
      </c>
      <c r="K36" s="148"/>
      <c r="L36" s="148"/>
      <c r="M36" s="148"/>
      <c r="N36" s="148">
        <v>0</v>
      </c>
      <c r="O36" s="148"/>
      <c r="P36" s="148"/>
      <c r="Q36" s="148"/>
      <c r="R36" s="148"/>
      <c r="S36" s="148"/>
      <c r="T36" s="148"/>
      <c r="U36" s="179"/>
      <c r="V36" s="379">
        <v>7</v>
      </c>
      <c r="X36" s="69"/>
    </row>
    <row r="37" spans="1:24" ht="24.95" customHeight="1">
      <c r="A37" s="147" t="s">
        <v>179</v>
      </c>
      <c r="B37" s="99"/>
      <c r="C37" s="148"/>
      <c r="D37" s="148"/>
      <c r="E37" s="148"/>
      <c r="F37" s="148"/>
      <c r="G37" s="148"/>
      <c r="H37" s="148"/>
      <c r="I37" s="148"/>
      <c r="J37" s="148">
        <v>59</v>
      </c>
      <c r="K37" s="148"/>
      <c r="L37" s="148"/>
      <c r="M37" s="148"/>
      <c r="N37" s="148">
        <v>2</v>
      </c>
      <c r="O37" s="148"/>
      <c r="P37" s="148"/>
      <c r="Q37" s="148"/>
      <c r="R37" s="148"/>
      <c r="S37" s="148"/>
      <c r="T37" s="148"/>
      <c r="U37" s="179"/>
      <c r="V37" s="379">
        <v>61</v>
      </c>
      <c r="X37" s="69"/>
    </row>
    <row r="38" spans="1:24" ht="24.95" customHeight="1">
      <c r="A38" s="147" t="s">
        <v>180</v>
      </c>
      <c r="B38" s="99"/>
      <c r="C38" s="148"/>
      <c r="D38" s="148"/>
      <c r="E38" s="148"/>
      <c r="F38" s="148"/>
      <c r="G38" s="148"/>
      <c r="H38" s="148"/>
      <c r="I38" s="148"/>
      <c r="J38" s="148">
        <v>13</v>
      </c>
      <c r="K38" s="148"/>
      <c r="L38" s="148"/>
      <c r="M38" s="148"/>
      <c r="N38" s="148">
        <v>3</v>
      </c>
      <c r="O38" s="148"/>
      <c r="P38" s="148"/>
      <c r="Q38" s="148"/>
      <c r="R38" s="148"/>
      <c r="S38" s="148"/>
      <c r="T38" s="148"/>
      <c r="U38" s="179"/>
      <c r="V38" s="379">
        <v>16</v>
      </c>
      <c r="X38" s="69"/>
    </row>
    <row r="39" spans="1:24" ht="24.95" customHeight="1">
      <c r="A39" s="147" t="s">
        <v>181</v>
      </c>
      <c r="B39" s="99"/>
      <c r="C39" s="148"/>
      <c r="D39" s="148"/>
      <c r="E39" s="148"/>
      <c r="F39" s="148"/>
      <c r="G39" s="148"/>
      <c r="H39" s="148"/>
      <c r="I39" s="148"/>
      <c r="J39" s="148">
        <v>58</v>
      </c>
      <c r="K39" s="148">
        <v>1</v>
      </c>
      <c r="L39" s="148"/>
      <c r="M39" s="148"/>
      <c r="N39" s="148">
        <v>8</v>
      </c>
      <c r="O39" s="148"/>
      <c r="P39" s="148"/>
      <c r="Q39" s="148"/>
      <c r="R39" s="148"/>
      <c r="S39" s="148"/>
      <c r="T39" s="148"/>
      <c r="U39" s="179"/>
      <c r="V39" s="379">
        <v>67</v>
      </c>
      <c r="X39" s="69"/>
    </row>
    <row r="40" spans="1:24" ht="8.1" customHeight="1">
      <c r="A40" s="162"/>
      <c r="B40" s="54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53"/>
      <c r="V40" s="153"/>
    </row>
    <row r="41" spans="1:24" ht="24.95" customHeight="1">
      <c r="A41" s="171" t="s">
        <v>182</v>
      </c>
      <c r="B41" s="54"/>
      <c r="C41" s="459">
        <v>2</v>
      </c>
      <c r="D41" s="459">
        <v>6</v>
      </c>
      <c r="E41" s="459">
        <v>0</v>
      </c>
      <c r="F41" s="459">
        <v>2</v>
      </c>
      <c r="G41" s="459">
        <v>15</v>
      </c>
      <c r="H41" s="459">
        <v>5</v>
      </c>
      <c r="I41" s="459">
        <v>2</v>
      </c>
      <c r="J41" s="459">
        <v>2102</v>
      </c>
      <c r="K41" s="459">
        <v>12</v>
      </c>
      <c r="L41" s="459">
        <v>1</v>
      </c>
      <c r="M41" s="459">
        <v>2</v>
      </c>
      <c r="N41" s="459">
        <v>799</v>
      </c>
      <c r="O41" s="459">
        <v>4</v>
      </c>
      <c r="P41" s="459">
        <v>2</v>
      </c>
      <c r="Q41" s="459">
        <v>5</v>
      </c>
      <c r="R41" s="459">
        <v>1</v>
      </c>
      <c r="S41" s="459">
        <v>1</v>
      </c>
      <c r="T41" s="459">
        <v>1</v>
      </c>
      <c r="U41" s="153"/>
      <c r="V41" s="459">
        <v>2962</v>
      </c>
    </row>
    <row r="42" spans="1:24" ht="8.1" customHeight="1">
      <c r="A42" s="164"/>
      <c r="B42" s="54"/>
      <c r="C42" s="626"/>
      <c r="D42" s="626"/>
      <c r="E42" s="626"/>
      <c r="F42" s="626"/>
      <c r="G42" s="626"/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152"/>
      <c r="V42" s="165"/>
    </row>
    <row r="43" spans="1:24" ht="24.95" customHeight="1">
      <c r="A43" s="147" t="s">
        <v>361</v>
      </c>
      <c r="B43" s="99"/>
      <c r="C43" s="148"/>
      <c r="D43" s="148">
        <v>1</v>
      </c>
      <c r="E43" s="148"/>
      <c r="F43" s="148"/>
      <c r="G43" s="148">
        <v>1</v>
      </c>
      <c r="H43" s="148"/>
      <c r="I43" s="148"/>
      <c r="J43" s="148">
        <v>4</v>
      </c>
      <c r="K43" s="148"/>
      <c r="L43" s="148"/>
      <c r="M43" s="148"/>
      <c r="N43" s="148">
        <v>5</v>
      </c>
      <c r="O43" s="148"/>
      <c r="P43" s="148"/>
      <c r="Q43" s="148"/>
      <c r="R43" s="148"/>
      <c r="S43" s="148">
        <v>1</v>
      </c>
      <c r="T43" s="148"/>
      <c r="U43" s="159"/>
      <c r="V43" s="149">
        <v>12</v>
      </c>
    </row>
    <row r="44" spans="1:24" ht="24.95" customHeight="1">
      <c r="A44" s="147" t="s">
        <v>183</v>
      </c>
      <c r="B44" s="99"/>
      <c r="C44" s="148"/>
      <c r="D44" s="148"/>
      <c r="E44" s="148"/>
      <c r="F44" s="148"/>
      <c r="G44" s="148"/>
      <c r="H44" s="148"/>
      <c r="I44" s="148"/>
      <c r="J44" s="148">
        <v>22</v>
      </c>
      <c r="K44" s="148"/>
      <c r="L44" s="148"/>
      <c r="M44" s="148"/>
      <c r="N44" s="148">
        <v>13</v>
      </c>
      <c r="O44" s="148"/>
      <c r="P44" s="148"/>
      <c r="Q44" s="148"/>
      <c r="R44" s="148"/>
      <c r="S44" s="148"/>
      <c r="T44" s="148"/>
      <c r="U44" s="159"/>
      <c r="V44" s="149">
        <v>36</v>
      </c>
    </row>
    <row r="45" spans="1:24" ht="24.95" customHeight="1">
      <c r="A45" s="147" t="s">
        <v>184</v>
      </c>
      <c r="B45" s="99"/>
      <c r="C45" s="148"/>
      <c r="D45" s="148"/>
      <c r="E45" s="148"/>
      <c r="F45" s="148"/>
      <c r="G45" s="148"/>
      <c r="H45" s="148"/>
      <c r="I45" s="148"/>
      <c r="J45" s="148">
        <v>21</v>
      </c>
      <c r="K45" s="148"/>
      <c r="L45" s="148"/>
      <c r="M45" s="148"/>
      <c r="N45" s="148">
        <v>0</v>
      </c>
      <c r="O45" s="148"/>
      <c r="P45" s="148"/>
      <c r="Q45" s="148"/>
      <c r="R45" s="148"/>
      <c r="S45" s="148"/>
      <c r="T45" s="148"/>
      <c r="U45" s="159"/>
      <c r="V45" s="149">
        <v>21</v>
      </c>
    </row>
    <row r="46" spans="1:24" ht="24.95" customHeight="1">
      <c r="A46" s="147" t="s">
        <v>185</v>
      </c>
      <c r="B46" s="99"/>
      <c r="C46" s="148"/>
      <c r="D46" s="148"/>
      <c r="E46" s="148"/>
      <c r="F46" s="148"/>
      <c r="G46" s="148"/>
      <c r="H46" s="148"/>
      <c r="I46" s="148"/>
      <c r="J46" s="148">
        <v>6</v>
      </c>
      <c r="K46" s="148"/>
      <c r="L46" s="148"/>
      <c r="M46" s="148"/>
      <c r="N46" s="148">
        <v>0</v>
      </c>
      <c r="O46" s="148"/>
      <c r="P46" s="148"/>
      <c r="Q46" s="148"/>
      <c r="R46" s="148"/>
      <c r="S46" s="148"/>
      <c r="T46" s="148"/>
      <c r="U46" s="159"/>
      <c r="V46" s="149">
        <v>6</v>
      </c>
    </row>
    <row r="47" spans="1:24" ht="24.95" customHeight="1">
      <c r="A47" s="147" t="s">
        <v>186</v>
      </c>
      <c r="B47" s="99"/>
      <c r="C47" s="148"/>
      <c r="D47" s="148"/>
      <c r="E47" s="148"/>
      <c r="F47" s="148"/>
      <c r="G47" s="148"/>
      <c r="H47" s="148"/>
      <c r="I47" s="148"/>
      <c r="J47" s="148">
        <v>3</v>
      </c>
      <c r="K47" s="148"/>
      <c r="L47" s="148"/>
      <c r="M47" s="148"/>
      <c r="N47" s="148">
        <v>0</v>
      </c>
      <c r="O47" s="148"/>
      <c r="P47" s="148"/>
      <c r="Q47" s="148"/>
      <c r="R47" s="148"/>
      <c r="S47" s="148"/>
      <c r="T47" s="148"/>
      <c r="U47" s="159"/>
      <c r="V47" s="149">
        <v>3</v>
      </c>
    </row>
    <row r="48" spans="1:24" ht="24.95" customHeight="1">
      <c r="A48" s="147" t="s">
        <v>187</v>
      </c>
      <c r="B48" s="99"/>
      <c r="C48" s="148"/>
      <c r="D48" s="148"/>
      <c r="E48" s="148"/>
      <c r="F48" s="148"/>
      <c r="G48" s="148"/>
      <c r="H48" s="148"/>
      <c r="I48" s="148"/>
      <c r="J48" s="148">
        <v>23</v>
      </c>
      <c r="K48" s="148"/>
      <c r="L48" s="148"/>
      <c r="M48" s="148"/>
      <c r="N48" s="148">
        <v>26</v>
      </c>
      <c r="O48" s="148"/>
      <c r="P48" s="148"/>
      <c r="Q48" s="148"/>
      <c r="R48" s="148"/>
      <c r="S48" s="148"/>
      <c r="T48" s="148"/>
      <c r="U48" s="159"/>
      <c r="V48" s="149">
        <v>49</v>
      </c>
    </row>
    <row r="49" spans="1:22" ht="24.95" customHeight="1">
      <c r="A49" s="147" t="s">
        <v>188</v>
      </c>
      <c r="B49" s="99"/>
      <c r="C49" s="148"/>
      <c r="D49" s="148"/>
      <c r="E49" s="148"/>
      <c r="F49" s="148"/>
      <c r="G49" s="148"/>
      <c r="H49" s="148"/>
      <c r="I49" s="148"/>
      <c r="J49" s="148">
        <v>16</v>
      </c>
      <c r="K49" s="148"/>
      <c r="L49" s="148"/>
      <c r="M49" s="148"/>
      <c r="N49" s="148">
        <v>9</v>
      </c>
      <c r="O49" s="148"/>
      <c r="P49" s="148"/>
      <c r="Q49" s="148"/>
      <c r="R49" s="148"/>
      <c r="S49" s="148"/>
      <c r="T49" s="148"/>
      <c r="U49" s="159"/>
      <c r="V49" s="149">
        <v>25</v>
      </c>
    </row>
    <row r="50" spans="1:22" ht="24.95" customHeight="1">
      <c r="A50" s="147" t="s">
        <v>189</v>
      </c>
      <c r="B50" s="99"/>
      <c r="C50" s="148"/>
      <c r="D50" s="148"/>
      <c r="E50" s="148"/>
      <c r="F50" s="148"/>
      <c r="G50" s="148"/>
      <c r="H50" s="148"/>
      <c r="I50" s="148"/>
      <c r="J50" s="148">
        <v>37</v>
      </c>
      <c r="K50" s="148"/>
      <c r="L50" s="148"/>
      <c r="M50" s="148"/>
      <c r="N50" s="148">
        <v>7</v>
      </c>
      <c r="O50" s="148"/>
      <c r="P50" s="148"/>
      <c r="Q50" s="148"/>
      <c r="R50" s="148"/>
      <c r="S50" s="148"/>
      <c r="T50" s="148"/>
      <c r="U50" s="159"/>
      <c r="V50" s="149">
        <v>44</v>
      </c>
    </row>
    <row r="51" spans="1:22" ht="24.95" customHeight="1">
      <c r="A51" s="147" t="s">
        <v>190</v>
      </c>
      <c r="B51" s="99"/>
      <c r="C51" s="148"/>
      <c r="D51" s="148"/>
      <c r="E51" s="148"/>
      <c r="F51" s="148"/>
      <c r="G51" s="148"/>
      <c r="H51" s="148"/>
      <c r="I51" s="148"/>
      <c r="J51" s="148">
        <v>31</v>
      </c>
      <c r="K51" s="148"/>
      <c r="L51" s="148"/>
      <c r="M51" s="148"/>
      <c r="N51" s="148">
        <v>15</v>
      </c>
      <c r="O51" s="148"/>
      <c r="P51" s="148"/>
      <c r="Q51" s="148"/>
      <c r="R51" s="148"/>
      <c r="S51" s="148"/>
      <c r="T51" s="148"/>
      <c r="U51" s="159"/>
      <c r="V51" s="149">
        <v>46</v>
      </c>
    </row>
    <row r="52" spans="1:22" ht="24.95" customHeight="1">
      <c r="A52" s="147" t="s">
        <v>195</v>
      </c>
      <c r="B52" s="99"/>
      <c r="C52" s="148"/>
      <c r="D52" s="148"/>
      <c r="E52" s="148"/>
      <c r="F52" s="148"/>
      <c r="G52" s="148"/>
      <c r="H52" s="148"/>
      <c r="I52" s="148"/>
      <c r="J52" s="148">
        <v>53</v>
      </c>
      <c r="K52" s="148">
        <v>1</v>
      </c>
      <c r="L52" s="148"/>
      <c r="M52" s="148"/>
      <c r="N52" s="148">
        <v>10</v>
      </c>
      <c r="O52" s="148"/>
      <c r="P52" s="148"/>
      <c r="Q52" s="148"/>
      <c r="R52" s="148"/>
      <c r="S52" s="148"/>
      <c r="T52" s="148"/>
      <c r="U52" s="159"/>
      <c r="V52" s="149">
        <v>64</v>
      </c>
    </row>
    <row r="53" spans="1:22" ht="24.95" customHeight="1">
      <c r="A53" s="147" t="s">
        <v>192</v>
      </c>
      <c r="B53" s="99"/>
      <c r="C53" s="148"/>
      <c r="D53" s="148"/>
      <c r="E53" s="148"/>
      <c r="F53" s="148"/>
      <c r="G53" s="148"/>
      <c r="H53" s="148"/>
      <c r="I53" s="148"/>
      <c r="J53" s="148">
        <v>17</v>
      </c>
      <c r="K53" s="148"/>
      <c r="L53" s="148"/>
      <c r="M53" s="148"/>
      <c r="N53" s="148">
        <v>10</v>
      </c>
      <c r="O53" s="148"/>
      <c r="P53" s="148"/>
      <c r="Q53" s="148"/>
      <c r="R53" s="148"/>
      <c r="S53" s="148"/>
      <c r="T53" s="148"/>
      <c r="U53" s="159"/>
      <c r="V53" s="149">
        <v>27</v>
      </c>
    </row>
    <row r="54" spans="1:22" ht="24.95" customHeight="1">
      <c r="A54" s="147" t="s">
        <v>193</v>
      </c>
      <c r="B54" s="99"/>
      <c r="C54" s="148"/>
      <c r="D54" s="148">
        <v>1</v>
      </c>
      <c r="E54" s="148">
        <v>1</v>
      </c>
      <c r="F54" s="148"/>
      <c r="G54" s="148"/>
      <c r="H54" s="148"/>
      <c r="I54" s="148"/>
      <c r="J54" s="148">
        <v>46</v>
      </c>
      <c r="K54" s="148"/>
      <c r="L54" s="148"/>
      <c r="M54" s="148"/>
      <c r="N54" s="148">
        <v>15</v>
      </c>
      <c r="O54" s="148"/>
      <c r="P54" s="148"/>
      <c r="Q54" s="148"/>
      <c r="R54" s="148"/>
      <c r="S54" s="148">
        <v>2</v>
      </c>
      <c r="T54" s="148"/>
      <c r="U54" s="159"/>
      <c r="V54" s="149">
        <v>65</v>
      </c>
    </row>
    <row r="55" spans="1:22" ht="24.95" customHeight="1">
      <c r="A55" s="147" t="s">
        <v>194</v>
      </c>
      <c r="B55" s="99"/>
      <c r="C55" s="148"/>
      <c r="D55" s="148">
        <v>1</v>
      </c>
      <c r="E55" s="148"/>
      <c r="F55" s="148"/>
      <c r="G55" s="148"/>
      <c r="H55" s="148"/>
      <c r="I55" s="148"/>
      <c r="J55" s="148">
        <v>34</v>
      </c>
      <c r="K55" s="148"/>
      <c r="L55" s="148"/>
      <c r="M55" s="148"/>
      <c r="N55" s="148">
        <v>47</v>
      </c>
      <c r="O55" s="148"/>
      <c r="P55" s="148"/>
      <c r="Q55" s="148"/>
      <c r="R55" s="148"/>
      <c r="S55" s="148"/>
      <c r="T55" s="148"/>
      <c r="U55" s="159"/>
      <c r="V55" s="149">
        <v>82</v>
      </c>
    </row>
    <row r="56" spans="1:22" ht="24.95" customHeight="1">
      <c r="A56" s="147" t="s">
        <v>191</v>
      </c>
      <c r="B56" s="99"/>
      <c r="C56" s="148"/>
      <c r="D56" s="148"/>
      <c r="E56" s="148"/>
      <c r="F56" s="148"/>
      <c r="G56" s="148"/>
      <c r="H56" s="148"/>
      <c r="I56" s="148"/>
      <c r="J56" s="148">
        <v>4</v>
      </c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59"/>
      <c r="V56" s="149">
        <v>4</v>
      </c>
    </row>
    <row r="57" spans="1:22" ht="8.1" customHeight="1">
      <c r="A57" s="172"/>
      <c r="B57" s="54"/>
      <c r="C57" s="163"/>
      <c r="D57" s="153"/>
      <c r="E57" s="153"/>
      <c r="F57" s="153"/>
      <c r="G57" s="163"/>
      <c r="H57" s="16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66"/>
      <c r="V57" s="153"/>
    </row>
    <row r="58" spans="1:22" ht="24.95" customHeight="1">
      <c r="A58" s="171" t="s">
        <v>182</v>
      </c>
      <c r="B58" s="54"/>
      <c r="C58" s="459">
        <v>0</v>
      </c>
      <c r="D58" s="459">
        <v>3</v>
      </c>
      <c r="E58" s="459">
        <v>1</v>
      </c>
      <c r="F58" s="459">
        <v>0</v>
      </c>
      <c r="G58" s="459">
        <v>1</v>
      </c>
      <c r="H58" s="459">
        <v>0</v>
      </c>
      <c r="I58" s="459">
        <v>0</v>
      </c>
      <c r="J58" s="459">
        <v>317</v>
      </c>
      <c r="K58" s="459">
        <v>1</v>
      </c>
      <c r="L58" s="459">
        <v>0</v>
      </c>
      <c r="M58" s="459">
        <v>0</v>
      </c>
      <c r="N58" s="459">
        <v>157</v>
      </c>
      <c r="O58" s="459">
        <v>1</v>
      </c>
      <c r="P58" s="459">
        <v>0</v>
      </c>
      <c r="Q58" s="459">
        <v>0</v>
      </c>
      <c r="R58" s="459">
        <v>0</v>
      </c>
      <c r="S58" s="459">
        <v>3</v>
      </c>
      <c r="T58" s="459">
        <v>0</v>
      </c>
      <c r="U58" s="153"/>
      <c r="V58" s="459">
        <v>484</v>
      </c>
    </row>
    <row r="59" spans="1:22" ht="8.1" customHeight="1">
      <c r="A59" s="167"/>
      <c r="B59" s="54"/>
      <c r="C59" s="168"/>
      <c r="G59" s="115"/>
      <c r="H59" s="168"/>
      <c r="V59" s="180"/>
    </row>
    <row r="60" spans="1:22" ht="24.95" customHeight="1">
      <c r="A60" s="171" t="s">
        <v>57</v>
      </c>
      <c r="B60" s="54"/>
      <c r="C60" s="459">
        <v>2</v>
      </c>
      <c r="D60" s="459">
        <v>9</v>
      </c>
      <c r="E60" s="459">
        <v>1</v>
      </c>
      <c r="F60" s="459">
        <v>2</v>
      </c>
      <c r="G60" s="459">
        <v>16</v>
      </c>
      <c r="H60" s="459">
        <v>5</v>
      </c>
      <c r="I60" s="459">
        <v>2</v>
      </c>
      <c r="J60" s="459">
        <v>2419</v>
      </c>
      <c r="K60" s="459">
        <v>13</v>
      </c>
      <c r="L60" s="459">
        <v>1</v>
      </c>
      <c r="M60" s="459">
        <v>2</v>
      </c>
      <c r="N60" s="459">
        <v>956</v>
      </c>
      <c r="O60" s="459">
        <v>5</v>
      </c>
      <c r="P60" s="459">
        <v>2</v>
      </c>
      <c r="Q60" s="459">
        <v>5</v>
      </c>
      <c r="R60" s="459">
        <v>1</v>
      </c>
      <c r="S60" s="459">
        <v>4</v>
      </c>
      <c r="T60" s="459">
        <v>1</v>
      </c>
      <c r="U60" s="153"/>
      <c r="V60" s="459">
        <v>3446</v>
      </c>
    </row>
    <row r="61" spans="1:22">
      <c r="A61" s="54"/>
    </row>
    <row r="62" spans="1:22" ht="20.100000000000001" customHeight="1">
      <c r="A62" s="142" t="s">
        <v>273</v>
      </c>
    </row>
    <row r="63" spans="1:22" ht="20.100000000000001" customHeight="1">
      <c r="A63" s="142" t="s">
        <v>533</v>
      </c>
    </row>
    <row r="64" spans="1:22" ht="20.100000000000001" customHeight="1">
      <c r="A64" s="142" t="s">
        <v>262</v>
      </c>
    </row>
    <row r="65" spans="1:1" ht="20.100000000000001" customHeight="1">
      <c r="A65" s="91" t="s">
        <v>263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42" orientation="landscape" useFirstPageNumber="1" r:id="rId1"/>
  <headerFooter scaleWithDoc="0">
    <oddHeader>&amp;L&amp;G&amp;C&amp;G&amp;R&amp;G</oddHeader>
    <oddFooter>&amp;R&amp;"Montserrat,Normal"&amp;8 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D845-D3B6-4AE2-8111-A8139F900A2F}">
  <sheetPr codeName="Hoja5"/>
  <dimension ref="A1:M99"/>
  <sheetViews>
    <sheetView view="pageBreakPreview" zoomScale="60" zoomScaleNormal="100" workbookViewId="0">
      <selection activeCell="Z71" sqref="Z71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202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71" t="s">
        <v>203</v>
      </c>
      <c r="B5" s="71" t="s">
        <v>57</v>
      </c>
    </row>
    <row r="6" spans="1:13" ht="5.0999999999999996" customHeight="1">
      <c r="A6" s="71" t="s">
        <v>204</v>
      </c>
      <c r="B6" s="72">
        <v>1583</v>
      </c>
    </row>
    <row r="7" spans="1:13" ht="5.0999999999999996" customHeight="1">
      <c r="A7" s="71" t="s">
        <v>205</v>
      </c>
      <c r="B7" s="71">
        <v>575</v>
      </c>
    </row>
    <row r="8" spans="1:13" ht="5.0999999999999996" customHeight="1">
      <c r="A8" s="71" t="s">
        <v>206</v>
      </c>
      <c r="B8" s="71">
        <v>500</v>
      </c>
    </row>
    <row r="9" spans="1:13" ht="5.0999999999999996" customHeight="1">
      <c r="A9" s="71" t="s">
        <v>207</v>
      </c>
      <c r="B9" s="71">
        <v>477</v>
      </c>
    </row>
    <row r="10" spans="1:13" ht="5.0999999999999996" customHeight="1">
      <c r="A10" s="71" t="s">
        <v>208</v>
      </c>
      <c r="B10" s="71">
        <v>449</v>
      </c>
    </row>
    <row r="11" spans="1:13" ht="5.0999999999999996" customHeight="1">
      <c r="A11" s="71" t="s">
        <v>209</v>
      </c>
      <c r="B11" s="71">
        <v>447</v>
      </c>
      <c r="J11" s="540" t="s">
        <v>210</v>
      </c>
      <c r="K11" s="539">
        <v>7916</v>
      </c>
    </row>
    <row r="12" spans="1:13" ht="5.0999999999999996" customHeight="1">
      <c r="A12" s="71" t="s">
        <v>211</v>
      </c>
      <c r="B12" s="71">
        <v>411</v>
      </c>
      <c r="J12" s="540"/>
      <c r="K12" s="539"/>
    </row>
    <row r="13" spans="1:13" ht="5.0999999999999996" customHeight="1">
      <c r="A13" s="71" t="s">
        <v>212</v>
      </c>
      <c r="B13" s="71">
        <v>410</v>
      </c>
      <c r="J13" s="540"/>
      <c r="K13" s="539"/>
    </row>
    <row r="14" spans="1:13" ht="5.0999999999999996" customHeight="1">
      <c r="A14" s="71" t="s">
        <v>213</v>
      </c>
      <c r="B14" s="71">
        <v>372</v>
      </c>
    </row>
    <row r="15" spans="1:13" ht="5.0999999999999996" customHeight="1">
      <c r="A15" s="71" t="s">
        <v>214</v>
      </c>
      <c r="B15" s="71">
        <v>299</v>
      </c>
    </row>
    <row r="16" spans="1:13" ht="5.0999999999999996" customHeight="1">
      <c r="A16" s="71" t="s">
        <v>215</v>
      </c>
      <c r="B16" s="71">
        <v>230</v>
      </c>
    </row>
    <row r="17" spans="1:2" ht="5.0999999999999996" customHeight="1">
      <c r="A17" s="71" t="s">
        <v>216</v>
      </c>
      <c r="B17" s="71">
        <v>190</v>
      </c>
    </row>
    <row r="18" spans="1:2" ht="5.0999999999999996" customHeight="1">
      <c r="A18" s="71" t="s">
        <v>217</v>
      </c>
      <c r="B18" s="71">
        <v>182</v>
      </c>
    </row>
    <row r="19" spans="1:2" ht="5.0999999999999996" customHeight="1">
      <c r="A19" s="71" t="s">
        <v>218</v>
      </c>
      <c r="B19" s="71">
        <v>164</v>
      </c>
    </row>
    <row r="20" spans="1:2" ht="5.0999999999999996" customHeight="1">
      <c r="A20" s="71" t="s">
        <v>219</v>
      </c>
      <c r="B20" s="71">
        <v>163</v>
      </c>
    </row>
    <row r="21" spans="1:2" ht="5.0999999999999996" customHeight="1">
      <c r="A21" s="71" t="s">
        <v>220</v>
      </c>
      <c r="B21" s="71">
        <v>158</v>
      </c>
    </row>
    <row r="22" spans="1:2" ht="5.0999999999999996" customHeight="1">
      <c r="A22" s="71" t="s">
        <v>221</v>
      </c>
      <c r="B22" s="71">
        <v>155</v>
      </c>
    </row>
    <row r="23" spans="1:2" ht="5.0999999999999996" customHeight="1">
      <c r="A23" s="71" t="s">
        <v>222</v>
      </c>
      <c r="B23" s="71">
        <v>153</v>
      </c>
    </row>
    <row r="24" spans="1:2" ht="5.0999999999999996" customHeight="1">
      <c r="A24" s="71" t="s">
        <v>223</v>
      </c>
      <c r="B24" s="71">
        <v>146</v>
      </c>
    </row>
    <row r="25" spans="1:2" ht="5.0999999999999996" customHeight="1">
      <c r="A25" s="71" t="s">
        <v>224</v>
      </c>
      <c r="B25" s="71">
        <v>100</v>
      </c>
    </row>
    <row r="26" spans="1:2" ht="5.0999999999999996" customHeight="1">
      <c r="A26" s="71" t="s">
        <v>225</v>
      </c>
      <c r="B26" s="71">
        <v>98</v>
      </c>
    </row>
    <row r="27" spans="1:2" ht="5.0999999999999996" customHeight="1">
      <c r="A27" s="71" t="s">
        <v>226</v>
      </c>
      <c r="B27" s="71">
        <v>90</v>
      </c>
    </row>
    <row r="28" spans="1:2" ht="5.0999999999999996" customHeight="1">
      <c r="A28" s="71" t="s">
        <v>227</v>
      </c>
      <c r="B28" s="71">
        <v>70</v>
      </c>
    </row>
    <row r="29" spans="1:2" ht="5.0999999999999996" customHeight="1">
      <c r="A29" s="71" t="s">
        <v>228</v>
      </c>
      <c r="B29" s="71">
        <v>68</v>
      </c>
    </row>
    <row r="30" spans="1:2" ht="5.0999999999999996" customHeight="1">
      <c r="A30" s="71" t="s">
        <v>149</v>
      </c>
      <c r="B30" s="71">
        <v>61</v>
      </c>
    </row>
    <row r="31" spans="1:2" ht="5.0999999999999996" customHeight="1">
      <c r="A31" s="71" t="s">
        <v>229</v>
      </c>
      <c r="B31" s="71">
        <v>47</v>
      </c>
    </row>
    <row r="32" spans="1:2" ht="5.0999999999999996" customHeight="1">
      <c r="A32" s="71" t="s">
        <v>230</v>
      </c>
      <c r="B32" s="71">
        <v>39</v>
      </c>
    </row>
    <row r="33" spans="1:2" ht="5.0999999999999996" customHeight="1">
      <c r="A33" s="71" t="s">
        <v>148</v>
      </c>
      <c r="B33" s="71">
        <v>35</v>
      </c>
    </row>
    <row r="34" spans="1:2" ht="5.0999999999999996" customHeight="1">
      <c r="A34" s="71" t="s">
        <v>231</v>
      </c>
      <c r="B34" s="71">
        <v>30</v>
      </c>
    </row>
    <row r="35" spans="1:2" ht="5.0999999999999996" customHeight="1">
      <c r="A35" s="71" t="s">
        <v>232</v>
      </c>
      <c r="B35" s="71">
        <v>26</v>
      </c>
    </row>
    <row r="36" spans="1:2" ht="5.0999999999999996" customHeight="1">
      <c r="A36" s="71" t="s">
        <v>233</v>
      </c>
      <c r="B36" s="71">
        <v>21</v>
      </c>
    </row>
    <row r="37" spans="1:2" ht="5.0999999999999996" customHeight="1">
      <c r="A37" s="71" t="s">
        <v>234</v>
      </c>
      <c r="B37" s="71">
        <v>19</v>
      </c>
    </row>
    <row r="38" spans="1:2" ht="5.0999999999999996" customHeight="1">
      <c r="A38" s="71" t="s">
        <v>235</v>
      </c>
      <c r="B38" s="71">
        <v>19</v>
      </c>
    </row>
    <row r="39" spans="1:2" ht="5.0999999999999996" customHeight="1">
      <c r="A39" s="71" t="s">
        <v>133</v>
      </c>
      <c r="B39" s="71">
        <v>16</v>
      </c>
    </row>
    <row r="40" spans="1:2" ht="5.0999999999999996" customHeight="1">
      <c r="A40" s="71" t="s">
        <v>236</v>
      </c>
      <c r="B40" s="71">
        <v>14</v>
      </c>
    </row>
    <row r="41" spans="1:2" ht="5.0999999999999996" customHeight="1">
      <c r="A41" s="71" t="s">
        <v>237</v>
      </c>
      <c r="B41" s="71">
        <v>14</v>
      </c>
    </row>
    <row r="42" spans="1:2" ht="5.0999999999999996" customHeight="1">
      <c r="A42" s="71" t="s">
        <v>238</v>
      </c>
      <c r="B42" s="71">
        <v>13</v>
      </c>
    </row>
    <row r="43" spans="1:2" ht="5.0999999999999996" customHeight="1">
      <c r="A43" s="71" t="s">
        <v>239</v>
      </c>
      <c r="B43" s="71">
        <v>13</v>
      </c>
    </row>
    <row r="44" spans="1:2" ht="5.0999999999999996" customHeight="1">
      <c r="A44" s="71" t="s">
        <v>240</v>
      </c>
      <c r="B44" s="71">
        <v>9</v>
      </c>
    </row>
    <row r="45" spans="1:2" ht="5.0999999999999996" customHeight="1">
      <c r="A45" s="71" t="s">
        <v>241</v>
      </c>
      <c r="B45" s="71">
        <v>7</v>
      </c>
    </row>
    <row r="46" spans="1:2" ht="5.0999999999999996" customHeight="1">
      <c r="A46" s="71" t="s">
        <v>242</v>
      </c>
      <c r="B46" s="71">
        <v>6</v>
      </c>
    </row>
    <row r="47" spans="1:2" ht="5.0999999999999996" customHeight="1">
      <c r="A47" s="71" t="s">
        <v>243</v>
      </c>
      <c r="B47" s="71">
        <v>5</v>
      </c>
    </row>
    <row r="48" spans="1:2" ht="5.0999999999999996" customHeight="1">
      <c r="A48" s="71" t="s">
        <v>244</v>
      </c>
      <c r="B48" s="71">
        <v>4</v>
      </c>
    </row>
    <row r="49" spans="1:2" ht="5.0999999999999996" customHeight="1">
      <c r="A49" s="71" t="s">
        <v>245</v>
      </c>
      <c r="B49" s="71">
        <v>4</v>
      </c>
    </row>
    <row r="50" spans="1:2" ht="5.0999999999999996" customHeight="1">
      <c r="A50" s="71" t="s">
        <v>246</v>
      </c>
      <c r="B50" s="71">
        <v>3</v>
      </c>
    </row>
    <row r="51" spans="1:2" ht="5.0999999999999996" customHeight="1">
      <c r="A51" s="71" t="s">
        <v>247</v>
      </c>
      <c r="B51" s="71">
        <v>3</v>
      </c>
    </row>
    <row r="52" spans="1:2" ht="5.0999999999999996" customHeight="1">
      <c r="A52" s="71" t="s">
        <v>248</v>
      </c>
      <c r="B52" s="71">
        <v>3</v>
      </c>
    </row>
    <row r="53" spans="1:2" ht="5.0999999999999996" customHeight="1">
      <c r="A53" s="71" t="s">
        <v>249</v>
      </c>
      <c r="B53" s="71">
        <v>2</v>
      </c>
    </row>
    <row r="54" spans="1:2" ht="5.0999999999999996" customHeight="1">
      <c r="A54" s="71" t="s">
        <v>250</v>
      </c>
      <c r="B54" s="71">
        <v>2</v>
      </c>
    </row>
    <row r="55" spans="1:2" ht="5.0999999999999996" customHeight="1">
      <c r="A55" s="71" t="s">
        <v>251</v>
      </c>
      <c r="B55" s="71">
        <v>2</v>
      </c>
    </row>
    <row r="56" spans="1:2" ht="5.0999999999999996" customHeight="1">
      <c r="A56" s="71" t="s">
        <v>252</v>
      </c>
      <c r="B56" s="71">
        <v>2</v>
      </c>
    </row>
    <row r="57" spans="1:2" ht="5.0999999999999996" customHeight="1">
      <c r="A57" s="71" t="s">
        <v>253</v>
      </c>
      <c r="B57" s="71">
        <v>2</v>
      </c>
    </row>
    <row r="58" spans="1:2" ht="5.0999999999999996" customHeight="1">
      <c r="A58" s="71" t="s">
        <v>254</v>
      </c>
      <c r="B58" s="71">
        <v>1</v>
      </c>
    </row>
    <row r="59" spans="1:2" ht="5.0999999999999996" customHeight="1">
      <c r="A59" s="71" t="s">
        <v>255</v>
      </c>
      <c r="B59" s="71">
        <v>1</v>
      </c>
    </row>
    <row r="60" spans="1:2" ht="5.0999999999999996" customHeight="1">
      <c r="A60" s="71" t="s">
        <v>256</v>
      </c>
      <c r="B60" s="71">
        <v>1</v>
      </c>
    </row>
    <row r="61" spans="1:2" ht="5.0999999999999996" customHeight="1">
      <c r="A61" s="71" t="s">
        <v>257</v>
      </c>
      <c r="B61" s="71">
        <v>1</v>
      </c>
    </row>
    <row r="62" spans="1:2" ht="5.0999999999999996" customHeight="1">
      <c r="A62" s="71" t="s">
        <v>258</v>
      </c>
      <c r="B62" s="71">
        <v>1</v>
      </c>
    </row>
    <row r="63" spans="1:2" ht="5.0999999999999996" customHeight="1">
      <c r="A63" s="71" t="s">
        <v>57</v>
      </c>
      <c r="B63" s="72"/>
    </row>
    <row r="64" spans="1:2" ht="5.0999999999999996" customHeight="1">
      <c r="A64" s="54"/>
    </row>
    <row r="65" spans="1:1" ht="5.0999999999999996" customHeight="1">
      <c r="A65" s="73"/>
    </row>
    <row r="66" spans="1:1" ht="5.0999999999999996" customHeight="1">
      <c r="A66" s="73"/>
    </row>
    <row r="67" spans="1:1" ht="5.0999999999999996" customHeight="1">
      <c r="A67" s="73"/>
    </row>
    <row r="68" spans="1:1" ht="5.0999999999999996" customHeight="1">
      <c r="A68" s="73"/>
    </row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76" t="s">
        <v>259</v>
      </c>
    </row>
    <row r="96" spans="1:1" ht="9" customHeight="1">
      <c r="A96" s="76" t="s">
        <v>260</v>
      </c>
    </row>
    <row r="97" spans="1:1" ht="9" customHeight="1">
      <c r="A97" s="76" t="s">
        <v>261</v>
      </c>
    </row>
    <row r="98" spans="1:1" ht="9" customHeight="1">
      <c r="A98" s="76" t="s">
        <v>262</v>
      </c>
    </row>
    <row r="99" spans="1:1" ht="9" customHeight="1">
      <c r="A99" s="76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A3C34-BB71-40E0-AF85-73D92613CB3B}">
  <sheetPr codeName="Hoja6"/>
  <dimension ref="A1:Q66"/>
  <sheetViews>
    <sheetView view="pageBreakPreview" zoomScale="60" zoomScaleNormal="100" workbookViewId="0">
      <selection activeCell="V29" sqref="V29"/>
    </sheetView>
  </sheetViews>
  <sheetFormatPr baseColWidth="10" defaultColWidth="11.42578125" defaultRowHeight="15"/>
  <cols>
    <col min="1" max="1" width="56.4257812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44" t="s">
        <v>264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</row>
    <row r="3" spans="1:17" ht="20.100000000000001" customHeight="1">
      <c r="A3" s="544" t="s">
        <v>42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</row>
    <row r="4" spans="1:17">
      <c r="A4" s="54"/>
    </row>
    <row r="5" spans="1:17">
      <c r="A5" s="542" t="s">
        <v>265</v>
      </c>
      <c r="B5" s="77"/>
      <c r="C5" s="545" t="s">
        <v>266</v>
      </c>
      <c r="D5" s="545"/>
      <c r="E5" s="545"/>
      <c r="F5" s="545"/>
      <c r="G5" s="545"/>
      <c r="H5" s="542"/>
      <c r="I5" s="77"/>
      <c r="J5" s="546" t="s">
        <v>267</v>
      </c>
      <c r="K5" s="546"/>
      <c r="L5" s="546"/>
      <c r="M5" s="546"/>
      <c r="N5" s="546"/>
      <c r="O5" s="546"/>
      <c r="P5" s="547"/>
      <c r="Q5" s="542" t="s">
        <v>57</v>
      </c>
    </row>
    <row r="6" spans="1:17">
      <c r="A6" s="542"/>
      <c r="B6" s="77"/>
      <c r="C6" s="542" t="s">
        <v>268</v>
      </c>
      <c r="D6" s="542"/>
      <c r="E6" s="542" t="s">
        <v>269</v>
      </c>
      <c r="F6" s="542"/>
      <c r="G6" s="542" t="s">
        <v>182</v>
      </c>
      <c r="H6" s="543" t="s">
        <v>270</v>
      </c>
      <c r="I6" s="77"/>
      <c r="J6" s="542" t="s">
        <v>268</v>
      </c>
      <c r="K6" s="542"/>
      <c r="L6" s="542" t="s">
        <v>269</v>
      </c>
      <c r="M6" s="542"/>
      <c r="N6" s="542" t="s">
        <v>182</v>
      </c>
      <c r="O6" s="543" t="s">
        <v>270</v>
      </c>
      <c r="P6" s="547"/>
      <c r="Q6" s="542"/>
    </row>
    <row r="7" spans="1:17">
      <c r="A7" s="542"/>
      <c r="B7" s="77"/>
      <c r="C7" s="86" t="s">
        <v>271</v>
      </c>
      <c r="D7" s="86" t="s">
        <v>272</v>
      </c>
      <c r="E7" s="86" t="s">
        <v>271</v>
      </c>
      <c r="F7" s="86" t="s">
        <v>272</v>
      </c>
      <c r="G7" s="542"/>
      <c r="H7" s="543"/>
      <c r="I7" s="77"/>
      <c r="J7" s="86" t="s">
        <v>271</v>
      </c>
      <c r="K7" s="86" t="s">
        <v>272</v>
      </c>
      <c r="L7" s="86" t="s">
        <v>271</v>
      </c>
      <c r="M7" s="86" t="s">
        <v>272</v>
      </c>
      <c r="N7" s="542"/>
      <c r="O7" s="543"/>
      <c r="P7" s="547"/>
      <c r="Q7" s="542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78" t="s">
        <v>150</v>
      </c>
      <c r="B9" s="55"/>
      <c r="C9" s="79">
        <v>1</v>
      </c>
      <c r="D9" s="79"/>
      <c r="E9" s="79">
        <v>5</v>
      </c>
      <c r="F9" s="79"/>
      <c r="G9" s="80">
        <v>6</v>
      </c>
      <c r="H9" s="80">
        <v>86</v>
      </c>
      <c r="I9" s="55"/>
      <c r="J9" s="79"/>
      <c r="K9" s="79"/>
      <c r="L9" s="79">
        <v>1</v>
      </c>
      <c r="M9" s="79"/>
      <c r="N9" s="80">
        <v>1</v>
      </c>
      <c r="O9" s="80">
        <v>14</v>
      </c>
      <c r="P9" s="81"/>
      <c r="Q9" s="80">
        <v>7</v>
      </c>
    </row>
    <row r="10" spans="1:17">
      <c r="A10" s="78" t="s">
        <v>151</v>
      </c>
      <c r="B10" s="55"/>
      <c r="C10" s="79">
        <v>45</v>
      </c>
      <c r="D10" s="79"/>
      <c r="E10" s="79">
        <v>94</v>
      </c>
      <c r="F10" s="79">
        <v>3</v>
      </c>
      <c r="G10" s="80">
        <v>142</v>
      </c>
      <c r="H10" s="80">
        <v>93</v>
      </c>
      <c r="I10" s="55"/>
      <c r="J10" s="79">
        <v>3</v>
      </c>
      <c r="K10" s="79"/>
      <c r="L10" s="79">
        <v>7</v>
      </c>
      <c r="M10" s="79"/>
      <c r="N10" s="80">
        <v>10</v>
      </c>
      <c r="O10" s="80">
        <v>7</v>
      </c>
      <c r="P10" s="81"/>
      <c r="Q10" s="80">
        <v>152</v>
      </c>
    </row>
    <row r="11" spans="1:17">
      <c r="A11" s="78" t="s">
        <v>152</v>
      </c>
      <c r="B11" s="55"/>
      <c r="C11" s="79">
        <v>10</v>
      </c>
      <c r="D11" s="79"/>
      <c r="E11" s="79">
        <v>28</v>
      </c>
      <c r="F11" s="79">
        <v>1</v>
      </c>
      <c r="G11" s="80">
        <v>39</v>
      </c>
      <c r="H11" s="80">
        <v>100</v>
      </c>
      <c r="I11" s="55"/>
      <c r="J11" s="79"/>
      <c r="K11" s="79"/>
      <c r="L11" s="79"/>
      <c r="M11" s="79"/>
      <c r="N11" s="80">
        <v>0</v>
      </c>
      <c r="O11" s="80">
        <v>0</v>
      </c>
      <c r="P11" s="81"/>
      <c r="Q11" s="80">
        <v>39</v>
      </c>
    </row>
    <row r="12" spans="1:17">
      <c r="A12" s="78" t="s">
        <v>153</v>
      </c>
      <c r="B12" s="55"/>
      <c r="C12" s="79">
        <v>8</v>
      </c>
      <c r="D12" s="79"/>
      <c r="E12" s="79">
        <v>39</v>
      </c>
      <c r="F12" s="79"/>
      <c r="G12" s="80">
        <v>47</v>
      </c>
      <c r="H12" s="80">
        <v>98</v>
      </c>
      <c r="I12" s="55"/>
      <c r="J12" s="79">
        <v>1</v>
      </c>
      <c r="K12" s="79"/>
      <c r="L12" s="79"/>
      <c r="M12" s="79"/>
      <c r="N12" s="80">
        <v>1</v>
      </c>
      <c r="O12" s="80">
        <v>2</v>
      </c>
      <c r="P12" s="81"/>
      <c r="Q12" s="80">
        <v>48</v>
      </c>
    </row>
    <row r="13" spans="1:17">
      <c r="A13" s="78" t="s">
        <v>154</v>
      </c>
      <c r="B13" s="55"/>
      <c r="C13" s="79">
        <v>483</v>
      </c>
      <c r="D13" s="79">
        <v>20</v>
      </c>
      <c r="E13" s="79">
        <v>440</v>
      </c>
      <c r="F13" s="79">
        <v>5</v>
      </c>
      <c r="G13" s="80">
        <v>948</v>
      </c>
      <c r="H13" s="80">
        <v>97</v>
      </c>
      <c r="I13" s="55"/>
      <c r="J13" s="79">
        <v>23</v>
      </c>
      <c r="K13" s="79"/>
      <c r="L13" s="79">
        <v>7</v>
      </c>
      <c r="M13" s="79">
        <v>1</v>
      </c>
      <c r="N13" s="80">
        <v>31</v>
      </c>
      <c r="O13" s="80">
        <v>3</v>
      </c>
      <c r="P13" s="81"/>
      <c r="Q13" s="80">
        <v>979</v>
      </c>
    </row>
    <row r="14" spans="1:17">
      <c r="A14" s="78" t="s">
        <v>155</v>
      </c>
      <c r="B14" s="55"/>
      <c r="C14" s="79">
        <v>103</v>
      </c>
      <c r="D14" s="79">
        <v>2</v>
      </c>
      <c r="E14" s="79">
        <v>362</v>
      </c>
      <c r="F14" s="79">
        <v>5</v>
      </c>
      <c r="G14" s="80">
        <v>472</v>
      </c>
      <c r="H14" s="80">
        <v>99</v>
      </c>
      <c r="I14" s="55"/>
      <c r="J14" s="79">
        <v>3</v>
      </c>
      <c r="K14" s="79"/>
      <c r="L14" s="79">
        <v>4</v>
      </c>
      <c r="M14" s="79"/>
      <c r="N14" s="80">
        <v>7</v>
      </c>
      <c r="O14" s="80">
        <v>1</v>
      </c>
      <c r="P14" s="81"/>
      <c r="Q14" s="80">
        <v>479</v>
      </c>
    </row>
    <row r="15" spans="1:17">
      <c r="A15" s="78" t="s">
        <v>156</v>
      </c>
      <c r="B15" s="55"/>
      <c r="C15" s="79">
        <v>44</v>
      </c>
      <c r="D15" s="79">
        <v>9</v>
      </c>
      <c r="E15" s="79">
        <v>286</v>
      </c>
      <c r="F15" s="79">
        <v>25</v>
      </c>
      <c r="G15" s="80">
        <v>364</v>
      </c>
      <c r="H15" s="80">
        <v>94</v>
      </c>
      <c r="I15" s="55"/>
      <c r="J15" s="79">
        <v>2</v>
      </c>
      <c r="K15" s="79">
        <v>1</v>
      </c>
      <c r="L15" s="79">
        <v>19</v>
      </c>
      <c r="M15" s="79">
        <v>1</v>
      </c>
      <c r="N15" s="80">
        <v>23</v>
      </c>
      <c r="O15" s="80">
        <v>6</v>
      </c>
      <c r="P15" s="81"/>
      <c r="Q15" s="80">
        <v>387</v>
      </c>
    </row>
    <row r="16" spans="1:17">
      <c r="A16" s="78" t="s">
        <v>157</v>
      </c>
      <c r="B16" s="55"/>
      <c r="C16" s="79">
        <v>1</v>
      </c>
      <c r="D16" s="79"/>
      <c r="E16" s="79">
        <v>1</v>
      </c>
      <c r="F16" s="79"/>
      <c r="G16" s="80">
        <v>2</v>
      </c>
      <c r="H16" s="80">
        <v>100</v>
      </c>
      <c r="I16" s="55"/>
      <c r="J16" s="79"/>
      <c r="K16" s="79"/>
      <c r="L16" s="79"/>
      <c r="M16" s="79"/>
      <c r="N16" s="80">
        <v>0</v>
      </c>
      <c r="O16" s="80">
        <v>0</v>
      </c>
      <c r="P16" s="81"/>
      <c r="Q16" s="80">
        <v>2</v>
      </c>
    </row>
    <row r="17" spans="1:17">
      <c r="A17" s="78" t="s">
        <v>158</v>
      </c>
      <c r="B17" s="55"/>
      <c r="C17" s="79"/>
      <c r="D17" s="79"/>
      <c r="E17" s="79">
        <v>4</v>
      </c>
      <c r="F17" s="79"/>
      <c r="G17" s="80">
        <v>4</v>
      </c>
      <c r="H17" s="80">
        <v>57</v>
      </c>
      <c r="I17" s="55"/>
      <c r="J17" s="79"/>
      <c r="K17" s="79"/>
      <c r="L17" s="79">
        <v>3</v>
      </c>
      <c r="M17" s="79"/>
      <c r="N17" s="80">
        <v>3</v>
      </c>
      <c r="O17" s="80">
        <v>43</v>
      </c>
      <c r="P17" s="81"/>
      <c r="Q17" s="80">
        <v>7</v>
      </c>
    </row>
    <row r="18" spans="1:17">
      <c r="A18" s="78" t="s">
        <v>159</v>
      </c>
      <c r="B18" s="55"/>
      <c r="C18" s="79">
        <v>15</v>
      </c>
      <c r="D18" s="79"/>
      <c r="E18" s="79">
        <v>65</v>
      </c>
      <c r="F18" s="79"/>
      <c r="G18" s="80">
        <v>80</v>
      </c>
      <c r="H18" s="80">
        <v>100</v>
      </c>
      <c r="I18" s="55"/>
      <c r="J18" s="79"/>
      <c r="K18" s="79"/>
      <c r="L18" s="79"/>
      <c r="M18" s="79"/>
      <c r="N18" s="80">
        <v>0</v>
      </c>
      <c r="O18" s="80">
        <v>0</v>
      </c>
      <c r="P18" s="81"/>
      <c r="Q18" s="80">
        <v>80</v>
      </c>
    </row>
    <row r="19" spans="1:17">
      <c r="A19" s="78" t="s">
        <v>160</v>
      </c>
      <c r="B19" s="55"/>
      <c r="C19" s="79">
        <v>50</v>
      </c>
      <c r="D19" s="79">
        <v>2</v>
      </c>
      <c r="E19" s="79">
        <v>396</v>
      </c>
      <c r="F19" s="79">
        <v>26</v>
      </c>
      <c r="G19" s="80">
        <v>474</v>
      </c>
      <c r="H19" s="80">
        <v>97</v>
      </c>
      <c r="I19" s="55"/>
      <c r="J19" s="79">
        <v>4</v>
      </c>
      <c r="K19" s="79"/>
      <c r="L19" s="79">
        <v>10</v>
      </c>
      <c r="M19" s="79">
        <v>1</v>
      </c>
      <c r="N19" s="80">
        <v>15</v>
      </c>
      <c r="O19" s="80">
        <v>3</v>
      </c>
      <c r="P19" s="81"/>
      <c r="Q19" s="80">
        <v>489</v>
      </c>
    </row>
    <row r="20" spans="1:17">
      <c r="A20" s="78" t="s">
        <v>161</v>
      </c>
      <c r="B20" s="55"/>
      <c r="C20" s="79">
        <v>3</v>
      </c>
      <c r="D20" s="79"/>
      <c r="E20" s="79">
        <v>5</v>
      </c>
      <c r="F20" s="79"/>
      <c r="G20" s="80">
        <v>8</v>
      </c>
      <c r="H20" s="80">
        <v>100</v>
      </c>
      <c r="I20" s="55"/>
      <c r="J20" s="79"/>
      <c r="K20" s="79"/>
      <c r="L20" s="79"/>
      <c r="M20" s="79"/>
      <c r="N20" s="80">
        <v>0</v>
      </c>
      <c r="O20" s="80">
        <v>0</v>
      </c>
      <c r="P20" s="81"/>
      <c r="Q20" s="80">
        <v>8</v>
      </c>
    </row>
    <row r="21" spans="1:17">
      <c r="A21" s="78" t="s">
        <v>162</v>
      </c>
      <c r="B21" s="55"/>
      <c r="C21" s="79">
        <v>139</v>
      </c>
      <c r="D21" s="79">
        <v>7</v>
      </c>
      <c r="E21" s="79">
        <v>293</v>
      </c>
      <c r="F21" s="79">
        <v>5</v>
      </c>
      <c r="G21" s="80">
        <v>444</v>
      </c>
      <c r="H21" s="80">
        <v>94</v>
      </c>
      <c r="I21" s="55"/>
      <c r="J21" s="79">
        <v>9</v>
      </c>
      <c r="K21" s="79"/>
      <c r="L21" s="79">
        <v>21</v>
      </c>
      <c r="M21" s="79"/>
      <c r="N21" s="80">
        <v>30</v>
      </c>
      <c r="O21" s="80">
        <v>6</v>
      </c>
      <c r="P21" s="81"/>
      <c r="Q21" s="80">
        <v>474</v>
      </c>
    </row>
    <row r="22" spans="1:17">
      <c r="A22" s="78" t="s">
        <v>163</v>
      </c>
      <c r="B22" s="55"/>
      <c r="C22" s="79">
        <v>57</v>
      </c>
      <c r="D22" s="79">
        <v>3</v>
      </c>
      <c r="E22" s="79">
        <v>258</v>
      </c>
      <c r="F22" s="79">
        <v>16</v>
      </c>
      <c r="G22" s="80">
        <v>334</v>
      </c>
      <c r="H22" s="80">
        <v>100</v>
      </c>
      <c r="I22" s="55"/>
      <c r="J22" s="79">
        <v>1</v>
      </c>
      <c r="K22" s="79"/>
      <c r="L22" s="79"/>
      <c r="M22" s="79"/>
      <c r="N22" s="80">
        <v>1</v>
      </c>
      <c r="O22" s="80">
        <v>0</v>
      </c>
      <c r="P22" s="81"/>
      <c r="Q22" s="80">
        <v>335</v>
      </c>
    </row>
    <row r="23" spans="1:17">
      <c r="A23" s="78" t="s">
        <v>164</v>
      </c>
      <c r="B23" s="55"/>
      <c r="C23" s="79">
        <v>29</v>
      </c>
      <c r="D23" s="79">
        <v>1</v>
      </c>
      <c r="E23" s="79">
        <v>52</v>
      </c>
      <c r="F23" s="79">
        <v>4</v>
      </c>
      <c r="G23" s="80">
        <v>86</v>
      </c>
      <c r="H23" s="80">
        <v>97</v>
      </c>
      <c r="I23" s="55"/>
      <c r="J23" s="79">
        <v>2</v>
      </c>
      <c r="K23" s="79"/>
      <c r="L23" s="79"/>
      <c r="M23" s="79">
        <v>1</v>
      </c>
      <c r="N23" s="80">
        <v>3</v>
      </c>
      <c r="O23" s="80">
        <v>3</v>
      </c>
      <c r="P23" s="81"/>
      <c r="Q23" s="80">
        <v>89</v>
      </c>
    </row>
    <row r="24" spans="1:17">
      <c r="A24" s="78" t="s">
        <v>165</v>
      </c>
      <c r="B24" s="55"/>
      <c r="C24" s="79">
        <v>75</v>
      </c>
      <c r="D24" s="79">
        <v>5</v>
      </c>
      <c r="E24" s="79">
        <v>58</v>
      </c>
      <c r="F24" s="79"/>
      <c r="G24" s="80">
        <v>138</v>
      </c>
      <c r="H24" s="80">
        <v>91</v>
      </c>
      <c r="I24" s="55"/>
      <c r="J24" s="79">
        <v>8</v>
      </c>
      <c r="K24" s="79"/>
      <c r="L24" s="79">
        <v>4</v>
      </c>
      <c r="M24" s="79">
        <v>1</v>
      </c>
      <c r="N24" s="80">
        <v>13</v>
      </c>
      <c r="O24" s="80">
        <v>9</v>
      </c>
      <c r="P24" s="81"/>
      <c r="Q24" s="80">
        <v>151</v>
      </c>
    </row>
    <row r="25" spans="1:17">
      <c r="A25" s="78" t="s">
        <v>166</v>
      </c>
      <c r="B25" s="55"/>
      <c r="C25" s="79">
        <v>29</v>
      </c>
      <c r="D25" s="79"/>
      <c r="E25" s="79">
        <v>91</v>
      </c>
      <c r="F25" s="79"/>
      <c r="G25" s="80">
        <v>120</v>
      </c>
      <c r="H25" s="80">
        <v>98</v>
      </c>
      <c r="I25" s="55"/>
      <c r="J25" s="79"/>
      <c r="K25" s="79"/>
      <c r="L25" s="79">
        <v>2</v>
      </c>
      <c r="M25" s="79"/>
      <c r="N25" s="80">
        <v>2</v>
      </c>
      <c r="O25" s="80">
        <v>2</v>
      </c>
      <c r="P25" s="81"/>
      <c r="Q25" s="80">
        <v>122</v>
      </c>
    </row>
    <row r="26" spans="1:17">
      <c r="A26" s="78" t="s">
        <v>167</v>
      </c>
      <c r="B26" s="55"/>
      <c r="C26" s="79">
        <v>82</v>
      </c>
      <c r="D26" s="79">
        <v>10</v>
      </c>
      <c r="E26" s="79">
        <v>167</v>
      </c>
      <c r="F26" s="79">
        <v>6</v>
      </c>
      <c r="G26" s="80">
        <v>265</v>
      </c>
      <c r="H26" s="80">
        <v>100</v>
      </c>
      <c r="I26" s="55"/>
      <c r="J26" s="79"/>
      <c r="K26" s="79"/>
      <c r="L26" s="79">
        <v>1</v>
      </c>
      <c r="M26" s="79"/>
      <c r="N26" s="80">
        <v>1</v>
      </c>
      <c r="O26" s="80">
        <v>0</v>
      </c>
      <c r="P26" s="81"/>
      <c r="Q26" s="80">
        <v>266</v>
      </c>
    </row>
    <row r="27" spans="1:17">
      <c r="A27" s="78" t="s">
        <v>168</v>
      </c>
      <c r="B27" s="55"/>
      <c r="C27" s="79">
        <v>4</v>
      </c>
      <c r="D27" s="79">
        <v>1</v>
      </c>
      <c r="E27" s="79">
        <v>29</v>
      </c>
      <c r="F27" s="79">
        <v>2</v>
      </c>
      <c r="G27" s="80">
        <v>36</v>
      </c>
      <c r="H27" s="80">
        <v>95</v>
      </c>
      <c r="I27" s="55"/>
      <c r="J27" s="79">
        <v>1</v>
      </c>
      <c r="K27" s="79"/>
      <c r="L27" s="79">
        <v>1</v>
      </c>
      <c r="M27" s="79"/>
      <c r="N27" s="80">
        <v>2</v>
      </c>
      <c r="O27" s="80">
        <v>5</v>
      </c>
      <c r="P27" s="81"/>
      <c r="Q27" s="80">
        <v>38</v>
      </c>
    </row>
    <row r="28" spans="1:17">
      <c r="A28" s="78" t="s">
        <v>169</v>
      </c>
      <c r="B28" s="55"/>
      <c r="C28" s="79">
        <v>542</v>
      </c>
      <c r="D28" s="79">
        <v>23</v>
      </c>
      <c r="E28" s="79">
        <v>546</v>
      </c>
      <c r="F28" s="79">
        <v>18</v>
      </c>
      <c r="G28" s="82">
        <v>1129</v>
      </c>
      <c r="H28" s="80">
        <v>99</v>
      </c>
      <c r="I28" s="55"/>
      <c r="J28" s="79">
        <v>3</v>
      </c>
      <c r="K28" s="79">
        <v>3</v>
      </c>
      <c r="L28" s="79">
        <v>5</v>
      </c>
      <c r="M28" s="79">
        <v>3</v>
      </c>
      <c r="N28" s="80">
        <v>14</v>
      </c>
      <c r="O28" s="80">
        <v>1</v>
      </c>
      <c r="P28" s="81"/>
      <c r="Q28" s="82">
        <v>1143</v>
      </c>
    </row>
    <row r="29" spans="1:17">
      <c r="A29" s="78" t="s">
        <v>170</v>
      </c>
      <c r="B29" s="55"/>
      <c r="C29" s="79">
        <v>167</v>
      </c>
      <c r="D29" s="79">
        <v>20</v>
      </c>
      <c r="E29" s="79">
        <v>427</v>
      </c>
      <c r="F29" s="79">
        <v>13</v>
      </c>
      <c r="G29" s="80">
        <v>627</v>
      </c>
      <c r="H29" s="80">
        <v>97</v>
      </c>
      <c r="I29" s="55"/>
      <c r="J29" s="79">
        <v>8</v>
      </c>
      <c r="K29" s="79"/>
      <c r="L29" s="79">
        <v>11</v>
      </c>
      <c r="M29" s="79"/>
      <c r="N29" s="80">
        <v>19</v>
      </c>
      <c r="O29" s="80">
        <v>3</v>
      </c>
      <c r="P29" s="81"/>
      <c r="Q29" s="80">
        <v>646</v>
      </c>
    </row>
    <row r="30" spans="1:17">
      <c r="A30" s="78" t="s">
        <v>171</v>
      </c>
      <c r="B30" s="55"/>
      <c r="C30" s="79">
        <v>9</v>
      </c>
      <c r="D30" s="79">
        <v>1</v>
      </c>
      <c r="E30" s="79">
        <v>24</v>
      </c>
      <c r="F30" s="79"/>
      <c r="G30" s="80">
        <v>34</v>
      </c>
      <c r="H30" s="80">
        <v>100</v>
      </c>
      <c r="I30" s="55"/>
      <c r="J30" s="79"/>
      <c r="K30" s="79"/>
      <c r="L30" s="79"/>
      <c r="M30" s="79"/>
      <c r="N30" s="80">
        <v>0</v>
      </c>
      <c r="O30" s="80">
        <v>0</v>
      </c>
      <c r="P30" s="81"/>
      <c r="Q30" s="80">
        <v>34</v>
      </c>
    </row>
    <row r="31" spans="1:17">
      <c r="A31" s="78" t="s">
        <v>172</v>
      </c>
      <c r="B31" s="55"/>
      <c r="C31" s="79">
        <v>55</v>
      </c>
      <c r="D31" s="79">
        <v>2</v>
      </c>
      <c r="E31" s="79">
        <v>54</v>
      </c>
      <c r="F31" s="79"/>
      <c r="G31" s="80">
        <v>111</v>
      </c>
      <c r="H31" s="80">
        <v>97</v>
      </c>
      <c r="I31" s="55"/>
      <c r="J31" s="79">
        <v>2</v>
      </c>
      <c r="K31" s="79"/>
      <c r="L31" s="79">
        <v>1</v>
      </c>
      <c r="M31" s="79"/>
      <c r="N31" s="80">
        <v>3</v>
      </c>
      <c r="O31" s="80">
        <v>3</v>
      </c>
      <c r="P31" s="81"/>
      <c r="Q31" s="80">
        <v>114</v>
      </c>
    </row>
    <row r="32" spans="1:17">
      <c r="A32" s="78" t="s">
        <v>173</v>
      </c>
      <c r="B32" s="55"/>
      <c r="C32" s="79">
        <v>96</v>
      </c>
      <c r="D32" s="79">
        <v>1</v>
      </c>
      <c r="E32" s="79">
        <v>74</v>
      </c>
      <c r="F32" s="79"/>
      <c r="G32" s="80">
        <v>171</v>
      </c>
      <c r="H32" s="80">
        <v>100</v>
      </c>
      <c r="I32" s="55"/>
      <c r="J32" s="79"/>
      <c r="K32" s="79"/>
      <c r="L32" s="79"/>
      <c r="M32" s="79"/>
      <c r="N32" s="80">
        <v>0</v>
      </c>
      <c r="O32" s="80">
        <v>0</v>
      </c>
      <c r="P32" s="81"/>
      <c r="Q32" s="80">
        <v>171</v>
      </c>
    </row>
    <row r="33" spans="1:17">
      <c r="A33" s="78" t="s">
        <v>174</v>
      </c>
      <c r="B33" s="55"/>
      <c r="C33" s="79">
        <v>15</v>
      </c>
      <c r="D33" s="79"/>
      <c r="E33" s="79">
        <v>62</v>
      </c>
      <c r="F33" s="79">
        <v>1</v>
      </c>
      <c r="G33" s="80">
        <v>78</v>
      </c>
      <c r="H33" s="80">
        <v>93</v>
      </c>
      <c r="I33" s="55"/>
      <c r="J33" s="79">
        <v>4</v>
      </c>
      <c r="K33" s="79"/>
      <c r="L33" s="79">
        <v>2</v>
      </c>
      <c r="M33" s="79"/>
      <c r="N33" s="80">
        <v>6</v>
      </c>
      <c r="O33" s="80">
        <v>7</v>
      </c>
      <c r="P33" s="81"/>
      <c r="Q33" s="80">
        <v>84</v>
      </c>
    </row>
    <row r="34" spans="1:17">
      <c r="A34" s="78" t="s">
        <v>175</v>
      </c>
      <c r="B34" s="55"/>
      <c r="C34" s="79">
        <v>45</v>
      </c>
      <c r="D34" s="79">
        <v>2</v>
      </c>
      <c r="E34" s="79">
        <v>126</v>
      </c>
      <c r="F34" s="79">
        <v>1</v>
      </c>
      <c r="G34" s="80">
        <v>174</v>
      </c>
      <c r="H34" s="80">
        <v>99</v>
      </c>
      <c r="I34" s="55"/>
      <c r="J34" s="79"/>
      <c r="K34" s="79"/>
      <c r="L34" s="79"/>
      <c r="M34" s="79">
        <v>1</v>
      </c>
      <c r="N34" s="80">
        <v>1</v>
      </c>
      <c r="O34" s="80">
        <v>1</v>
      </c>
      <c r="P34" s="81"/>
      <c r="Q34" s="80">
        <v>175</v>
      </c>
    </row>
    <row r="35" spans="1:17">
      <c r="A35" s="78" t="s">
        <v>176</v>
      </c>
      <c r="B35" s="55"/>
      <c r="C35" s="79">
        <v>7</v>
      </c>
      <c r="D35" s="79"/>
      <c r="E35" s="79">
        <v>59</v>
      </c>
      <c r="F35" s="79"/>
      <c r="G35" s="80">
        <v>66</v>
      </c>
      <c r="H35" s="80">
        <v>100</v>
      </c>
      <c r="I35" s="55"/>
      <c r="J35" s="79"/>
      <c r="K35" s="79"/>
      <c r="L35" s="79"/>
      <c r="M35" s="79"/>
      <c r="N35" s="80">
        <v>0</v>
      </c>
      <c r="O35" s="80">
        <v>0</v>
      </c>
      <c r="P35" s="81"/>
      <c r="Q35" s="80">
        <v>66</v>
      </c>
    </row>
    <row r="36" spans="1:17">
      <c r="A36" s="78" t="s">
        <v>177</v>
      </c>
      <c r="B36" s="55"/>
      <c r="C36" s="79">
        <v>8</v>
      </c>
      <c r="D36" s="79"/>
      <c r="E36" s="79">
        <v>12</v>
      </c>
      <c r="F36" s="79"/>
      <c r="G36" s="80">
        <v>20</v>
      </c>
      <c r="H36" s="80">
        <v>77</v>
      </c>
      <c r="I36" s="55"/>
      <c r="J36" s="79">
        <v>3</v>
      </c>
      <c r="K36" s="79"/>
      <c r="L36" s="79">
        <v>3</v>
      </c>
      <c r="M36" s="79"/>
      <c r="N36" s="80">
        <v>6</v>
      </c>
      <c r="O36" s="80">
        <v>23</v>
      </c>
      <c r="P36" s="81"/>
      <c r="Q36" s="80">
        <v>26</v>
      </c>
    </row>
    <row r="37" spans="1:17">
      <c r="A37" s="78" t="s">
        <v>178</v>
      </c>
      <c r="B37" s="55"/>
      <c r="C37" s="79">
        <v>7</v>
      </c>
      <c r="D37" s="79"/>
      <c r="E37" s="79">
        <v>12</v>
      </c>
      <c r="F37" s="79"/>
      <c r="G37" s="80">
        <v>19</v>
      </c>
      <c r="H37" s="80">
        <v>100</v>
      </c>
      <c r="I37" s="55"/>
      <c r="J37" s="79"/>
      <c r="K37" s="79"/>
      <c r="L37" s="79"/>
      <c r="M37" s="79"/>
      <c r="N37" s="80">
        <v>0</v>
      </c>
      <c r="O37" s="80">
        <v>0</v>
      </c>
      <c r="P37" s="81"/>
      <c r="Q37" s="80">
        <v>19</v>
      </c>
    </row>
    <row r="38" spans="1:17">
      <c r="A38" s="78" t="s">
        <v>179</v>
      </c>
      <c r="B38" s="55"/>
      <c r="C38" s="79">
        <v>374</v>
      </c>
      <c r="D38" s="79">
        <v>22</v>
      </c>
      <c r="E38" s="79">
        <v>195</v>
      </c>
      <c r="F38" s="79"/>
      <c r="G38" s="80">
        <v>591</v>
      </c>
      <c r="H38" s="80">
        <v>100</v>
      </c>
      <c r="I38" s="55"/>
      <c r="J38" s="79"/>
      <c r="K38" s="79"/>
      <c r="L38" s="79"/>
      <c r="M38" s="79"/>
      <c r="N38" s="80">
        <v>0</v>
      </c>
      <c r="O38" s="80">
        <v>0</v>
      </c>
      <c r="P38" s="81"/>
      <c r="Q38" s="80">
        <v>591</v>
      </c>
    </row>
    <row r="39" spans="1:17">
      <c r="A39" s="78" t="s">
        <v>180</v>
      </c>
      <c r="B39" s="55"/>
      <c r="C39" s="79">
        <v>106</v>
      </c>
      <c r="D39" s="79"/>
      <c r="E39" s="79">
        <v>204</v>
      </c>
      <c r="F39" s="79">
        <v>2</v>
      </c>
      <c r="G39" s="80">
        <v>312</v>
      </c>
      <c r="H39" s="80">
        <v>98</v>
      </c>
      <c r="I39" s="55"/>
      <c r="J39" s="79">
        <v>1</v>
      </c>
      <c r="K39" s="79"/>
      <c r="L39" s="79">
        <v>4</v>
      </c>
      <c r="M39" s="79"/>
      <c r="N39" s="80">
        <v>5</v>
      </c>
      <c r="O39" s="80">
        <v>2</v>
      </c>
      <c r="P39" s="81"/>
      <c r="Q39" s="80">
        <v>317</v>
      </c>
    </row>
    <row r="40" spans="1:17">
      <c r="A40" s="78" t="s">
        <v>181</v>
      </c>
      <c r="B40" s="55"/>
      <c r="C40" s="79">
        <v>9</v>
      </c>
      <c r="D40" s="79">
        <v>1</v>
      </c>
      <c r="E40" s="79">
        <v>7</v>
      </c>
      <c r="F40" s="79">
        <v>1</v>
      </c>
      <c r="G40" s="80">
        <v>18</v>
      </c>
      <c r="H40" s="80">
        <v>39</v>
      </c>
      <c r="I40" s="55"/>
      <c r="J40" s="79">
        <v>12</v>
      </c>
      <c r="K40" s="79"/>
      <c r="L40" s="79">
        <v>16</v>
      </c>
      <c r="M40" s="79"/>
      <c r="N40" s="80">
        <v>28</v>
      </c>
      <c r="O40" s="80">
        <v>61</v>
      </c>
      <c r="P40" s="81"/>
      <c r="Q40" s="80">
        <v>46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20.25" customHeight="1">
      <c r="A42" s="411" t="s">
        <v>182</v>
      </c>
      <c r="B42" s="54"/>
      <c r="C42" s="408">
        <v>2618</v>
      </c>
      <c r="D42" s="409">
        <v>132</v>
      </c>
      <c r="E42" s="408">
        <v>4475</v>
      </c>
      <c r="F42" s="409">
        <v>134</v>
      </c>
      <c r="G42" s="408">
        <v>7359</v>
      </c>
      <c r="H42" s="409">
        <v>97</v>
      </c>
      <c r="I42" s="83"/>
      <c r="J42" s="410">
        <v>90</v>
      </c>
      <c r="K42" s="410">
        <v>4</v>
      </c>
      <c r="L42" s="410">
        <v>122</v>
      </c>
      <c r="M42" s="410">
        <v>9</v>
      </c>
      <c r="N42" s="410">
        <v>225</v>
      </c>
      <c r="O42" s="410">
        <v>3</v>
      </c>
      <c r="P42" s="83"/>
      <c r="Q42" s="189">
        <v>7584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" customHeight="1">
      <c r="A44" s="78" t="s">
        <v>361</v>
      </c>
      <c r="B44" s="81"/>
      <c r="C44" s="79"/>
      <c r="D44" s="79"/>
      <c r="E44" s="79"/>
      <c r="F44" s="79"/>
      <c r="G44" s="80">
        <v>0</v>
      </c>
      <c r="H44" s="80">
        <v>0</v>
      </c>
      <c r="I44" s="81"/>
      <c r="J44" s="79"/>
      <c r="K44" s="79"/>
      <c r="L44" s="79"/>
      <c r="M44" s="79"/>
      <c r="N44" s="80">
        <v>0</v>
      </c>
      <c r="O44" s="80">
        <v>0</v>
      </c>
      <c r="P44" s="81"/>
      <c r="Q44" s="80">
        <v>0</v>
      </c>
    </row>
    <row r="45" spans="1:17">
      <c r="A45" s="78" t="s">
        <v>183</v>
      </c>
      <c r="B45" s="81"/>
      <c r="C45" s="79">
        <v>4</v>
      </c>
      <c r="D45" s="79"/>
      <c r="E45" s="79">
        <v>15</v>
      </c>
      <c r="F45" s="79"/>
      <c r="G45" s="80">
        <v>19</v>
      </c>
      <c r="H45" s="80">
        <v>61</v>
      </c>
      <c r="I45" s="81"/>
      <c r="J45" s="79">
        <v>3</v>
      </c>
      <c r="K45" s="79"/>
      <c r="L45" s="79">
        <v>9</v>
      </c>
      <c r="M45" s="79"/>
      <c r="N45" s="80">
        <v>12</v>
      </c>
      <c r="O45" s="80">
        <v>39</v>
      </c>
      <c r="P45" s="81"/>
      <c r="Q45" s="80">
        <v>31</v>
      </c>
    </row>
    <row r="46" spans="1:17">
      <c r="A46" s="78" t="s">
        <v>184</v>
      </c>
      <c r="B46" s="81"/>
      <c r="C46" s="79">
        <v>4</v>
      </c>
      <c r="D46" s="79"/>
      <c r="E46" s="79">
        <v>30</v>
      </c>
      <c r="F46" s="79"/>
      <c r="G46" s="80">
        <v>34</v>
      </c>
      <c r="H46" s="80">
        <v>68</v>
      </c>
      <c r="I46" s="81"/>
      <c r="J46" s="79">
        <v>5</v>
      </c>
      <c r="K46" s="79"/>
      <c r="L46" s="79">
        <v>11</v>
      </c>
      <c r="M46" s="79"/>
      <c r="N46" s="80">
        <v>16</v>
      </c>
      <c r="O46" s="80">
        <v>32</v>
      </c>
      <c r="P46" s="81"/>
      <c r="Q46" s="80">
        <v>50</v>
      </c>
    </row>
    <row r="47" spans="1:17">
      <c r="A47" s="78" t="s">
        <v>185</v>
      </c>
      <c r="B47" s="81"/>
      <c r="C47" s="79"/>
      <c r="D47" s="79"/>
      <c r="E47" s="79">
        <v>3</v>
      </c>
      <c r="F47" s="79"/>
      <c r="G47" s="80">
        <v>3</v>
      </c>
      <c r="H47" s="80">
        <v>75</v>
      </c>
      <c r="I47" s="81"/>
      <c r="J47" s="79"/>
      <c r="K47" s="79"/>
      <c r="L47" s="79">
        <v>1</v>
      </c>
      <c r="M47" s="79"/>
      <c r="N47" s="80">
        <v>1</v>
      </c>
      <c r="O47" s="80">
        <v>25</v>
      </c>
      <c r="P47" s="81"/>
      <c r="Q47" s="80">
        <v>4</v>
      </c>
    </row>
    <row r="48" spans="1:17">
      <c r="A48" s="78" t="s">
        <v>186</v>
      </c>
      <c r="B48" s="81"/>
      <c r="C48" s="79">
        <v>1</v>
      </c>
      <c r="D48" s="79"/>
      <c r="E48" s="79">
        <v>9</v>
      </c>
      <c r="F48" s="79"/>
      <c r="G48" s="80">
        <v>10</v>
      </c>
      <c r="H48" s="80">
        <v>71</v>
      </c>
      <c r="I48" s="81"/>
      <c r="J48" s="79"/>
      <c r="K48" s="79"/>
      <c r="L48" s="79">
        <v>4</v>
      </c>
      <c r="M48" s="79"/>
      <c r="N48" s="80">
        <v>4</v>
      </c>
      <c r="O48" s="80">
        <v>29</v>
      </c>
      <c r="P48" s="81"/>
      <c r="Q48" s="80">
        <v>14</v>
      </c>
    </row>
    <row r="49" spans="1:17">
      <c r="A49" s="78" t="s">
        <v>187</v>
      </c>
      <c r="B49" s="81"/>
      <c r="C49" s="79">
        <v>1</v>
      </c>
      <c r="D49" s="79"/>
      <c r="E49" s="79"/>
      <c r="F49" s="79"/>
      <c r="G49" s="80">
        <v>1</v>
      </c>
      <c r="H49" s="80">
        <v>5</v>
      </c>
      <c r="I49" s="81"/>
      <c r="J49" s="79">
        <v>9</v>
      </c>
      <c r="K49" s="79"/>
      <c r="L49" s="79">
        <v>12</v>
      </c>
      <c r="M49" s="79"/>
      <c r="N49" s="80">
        <v>21</v>
      </c>
      <c r="O49" s="80">
        <v>95</v>
      </c>
      <c r="P49" s="81"/>
      <c r="Q49" s="80">
        <v>22</v>
      </c>
    </row>
    <row r="50" spans="1:17">
      <c r="A50" s="78" t="s">
        <v>188</v>
      </c>
      <c r="B50" s="81"/>
      <c r="C50" s="79">
        <v>1</v>
      </c>
      <c r="D50" s="79"/>
      <c r="E50" s="79">
        <v>4</v>
      </c>
      <c r="F50" s="79"/>
      <c r="G50" s="80">
        <v>5</v>
      </c>
      <c r="H50" s="80">
        <v>42</v>
      </c>
      <c r="I50" s="81"/>
      <c r="J50" s="79">
        <v>4</v>
      </c>
      <c r="K50" s="79"/>
      <c r="L50" s="79">
        <v>3</v>
      </c>
      <c r="M50" s="79"/>
      <c r="N50" s="80">
        <v>7</v>
      </c>
      <c r="O50" s="80">
        <v>58</v>
      </c>
      <c r="P50" s="81"/>
      <c r="Q50" s="80">
        <v>12</v>
      </c>
    </row>
    <row r="51" spans="1:17">
      <c r="A51" s="78" t="s">
        <v>189</v>
      </c>
      <c r="B51" s="81"/>
      <c r="C51" s="79">
        <v>13</v>
      </c>
      <c r="D51" s="79"/>
      <c r="E51" s="79">
        <v>22</v>
      </c>
      <c r="F51" s="79"/>
      <c r="G51" s="80">
        <v>35</v>
      </c>
      <c r="H51" s="80">
        <v>34</v>
      </c>
      <c r="I51" s="81"/>
      <c r="J51" s="79">
        <v>46</v>
      </c>
      <c r="K51" s="79"/>
      <c r="L51" s="79">
        <v>22</v>
      </c>
      <c r="M51" s="79"/>
      <c r="N51" s="80">
        <v>68</v>
      </c>
      <c r="O51" s="80">
        <v>66</v>
      </c>
      <c r="P51" s="81"/>
      <c r="Q51" s="80">
        <v>103</v>
      </c>
    </row>
    <row r="52" spans="1:17">
      <c r="A52" s="78" t="s">
        <v>190</v>
      </c>
      <c r="B52" s="81"/>
      <c r="C52" s="79">
        <v>1</v>
      </c>
      <c r="D52" s="79"/>
      <c r="E52" s="79">
        <v>15</v>
      </c>
      <c r="F52" s="79"/>
      <c r="G52" s="80">
        <v>16</v>
      </c>
      <c r="H52" s="80">
        <v>59</v>
      </c>
      <c r="I52" s="81"/>
      <c r="J52" s="79">
        <v>5</v>
      </c>
      <c r="K52" s="79"/>
      <c r="L52" s="79">
        <v>6</v>
      </c>
      <c r="M52" s="79"/>
      <c r="N52" s="80">
        <v>11</v>
      </c>
      <c r="O52" s="80">
        <v>41</v>
      </c>
      <c r="P52" s="81"/>
      <c r="Q52" s="80">
        <v>27</v>
      </c>
    </row>
    <row r="53" spans="1:17">
      <c r="A53" s="78" t="s">
        <v>195</v>
      </c>
      <c r="B53" s="81"/>
      <c r="C53" s="79">
        <v>2</v>
      </c>
      <c r="D53" s="79"/>
      <c r="E53" s="79">
        <v>15</v>
      </c>
      <c r="F53" s="79"/>
      <c r="G53" s="80">
        <v>17</v>
      </c>
      <c r="H53" s="80">
        <v>89</v>
      </c>
      <c r="I53" s="81"/>
      <c r="J53" s="79"/>
      <c r="K53" s="79"/>
      <c r="L53" s="79">
        <v>2</v>
      </c>
      <c r="M53" s="79"/>
      <c r="N53" s="80">
        <v>2</v>
      </c>
      <c r="O53" s="80">
        <v>11</v>
      </c>
      <c r="P53" s="81"/>
      <c r="Q53" s="80">
        <v>19</v>
      </c>
    </row>
    <row r="54" spans="1:17">
      <c r="A54" s="78" t="s">
        <v>192</v>
      </c>
      <c r="B54" s="81"/>
      <c r="C54" s="79"/>
      <c r="D54" s="79">
        <v>1</v>
      </c>
      <c r="E54" s="79"/>
      <c r="F54" s="79">
        <v>4</v>
      </c>
      <c r="G54" s="80">
        <v>5</v>
      </c>
      <c r="H54" s="80">
        <v>38</v>
      </c>
      <c r="I54" s="81"/>
      <c r="J54" s="79"/>
      <c r="K54" s="79">
        <v>3</v>
      </c>
      <c r="L54" s="79"/>
      <c r="M54" s="79">
        <v>5</v>
      </c>
      <c r="N54" s="80">
        <v>8</v>
      </c>
      <c r="O54" s="80">
        <v>62</v>
      </c>
      <c r="P54" s="81"/>
      <c r="Q54" s="80">
        <v>13</v>
      </c>
    </row>
    <row r="55" spans="1:17">
      <c r="A55" s="78" t="s">
        <v>193</v>
      </c>
      <c r="B55" s="81"/>
      <c r="C55" s="79">
        <v>2</v>
      </c>
      <c r="D55" s="79"/>
      <c r="E55" s="79">
        <v>11</v>
      </c>
      <c r="F55" s="79"/>
      <c r="G55" s="80">
        <v>13</v>
      </c>
      <c r="H55" s="80">
        <v>59</v>
      </c>
      <c r="I55" s="81"/>
      <c r="J55" s="79">
        <v>1</v>
      </c>
      <c r="K55" s="79"/>
      <c r="L55" s="79">
        <v>8</v>
      </c>
      <c r="M55" s="79"/>
      <c r="N55" s="80">
        <v>9</v>
      </c>
      <c r="O55" s="80">
        <v>41</v>
      </c>
      <c r="P55" s="81"/>
      <c r="Q55" s="80">
        <v>22</v>
      </c>
    </row>
    <row r="56" spans="1:17">
      <c r="A56" s="78" t="s">
        <v>194</v>
      </c>
      <c r="B56" s="81"/>
      <c r="C56" s="79">
        <v>1</v>
      </c>
      <c r="D56" s="79"/>
      <c r="E56" s="79">
        <v>5</v>
      </c>
      <c r="F56" s="79"/>
      <c r="G56" s="80">
        <v>6</v>
      </c>
      <c r="H56" s="80">
        <v>60</v>
      </c>
      <c r="I56" s="81"/>
      <c r="J56" s="79">
        <v>1</v>
      </c>
      <c r="K56" s="79"/>
      <c r="L56" s="79">
        <v>3</v>
      </c>
      <c r="M56" s="79"/>
      <c r="N56" s="80">
        <v>4</v>
      </c>
      <c r="O56" s="80">
        <v>40</v>
      </c>
      <c r="P56" s="81"/>
      <c r="Q56" s="80">
        <v>10</v>
      </c>
    </row>
    <row r="57" spans="1:17">
      <c r="A57" s="78" t="s">
        <v>191</v>
      </c>
      <c r="B57" s="81"/>
      <c r="C57" s="79"/>
      <c r="D57" s="79"/>
      <c r="E57" s="79">
        <v>4</v>
      </c>
      <c r="F57" s="79"/>
      <c r="G57" s="80">
        <v>4</v>
      </c>
      <c r="H57" s="80">
        <v>80</v>
      </c>
      <c r="I57" s="81"/>
      <c r="J57" s="79"/>
      <c r="K57" s="79"/>
      <c r="L57" s="79">
        <v>1</v>
      </c>
      <c r="M57" s="79"/>
      <c r="N57" s="80">
        <v>1</v>
      </c>
      <c r="O57" s="80">
        <v>20</v>
      </c>
      <c r="P57" s="81"/>
      <c r="Q57" s="80">
        <v>5</v>
      </c>
    </row>
    <row r="58" spans="1:17" ht="8.1" customHeight="1">
      <c r="A58" s="67"/>
      <c r="B58" s="81"/>
      <c r="C58" s="81"/>
      <c r="D58" s="81"/>
      <c r="E58" s="81"/>
      <c r="F58" s="81"/>
      <c r="G58" s="83"/>
      <c r="H58" s="83"/>
      <c r="I58" s="81"/>
      <c r="J58" s="81"/>
      <c r="K58" s="81"/>
      <c r="L58" s="81"/>
      <c r="M58" s="81"/>
      <c r="N58" s="83"/>
      <c r="O58" s="83"/>
      <c r="P58" s="81"/>
      <c r="Q58" s="83"/>
    </row>
    <row r="59" spans="1:17" ht="20.25" customHeight="1">
      <c r="A59" s="188" t="s">
        <v>182</v>
      </c>
      <c r="B59" s="54"/>
      <c r="C59" s="189">
        <v>30</v>
      </c>
      <c r="D59" s="190">
        <v>1</v>
      </c>
      <c r="E59" s="189">
        <v>133</v>
      </c>
      <c r="F59" s="190">
        <v>4</v>
      </c>
      <c r="G59" s="189">
        <v>168</v>
      </c>
      <c r="H59" s="190">
        <v>741</v>
      </c>
      <c r="I59" s="83"/>
      <c r="J59" s="190">
        <v>74</v>
      </c>
      <c r="K59" s="190">
        <v>3</v>
      </c>
      <c r="L59" s="190">
        <v>82</v>
      </c>
      <c r="M59" s="190">
        <v>5</v>
      </c>
      <c r="N59" s="190">
        <v>164</v>
      </c>
      <c r="O59" s="190">
        <v>559</v>
      </c>
      <c r="P59" s="83"/>
      <c r="Q59" s="189">
        <v>332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20.25" customHeight="1">
      <c r="A61" s="188" t="s">
        <v>57</v>
      </c>
      <c r="B61" s="54"/>
      <c r="C61" s="189">
        <v>2648</v>
      </c>
      <c r="D61" s="190">
        <v>133</v>
      </c>
      <c r="E61" s="189">
        <v>4608</v>
      </c>
      <c r="F61" s="190">
        <v>138</v>
      </c>
      <c r="G61" s="189">
        <v>7527</v>
      </c>
      <c r="H61" s="190">
        <v>95</v>
      </c>
      <c r="I61" s="83"/>
      <c r="J61" s="190">
        <v>164</v>
      </c>
      <c r="K61" s="190">
        <v>7</v>
      </c>
      <c r="L61" s="190">
        <v>204</v>
      </c>
      <c r="M61" s="190">
        <v>14</v>
      </c>
      <c r="N61" s="190">
        <v>389</v>
      </c>
      <c r="O61" s="190">
        <v>5</v>
      </c>
      <c r="P61" s="83"/>
      <c r="Q61" s="189">
        <v>7916</v>
      </c>
    </row>
    <row r="62" spans="1:17">
      <c r="A62" s="54"/>
    </row>
    <row r="63" spans="1:17" ht="12.95" customHeight="1">
      <c r="A63" s="84" t="s">
        <v>273</v>
      </c>
    </row>
    <row r="64" spans="1:17" ht="12.95" customHeight="1">
      <c r="A64" s="84" t="s">
        <v>274</v>
      </c>
    </row>
    <row r="65" spans="1:1" ht="12.95" customHeight="1">
      <c r="A65" s="84" t="s">
        <v>262</v>
      </c>
    </row>
    <row r="66" spans="1:1" ht="12.95" customHeight="1">
      <c r="A66" s="84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8156-0855-41A4-B3FE-6D7C2745B099}">
  <sheetPr codeName="Hoja7">
    <pageSetUpPr fitToPage="1"/>
  </sheetPr>
  <dimension ref="A1:M33"/>
  <sheetViews>
    <sheetView view="pageBreakPreview" zoomScale="70" zoomScaleNormal="100" zoomScaleSheetLayoutView="70" workbookViewId="0">
      <selection activeCell="U31" sqref="U30:U31"/>
    </sheetView>
  </sheetViews>
  <sheetFormatPr baseColWidth="10" defaultColWidth="11.42578125" defaultRowHeight="15"/>
  <cols>
    <col min="1" max="1" width="10.7109375" style="53" customWidth="1"/>
    <col min="2" max="2" width="6.28515625" style="53" bestFit="1" customWidth="1"/>
    <col min="3" max="10" width="11.42578125" style="53"/>
    <col min="11" max="11" width="14.85546875" style="53" customWidth="1"/>
    <col min="12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275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 ht="24">
      <c r="A5" s="87" t="s">
        <v>203</v>
      </c>
      <c r="B5" s="87" t="s">
        <v>57</v>
      </c>
    </row>
    <row r="6" spans="1:13" ht="60">
      <c r="A6" s="87" t="s">
        <v>276</v>
      </c>
      <c r="B6" s="88">
        <v>4746</v>
      </c>
    </row>
    <row r="7" spans="1:13" ht="48">
      <c r="A7" s="87" t="s">
        <v>277</v>
      </c>
      <c r="B7" s="88">
        <v>2781</v>
      </c>
    </row>
    <row r="8" spans="1:13" ht="60">
      <c r="A8" s="87" t="s">
        <v>278</v>
      </c>
      <c r="B8" s="87">
        <v>218</v>
      </c>
    </row>
    <row r="9" spans="1:13" ht="48">
      <c r="A9" s="87" t="s">
        <v>279</v>
      </c>
      <c r="B9" s="87">
        <v>171</v>
      </c>
    </row>
    <row r="10" spans="1:13">
      <c r="A10" s="87" t="s">
        <v>57</v>
      </c>
      <c r="B10" s="88"/>
    </row>
    <row r="11" spans="1:13">
      <c r="A11" s="54"/>
    </row>
    <row r="26" spans="1:8" ht="19.5">
      <c r="G26" s="93" t="s">
        <v>210</v>
      </c>
      <c r="H26" s="94">
        <v>7916</v>
      </c>
    </row>
    <row r="31" spans="1:8" ht="9.9499999999999993" customHeight="1">
      <c r="A31" s="90" t="s">
        <v>273</v>
      </c>
    </row>
    <row r="32" spans="1:8" ht="9.9499999999999993" customHeight="1">
      <c r="A32" s="90" t="s">
        <v>262</v>
      </c>
    </row>
    <row r="33" spans="1:1" ht="9.9499999999999993" customHeight="1">
      <c r="A33" s="90" t="s">
        <v>263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1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3A927-DA22-4FF5-87E3-F153F9BCDAA8}">
  <sheetPr codeName="Hoja8"/>
  <dimension ref="A1:M97"/>
  <sheetViews>
    <sheetView view="pageBreakPreview" zoomScaleNormal="100" zoomScaleSheetLayoutView="100" workbookViewId="0">
      <selection activeCell="U59" sqref="U59"/>
    </sheetView>
  </sheetViews>
  <sheetFormatPr baseColWidth="10" defaultColWidth="11.42578125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41" t="s">
        <v>280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20.100000000000001" customHeight="1">
      <c r="A3" s="541" t="s">
        <v>42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>
      <c r="A4" s="54"/>
    </row>
    <row r="5" spans="1:13">
      <c r="A5" s="245" t="s">
        <v>203</v>
      </c>
      <c r="B5" s="245" t="s">
        <v>57</v>
      </c>
      <c r="C5" s="243"/>
    </row>
    <row r="6" spans="1:13" ht="5.0999999999999996" customHeight="1">
      <c r="A6" s="245" t="s">
        <v>169</v>
      </c>
      <c r="B6" s="246">
        <v>1143</v>
      </c>
      <c r="C6" s="243"/>
    </row>
    <row r="7" spans="1:13" ht="5.0999999999999996" customHeight="1">
      <c r="A7" s="245" t="s">
        <v>154</v>
      </c>
      <c r="B7" s="245">
        <v>979</v>
      </c>
      <c r="C7" s="243"/>
    </row>
    <row r="8" spans="1:13" ht="5.0999999999999996" customHeight="1">
      <c r="A8" s="245" t="s">
        <v>170</v>
      </c>
      <c r="B8" s="245">
        <v>646</v>
      </c>
      <c r="C8" s="243"/>
    </row>
    <row r="9" spans="1:13" ht="5.0999999999999996" customHeight="1">
      <c r="A9" s="245" t="s">
        <v>179</v>
      </c>
      <c r="B9" s="245">
        <v>591</v>
      </c>
      <c r="C9" s="243"/>
    </row>
    <row r="10" spans="1:13" ht="5.0999999999999996" customHeight="1">
      <c r="A10" s="245" t="s">
        <v>160</v>
      </c>
      <c r="B10" s="245">
        <v>489</v>
      </c>
      <c r="C10" s="243"/>
    </row>
    <row r="11" spans="1:13" ht="5.0999999999999996" customHeight="1">
      <c r="A11" s="245" t="s">
        <v>155</v>
      </c>
      <c r="B11" s="245">
        <v>479</v>
      </c>
      <c r="C11" s="243"/>
      <c r="J11" s="540" t="s">
        <v>210</v>
      </c>
      <c r="K11" s="539">
        <v>7916</v>
      </c>
    </row>
    <row r="12" spans="1:13" ht="5.0999999999999996" customHeight="1">
      <c r="A12" s="245" t="s">
        <v>162</v>
      </c>
      <c r="B12" s="245">
        <v>474</v>
      </c>
      <c r="C12" s="243"/>
      <c r="J12" s="540"/>
      <c r="K12" s="539"/>
    </row>
    <row r="13" spans="1:13" ht="5.0999999999999996" customHeight="1">
      <c r="A13" s="245" t="s">
        <v>156</v>
      </c>
      <c r="B13" s="245">
        <v>387</v>
      </c>
      <c r="C13" s="243"/>
      <c r="J13" s="540"/>
      <c r="K13" s="539"/>
    </row>
    <row r="14" spans="1:13" ht="5.0999999999999996" customHeight="1">
      <c r="A14" s="245" t="s">
        <v>163</v>
      </c>
      <c r="B14" s="245">
        <v>335</v>
      </c>
      <c r="C14" s="243"/>
    </row>
    <row r="15" spans="1:13" ht="5.0999999999999996" customHeight="1">
      <c r="A15" s="245" t="s">
        <v>180</v>
      </c>
      <c r="B15" s="245">
        <v>317</v>
      </c>
      <c r="C15" s="243"/>
    </row>
    <row r="16" spans="1:13" ht="5.0999999999999996" customHeight="1">
      <c r="A16" s="245" t="s">
        <v>167</v>
      </c>
      <c r="B16" s="245">
        <v>266</v>
      </c>
      <c r="C16" s="243"/>
    </row>
    <row r="17" spans="1:3" ht="5.0999999999999996" customHeight="1">
      <c r="A17" s="245" t="s">
        <v>175</v>
      </c>
      <c r="B17" s="245">
        <v>175</v>
      </c>
      <c r="C17" s="243"/>
    </row>
    <row r="18" spans="1:3" ht="5.0999999999999996" customHeight="1">
      <c r="A18" s="245" t="s">
        <v>173</v>
      </c>
      <c r="B18" s="245">
        <v>171</v>
      </c>
      <c r="C18" s="243"/>
    </row>
    <row r="19" spans="1:3" ht="5.0999999999999996" customHeight="1">
      <c r="A19" s="245" t="s">
        <v>151</v>
      </c>
      <c r="B19" s="245">
        <v>152</v>
      </c>
      <c r="C19" s="243"/>
    </row>
    <row r="20" spans="1:3" ht="5.0999999999999996" customHeight="1">
      <c r="A20" s="245" t="s">
        <v>165</v>
      </c>
      <c r="B20" s="245">
        <v>151</v>
      </c>
      <c r="C20" s="243"/>
    </row>
    <row r="21" spans="1:3" ht="5.0999999999999996" customHeight="1">
      <c r="A21" s="245" t="s">
        <v>166</v>
      </c>
      <c r="B21" s="245">
        <v>122</v>
      </c>
      <c r="C21" s="243"/>
    </row>
    <row r="22" spans="1:3" ht="5.0999999999999996" customHeight="1">
      <c r="A22" s="245" t="s">
        <v>172</v>
      </c>
      <c r="B22" s="245">
        <v>114</v>
      </c>
      <c r="C22" s="243"/>
    </row>
    <row r="23" spans="1:3" ht="5.0999999999999996" customHeight="1">
      <c r="A23" s="245" t="s">
        <v>189</v>
      </c>
      <c r="B23" s="245">
        <v>103</v>
      </c>
      <c r="C23" s="243"/>
    </row>
    <row r="24" spans="1:3" ht="5.0999999999999996" customHeight="1">
      <c r="A24" s="245" t="s">
        <v>164</v>
      </c>
      <c r="B24" s="245">
        <v>89</v>
      </c>
      <c r="C24" s="243"/>
    </row>
    <row r="25" spans="1:3" ht="5.0999999999999996" customHeight="1">
      <c r="A25" s="245" t="s">
        <v>174</v>
      </c>
      <c r="B25" s="245">
        <v>84</v>
      </c>
      <c r="C25" s="243"/>
    </row>
    <row r="26" spans="1:3" ht="5.0999999999999996" customHeight="1">
      <c r="A26" s="245" t="s">
        <v>159</v>
      </c>
      <c r="B26" s="245">
        <v>80</v>
      </c>
      <c r="C26" s="243"/>
    </row>
    <row r="27" spans="1:3" ht="5.0999999999999996" customHeight="1">
      <c r="A27" s="245" t="s">
        <v>176</v>
      </c>
      <c r="B27" s="245">
        <v>66</v>
      </c>
      <c r="C27" s="243"/>
    </row>
    <row r="28" spans="1:3" ht="5.0999999999999996" customHeight="1">
      <c r="A28" s="245" t="s">
        <v>184</v>
      </c>
      <c r="B28" s="245">
        <v>50</v>
      </c>
      <c r="C28" s="243"/>
    </row>
    <row r="29" spans="1:3" ht="5.0999999999999996" customHeight="1">
      <c r="A29" s="245" t="s">
        <v>153</v>
      </c>
      <c r="B29" s="245">
        <v>48</v>
      </c>
      <c r="C29" s="243"/>
    </row>
    <row r="30" spans="1:3" ht="5.0999999999999996" customHeight="1">
      <c r="A30" s="245" t="s">
        <v>181</v>
      </c>
      <c r="B30" s="245">
        <v>46</v>
      </c>
      <c r="C30" s="243"/>
    </row>
    <row r="31" spans="1:3" ht="5.0999999999999996" customHeight="1">
      <c r="A31" s="245" t="s">
        <v>152</v>
      </c>
      <c r="B31" s="245">
        <v>39</v>
      </c>
      <c r="C31" s="243"/>
    </row>
    <row r="32" spans="1:3" ht="5.0999999999999996" customHeight="1">
      <c r="A32" s="245" t="s">
        <v>168</v>
      </c>
      <c r="B32" s="245">
        <v>38</v>
      </c>
      <c r="C32" s="243"/>
    </row>
    <row r="33" spans="1:3" ht="5.0999999999999996" customHeight="1">
      <c r="A33" s="245" t="s">
        <v>171</v>
      </c>
      <c r="B33" s="245">
        <v>34</v>
      </c>
      <c r="C33" s="243"/>
    </row>
    <row r="34" spans="1:3" ht="5.0999999999999996" customHeight="1">
      <c r="A34" s="245" t="s">
        <v>183</v>
      </c>
      <c r="B34" s="245">
        <v>31</v>
      </c>
      <c r="C34" s="243"/>
    </row>
    <row r="35" spans="1:3" ht="5.0999999999999996" customHeight="1">
      <c r="A35" s="245" t="s">
        <v>190</v>
      </c>
      <c r="B35" s="245">
        <v>27</v>
      </c>
      <c r="C35" s="243"/>
    </row>
    <row r="36" spans="1:3" ht="5.0999999999999996" customHeight="1">
      <c r="A36" s="245" t="s">
        <v>177</v>
      </c>
      <c r="B36" s="245">
        <v>26</v>
      </c>
      <c r="C36" s="243"/>
    </row>
    <row r="37" spans="1:3" ht="5.0999999999999996" customHeight="1">
      <c r="A37" s="245" t="s">
        <v>193</v>
      </c>
      <c r="B37" s="245">
        <v>22</v>
      </c>
      <c r="C37" s="243"/>
    </row>
    <row r="38" spans="1:3" ht="5.0999999999999996" customHeight="1">
      <c r="A38" s="245" t="s">
        <v>187</v>
      </c>
      <c r="B38" s="245">
        <v>22</v>
      </c>
      <c r="C38" s="243"/>
    </row>
    <row r="39" spans="1:3" ht="5.0999999999999996" customHeight="1">
      <c r="A39" s="245" t="s">
        <v>195</v>
      </c>
      <c r="B39" s="245">
        <v>19</v>
      </c>
      <c r="C39" s="243"/>
    </row>
    <row r="40" spans="1:3" ht="5.0999999999999996" customHeight="1">
      <c r="A40" s="245" t="s">
        <v>178</v>
      </c>
      <c r="B40" s="245">
        <v>19</v>
      </c>
      <c r="C40" s="243"/>
    </row>
    <row r="41" spans="1:3" ht="5.0999999999999996" customHeight="1">
      <c r="A41" s="245" t="s">
        <v>186</v>
      </c>
      <c r="B41" s="245">
        <v>14</v>
      </c>
      <c r="C41" s="243"/>
    </row>
    <row r="42" spans="1:3" ht="5.0999999999999996" customHeight="1">
      <c r="A42" s="245" t="s">
        <v>281</v>
      </c>
      <c r="B42" s="245">
        <v>13</v>
      </c>
      <c r="C42" s="243"/>
    </row>
    <row r="43" spans="1:3" ht="5.0999999999999996" customHeight="1">
      <c r="A43" s="245" t="s">
        <v>188</v>
      </c>
      <c r="B43" s="245">
        <v>12</v>
      </c>
      <c r="C43" s="243"/>
    </row>
    <row r="44" spans="1:3" ht="5.0999999999999996" customHeight="1">
      <c r="A44" s="245" t="s">
        <v>194</v>
      </c>
      <c r="B44" s="245">
        <v>10</v>
      </c>
      <c r="C44" s="243"/>
    </row>
    <row r="45" spans="1:3" ht="5.0999999999999996" customHeight="1">
      <c r="A45" s="245" t="s">
        <v>161</v>
      </c>
      <c r="B45" s="245">
        <v>8</v>
      </c>
      <c r="C45" s="243"/>
    </row>
    <row r="46" spans="1:3" ht="5.0999999999999996" customHeight="1">
      <c r="A46" s="245" t="s">
        <v>158</v>
      </c>
      <c r="B46" s="245">
        <v>7</v>
      </c>
      <c r="C46" s="243"/>
    </row>
    <row r="47" spans="1:3" ht="5.0999999999999996" customHeight="1">
      <c r="A47" s="245" t="s">
        <v>150</v>
      </c>
      <c r="B47" s="245">
        <v>7</v>
      </c>
      <c r="C47" s="243"/>
    </row>
    <row r="48" spans="1:3" ht="5.0999999999999996" customHeight="1">
      <c r="A48" s="245" t="s">
        <v>282</v>
      </c>
      <c r="B48" s="245">
        <v>5</v>
      </c>
      <c r="C48" s="243"/>
    </row>
    <row r="49" spans="1:3" ht="5.0999999999999996" customHeight="1">
      <c r="A49" s="245" t="s">
        <v>185</v>
      </c>
      <c r="B49" s="245">
        <v>4</v>
      </c>
      <c r="C49" s="243"/>
    </row>
    <row r="50" spans="1:3" ht="5.0999999999999996" customHeight="1">
      <c r="A50" s="245" t="s">
        <v>157</v>
      </c>
      <c r="B50" s="245">
        <v>2</v>
      </c>
      <c r="C50" s="243"/>
    </row>
    <row r="51" spans="1:3" ht="5.0999999999999996" customHeight="1">
      <c r="A51" s="245" t="s">
        <v>361</v>
      </c>
      <c r="B51" s="245">
        <v>0</v>
      </c>
      <c r="C51" s="243"/>
    </row>
    <row r="52" spans="1:3" ht="5.0999999999999996" customHeight="1">
      <c r="A52" s="245" t="s">
        <v>57</v>
      </c>
      <c r="B52" s="246"/>
      <c r="C52" s="243"/>
    </row>
    <row r="53" spans="1:3" ht="5.0999999999999996" customHeight="1">
      <c r="A53" s="244"/>
      <c r="B53" s="243"/>
      <c r="C53" s="243"/>
    </row>
    <row r="54" spans="1:3" ht="5.0999999999999996" customHeight="1">
      <c r="A54" s="243"/>
      <c r="B54" s="243"/>
      <c r="C54" s="243"/>
    </row>
    <row r="55" spans="1:3" ht="5.0999999999999996" customHeight="1">
      <c r="A55" s="243"/>
      <c r="B55" s="243"/>
      <c r="C55" s="243"/>
    </row>
    <row r="56" spans="1:3" ht="5.0999999999999996" customHeight="1">
      <c r="A56" s="243"/>
      <c r="B56" s="243"/>
      <c r="C56" s="243"/>
    </row>
    <row r="57" spans="1:3" ht="5.0999999999999996" customHeight="1">
      <c r="A57" s="243"/>
      <c r="B57" s="243"/>
      <c r="C57" s="243"/>
    </row>
    <row r="58" spans="1:3" ht="5.0999999999999996" customHeight="1">
      <c r="A58" s="243"/>
      <c r="B58" s="243"/>
      <c r="C58" s="243"/>
    </row>
    <row r="59" spans="1:3" ht="5.0999999999999996" customHeight="1">
      <c r="A59" s="243"/>
      <c r="B59" s="243"/>
      <c r="C59" s="243"/>
    </row>
    <row r="60" spans="1:3" ht="5.0999999999999996" customHeight="1">
      <c r="A60" s="243"/>
      <c r="B60" s="243"/>
      <c r="C60" s="243"/>
    </row>
    <row r="61" spans="1:3" ht="5.0999999999999996" customHeight="1">
      <c r="A61" s="243"/>
      <c r="B61" s="243"/>
      <c r="C61" s="243"/>
    </row>
    <row r="62" spans="1:3" ht="5.0999999999999996" customHeight="1">
      <c r="A62" s="243"/>
      <c r="B62" s="243"/>
      <c r="C62" s="243"/>
    </row>
    <row r="63" spans="1:3" ht="5.0999999999999996" customHeight="1">
      <c r="A63" s="243"/>
      <c r="B63" s="243"/>
      <c r="C63" s="243"/>
    </row>
    <row r="64" spans="1:3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21.75" customHeight="1"/>
    <row r="95" spans="1:1" ht="9" customHeight="1">
      <c r="A95" s="95" t="s">
        <v>259</v>
      </c>
    </row>
    <row r="96" spans="1:1" ht="9" customHeight="1">
      <c r="A96" s="95" t="s">
        <v>262</v>
      </c>
    </row>
    <row r="97" spans="1:1" ht="9" customHeight="1">
      <c r="A97" s="95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&amp;L&amp;G&amp;R&amp;"Montserrat,Normal"&amp;10 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C63A-99B6-4C0A-B7AF-C8A8447887C2}">
  <sheetPr codeName="Hoja9">
    <pageSetUpPr fitToPage="1"/>
  </sheetPr>
  <dimension ref="A1:Q74"/>
  <sheetViews>
    <sheetView view="pageBreakPreview" zoomScale="60" zoomScaleNormal="70" workbookViewId="0">
      <selection activeCell="AB69" sqref="AB69"/>
    </sheetView>
  </sheetViews>
  <sheetFormatPr baseColWidth="10" defaultColWidth="11.42578125" defaultRowHeight="15"/>
  <cols>
    <col min="1" max="1" width="70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48" t="s">
        <v>284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</row>
    <row r="3" spans="1:17" ht="20.100000000000001" customHeight="1">
      <c r="A3" s="548" t="str">
        <f>UPPER(CONCATENATE("Mayo 2024"))</f>
        <v>MAYO 2024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</row>
    <row r="4" spans="1:17">
      <c r="A4" s="54"/>
    </row>
    <row r="5" spans="1:17">
      <c r="A5" s="542" t="s">
        <v>203</v>
      </c>
      <c r="B5" s="96"/>
      <c r="C5" s="542" t="s">
        <v>266</v>
      </c>
      <c r="D5" s="542"/>
      <c r="E5" s="542"/>
      <c r="F5" s="542"/>
      <c r="G5" s="542"/>
      <c r="H5" s="542"/>
      <c r="I5" s="96"/>
      <c r="J5" s="542" t="s">
        <v>267</v>
      </c>
      <c r="K5" s="542"/>
      <c r="L5" s="542"/>
      <c r="M5" s="542"/>
      <c r="N5" s="542"/>
      <c r="O5" s="542"/>
      <c r="P5" s="549"/>
      <c r="Q5" s="542" t="s">
        <v>57</v>
      </c>
    </row>
    <row r="6" spans="1:17">
      <c r="A6" s="542"/>
      <c r="B6" s="96"/>
      <c r="C6" s="542" t="s">
        <v>268</v>
      </c>
      <c r="D6" s="542"/>
      <c r="E6" s="542" t="s">
        <v>269</v>
      </c>
      <c r="F6" s="542"/>
      <c r="G6" s="542" t="s">
        <v>182</v>
      </c>
      <c r="H6" s="542" t="s">
        <v>270</v>
      </c>
      <c r="I6" s="96"/>
      <c r="J6" s="542" t="s">
        <v>268</v>
      </c>
      <c r="K6" s="542"/>
      <c r="L6" s="542" t="s">
        <v>269</v>
      </c>
      <c r="M6" s="542"/>
      <c r="N6" s="542" t="s">
        <v>182</v>
      </c>
      <c r="O6" s="542" t="s">
        <v>270</v>
      </c>
      <c r="P6" s="549"/>
      <c r="Q6" s="542"/>
    </row>
    <row r="7" spans="1:17">
      <c r="A7" s="542"/>
      <c r="B7" s="96"/>
      <c r="C7" s="86" t="s">
        <v>271</v>
      </c>
      <c r="D7" s="86" t="s">
        <v>272</v>
      </c>
      <c r="E7" s="86" t="s">
        <v>271</v>
      </c>
      <c r="F7" s="86" t="s">
        <v>272</v>
      </c>
      <c r="G7" s="542"/>
      <c r="H7" s="542"/>
      <c r="I7" s="96"/>
      <c r="J7" s="86" t="s">
        <v>271</v>
      </c>
      <c r="K7" s="86" t="s">
        <v>272</v>
      </c>
      <c r="L7" s="86" t="s">
        <v>271</v>
      </c>
      <c r="M7" s="86" t="s">
        <v>272</v>
      </c>
      <c r="N7" s="542"/>
      <c r="O7" s="542"/>
      <c r="P7" s="549"/>
      <c r="Q7" s="542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97" t="s">
        <v>226</v>
      </c>
      <c r="B9" s="55"/>
      <c r="C9" s="79">
        <v>40</v>
      </c>
      <c r="D9" s="79">
        <v>2</v>
      </c>
      <c r="E9" s="79">
        <v>40</v>
      </c>
      <c r="F9" s="79">
        <v>1</v>
      </c>
      <c r="G9" s="80">
        <v>83</v>
      </c>
      <c r="H9" s="80">
        <v>92</v>
      </c>
      <c r="I9" s="55"/>
      <c r="J9" s="79">
        <v>2</v>
      </c>
      <c r="K9" s="79"/>
      <c r="L9" s="79">
        <v>5</v>
      </c>
      <c r="M9" s="79"/>
      <c r="N9" s="80">
        <v>7</v>
      </c>
      <c r="O9" s="80">
        <v>8</v>
      </c>
      <c r="P9" s="55"/>
      <c r="Q9" s="80">
        <v>90</v>
      </c>
    </row>
    <row r="10" spans="1:17">
      <c r="A10" s="97" t="s">
        <v>230</v>
      </c>
      <c r="B10" s="55"/>
      <c r="C10" s="79">
        <v>10</v>
      </c>
      <c r="D10" s="79"/>
      <c r="E10" s="79">
        <v>25</v>
      </c>
      <c r="F10" s="79">
        <v>1</v>
      </c>
      <c r="G10" s="80">
        <v>36</v>
      </c>
      <c r="H10" s="80">
        <v>92</v>
      </c>
      <c r="I10" s="55"/>
      <c r="J10" s="79">
        <v>1</v>
      </c>
      <c r="K10" s="79">
        <v>1</v>
      </c>
      <c r="L10" s="79">
        <v>1</v>
      </c>
      <c r="M10" s="79"/>
      <c r="N10" s="80">
        <v>3</v>
      </c>
      <c r="O10" s="80">
        <v>8</v>
      </c>
      <c r="P10" s="55"/>
      <c r="Q10" s="80">
        <v>39</v>
      </c>
    </row>
    <row r="11" spans="1:17">
      <c r="A11" s="97" t="s">
        <v>244</v>
      </c>
      <c r="B11" s="55"/>
      <c r="C11" s="79">
        <v>2</v>
      </c>
      <c r="D11" s="79"/>
      <c r="E11" s="79">
        <v>2</v>
      </c>
      <c r="F11" s="79"/>
      <c r="G11" s="80">
        <v>4</v>
      </c>
      <c r="H11" s="80">
        <v>100</v>
      </c>
      <c r="I11" s="55"/>
      <c r="J11" s="79"/>
      <c r="K11" s="79"/>
      <c r="L11" s="79"/>
      <c r="M11" s="79"/>
      <c r="N11" s="80">
        <v>0</v>
      </c>
      <c r="O11" s="80"/>
      <c r="P11" s="55"/>
      <c r="Q11" s="80">
        <v>4</v>
      </c>
    </row>
    <row r="12" spans="1:17">
      <c r="A12" s="97" t="s">
        <v>216</v>
      </c>
      <c r="B12" s="55"/>
      <c r="C12" s="79">
        <v>66</v>
      </c>
      <c r="D12" s="79"/>
      <c r="E12" s="79">
        <v>114</v>
      </c>
      <c r="F12" s="79">
        <v>3</v>
      </c>
      <c r="G12" s="80">
        <v>183</v>
      </c>
      <c r="H12" s="80">
        <v>96</v>
      </c>
      <c r="I12" s="55"/>
      <c r="J12" s="79">
        <v>6</v>
      </c>
      <c r="K12" s="79"/>
      <c r="L12" s="79">
        <v>1</v>
      </c>
      <c r="M12" s="79"/>
      <c r="N12" s="80">
        <v>7</v>
      </c>
      <c r="O12" s="80">
        <v>4</v>
      </c>
      <c r="P12" s="55"/>
      <c r="Q12" s="80">
        <v>190</v>
      </c>
    </row>
    <row r="13" spans="1:17">
      <c r="A13" s="97" t="s">
        <v>215</v>
      </c>
      <c r="B13" s="55"/>
      <c r="C13" s="79">
        <v>97</v>
      </c>
      <c r="D13" s="79">
        <v>1</v>
      </c>
      <c r="E13" s="79">
        <v>126</v>
      </c>
      <c r="F13" s="79">
        <v>1</v>
      </c>
      <c r="G13" s="80">
        <v>225</v>
      </c>
      <c r="H13" s="80">
        <v>98</v>
      </c>
      <c r="I13" s="55"/>
      <c r="J13" s="79">
        <v>3</v>
      </c>
      <c r="K13" s="79"/>
      <c r="L13" s="79">
        <v>2</v>
      </c>
      <c r="M13" s="79"/>
      <c r="N13" s="80">
        <v>5</v>
      </c>
      <c r="O13" s="80">
        <v>2</v>
      </c>
      <c r="P13" s="55"/>
      <c r="Q13" s="80">
        <v>230</v>
      </c>
    </row>
    <row r="14" spans="1:17" ht="15" customHeight="1">
      <c r="A14" s="97" t="s">
        <v>231</v>
      </c>
      <c r="B14" s="55"/>
      <c r="C14" s="79">
        <v>6</v>
      </c>
      <c r="D14" s="79"/>
      <c r="E14" s="79">
        <v>23</v>
      </c>
      <c r="F14" s="79">
        <v>1</v>
      </c>
      <c r="G14" s="80">
        <v>30</v>
      </c>
      <c r="H14" s="80">
        <v>100</v>
      </c>
      <c r="I14" s="55"/>
      <c r="J14" s="79"/>
      <c r="K14" s="79"/>
      <c r="L14" s="79"/>
      <c r="M14" s="79"/>
      <c r="N14" s="80">
        <v>0</v>
      </c>
      <c r="O14" s="80">
        <v>0</v>
      </c>
      <c r="P14" s="55"/>
      <c r="Q14" s="80">
        <v>30</v>
      </c>
    </row>
    <row r="15" spans="1:17">
      <c r="A15" s="97" t="s">
        <v>99</v>
      </c>
      <c r="B15" s="55"/>
      <c r="C15" s="79"/>
      <c r="D15" s="79"/>
      <c r="E15" s="79">
        <v>2</v>
      </c>
      <c r="F15" s="79"/>
      <c r="G15" s="80">
        <v>2</v>
      </c>
      <c r="H15" s="80">
        <v>100</v>
      </c>
      <c r="I15" s="55"/>
      <c r="J15" s="79"/>
      <c r="K15" s="79"/>
      <c r="L15" s="79"/>
      <c r="M15" s="79"/>
      <c r="N15" s="80">
        <v>0</v>
      </c>
      <c r="O15" s="80">
        <v>0</v>
      </c>
      <c r="P15" s="55"/>
      <c r="Q15" s="80">
        <v>2</v>
      </c>
    </row>
    <row r="16" spans="1:17">
      <c r="A16" s="97" t="s">
        <v>217</v>
      </c>
      <c r="B16" s="55"/>
      <c r="C16" s="79">
        <v>55</v>
      </c>
      <c r="D16" s="79">
        <v>4</v>
      </c>
      <c r="E16" s="79">
        <v>105</v>
      </c>
      <c r="F16" s="79">
        <v>6</v>
      </c>
      <c r="G16" s="80">
        <v>170</v>
      </c>
      <c r="H16" s="80">
        <v>93</v>
      </c>
      <c r="I16" s="55"/>
      <c r="J16" s="79">
        <v>1</v>
      </c>
      <c r="K16" s="79"/>
      <c r="L16" s="79">
        <v>11</v>
      </c>
      <c r="M16" s="79"/>
      <c r="N16" s="80">
        <v>12</v>
      </c>
      <c r="O16" s="80">
        <v>7</v>
      </c>
      <c r="P16" s="55"/>
      <c r="Q16" s="80">
        <v>182</v>
      </c>
    </row>
    <row r="17" spans="1:17">
      <c r="A17" s="97" t="s">
        <v>252</v>
      </c>
      <c r="B17" s="55"/>
      <c r="C17" s="79"/>
      <c r="D17" s="79"/>
      <c r="E17" s="79"/>
      <c r="F17" s="79">
        <v>2</v>
      </c>
      <c r="G17" s="80">
        <v>2</v>
      </c>
      <c r="H17" s="80">
        <v>100</v>
      </c>
      <c r="I17" s="55"/>
      <c r="J17" s="79"/>
      <c r="K17" s="79"/>
      <c r="L17" s="79"/>
      <c r="M17" s="79"/>
      <c r="N17" s="80">
        <v>0</v>
      </c>
      <c r="O17" s="80">
        <v>0</v>
      </c>
      <c r="P17" s="55"/>
      <c r="Q17" s="80">
        <v>2</v>
      </c>
    </row>
    <row r="18" spans="1:17">
      <c r="A18" s="97" t="s">
        <v>238</v>
      </c>
      <c r="B18" s="55"/>
      <c r="C18" s="79">
        <v>7</v>
      </c>
      <c r="D18" s="79"/>
      <c r="E18" s="79">
        <v>6</v>
      </c>
      <c r="F18" s="79"/>
      <c r="G18" s="80">
        <v>13</v>
      </c>
      <c r="H18" s="80">
        <v>100</v>
      </c>
      <c r="I18" s="55"/>
      <c r="J18" s="79"/>
      <c r="K18" s="79"/>
      <c r="L18" s="79"/>
      <c r="M18" s="79"/>
      <c r="N18" s="80">
        <v>0</v>
      </c>
      <c r="O18" s="80">
        <v>0</v>
      </c>
      <c r="P18" s="55"/>
      <c r="Q18" s="80">
        <v>13</v>
      </c>
    </row>
    <row r="19" spans="1:17">
      <c r="A19" s="97" t="s">
        <v>240</v>
      </c>
      <c r="B19" s="55"/>
      <c r="C19" s="79">
        <v>3</v>
      </c>
      <c r="D19" s="79"/>
      <c r="E19" s="79">
        <v>5</v>
      </c>
      <c r="F19" s="79"/>
      <c r="G19" s="80">
        <v>8</v>
      </c>
      <c r="H19" s="80">
        <v>89</v>
      </c>
      <c r="I19" s="55"/>
      <c r="J19" s="79"/>
      <c r="K19" s="79"/>
      <c r="L19" s="79">
        <v>1</v>
      </c>
      <c r="M19" s="79"/>
      <c r="N19" s="80">
        <v>1</v>
      </c>
      <c r="O19" s="80">
        <v>11</v>
      </c>
      <c r="P19" s="55"/>
      <c r="Q19" s="80">
        <v>9</v>
      </c>
    </row>
    <row r="20" spans="1:17">
      <c r="A20" s="97" t="s">
        <v>223</v>
      </c>
      <c r="B20" s="55"/>
      <c r="C20" s="79">
        <v>78</v>
      </c>
      <c r="D20" s="79"/>
      <c r="E20" s="79">
        <v>67</v>
      </c>
      <c r="F20" s="79"/>
      <c r="G20" s="80">
        <v>145</v>
      </c>
      <c r="H20" s="80">
        <v>99</v>
      </c>
      <c r="I20" s="55"/>
      <c r="J20" s="79"/>
      <c r="K20" s="79"/>
      <c r="L20" s="79">
        <v>1</v>
      </c>
      <c r="M20" s="79"/>
      <c r="N20" s="80">
        <v>1</v>
      </c>
      <c r="O20" s="80">
        <v>1</v>
      </c>
      <c r="P20" s="55"/>
      <c r="Q20" s="80">
        <v>146</v>
      </c>
    </row>
    <row r="21" spans="1:17">
      <c r="A21" s="97" t="s">
        <v>235</v>
      </c>
      <c r="B21" s="55"/>
      <c r="C21" s="79">
        <v>4</v>
      </c>
      <c r="D21" s="79">
        <v>1</v>
      </c>
      <c r="E21" s="79">
        <v>14</v>
      </c>
      <c r="F21" s="79"/>
      <c r="G21" s="80">
        <v>19</v>
      </c>
      <c r="H21" s="80">
        <v>100</v>
      </c>
      <c r="I21" s="55"/>
      <c r="J21" s="79"/>
      <c r="K21" s="79"/>
      <c r="L21" s="79"/>
      <c r="M21" s="79"/>
      <c r="N21" s="80">
        <v>0</v>
      </c>
      <c r="O21" s="80">
        <v>0</v>
      </c>
      <c r="P21" s="55"/>
      <c r="Q21" s="80">
        <v>19</v>
      </c>
    </row>
    <row r="22" spans="1:17">
      <c r="A22" s="97" t="s">
        <v>221</v>
      </c>
      <c r="B22" s="55"/>
      <c r="C22" s="79">
        <v>40</v>
      </c>
      <c r="D22" s="79">
        <v>5</v>
      </c>
      <c r="E22" s="79">
        <v>101</v>
      </c>
      <c r="F22" s="79">
        <v>2</v>
      </c>
      <c r="G22" s="80">
        <v>148</v>
      </c>
      <c r="H22" s="80">
        <v>95</v>
      </c>
      <c r="I22" s="55"/>
      <c r="J22" s="79">
        <v>4</v>
      </c>
      <c r="K22" s="79"/>
      <c r="L22" s="79">
        <v>2</v>
      </c>
      <c r="M22" s="79">
        <v>1</v>
      </c>
      <c r="N22" s="80">
        <v>7</v>
      </c>
      <c r="O22" s="80">
        <v>5</v>
      </c>
      <c r="P22" s="55"/>
      <c r="Q22" s="80">
        <v>155</v>
      </c>
    </row>
    <row r="23" spans="1:17">
      <c r="A23" s="97" t="s">
        <v>246</v>
      </c>
      <c r="B23" s="55"/>
      <c r="C23" s="79">
        <v>3</v>
      </c>
      <c r="D23" s="79"/>
      <c r="E23" s="79"/>
      <c r="F23" s="79"/>
      <c r="G23" s="80">
        <v>3</v>
      </c>
      <c r="H23" s="80">
        <v>100</v>
      </c>
      <c r="I23" s="55"/>
      <c r="J23" s="79"/>
      <c r="K23" s="79"/>
      <c r="L23" s="79"/>
      <c r="M23" s="79"/>
      <c r="N23" s="80">
        <v>0</v>
      </c>
      <c r="O23" s="80">
        <v>0</v>
      </c>
      <c r="P23" s="55"/>
      <c r="Q23" s="80">
        <v>3</v>
      </c>
    </row>
    <row r="24" spans="1:17">
      <c r="A24" s="97" t="s">
        <v>108</v>
      </c>
      <c r="B24" s="55"/>
      <c r="C24" s="79"/>
      <c r="D24" s="79"/>
      <c r="E24" s="79"/>
      <c r="F24" s="79">
        <v>1</v>
      </c>
      <c r="G24" s="80">
        <v>1</v>
      </c>
      <c r="H24" s="80">
        <v>100</v>
      </c>
      <c r="I24" s="55"/>
      <c r="J24" s="79"/>
      <c r="K24" s="79"/>
      <c r="L24" s="79"/>
      <c r="M24" s="79"/>
      <c r="N24" s="80">
        <v>0</v>
      </c>
      <c r="O24" s="80">
        <v>0</v>
      </c>
      <c r="P24" s="55"/>
      <c r="Q24" s="80">
        <v>1</v>
      </c>
    </row>
    <row r="25" spans="1:17">
      <c r="A25" s="97" t="s">
        <v>247</v>
      </c>
      <c r="B25" s="55"/>
      <c r="C25" s="79"/>
      <c r="D25" s="79"/>
      <c r="E25" s="79">
        <v>3</v>
      </c>
      <c r="F25" s="79"/>
      <c r="G25" s="80">
        <v>3</v>
      </c>
      <c r="H25" s="80">
        <v>100</v>
      </c>
      <c r="I25" s="55"/>
      <c r="J25" s="79"/>
      <c r="K25" s="79"/>
      <c r="L25" s="79"/>
      <c r="M25" s="79"/>
      <c r="N25" s="80">
        <v>0</v>
      </c>
      <c r="O25" s="80">
        <v>0</v>
      </c>
      <c r="P25" s="55"/>
      <c r="Q25" s="80">
        <v>3</v>
      </c>
    </row>
    <row r="26" spans="1:17">
      <c r="A26" s="97" t="s">
        <v>236</v>
      </c>
      <c r="B26" s="55"/>
      <c r="C26" s="79">
        <v>7</v>
      </c>
      <c r="D26" s="79"/>
      <c r="E26" s="79">
        <v>3</v>
      </c>
      <c r="F26" s="79"/>
      <c r="G26" s="80">
        <v>10</v>
      </c>
      <c r="H26" s="80">
        <v>71</v>
      </c>
      <c r="I26" s="55"/>
      <c r="J26" s="79">
        <v>1</v>
      </c>
      <c r="K26" s="79"/>
      <c r="L26" s="79">
        <v>3</v>
      </c>
      <c r="M26" s="79"/>
      <c r="N26" s="80">
        <v>4</v>
      </c>
      <c r="O26" s="80">
        <v>29</v>
      </c>
      <c r="P26" s="55"/>
      <c r="Q26" s="80">
        <v>14</v>
      </c>
    </row>
    <row r="27" spans="1:17">
      <c r="A27" s="97" t="s">
        <v>255</v>
      </c>
      <c r="B27" s="55"/>
      <c r="C27" s="79"/>
      <c r="D27" s="79"/>
      <c r="E27" s="79">
        <v>1</v>
      </c>
      <c r="F27" s="79"/>
      <c r="G27" s="80">
        <v>1</v>
      </c>
      <c r="H27" s="80">
        <v>100</v>
      </c>
      <c r="I27" s="55"/>
      <c r="J27" s="79"/>
      <c r="K27" s="79"/>
      <c r="L27" s="79"/>
      <c r="M27" s="79"/>
      <c r="N27" s="80">
        <v>0</v>
      </c>
      <c r="O27" s="80">
        <v>0</v>
      </c>
      <c r="P27" s="55"/>
      <c r="Q27" s="80">
        <v>1</v>
      </c>
    </row>
    <row r="28" spans="1:17">
      <c r="A28" s="97" t="s">
        <v>248</v>
      </c>
      <c r="B28" s="55"/>
      <c r="C28" s="79">
        <v>1</v>
      </c>
      <c r="D28" s="79"/>
      <c r="E28" s="79">
        <v>2</v>
      </c>
      <c r="F28" s="79"/>
      <c r="G28" s="80">
        <v>3</v>
      </c>
      <c r="H28" s="80">
        <v>100</v>
      </c>
      <c r="I28" s="55"/>
      <c r="J28" s="79"/>
      <c r="K28" s="79"/>
      <c r="L28" s="79"/>
      <c r="M28" s="79"/>
      <c r="N28" s="80">
        <v>0</v>
      </c>
      <c r="O28" s="80">
        <v>0</v>
      </c>
      <c r="P28" s="55"/>
      <c r="Q28" s="80">
        <v>3</v>
      </c>
    </row>
    <row r="29" spans="1:17">
      <c r="A29" s="97" t="s">
        <v>256</v>
      </c>
      <c r="B29" s="55"/>
      <c r="C29" s="79"/>
      <c r="D29" s="79"/>
      <c r="E29" s="79"/>
      <c r="F29" s="79"/>
      <c r="G29" s="80">
        <v>0</v>
      </c>
      <c r="H29" s="80">
        <v>0</v>
      </c>
      <c r="I29" s="55"/>
      <c r="J29" s="79"/>
      <c r="K29" s="79"/>
      <c r="L29" s="79">
        <v>1</v>
      </c>
      <c r="M29" s="79"/>
      <c r="N29" s="80">
        <v>1</v>
      </c>
      <c r="O29" s="80">
        <v>100</v>
      </c>
      <c r="P29" s="55"/>
      <c r="Q29" s="80">
        <v>1</v>
      </c>
    </row>
    <row r="30" spans="1:17">
      <c r="A30" s="97" t="s">
        <v>245</v>
      </c>
      <c r="B30" s="55"/>
      <c r="C30" s="79"/>
      <c r="D30" s="79"/>
      <c r="E30" s="79">
        <v>4</v>
      </c>
      <c r="F30" s="79"/>
      <c r="G30" s="80">
        <v>4</v>
      </c>
      <c r="H30" s="80">
        <v>100</v>
      </c>
      <c r="I30" s="55"/>
      <c r="J30" s="79"/>
      <c r="K30" s="79"/>
      <c r="L30" s="79"/>
      <c r="M30" s="79"/>
      <c r="N30" s="80">
        <v>0</v>
      </c>
      <c r="O30" s="80">
        <v>0</v>
      </c>
      <c r="P30" s="55"/>
      <c r="Q30" s="80">
        <v>4</v>
      </c>
    </row>
    <row r="31" spans="1:17">
      <c r="A31" s="97" t="s">
        <v>243</v>
      </c>
      <c r="B31" s="55"/>
      <c r="C31" s="79">
        <v>1</v>
      </c>
      <c r="D31" s="79"/>
      <c r="E31" s="79">
        <v>4</v>
      </c>
      <c r="F31" s="79"/>
      <c r="G31" s="80">
        <v>5</v>
      </c>
      <c r="H31" s="80">
        <v>100</v>
      </c>
      <c r="I31" s="55"/>
      <c r="J31" s="79"/>
      <c r="K31" s="79"/>
      <c r="L31" s="79"/>
      <c r="M31" s="79"/>
      <c r="N31" s="80">
        <v>0</v>
      </c>
      <c r="O31" s="80">
        <v>0</v>
      </c>
      <c r="P31" s="55"/>
      <c r="Q31" s="80">
        <v>5</v>
      </c>
    </row>
    <row r="32" spans="1:17">
      <c r="A32" s="97" t="s">
        <v>251</v>
      </c>
      <c r="B32" s="55"/>
      <c r="C32" s="79"/>
      <c r="D32" s="79"/>
      <c r="E32" s="79"/>
      <c r="F32" s="79">
        <v>2</v>
      </c>
      <c r="G32" s="80">
        <v>2</v>
      </c>
      <c r="H32" s="80">
        <v>100</v>
      </c>
      <c r="I32" s="55"/>
      <c r="J32" s="79"/>
      <c r="K32" s="79"/>
      <c r="L32" s="79"/>
      <c r="M32" s="79"/>
      <c r="N32" s="80">
        <v>0</v>
      </c>
      <c r="O32" s="80">
        <v>0</v>
      </c>
      <c r="P32" s="55"/>
      <c r="Q32" s="80">
        <v>2</v>
      </c>
    </row>
    <row r="33" spans="1:17">
      <c r="A33" s="97" t="s">
        <v>117</v>
      </c>
      <c r="B33" s="55"/>
      <c r="C33" s="79">
        <v>169</v>
      </c>
      <c r="D33" s="79">
        <v>2</v>
      </c>
      <c r="E33" s="79">
        <v>311</v>
      </c>
      <c r="F33" s="79">
        <v>3</v>
      </c>
      <c r="G33" s="80">
        <v>485</v>
      </c>
      <c r="H33" s="80">
        <v>97</v>
      </c>
      <c r="I33" s="55"/>
      <c r="J33" s="79">
        <v>5</v>
      </c>
      <c r="K33" s="79"/>
      <c r="L33" s="79">
        <v>10</v>
      </c>
      <c r="M33" s="79"/>
      <c r="N33" s="80">
        <v>15</v>
      </c>
      <c r="O33" s="80">
        <v>3</v>
      </c>
      <c r="P33" s="55"/>
      <c r="Q33" s="80">
        <v>500</v>
      </c>
    </row>
    <row r="34" spans="1:17">
      <c r="A34" s="97" t="s">
        <v>225</v>
      </c>
      <c r="B34" s="55"/>
      <c r="C34" s="79">
        <v>13</v>
      </c>
      <c r="D34" s="79"/>
      <c r="E34" s="79">
        <v>83</v>
      </c>
      <c r="F34" s="79"/>
      <c r="G34" s="80">
        <v>96</v>
      </c>
      <c r="H34" s="80">
        <v>98</v>
      </c>
      <c r="I34" s="55"/>
      <c r="J34" s="79"/>
      <c r="K34" s="79"/>
      <c r="L34" s="79">
        <v>2</v>
      </c>
      <c r="M34" s="79"/>
      <c r="N34" s="80">
        <v>2</v>
      </c>
      <c r="O34" s="80">
        <v>2</v>
      </c>
      <c r="P34" s="55"/>
      <c r="Q34" s="80">
        <v>98</v>
      </c>
    </row>
    <row r="35" spans="1:17">
      <c r="A35" s="97" t="s">
        <v>220</v>
      </c>
      <c r="B35" s="55"/>
      <c r="C35" s="79">
        <v>40</v>
      </c>
      <c r="D35" s="79">
        <v>3</v>
      </c>
      <c r="E35" s="79">
        <v>105</v>
      </c>
      <c r="F35" s="79">
        <v>9</v>
      </c>
      <c r="G35" s="80">
        <v>157</v>
      </c>
      <c r="H35" s="80">
        <v>99</v>
      </c>
      <c r="I35" s="55"/>
      <c r="J35" s="79">
        <v>1</v>
      </c>
      <c r="K35" s="79"/>
      <c r="L35" s="79"/>
      <c r="M35" s="79"/>
      <c r="N35" s="80">
        <v>1</v>
      </c>
      <c r="O35" s="80">
        <v>1</v>
      </c>
      <c r="P35" s="55"/>
      <c r="Q35" s="80">
        <v>158</v>
      </c>
    </row>
    <row r="36" spans="1:17">
      <c r="A36" s="97" t="s">
        <v>213</v>
      </c>
      <c r="B36" s="55"/>
      <c r="C36" s="79">
        <v>158</v>
      </c>
      <c r="D36" s="79">
        <v>13</v>
      </c>
      <c r="E36" s="79">
        <v>191</v>
      </c>
      <c r="F36" s="79">
        <v>2</v>
      </c>
      <c r="G36" s="80">
        <v>364</v>
      </c>
      <c r="H36" s="80">
        <v>98</v>
      </c>
      <c r="I36" s="55"/>
      <c r="J36" s="79">
        <v>3</v>
      </c>
      <c r="K36" s="79">
        <v>1</v>
      </c>
      <c r="L36" s="79">
        <v>4</v>
      </c>
      <c r="M36" s="79"/>
      <c r="N36" s="80">
        <v>8</v>
      </c>
      <c r="O36" s="80">
        <v>2</v>
      </c>
      <c r="P36" s="55"/>
      <c r="Q36" s="80">
        <v>372</v>
      </c>
    </row>
    <row r="37" spans="1:17">
      <c r="A37" s="97" t="s">
        <v>218</v>
      </c>
      <c r="B37" s="55"/>
      <c r="C37" s="79">
        <v>71</v>
      </c>
      <c r="D37" s="79">
        <v>1</v>
      </c>
      <c r="E37" s="79">
        <v>82</v>
      </c>
      <c r="F37" s="79">
        <v>2</v>
      </c>
      <c r="G37" s="80">
        <v>156</v>
      </c>
      <c r="H37" s="80">
        <v>95</v>
      </c>
      <c r="I37" s="55"/>
      <c r="J37" s="79">
        <v>3</v>
      </c>
      <c r="K37" s="79"/>
      <c r="L37" s="79">
        <v>4</v>
      </c>
      <c r="M37" s="79">
        <v>1</v>
      </c>
      <c r="N37" s="80">
        <v>8</v>
      </c>
      <c r="O37" s="80">
        <v>5</v>
      </c>
      <c r="P37" s="55"/>
      <c r="Q37" s="80">
        <v>164</v>
      </c>
    </row>
    <row r="38" spans="1:17">
      <c r="A38" s="97" t="s">
        <v>209</v>
      </c>
      <c r="B38" s="55"/>
      <c r="C38" s="79">
        <v>129</v>
      </c>
      <c r="D38" s="79">
        <v>7</v>
      </c>
      <c r="E38" s="79">
        <v>274</v>
      </c>
      <c r="F38" s="79">
        <v>12</v>
      </c>
      <c r="G38" s="80">
        <v>422</v>
      </c>
      <c r="H38" s="80">
        <v>94</v>
      </c>
      <c r="I38" s="55"/>
      <c r="J38" s="79">
        <v>10</v>
      </c>
      <c r="K38" s="79">
        <v>1</v>
      </c>
      <c r="L38" s="79">
        <v>13</v>
      </c>
      <c r="M38" s="79">
        <v>1</v>
      </c>
      <c r="N38" s="80">
        <v>25</v>
      </c>
      <c r="O38" s="80">
        <v>6</v>
      </c>
      <c r="P38" s="55"/>
      <c r="Q38" s="80">
        <v>447</v>
      </c>
    </row>
    <row r="39" spans="1:17">
      <c r="A39" s="97" t="s">
        <v>204</v>
      </c>
      <c r="B39" s="55"/>
      <c r="C39" s="79">
        <v>468</v>
      </c>
      <c r="D39" s="79">
        <v>31</v>
      </c>
      <c r="E39" s="79">
        <v>988</v>
      </c>
      <c r="F39" s="79">
        <v>41</v>
      </c>
      <c r="G39" s="82">
        <v>1528</v>
      </c>
      <c r="H39" s="80">
        <v>97</v>
      </c>
      <c r="I39" s="55"/>
      <c r="J39" s="79">
        <v>16</v>
      </c>
      <c r="K39" s="79">
        <v>1</v>
      </c>
      <c r="L39" s="79">
        <v>34</v>
      </c>
      <c r="M39" s="79">
        <v>4</v>
      </c>
      <c r="N39" s="80">
        <v>55</v>
      </c>
      <c r="O39" s="80">
        <v>3</v>
      </c>
      <c r="P39" s="55"/>
      <c r="Q39" s="82">
        <v>1583</v>
      </c>
    </row>
    <row r="40" spans="1:17">
      <c r="A40" s="97" t="s">
        <v>250</v>
      </c>
      <c r="B40" s="55"/>
      <c r="C40" s="79"/>
      <c r="D40" s="79"/>
      <c r="E40" s="79">
        <v>2</v>
      </c>
      <c r="F40" s="79"/>
      <c r="G40" s="80">
        <v>2</v>
      </c>
      <c r="H40" s="80">
        <v>100</v>
      </c>
      <c r="I40" s="55"/>
      <c r="J40" s="79"/>
      <c r="K40" s="79"/>
      <c r="L40" s="79"/>
      <c r="M40" s="79"/>
      <c r="N40" s="80">
        <v>0</v>
      </c>
      <c r="O40" s="80">
        <v>0</v>
      </c>
      <c r="P40" s="55"/>
      <c r="Q40" s="80">
        <v>2</v>
      </c>
    </row>
    <row r="41" spans="1:17">
      <c r="A41" s="97" t="s">
        <v>212</v>
      </c>
      <c r="B41" s="55"/>
      <c r="C41" s="79">
        <v>80</v>
      </c>
      <c r="D41" s="79">
        <v>4</v>
      </c>
      <c r="E41" s="79">
        <v>291</v>
      </c>
      <c r="F41" s="79">
        <v>17</v>
      </c>
      <c r="G41" s="80">
        <v>392</v>
      </c>
      <c r="H41" s="80">
        <v>96</v>
      </c>
      <c r="I41" s="55"/>
      <c r="J41" s="79">
        <v>5</v>
      </c>
      <c r="K41" s="79"/>
      <c r="L41" s="79">
        <v>9</v>
      </c>
      <c r="M41" s="79">
        <v>4</v>
      </c>
      <c r="N41" s="80">
        <v>18</v>
      </c>
      <c r="O41" s="80">
        <v>4</v>
      </c>
      <c r="P41" s="55"/>
      <c r="Q41" s="80">
        <v>410</v>
      </c>
    </row>
    <row r="42" spans="1:17">
      <c r="A42" s="97" t="s">
        <v>258</v>
      </c>
      <c r="B42" s="55"/>
      <c r="C42" s="79"/>
      <c r="D42" s="79"/>
      <c r="E42" s="79">
        <v>1</v>
      </c>
      <c r="F42" s="79"/>
      <c r="G42" s="80">
        <v>1</v>
      </c>
      <c r="H42" s="80">
        <v>100</v>
      </c>
      <c r="I42" s="55"/>
      <c r="J42" s="79"/>
      <c r="K42" s="79"/>
      <c r="L42" s="79"/>
      <c r="M42" s="79"/>
      <c r="N42" s="80">
        <v>0</v>
      </c>
      <c r="O42" s="80">
        <v>0</v>
      </c>
      <c r="P42" s="55"/>
      <c r="Q42" s="80">
        <v>1</v>
      </c>
    </row>
    <row r="43" spans="1:17">
      <c r="A43" s="97" t="s">
        <v>237</v>
      </c>
      <c r="B43" s="55"/>
      <c r="C43" s="79">
        <v>7</v>
      </c>
      <c r="D43" s="79"/>
      <c r="E43" s="79">
        <v>7</v>
      </c>
      <c r="F43" s="79"/>
      <c r="G43" s="80">
        <v>14</v>
      </c>
      <c r="H43" s="80">
        <v>100</v>
      </c>
      <c r="I43" s="55"/>
      <c r="J43" s="79"/>
      <c r="K43" s="79"/>
      <c r="L43" s="79"/>
      <c r="M43" s="79"/>
      <c r="N43" s="80">
        <v>0</v>
      </c>
      <c r="O43" s="80">
        <v>0</v>
      </c>
      <c r="P43" s="55"/>
      <c r="Q43" s="80">
        <v>14</v>
      </c>
    </row>
    <row r="44" spans="1:17">
      <c r="A44" s="97" t="s">
        <v>241</v>
      </c>
      <c r="B44" s="55"/>
      <c r="C44" s="79">
        <v>3</v>
      </c>
      <c r="D44" s="79"/>
      <c r="E44" s="79">
        <v>4</v>
      </c>
      <c r="F44" s="79"/>
      <c r="G44" s="80">
        <v>7</v>
      </c>
      <c r="H44" s="80">
        <v>100</v>
      </c>
      <c r="I44" s="55"/>
      <c r="J44" s="79"/>
      <c r="K44" s="79"/>
      <c r="L44" s="79"/>
      <c r="M44" s="79"/>
      <c r="N44" s="80">
        <v>0</v>
      </c>
      <c r="O44" s="80">
        <v>0</v>
      </c>
      <c r="P44" s="55"/>
      <c r="Q44" s="80">
        <v>7</v>
      </c>
    </row>
    <row r="45" spans="1:17">
      <c r="A45" s="97" t="s">
        <v>253</v>
      </c>
      <c r="B45" s="55"/>
      <c r="C45" s="79">
        <v>1</v>
      </c>
      <c r="D45" s="79"/>
      <c r="E45" s="79">
        <v>1</v>
      </c>
      <c r="F45" s="79"/>
      <c r="G45" s="80">
        <v>2</v>
      </c>
      <c r="H45" s="80">
        <v>100</v>
      </c>
      <c r="I45" s="55"/>
      <c r="J45" s="79"/>
      <c r="K45" s="79"/>
      <c r="L45" s="79"/>
      <c r="M45" s="79"/>
      <c r="N45" s="80">
        <v>0</v>
      </c>
      <c r="O45" s="80">
        <v>0</v>
      </c>
      <c r="P45" s="55"/>
      <c r="Q45" s="80">
        <v>2</v>
      </c>
    </row>
    <row r="46" spans="1:17">
      <c r="A46" s="97" t="s">
        <v>229</v>
      </c>
      <c r="B46" s="55"/>
      <c r="C46" s="79">
        <v>25</v>
      </c>
      <c r="D46" s="79">
        <v>3</v>
      </c>
      <c r="E46" s="79">
        <v>19</v>
      </c>
      <c r="F46" s="79"/>
      <c r="G46" s="80">
        <v>47</v>
      </c>
      <c r="H46" s="80">
        <v>100</v>
      </c>
      <c r="I46" s="55"/>
      <c r="J46" s="79"/>
      <c r="K46" s="79"/>
      <c r="L46" s="79"/>
      <c r="M46" s="79"/>
      <c r="N46" s="80">
        <v>0</v>
      </c>
      <c r="O46" s="80">
        <v>0</v>
      </c>
      <c r="P46" s="55"/>
      <c r="Q46" s="80">
        <v>47</v>
      </c>
    </row>
    <row r="47" spans="1:17">
      <c r="A47" s="97" t="s">
        <v>233</v>
      </c>
      <c r="B47" s="55"/>
      <c r="C47" s="79">
        <v>14</v>
      </c>
      <c r="D47" s="79"/>
      <c r="E47" s="79">
        <v>7</v>
      </c>
      <c r="F47" s="79"/>
      <c r="G47" s="80">
        <v>21</v>
      </c>
      <c r="H47" s="80">
        <v>100</v>
      </c>
      <c r="I47" s="55"/>
      <c r="J47" s="79"/>
      <c r="K47" s="79"/>
      <c r="L47" s="79"/>
      <c r="M47" s="79"/>
      <c r="N47" s="80">
        <v>0</v>
      </c>
      <c r="O47" s="80">
        <v>0</v>
      </c>
      <c r="P47" s="55"/>
      <c r="Q47" s="80">
        <v>21</v>
      </c>
    </row>
    <row r="48" spans="1:17">
      <c r="A48" s="97" t="s">
        <v>224</v>
      </c>
      <c r="B48" s="55"/>
      <c r="C48" s="79">
        <v>36</v>
      </c>
      <c r="D48" s="79">
        <v>3</v>
      </c>
      <c r="E48" s="79">
        <v>49</v>
      </c>
      <c r="F48" s="79">
        <v>3</v>
      </c>
      <c r="G48" s="80">
        <v>91</v>
      </c>
      <c r="H48" s="80">
        <v>91</v>
      </c>
      <c r="I48" s="55"/>
      <c r="J48" s="79">
        <v>5</v>
      </c>
      <c r="K48" s="79"/>
      <c r="L48" s="79">
        <v>4</v>
      </c>
      <c r="M48" s="79"/>
      <c r="N48" s="80">
        <v>9</v>
      </c>
      <c r="O48" s="80">
        <v>9</v>
      </c>
      <c r="P48" s="55"/>
      <c r="Q48" s="80">
        <v>100</v>
      </c>
    </row>
    <row r="49" spans="1:17">
      <c r="A49" s="97" t="s">
        <v>133</v>
      </c>
      <c r="B49" s="55"/>
      <c r="C49" s="79"/>
      <c r="D49" s="79"/>
      <c r="E49" s="79">
        <v>2</v>
      </c>
      <c r="F49" s="79"/>
      <c r="G49" s="80">
        <v>2</v>
      </c>
      <c r="H49" s="80">
        <v>13</v>
      </c>
      <c r="I49" s="55"/>
      <c r="J49" s="79">
        <v>13</v>
      </c>
      <c r="K49" s="79"/>
      <c r="L49" s="79">
        <v>1</v>
      </c>
      <c r="M49" s="79"/>
      <c r="N49" s="80">
        <v>14</v>
      </c>
      <c r="O49" s="80">
        <v>88</v>
      </c>
      <c r="P49" s="55"/>
      <c r="Q49" s="80">
        <v>16</v>
      </c>
    </row>
    <row r="50" spans="1:17">
      <c r="A50" s="97" t="s">
        <v>242</v>
      </c>
      <c r="B50" s="55"/>
      <c r="C50" s="79">
        <v>3</v>
      </c>
      <c r="D50" s="79"/>
      <c r="E50" s="79">
        <v>1</v>
      </c>
      <c r="F50" s="79"/>
      <c r="G50" s="80">
        <v>4</v>
      </c>
      <c r="H50" s="80">
        <v>67</v>
      </c>
      <c r="I50" s="55"/>
      <c r="J50" s="79">
        <v>1</v>
      </c>
      <c r="K50" s="79"/>
      <c r="L50" s="79">
        <v>1</v>
      </c>
      <c r="M50" s="79"/>
      <c r="N50" s="80">
        <v>2</v>
      </c>
      <c r="O50" s="80">
        <v>33</v>
      </c>
      <c r="P50" s="55"/>
      <c r="Q50" s="80">
        <v>6</v>
      </c>
    </row>
    <row r="51" spans="1:17">
      <c r="A51" s="97" t="s">
        <v>135</v>
      </c>
      <c r="B51" s="55"/>
      <c r="C51" s="79"/>
      <c r="D51" s="79"/>
      <c r="E51" s="79"/>
      <c r="F51" s="79"/>
      <c r="G51" s="80">
        <v>0</v>
      </c>
      <c r="H51" s="80">
        <v>0</v>
      </c>
      <c r="I51" s="55"/>
      <c r="J51" s="79"/>
      <c r="K51" s="79"/>
      <c r="L51" s="79">
        <v>1</v>
      </c>
      <c r="M51" s="79"/>
      <c r="N51" s="80">
        <v>1</v>
      </c>
      <c r="O51" s="80">
        <v>100</v>
      </c>
      <c r="P51" s="55"/>
      <c r="Q51" s="80">
        <v>1</v>
      </c>
    </row>
    <row r="52" spans="1:17">
      <c r="A52" s="97" t="s">
        <v>207</v>
      </c>
      <c r="B52" s="55"/>
      <c r="C52" s="79">
        <v>104</v>
      </c>
      <c r="D52" s="79"/>
      <c r="E52" s="79">
        <v>355</v>
      </c>
      <c r="F52" s="79">
        <v>7</v>
      </c>
      <c r="G52" s="80">
        <v>466</v>
      </c>
      <c r="H52" s="80">
        <v>98</v>
      </c>
      <c r="I52" s="55"/>
      <c r="J52" s="79">
        <v>3</v>
      </c>
      <c r="K52" s="79"/>
      <c r="L52" s="79">
        <v>8</v>
      </c>
      <c r="M52" s="79"/>
      <c r="N52" s="80">
        <v>11</v>
      </c>
      <c r="O52" s="80">
        <v>2</v>
      </c>
      <c r="P52" s="55"/>
      <c r="Q52" s="80">
        <v>477</v>
      </c>
    </row>
    <row r="53" spans="1:17">
      <c r="A53" s="97" t="s">
        <v>239</v>
      </c>
      <c r="B53" s="55"/>
      <c r="C53" s="79">
        <v>6</v>
      </c>
      <c r="D53" s="79"/>
      <c r="E53" s="79">
        <v>6</v>
      </c>
      <c r="F53" s="79">
        <v>1</v>
      </c>
      <c r="G53" s="80">
        <v>13</v>
      </c>
      <c r="H53" s="80">
        <v>100</v>
      </c>
      <c r="I53" s="55"/>
      <c r="J53" s="79"/>
      <c r="K53" s="79"/>
      <c r="L53" s="79"/>
      <c r="M53" s="79"/>
      <c r="N53" s="80">
        <v>0</v>
      </c>
      <c r="O53" s="80">
        <v>0</v>
      </c>
      <c r="P53" s="55"/>
      <c r="Q53" s="80">
        <v>13</v>
      </c>
    </row>
    <row r="54" spans="1:17">
      <c r="A54" s="97" t="s">
        <v>219</v>
      </c>
      <c r="B54" s="55"/>
      <c r="C54" s="79">
        <v>31</v>
      </c>
      <c r="D54" s="79">
        <v>1</v>
      </c>
      <c r="E54" s="79">
        <v>102</v>
      </c>
      <c r="F54" s="79">
        <v>1</v>
      </c>
      <c r="G54" s="80">
        <v>135</v>
      </c>
      <c r="H54" s="80">
        <v>83</v>
      </c>
      <c r="I54" s="55"/>
      <c r="J54" s="79">
        <v>11</v>
      </c>
      <c r="K54" s="79"/>
      <c r="L54" s="79">
        <v>17</v>
      </c>
      <c r="M54" s="79"/>
      <c r="N54" s="80">
        <v>28</v>
      </c>
      <c r="O54" s="80">
        <v>17</v>
      </c>
      <c r="P54" s="55"/>
      <c r="Q54" s="80">
        <v>163</v>
      </c>
    </row>
    <row r="55" spans="1:17">
      <c r="A55" s="97" t="s">
        <v>222</v>
      </c>
      <c r="B55" s="55"/>
      <c r="C55" s="79">
        <v>31</v>
      </c>
      <c r="D55" s="79"/>
      <c r="E55" s="79">
        <v>115</v>
      </c>
      <c r="F55" s="79">
        <v>2</v>
      </c>
      <c r="G55" s="80">
        <v>148</v>
      </c>
      <c r="H55" s="80">
        <v>97</v>
      </c>
      <c r="I55" s="55"/>
      <c r="J55" s="79">
        <v>2</v>
      </c>
      <c r="K55" s="79">
        <v>1</v>
      </c>
      <c r="L55" s="79">
        <v>2</v>
      </c>
      <c r="M55" s="79"/>
      <c r="N55" s="80">
        <v>5</v>
      </c>
      <c r="O55" s="80">
        <v>3</v>
      </c>
      <c r="P55" s="55"/>
      <c r="Q55" s="80">
        <v>153</v>
      </c>
    </row>
    <row r="56" spans="1:17">
      <c r="A56" s="97" t="s">
        <v>234</v>
      </c>
      <c r="B56" s="55"/>
      <c r="C56" s="79">
        <v>5</v>
      </c>
      <c r="D56" s="79">
        <v>1</v>
      </c>
      <c r="E56" s="79">
        <v>13</v>
      </c>
      <c r="F56" s="79"/>
      <c r="G56" s="80">
        <v>19</v>
      </c>
      <c r="H56" s="80">
        <v>100</v>
      </c>
      <c r="I56" s="55"/>
      <c r="J56" s="79"/>
      <c r="K56" s="79"/>
      <c r="L56" s="79"/>
      <c r="M56" s="79"/>
      <c r="N56" s="80">
        <v>0</v>
      </c>
      <c r="O56" s="80">
        <v>0</v>
      </c>
      <c r="P56" s="55"/>
      <c r="Q56" s="80">
        <v>19</v>
      </c>
    </row>
    <row r="57" spans="1:17">
      <c r="A57" s="97" t="s">
        <v>214</v>
      </c>
      <c r="B57" s="55"/>
      <c r="C57" s="79">
        <v>122</v>
      </c>
      <c r="D57" s="79">
        <v>11</v>
      </c>
      <c r="E57" s="79">
        <v>154</v>
      </c>
      <c r="F57" s="79">
        <v>3</v>
      </c>
      <c r="G57" s="80">
        <v>290</v>
      </c>
      <c r="H57" s="80">
        <v>97</v>
      </c>
      <c r="I57" s="55"/>
      <c r="J57" s="79">
        <v>2</v>
      </c>
      <c r="K57" s="79"/>
      <c r="L57" s="79">
        <v>6</v>
      </c>
      <c r="M57" s="79">
        <v>1</v>
      </c>
      <c r="N57" s="80">
        <v>9</v>
      </c>
      <c r="O57" s="80">
        <v>3</v>
      </c>
      <c r="P57" s="55"/>
      <c r="Q57" s="80">
        <v>299</v>
      </c>
    </row>
    <row r="58" spans="1:17">
      <c r="A58" s="97" t="s">
        <v>232</v>
      </c>
      <c r="B58" s="55"/>
      <c r="C58" s="79">
        <v>6</v>
      </c>
      <c r="D58" s="79"/>
      <c r="E58" s="79">
        <v>17</v>
      </c>
      <c r="F58" s="79"/>
      <c r="G58" s="80">
        <v>23</v>
      </c>
      <c r="H58" s="80">
        <v>88</v>
      </c>
      <c r="I58" s="55"/>
      <c r="J58" s="79">
        <v>1</v>
      </c>
      <c r="K58" s="79"/>
      <c r="L58" s="79">
        <v>2</v>
      </c>
      <c r="M58" s="79"/>
      <c r="N58" s="80">
        <v>3</v>
      </c>
      <c r="O58" s="80">
        <v>12</v>
      </c>
      <c r="P58" s="55"/>
      <c r="Q58" s="80">
        <v>26</v>
      </c>
    </row>
    <row r="59" spans="1:17">
      <c r="A59" s="97" t="s">
        <v>208</v>
      </c>
      <c r="B59" s="55"/>
      <c r="C59" s="79">
        <v>197</v>
      </c>
      <c r="D59" s="79">
        <v>9</v>
      </c>
      <c r="E59" s="79">
        <v>235</v>
      </c>
      <c r="F59" s="79"/>
      <c r="G59" s="80">
        <v>441</v>
      </c>
      <c r="H59" s="80">
        <v>98</v>
      </c>
      <c r="I59" s="55"/>
      <c r="J59" s="79">
        <v>2</v>
      </c>
      <c r="K59" s="79"/>
      <c r="L59" s="79">
        <v>6</v>
      </c>
      <c r="M59" s="79"/>
      <c r="N59" s="80">
        <v>8</v>
      </c>
      <c r="O59" s="80">
        <v>2</v>
      </c>
      <c r="P59" s="55"/>
      <c r="Q59" s="80">
        <v>449</v>
      </c>
    </row>
    <row r="60" spans="1:17">
      <c r="A60" s="97" t="s">
        <v>211</v>
      </c>
      <c r="B60" s="55"/>
      <c r="C60" s="79">
        <v>191</v>
      </c>
      <c r="D60" s="79">
        <v>12</v>
      </c>
      <c r="E60" s="79">
        <v>177</v>
      </c>
      <c r="F60" s="79">
        <v>5</v>
      </c>
      <c r="G60" s="80">
        <v>385</v>
      </c>
      <c r="H60" s="80">
        <v>94</v>
      </c>
      <c r="I60" s="55"/>
      <c r="J60" s="79">
        <v>15</v>
      </c>
      <c r="K60" s="79"/>
      <c r="L60" s="79">
        <v>10</v>
      </c>
      <c r="M60" s="79">
        <v>1</v>
      </c>
      <c r="N60" s="80">
        <v>26</v>
      </c>
      <c r="O60" s="80">
        <v>6</v>
      </c>
      <c r="P60" s="55"/>
      <c r="Q60" s="80">
        <v>411</v>
      </c>
    </row>
    <row r="61" spans="1:17">
      <c r="A61" s="97" t="s">
        <v>227</v>
      </c>
      <c r="B61" s="55"/>
      <c r="C61" s="79">
        <v>20</v>
      </c>
      <c r="D61" s="79">
        <v>2</v>
      </c>
      <c r="E61" s="79">
        <v>31</v>
      </c>
      <c r="F61" s="79">
        <v>1</v>
      </c>
      <c r="G61" s="80">
        <v>54</v>
      </c>
      <c r="H61" s="80">
        <v>77</v>
      </c>
      <c r="I61" s="55"/>
      <c r="J61" s="79">
        <v>12</v>
      </c>
      <c r="K61" s="79"/>
      <c r="L61" s="79">
        <v>3</v>
      </c>
      <c r="M61" s="79">
        <v>1</v>
      </c>
      <c r="N61" s="80">
        <v>16</v>
      </c>
      <c r="O61" s="80">
        <v>23</v>
      </c>
      <c r="P61" s="55"/>
      <c r="Q61" s="80">
        <v>70</v>
      </c>
    </row>
    <row r="62" spans="1:17">
      <c r="A62" s="97" t="s">
        <v>205</v>
      </c>
      <c r="B62" s="55"/>
      <c r="C62" s="79">
        <v>247</v>
      </c>
      <c r="D62" s="79">
        <v>14</v>
      </c>
      <c r="E62" s="79">
        <v>245</v>
      </c>
      <c r="F62" s="79">
        <v>9</v>
      </c>
      <c r="G62" s="80">
        <v>515</v>
      </c>
      <c r="H62" s="80">
        <v>90</v>
      </c>
      <c r="I62" s="55"/>
      <c r="J62" s="79">
        <v>29</v>
      </c>
      <c r="K62" s="79">
        <v>2</v>
      </c>
      <c r="L62" s="79">
        <v>29</v>
      </c>
      <c r="M62" s="79"/>
      <c r="N62" s="80">
        <v>60</v>
      </c>
      <c r="O62" s="80">
        <v>10</v>
      </c>
      <c r="P62" s="55"/>
      <c r="Q62" s="80">
        <v>575</v>
      </c>
    </row>
    <row r="63" spans="1:17">
      <c r="A63" s="97" t="s">
        <v>228</v>
      </c>
      <c r="B63" s="55"/>
      <c r="C63" s="79">
        <v>33</v>
      </c>
      <c r="D63" s="79"/>
      <c r="E63" s="79">
        <v>32</v>
      </c>
      <c r="F63" s="79"/>
      <c r="G63" s="80">
        <v>65</v>
      </c>
      <c r="H63" s="80">
        <v>96</v>
      </c>
      <c r="I63" s="55"/>
      <c r="J63" s="79">
        <v>3</v>
      </c>
      <c r="K63" s="79"/>
      <c r="L63" s="79"/>
      <c r="M63" s="79"/>
      <c r="N63" s="80">
        <v>3</v>
      </c>
      <c r="O63" s="80">
        <v>4</v>
      </c>
      <c r="P63" s="55"/>
      <c r="Q63" s="80">
        <v>68</v>
      </c>
    </row>
    <row r="64" spans="1:17">
      <c r="A64" s="97" t="s">
        <v>148</v>
      </c>
      <c r="B64" s="55"/>
      <c r="C64" s="79">
        <v>4</v>
      </c>
      <c r="D64" s="79">
        <v>1</v>
      </c>
      <c r="E64" s="79">
        <v>21</v>
      </c>
      <c r="F64" s="79"/>
      <c r="G64" s="80">
        <v>26</v>
      </c>
      <c r="H64" s="80">
        <v>74</v>
      </c>
      <c r="I64" s="55"/>
      <c r="J64" s="79">
        <v>3</v>
      </c>
      <c r="K64" s="79"/>
      <c r="L64" s="79">
        <v>6</v>
      </c>
      <c r="M64" s="79"/>
      <c r="N64" s="80">
        <v>9</v>
      </c>
      <c r="O64" s="80">
        <v>26</v>
      </c>
      <c r="P64" s="55"/>
      <c r="Q64" s="80">
        <v>35</v>
      </c>
    </row>
    <row r="65" spans="1:17">
      <c r="A65" s="97" t="s">
        <v>149</v>
      </c>
      <c r="B65" s="55"/>
      <c r="C65" s="79">
        <v>14</v>
      </c>
      <c r="D65" s="79">
        <v>2</v>
      </c>
      <c r="E65" s="79">
        <v>40</v>
      </c>
      <c r="F65" s="79"/>
      <c r="G65" s="80">
        <v>56</v>
      </c>
      <c r="H65" s="80">
        <v>92</v>
      </c>
      <c r="I65" s="55"/>
      <c r="J65" s="79">
        <v>1</v>
      </c>
      <c r="K65" s="79"/>
      <c r="L65" s="79">
        <v>4</v>
      </c>
      <c r="M65" s="79"/>
      <c r="N65" s="80">
        <v>5</v>
      </c>
      <c r="O65" s="80">
        <v>8</v>
      </c>
      <c r="P65" s="55"/>
      <c r="Q65" s="80">
        <v>61</v>
      </c>
    </row>
    <row r="66" spans="1:17" ht="8.1" customHeight="1">
      <c r="A66" s="77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 ht="27.75" customHeight="1">
      <c r="A67" s="384" t="s">
        <v>57</v>
      </c>
      <c r="B67" s="66"/>
      <c r="C67" s="176">
        <v>2648</v>
      </c>
      <c r="D67" s="177">
        <v>133</v>
      </c>
      <c r="E67" s="176">
        <v>4608</v>
      </c>
      <c r="F67" s="177">
        <v>138</v>
      </c>
      <c r="G67" s="176">
        <v>7527</v>
      </c>
      <c r="H67" s="177">
        <v>95</v>
      </c>
      <c r="I67" s="129"/>
      <c r="J67" s="177">
        <v>164</v>
      </c>
      <c r="K67" s="177">
        <v>7</v>
      </c>
      <c r="L67" s="177">
        <v>204</v>
      </c>
      <c r="M67" s="177">
        <v>14</v>
      </c>
      <c r="N67" s="177">
        <v>389</v>
      </c>
      <c r="O67" s="177">
        <v>5</v>
      </c>
      <c r="P67" s="129"/>
      <c r="Q67" s="176">
        <v>7916</v>
      </c>
    </row>
    <row r="68" spans="1:17">
      <c r="A68" s="54"/>
    </row>
    <row r="69" spans="1:17" s="98" customFormat="1" ht="15" customHeight="1">
      <c r="A69" s="84" t="s">
        <v>285</v>
      </c>
    </row>
    <row r="70" spans="1:17" s="98" customFormat="1" ht="15" customHeight="1">
      <c r="A70" s="84" t="s">
        <v>197</v>
      </c>
    </row>
    <row r="71" spans="1:17" s="98" customFormat="1" ht="15" customHeight="1">
      <c r="A71" s="84" t="s">
        <v>198</v>
      </c>
    </row>
    <row r="72" spans="1:17" s="98" customFormat="1" ht="15" customHeight="1">
      <c r="A72" s="84" t="s">
        <v>286</v>
      </c>
    </row>
    <row r="73" spans="1:17" s="98" customFormat="1" ht="15" customHeight="1">
      <c r="A73" s="84" t="s">
        <v>262</v>
      </c>
    </row>
    <row r="74" spans="1:17" s="98" customFormat="1" ht="15" customHeight="1">
      <c r="A74" s="84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7" firstPageNumber="7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DC1D56111CED45A0923432BC4269FB" ma:contentTypeVersion="6" ma:contentTypeDescription="Crear nuevo documento." ma:contentTypeScope="" ma:versionID="d0124952cb9662774dcef8aa14fafad0">
  <xsd:schema xmlns:xsd="http://www.w3.org/2001/XMLSchema" xmlns:xs="http://www.w3.org/2001/XMLSchema" xmlns:p="http://schemas.microsoft.com/office/2006/metadata/properties" xmlns:ns2="3b6b8687-7132-436a-9d1a-01bc293a6f48" xmlns:ns3="dc177d10-b755-4840-b56f-a29f726b48b4" targetNamespace="http://schemas.microsoft.com/office/2006/metadata/properties" ma:root="true" ma:fieldsID="52dc8d61e9d1939a6aa634e97b60cd10" ns2:_="" ns3:_="">
    <xsd:import namespace="3b6b8687-7132-436a-9d1a-01bc293a6f48"/>
    <xsd:import namespace="dc177d10-b755-4840-b56f-a29f726b4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6b8687-7132-436a-9d1a-01bc293a6f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77d10-b755-4840-b56f-a29f726b4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B810E1-9099-4B2A-9929-47AD6442922F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dc177d10-b755-4840-b56f-a29f726b48b4"/>
    <ds:schemaRef ds:uri="3b6b8687-7132-436a-9d1a-01bc293a6f48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B70D8CD-BB6C-4BC3-84E6-DE67DC31E5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6b8687-7132-436a-9d1a-01bc293a6f48"/>
    <ds:schemaRef ds:uri="dc177d10-b755-4840-b56f-a29f726b48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4888FE-6383-4876-8AF7-88393AC089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78</vt:i4>
      </vt:variant>
    </vt:vector>
  </HeadingPairs>
  <TitlesOfParts>
    <vt:vector size="122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 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PPPAMFSJSEF_TAB_PAG_22</vt:lpstr>
      <vt:lpstr>PPTDPEF_TAB_PAG_23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'PPPAMFSJSEF TAB_PAG_15'!Área_de_impresión</vt:lpstr>
      <vt:lpstr>PPPAMFSJSEF_TAB_PAG_22!Área_de_impresión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PPPMIEF_GRA_PAG_11!Área_de_impresión</vt:lpstr>
      <vt:lpstr>PPPMIEF_TAB_PAG_10!Área_de_impresión</vt:lpstr>
      <vt:lpstr>PPTDPEF_TAB_PAG_18!Área_de_impresión</vt:lpstr>
      <vt:lpstr>PPTDPEF_TAB_PAG_23!Área_de_impresión</vt:lpstr>
      <vt:lpstr>TDPPP_GRA_PAG_19!Área_de_impresión</vt:lpstr>
      <vt:lpstr>PPLLGBTTIQ_TAB_PAG_30!CIdMes</vt:lpstr>
      <vt:lpstr>PPLLGBTTIQ_TAB_PAG_30!CMes</vt:lpstr>
      <vt:lpstr>ENCABEZADO!notas_secciones_cuaderno.php?mes__Abril__anio__2012__idSeccion__29</vt:lpstr>
      <vt:lpstr>PPPAMGEEF_TAB_PAG_12!Pag_10_excel.php?mes_Mayo_anio_2024_origen_excel</vt:lpstr>
      <vt:lpstr>PPPAMGE_GRA_PAG_13!Pag_11_excel.php?mes_Mayo_anio_2024_origen_excel</vt:lpstr>
      <vt:lpstr>PPPAMEF_GRA_PAG_14!Pag_12_excel.php?mes_Mayo_anio_2024_origen_excel</vt:lpstr>
      <vt:lpstr>'PPPAMFSJSEF TAB_PAG_15'!Pag_13_excel.php?mes_Mayo_anio_2024_origen_excel</vt:lpstr>
      <vt:lpstr>PPPAMFSJ_GRA_PAG_16!Pag_14_excel.php?mes_Mayo_anio_2024_origen_excel</vt:lpstr>
      <vt:lpstr>PPGEFSJS_TAB_PAG_17!Pag_15_excel.php?mes_Mayo_anio_2024_origen_excel</vt:lpstr>
      <vt:lpstr>PPTDPEF_TAB_PAG_18!Pag_16_excel.php?mes_Mayo_anio_2024_origen_excel</vt:lpstr>
      <vt:lpstr>TDPPP_GRA_PAG_19!Pag_17_excel.php?mes_Mayo_anio_2024_origen_excel</vt:lpstr>
      <vt:lpstr>PPPDP_GRA_PAG_20!Pag_18_excel.php?mes_Mayo_anio_2024_origen_excel</vt:lpstr>
      <vt:lpstr>PPPDPEF_GRA_PAG_21!Pag_19_excel.php?mes_Mayo_anio_2024_origen_excel</vt:lpstr>
      <vt:lpstr>PPIGEF_TAB_PAG_2!Pag_2_excel.php?mes_Mayo_anio_2024_origen_excel</vt:lpstr>
      <vt:lpstr>PPPAMFSJSEF_TAB_PAG_22!Pag_20_excel.php?mes_Mayo_anio_2024_origen_excel</vt:lpstr>
      <vt:lpstr>PPTDPEF_TAB_PAG_23!Pag_21_excel.php?mes_Mayo_anio_2024_origen_excel</vt:lpstr>
      <vt:lpstr>PPEPO_TABAG__PPAG_34!Pag_22_excel.php?mes_Mayo_anio_2024_origen_excel</vt:lpstr>
      <vt:lpstr>PPEPO_GRA_PAG_35!Pag_23_excel.php?mes_Mayo_anio_2024_origen_excel</vt:lpstr>
      <vt:lpstr>PPEFSJSEF_TABPAG_36!Pag_24_excel.php?mes_Mayo_anio_2024_origen_excel</vt:lpstr>
      <vt:lpstr>PPEFSJSEF_TABPAG_37!Pag_25_excel.php?mes_Mayo_anio_2024_origen_excel</vt:lpstr>
      <vt:lpstr>PPEFSJSPO_TAB_PAG_38!Pag_26_excel.php?mes_Mayo_anio_2024_origen_excel</vt:lpstr>
      <vt:lpstr>PPEFSJ_GRA_PAG_39!Pag_27_excel.php?mes_Mayo_anio_2024_origen_excel</vt:lpstr>
      <vt:lpstr>PPEC_GRA_PAG_40!Pag_28_excel.php?mes_Mayo_anio_2024_origen_excel</vt:lpstr>
      <vt:lpstr>PPEFSJS_TAB_PAG_8!Pag_29_excel.php?mes_Mayo_anio_2024_origen_excel</vt:lpstr>
      <vt:lpstr>PPGE_GRA_PAG_3!Pag_3_excel.php?mes_Mayo_anio_2024_origen_excel</vt:lpstr>
      <vt:lpstr>PPEFSJS_TAB_PAG_9!Pag_30_excel.php?mes_Mayo_anio_2024_origen_excel</vt:lpstr>
      <vt:lpstr>'PPEFSJ_TAB PAG_41'!Pag_31_excel.php?mes_Mayo_anio_2024_origen_excel</vt:lpstr>
      <vt:lpstr>PPEFSJ_TAB_PAG_42!Pag_32_excel.php?mes_Mayo_anio_2024_origen_excel</vt:lpstr>
      <vt:lpstr>PPLLGBTTIQ_GRA_PAG_32!Pag_4_excel.php?mes_Abril_anio_2022_origen_excel</vt:lpstr>
      <vt:lpstr>PPIFSSEF_TAB_PAG_4!Pag_4_excel.php?mes_Mayo_anio_2024_origen_excel</vt:lpstr>
      <vt:lpstr>PPIFSJ_GRA_PAG_5!Pag_5_excel.php?mes_Mayo_anio_2024_origen_excel</vt:lpstr>
      <vt:lpstr>PPIEF_GRA_PAG_6!Pag_6_excel.php?mes_Mayo_anio_2024_origen_excel</vt:lpstr>
      <vt:lpstr>PPEFSJS_TAB_PAG_7!Pag_7_excel.php?mes_Mayo_anio_2024_origen_excel</vt:lpstr>
      <vt:lpstr>PPPMIEF_TAB_PAG_10!Pag_8_excel.php?mes_Mayo_anio_2024_origen_excel</vt:lpstr>
      <vt:lpstr>PPPMIEF_GRA_PAG_11!Pag_9_excel.php?mes_Mayo_anio_2024_origen_excel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jazmin.gonzalez</dc:creator>
  <cp:keywords/>
  <dc:description/>
  <cp:lastModifiedBy>JAZMIN BELEM GONZÁLEZ MARTÍNEZ</cp:lastModifiedBy>
  <cp:revision/>
  <cp:lastPrinted>2024-06-17T23:31:07Z</cp:lastPrinted>
  <dcterms:created xsi:type="dcterms:W3CDTF">2012-02-02T23:06:16Z</dcterms:created>
  <dcterms:modified xsi:type="dcterms:W3CDTF">2024-06-17T23:31:23Z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0x01010051DC1D56111CED45A0923432BC4269FB</vt:lpwstr>
  </property>
</Properties>
</file>