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charts/chart28.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9.xml" ContentType="application/vnd.openxmlformats-officedocument.drawingml.chart+xml"/>
  <Override PartName="/xl/charts/chart30.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1.xml" ContentType="application/vnd.openxmlformats-officedocument.drawingml.chart+xml"/>
  <Override PartName="/xl/charts/chart32.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3.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4.xml" ContentType="application/vnd.openxmlformats-officedocument.drawingml.chart+xml"/>
  <Override PartName="/xl/charts/chart35.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aveExternalLinkValues="0" codeName="ThisWorkbook"/>
  <mc:AlternateContent xmlns:mc="http://schemas.openxmlformats.org/markup-compatibility/2006">
    <mc:Choice Requires="x15">
      <x15ac:absPath xmlns:x15ac="http://schemas.microsoft.com/office/spreadsheetml/2010/11/ac" url="Z:\2024\06 Junio\1 Cuaderno Estadístico\"/>
    </mc:Choice>
  </mc:AlternateContent>
  <xr:revisionPtr revIDLastSave="0" documentId="13_ncr:1_{7A50E698-1E0F-402D-865E-2AF186500CE3}" xr6:coauthVersionLast="47" xr6:coauthVersionMax="47" xr10:uidLastSave="{00000000-0000-0000-0000-000000000000}"/>
  <bookViews>
    <workbookView xWindow="-120" yWindow="-120" windowWidth="29040" windowHeight="15840" tabRatio="776" xr2:uid="{00000000-000D-0000-FFFF-FFFF00000000}"/>
  </bookViews>
  <sheets>
    <sheet name="PORTADA" sheetId="902" r:id="rId1"/>
    <sheet name="INDICE" sheetId="905" r:id="rId2"/>
    <sheet name="Pág-3-Res" sheetId="904" r:id="rId3"/>
    <sheet name="Pág-4-Grá-PP-F" sheetId="906" r:id="rId4"/>
    <sheet name="Pág-5-Tab-ING-EGR" sheetId="949" r:id="rId5"/>
    <sheet name="Pág-6-Tab-ING-EGR" sheetId="951"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57" r:id="rId15"/>
    <sheet name="Pág-16-26-Tab-CSP" sheetId="916"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FRPI)" sheetId="932" r:id="rId31"/>
    <sheet name="PAG_42_PPPAMGEEF_TAB" sheetId="935" r:id="rId32"/>
    <sheet name="PAG_43_PPPAMGE_GRA" sheetId="936" r:id="rId33"/>
    <sheet name="PAG_44_PPGEFSJS_TAB" sheetId="937" r:id="rId34"/>
    <sheet name="Pág_45_NIVEL_ESCOL" sheetId="952" r:id="rId35"/>
    <sheet name="Pág_46_ESCOL_SIT_JUR" sheetId="953" r:id="rId36"/>
    <sheet name="Pág_47_ESCOL_SITJURFS" sheetId="954" r:id="rId37"/>
    <sheet name="PAG-48_GRAF_ESCOL" sheetId="956"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43" r:id="rId45"/>
    <sheet name="Pág-56-Tab-IP(2)" sheetId="944" r:id="rId46"/>
    <sheet name="Pág-57-Tab-NII" sheetId="945" r:id="rId47"/>
    <sheet name="Pág-58-Grá-NII" sheetId="946" r:id="rId48"/>
    <sheet name="Pág-59-Grá-NIII" sheetId="947" r:id="rId49"/>
    <sheet name="Pág-60-Tab-TIE" sheetId="948" r:id="rId50"/>
  </sheets>
  <externalReferences>
    <externalReference r:id="rId51"/>
    <externalReference r:id="rId52"/>
  </externalReferences>
  <definedNames>
    <definedName name="_Fill" localSheetId="1" hidden="1">#REF!</definedName>
    <definedName name="_Fill" localSheetId="34" hidden="1">#REF!</definedName>
    <definedName name="_Fill" localSheetId="35" hidden="1">#REF!</definedName>
    <definedName name="_Fill" localSheetId="36" hidden="1">#REF!</definedName>
    <definedName name="_Fill" localSheetId="14" hidden="1">'Pág-15-Tab-TCI'!#REF!</definedName>
    <definedName name="_Fill" localSheetId="2" hidden="1">#REF!</definedName>
    <definedName name="_Fill" localSheetId="37" hidden="1">#REF!</definedName>
    <definedName name="_Fill" localSheetId="4"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34" hidden="1">#REF!</definedName>
    <definedName name="_Key1" localSheetId="35" hidden="1">#REF!</definedName>
    <definedName name="_Key1" localSheetId="36" hidden="1">#REF!</definedName>
    <definedName name="_Key1" localSheetId="14" hidden="1">'Pág-15-Tab-TCI'!#REF!</definedName>
    <definedName name="_Key1" localSheetId="2" hidden="1">#REF!</definedName>
    <definedName name="_Key1" localSheetId="37" hidden="1">#REF!</definedName>
    <definedName name="_Key1" localSheetId="4" hidden="1">#REF!</definedName>
    <definedName name="_Key1" localSheetId="5" hidden="1">#REF!</definedName>
    <definedName name="_Key1" hidden="1">#REF!</definedName>
    <definedName name="_Key2" localSheetId="1" hidden="1">#REF!</definedName>
    <definedName name="_Key2" localSheetId="36" hidden="1">#REF!</definedName>
    <definedName name="_Key2" localSheetId="14" hidden="1">'Pág-15-Tab-TCI'!#REF!</definedName>
    <definedName name="_Key2" localSheetId="2" hidden="1">#REF!</definedName>
    <definedName name="_Key2" localSheetId="4"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4" hidden="1">#REF!</definedName>
    <definedName name="_Sort" localSheetId="35" hidden="1">#REF!</definedName>
    <definedName name="_Sort" localSheetId="36" hidden="1">#REF!</definedName>
    <definedName name="_Sort" localSheetId="14" hidden="1">'Pág-15-Tab-TCI'!#REF!</definedName>
    <definedName name="_Sort" localSheetId="2" hidden="1">#REF!</definedName>
    <definedName name="_Sort" localSheetId="37" hidden="1">#REF!</definedName>
    <definedName name="_Sort" localSheetId="4" hidden="1">#REF!</definedName>
    <definedName name="_Sort" localSheetId="5" hidden="1">#REF!</definedName>
    <definedName name="_Sort" hidden="1">#REF!</definedName>
    <definedName name="_xlnm.Print_Area" localSheetId="1">INDICE!$A$1:$E$90</definedName>
    <definedName name="_xlnm.Print_Area" localSheetId="31">PAG_42_PPPAMGEEF_TAB!$A$1:$M$64</definedName>
    <definedName name="_xlnm.Print_Area" localSheetId="32">PAG_43_PPPAMGE_GRA!$A$1:$L$40</definedName>
    <definedName name="_xlnm.Print_Area" localSheetId="33">PAG_44_PPGEFSJS_TAB!$A$1:$Q$24</definedName>
    <definedName name="_xlnm.Print_Area" localSheetId="34">Pág_45_NIVEL_ESCOL!$A$1:$V$65</definedName>
    <definedName name="_xlnm.Print_Area" localSheetId="35">Pág_46_ESCOL_SIT_JUR!$A$1:$Q$64</definedName>
    <definedName name="_xlnm.Print_Area" localSheetId="36">Pág_47_ESCOL_SITJURFS!$A$1:$P$31</definedName>
    <definedName name="_xlnm.Print_Area" localSheetId="9">'Pág-10-Grá-CPP'!$A$1:$O$45</definedName>
    <definedName name="_xlnm.Print_Area" localSheetId="10">'Pág-11-Grá-CPP'!$A$1:$L$48</definedName>
    <definedName name="_xlnm.Print_Area" localSheetId="11">'Pág-12-Grá-DCP'!$A$1:$L$28</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(CFRPI)'!$A$1:$Y$50</definedName>
    <definedName name="_xlnm.Print_Area" localSheetId="37">'PAG-48_GRAF_ESCOL'!$B$1:$M$36</definedName>
    <definedName name="_xlnm.Print_Area" localSheetId="38">'Pág-49-Tab-BLA'!$A$1:$Q$50</definedName>
    <definedName name="_xlnm.Print_Area" localSheetId="3">'Pág-4-Grá-PP-F'!$A$1:$L$35</definedName>
    <definedName name="_xlnm.Print_Area" localSheetId="39">'Pág-50-Grá-BLA'!$A$1:$M$40</definedName>
    <definedName name="_xlnm.Print_Area" localSheetId="40">'Pág-51-Tab-PLV'!$A$1:$Q$47</definedName>
    <definedName name="_xlnm.Print_Area" localSheetId="41">'Pág-52-Grá-PLV'!$A$1:$M$37</definedName>
    <definedName name="_xlnm.Print_Area" localSheetId="42">'Pág-53-Tab-RAPLV'!$A$1:$Q$47</definedName>
    <definedName name="_xlnm.Print_Area" localSheetId="43">'Pág-54-Grá-RAPLV'!$A$1:$M$38</definedName>
    <definedName name="_xlnm.Print_Area" localSheetId="44">'Pág-55-Tab-IP(1)'!$A$1:$AK$51</definedName>
    <definedName name="_xlnm.Print_Area" localSheetId="45">'Pág-56-Tab-IP(2)'!$A$1:$S$52</definedName>
    <definedName name="_xlnm.Print_Area" localSheetId="46">'Pág-57-Tab-NII'!$A$1:$R$31</definedName>
    <definedName name="_xlnm.Print_Area" localSheetId="47">'Pág-58-Grá-NII'!$A$1:$M$35</definedName>
    <definedName name="_xlnm.Print_Area" localSheetId="48">'Pág-59-Grá-NIII'!$A$1:$N$42</definedName>
    <definedName name="_xlnm.Print_Area" localSheetId="4">'Pág-5-Tab-ING-EGR'!$A$1:$M$63</definedName>
    <definedName name="_xlnm.Print_Area" localSheetId="49">'Pág-60-Tab-TIE'!$A$1:$AF$49</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34">'[1]TOTAL CF Y EF'!$P$3</definedName>
    <definedName name="CAnio" localSheetId="35">'[1]TOTAL CF Y EF'!$P$3</definedName>
    <definedName name="CAnio" localSheetId="36">Pág_47_ESCOL_SITJURFS!#REF!</definedName>
    <definedName name="CAnio" localSheetId="14">'Pág-15-Tab-TCI'!#REF!</definedName>
    <definedName name="CAnio" localSheetId="37">#REF!</definedName>
    <definedName name="CAnio" localSheetId="4">[2]PAG_45_NIVEL_ESCOL!#REF!</definedName>
    <definedName name="CAnio" localSheetId="5">[2]PAG_45_NIVEL_ESCOL!#REF!</definedName>
    <definedName name="CAnio">#REF!</definedName>
    <definedName name="CIdMes" localSheetId="1">#REF!</definedName>
    <definedName name="CIdMes" localSheetId="34">'[1]TOTAL CF Y EF'!$Q$4</definedName>
    <definedName name="CIdMes" localSheetId="35">'[1]TOTAL CF Y EF'!$Q$4</definedName>
    <definedName name="CIdMes" localSheetId="36">Pág_47_ESCOL_SITJURFS!#REF!</definedName>
    <definedName name="CIdMes" localSheetId="14">'Pág-15-Tab-TCI'!#REF!</definedName>
    <definedName name="CIdMes" localSheetId="2">#REF!</definedName>
    <definedName name="CIdMes" localSheetId="4">#REF!</definedName>
    <definedName name="CIdMes" localSheetId="5">#REF!</definedName>
    <definedName name="CIdMes">#REF!</definedName>
    <definedName name="CMes" localSheetId="1">#REF!</definedName>
    <definedName name="CMes" localSheetId="34">'[1]TOTAL CF Y EF'!$P$4</definedName>
    <definedName name="CMes" localSheetId="35">'[1]TOTAL CF Y EF'!$P$4</definedName>
    <definedName name="CMes" localSheetId="36">Pág_47_ESCOL_SITJURFS!#REF!</definedName>
    <definedName name="CMes" localSheetId="14">'Pág-15-Tab-TCI'!#REF!</definedName>
    <definedName name="CMes" localSheetId="2">#REF!</definedName>
    <definedName name="CMes" localSheetId="4">#REF!</definedName>
    <definedName name="CMes" localSheetId="5">#REF!</definedName>
    <definedName name="CMes">#REF!</definedName>
    <definedName name="D.F." localSheetId="1"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'Pág-15-Tab-TCI'!#REF!</definedName>
    <definedName name="Entidad_Centro" localSheetId="2">#REF!</definedName>
    <definedName name="Entidad_Centro" localSheetId="37">#REF!</definedName>
    <definedName name="Entidad_Centro" localSheetId="4">#REF!</definedName>
    <definedName name="Entidad_Centro" localSheetId="5">#REF!</definedName>
    <definedName name="Entidad_Centro">#REF!</definedName>
    <definedName name="Escolaridad" localSheetId="1">#REF!</definedName>
    <definedName name="Escolaridad" localSheetId="14">'Pág-15-Tab-TCI'!#REF!</definedName>
    <definedName name="Escolaridad" localSheetId="2">#REF!</definedName>
    <definedName name="Escolaridad" localSheetId="4">#REF!</definedName>
    <definedName name="Escolaridad" localSheetId="5">#REF!</definedName>
    <definedName name="Escolaridad">#REF!</definedName>
    <definedName name="Meses" localSheetId="1">#REF!</definedName>
    <definedName name="Meses" localSheetId="34">[1]Catalogos!$A$2:$A$13</definedName>
    <definedName name="Meses" localSheetId="35">[1]Catalogos!$A$2:$A$13</definedName>
    <definedName name="Meses" localSheetId="36">[1]Catalogos!$A$2:$A$13</definedName>
    <definedName name="Meses" localSheetId="14">'Pág-15-Tab-TCI'!#REF!</definedName>
    <definedName name="Meses" localSheetId="2">#REF!</definedName>
    <definedName name="Meses" localSheetId="4">#REF!</definedName>
    <definedName name="Meses" localSheetId="5">#REF!</definedName>
    <definedName name="Meses">#REF!</definedName>
    <definedName name="MEX" localSheetId="1"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34">'[1]TOTAL CF Y EF'!$T$4</definedName>
    <definedName name="NextMes" localSheetId="35">'[1]TOTAL CF Y EF'!$T$4</definedName>
    <definedName name="NextMes" localSheetId="36">Pág_47_ESCOL_SITJURFS!#REF!</definedName>
    <definedName name="NextMes" localSheetId="14">'Pág-15-Tab-TCI'!#REF!</definedName>
    <definedName name="NextMes" localSheetId="37">#REF!</definedName>
    <definedName name="NextMes" localSheetId="4">[2]PAG_45_NIVEL_ESCOL!#REF!</definedName>
    <definedName name="NextMes" localSheetId="5">[2]PAG_45_NIVEL_ESCOL!#REF!</definedName>
    <definedName name="NextMes">#REF!</definedName>
    <definedName name="pag_10.php?mes__Junio__anio__2024__origen__excel" localSheetId="11">'Pág-12-Grá-DCP'!$A$1:$B$29</definedName>
    <definedName name="Pag_10_excel.php?mes_Junio_anio_2024_origen_excel" localSheetId="33">PAG_44_PPGEFSJS_TAB!$A$1:$Q$24</definedName>
    <definedName name="pag_11.php?mes__Junio__anio__2024__origen__excel" localSheetId="12">'Pág-13-Tab-NC'!$A$1:$K$62</definedName>
    <definedName name="pag_12.php?mes__Junio__anio__2024__origen__excel" localSheetId="13">'Pág-14-Grá-SP'!$A$1:$B$56</definedName>
    <definedName name="pag_13.php?mes__Diciembre__anio__2021__origen__excel" localSheetId="14">'Pág-15-Tab-TCI'!#REF!</definedName>
    <definedName name="pag_14_29.php?mes__Junio__anio__2024__origen__excel" localSheetId="15">'Pág-16-26-Tab-CSP'!$A$1:$U$399</definedName>
    <definedName name="pag_30.php?mes__Junio__anio__2024__origen__excel" localSheetId="16">'Pág-27-Grá-CF'!$A$1:$B$24</definedName>
    <definedName name="pag_31_33.php?mes__Junio__anio__2024__id_centro_197" localSheetId="17">'Pág-28-Tab-CF (1)'!$A$1:$K$51</definedName>
    <definedName name="pag_31_33.php?mes__Junio__anio__2024__id_centro_229" localSheetId="30">'Pág-41-Tab-CF (CFRPI)'!$A$1:$K$51</definedName>
    <definedName name="pag_31_33.php?mes__Junio__anio__2024__id_centro_251" localSheetId="18">'Pág-29-Tab-CF (4)'!$A$1:$K$51</definedName>
    <definedName name="pag_31_33.php?mes__Junio__anio__2024__id_centro_407" localSheetId="19">'Pág-30-Tab-CF (5)'!$A$1:$K$51</definedName>
    <definedName name="pag_31_33.php?mes__Junio__anio__2024__id_centro_430" localSheetId="20">'Pág-31-Tab-CF (7)'!$A$1:$K$51</definedName>
    <definedName name="pag_31_33.php?mes__Junio__anio__2024__id_centro_437" localSheetId="21">'Pág-32-Tab-CF (8)'!$A$1:$K$51</definedName>
    <definedName name="pag_31_33.php?mes__Junio__anio__2024__id_centro_445" localSheetId="22">'Pág-33-Tab-CF (11)'!$A$1:$K$51</definedName>
    <definedName name="pag_31_33.php?mes__Junio__anio__2024__id_centro_446" localSheetId="23">'Pág-34-Tab-CF (12)'!$A$1:$K$51</definedName>
    <definedName name="pag_31_33.php?mes__Junio__anio__2024__id_centro_470" localSheetId="24">'Pág-35-Tab-CF (13)'!$A$1:$K$51</definedName>
    <definedName name="pag_31_33.php?mes__Junio__anio__2024__id_centro_474" localSheetId="25">'Pág-36-Tab-CF (14)'!$A$1:$K$51</definedName>
    <definedName name="pag_31_33.php?mes__Junio__anio__2024__id_centro_653" localSheetId="26">'Pág-37-Tab-CF (15)'!$A$1:$K$51</definedName>
    <definedName name="pag_31_33.php?mes__Junio__anio__2024__id_centro_654" localSheetId="27">'Pág-38-Tab-CF (16)'!$A$1:$K$51</definedName>
    <definedName name="pag_31_33.php?mes__Junio__anio__2024__id_centro_655" localSheetId="28">'Pág-39-Tab-CF (17)'!$A$1:$K$51</definedName>
    <definedName name="pag_31_33.php?mes__Junio__anio__2024__id_centro_660" localSheetId="29">'Pág-40-Tab-CF (18)'!$A$1:$K$51</definedName>
    <definedName name="pag_37.php?mes__Junio__anio__2024__origen__excel" localSheetId="38">'Pág-49-Tab-BLA'!$A$1:$Q$50</definedName>
    <definedName name="pag_38.php?mes__Junio__anio__2024__origen__excel" localSheetId="39">'Pág-50-Grá-BLA'!$A$1:$B$41</definedName>
    <definedName name="pag_39.php?mes__Junio__anio__2024__origen__excel" localSheetId="40">'Pág-51-Tab-PLV'!$A$1:$Q$48</definedName>
    <definedName name="pag_4.php?mes__Junio__anio__2024__origen__excel" localSheetId="3">'Pág-4-Grá-PP-F'!$A$1:$C$36</definedName>
    <definedName name="Pag_4_excel.php?mes_Abril_anio_2022_origen_excel" localSheetId="35">Pág_46_ESCOL_SIT_JUR!$A$1:$Q$67</definedName>
    <definedName name="pag_40.php?mes__Junio__anio__2024__origen__excel" localSheetId="41">'Pág-52-Grá-PLV'!$A$1:$B$37</definedName>
    <definedName name="pag_41.php?mes__Junio__anio__2024__origen__excel" localSheetId="42">'Pág-53-Tab-RAPLV'!$A$1:$Q$49</definedName>
    <definedName name="pag_42.php?mes__Junio__anio__2024__origen__excel" localSheetId="43">'Pág-54-Grá-RAPLV'!$A$1:$B$39</definedName>
    <definedName name="pag_43_1_ic.php?mes__Junio__anio__2024__origen__excel" localSheetId="44">'Pág-55-Tab-IP(1)'!$A$1:$AK$52</definedName>
    <definedName name="pag_43_2_ic.php?mes__Junio__anio__2024__origen__excel" localSheetId="45">'Pág-56-Tab-IP(2)'!$A$1:$S$52</definedName>
    <definedName name="pag_44_ic.php?mes__Junio__anio__2024__origen__excel" localSheetId="46">'Pág-57-Tab-NII'!$A$1:$R$32</definedName>
    <definedName name="pag_45_ic.php?mes__Junio__anio__2024__origen__excel" localSheetId="47">'Pág-58-Grá-NII'!$A$1:$B$36</definedName>
    <definedName name="pag_46_ic.php?mes__Junio__anio__2024__origen__excel" localSheetId="48">'Pág-59-Grá-NIII'!$A$1:$B$43</definedName>
    <definedName name="pag_47.php?mes__Junio__anio__2024__origen__excel" localSheetId="49">'Pág-60-Tab-TIE'!$A$1:$W$24</definedName>
    <definedName name="pag_5.php?mes__Abril__anio__2022__origen__excel" localSheetId="4">'Pág-5-Tab-ING-EGR'!$A$1:$N$65</definedName>
    <definedName name="pag_5.php?mes__Abril__anio__2022__origen__excel" localSheetId="5">'Pág-6-Tab-ING-EGR'!$A$1:$E$81</definedName>
    <definedName name="pag_5.php?mes__Junio__anio__2024__origen__excel" localSheetId="6">'Pág-7-Tab-PP-EF'!$A$1:$Z$68</definedName>
    <definedName name="pag_6.php?mes__Junio__anio__2024__origen__excel" localSheetId="7">'Pág-8-Grá-PP'!$A$1:$B$56</definedName>
    <definedName name="pag_7.php?mes__Junio__anio__2024__origen__excel" localSheetId="8">'Pág-9-Tab-CPP'!$A$1:$AA$45</definedName>
    <definedName name="pag_8.php?mes__Junio__anio__2024__origen__excel" localSheetId="9">'Pág-10-Grá-CPP'!$A$1:$C$46</definedName>
    <definedName name="pag_9.php?mes__Junio__anio__2024__origen__excel" localSheetId="10">'Pág-11-Grá-CPP'!$A$1:$I$49</definedName>
    <definedName name="PRUEBA" localSheetId="1"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'Pág-15-Tab-TCI'!#REF!</definedName>
    <definedName name="Ref_CE_Anio" localSheetId="2">#REF!</definedName>
    <definedName name="Ref_CE_Anio" localSheetId="4">#REF!</definedName>
    <definedName name="Ref_CE_Anio" localSheetId="5">#REF!</definedName>
    <definedName name="Ref_CE_Anio" localSheetId="0">#REF!</definedName>
    <definedName name="Ref_CE_Anio">#REF!</definedName>
    <definedName name="Ref_CE_Anio1" localSheetId="1">#REF!</definedName>
    <definedName name="Ref_CE_Anio1" localSheetId="14">'Pág-15-Tab-TCI'!#REF!</definedName>
    <definedName name="Ref_CE_Anio1" localSheetId="2">#REF!</definedName>
    <definedName name="Ref_CE_Anio1">#REF!</definedName>
    <definedName name="Ref_CE_Mes" localSheetId="1">#REF!</definedName>
    <definedName name="Ref_CE_Mes" localSheetId="14">'Pág-15-Tab-TCI'!#REF!</definedName>
    <definedName name="Ref_CE_Mes" localSheetId="2">#REF!</definedName>
    <definedName name="Ref_CE_Mes" localSheetId="4">#REF!</definedName>
    <definedName name="Ref_CE_Mes" localSheetId="5">#REF!</definedName>
    <definedName name="Ref_CE_Mes" localSheetId="0">#REF!</definedName>
    <definedName name="Ref_CE_Mes">#REF!</definedName>
    <definedName name="Ref_CE_Pag11" localSheetId="1">#REF!</definedName>
    <definedName name="Ref_CE_Pag11" localSheetId="14">'Pág-15-Tab-TCI'!#REF!</definedName>
    <definedName name="Ref_CE_Pag11" localSheetId="2">#REF!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14">'Pág-15-Tab-TCI'!#REF!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14">'Pág-15-Tab-TCI'!#REF!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14">'Pág-15-Tab-TCI'!#REF!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14">'Pág-15-Tab-TCI'!#REF!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14">'Pág-15-Tab-TCI'!#REF!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14">'Pág-15-Tab-TCI'!#REF!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14">'Pág-15-Tab-TCI'!#REF!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14">'Pág-15-Tab-TCI'!#REF!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14">'Pág-15-Tab-TCI'!#REF!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14">'Pág-15-Tab-TCI'!#REF!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14">'Pág-15-Tab-TCI'!#REF!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14">'Pág-15-Tab-TCI'!#REF!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14">'Pág-15-Tab-TCI'!#REF!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9" i="953" l="1"/>
  <c r="H59" i="953"/>
  <c r="H61" i="953"/>
  <c r="M60" i="949"/>
  <c r="O19" i="937"/>
  <c r="H19" i="937"/>
  <c r="O10" i="937"/>
  <c r="O11" i="937"/>
  <c r="O12" i="937"/>
  <c r="O13" i="937"/>
  <c r="O14" i="937"/>
  <c r="O15" i="937"/>
  <c r="O16" i="937"/>
  <c r="O17" i="937"/>
  <c r="O9" i="937"/>
  <c r="H10" i="937"/>
  <c r="H11" i="937"/>
  <c r="H12" i="937"/>
  <c r="H13" i="937"/>
  <c r="H14" i="937"/>
  <c r="H15" i="937"/>
  <c r="H16" i="937"/>
  <c r="H17" i="937"/>
  <c r="H9" i="937"/>
  <c r="AF39" i="948"/>
  <c r="AD39" i="948"/>
  <c r="W39" i="948"/>
  <c r="X39" i="948"/>
  <c r="Y39" i="948"/>
  <c r="Z39" i="948"/>
  <c r="AA39" i="948"/>
  <c r="AB39" i="948"/>
  <c r="AC39" i="948"/>
  <c r="V39" i="948"/>
  <c r="D39" i="948"/>
  <c r="E39" i="948"/>
  <c r="F39" i="948"/>
  <c r="G39" i="948"/>
  <c r="H39" i="948"/>
  <c r="I39" i="948"/>
  <c r="J39" i="948"/>
  <c r="C39" i="948"/>
  <c r="A3" i="949"/>
  <c r="O25" i="904"/>
  <c r="O24" i="904"/>
  <c r="O22" i="904"/>
  <c r="O21" i="904"/>
  <c r="J58" i="949" l="1"/>
  <c r="I58" i="949"/>
  <c r="I60" i="949" s="1"/>
  <c r="F58" i="949"/>
  <c r="E58" i="949"/>
  <c r="C58" i="949"/>
  <c r="K56" i="949"/>
  <c r="G56" i="949"/>
  <c r="M56" i="949" s="1"/>
  <c r="K55" i="949"/>
  <c r="G55" i="949"/>
  <c r="M55" i="949" s="1"/>
  <c r="K54" i="949"/>
  <c r="M54" i="949" s="1"/>
  <c r="G54" i="949"/>
  <c r="K53" i="949"/>
  <c r="G53" i="949"/>
  <c r="M53" i="949" s="1"/>
  <c r="K52" i="949"/>
  <c r="G52" i="949"/>
  <c r="M52" i="949" s="1"/>
  <c r="K51" i="949"/>
  <c r="G51" i="949"/>
  <c r="M51" i="949" s="1"/>
  <c r="K50" i="949"/>
  <c r="M50" i="949" s="1"/>
  <c r="G50" i="949"/>
  <c r="K49" i="949"/>
  <c r="G49" i="949"/>
  <c r="M49" i="949" s="1"/>
  <c r="K48" i="949"/>
  <c r="G48" i="949"/>
  <c r="M48" i="949" s="1"/>
  <c r="K47" i="949"/>
  <c r="G47" i="949"/>
  <c r="M47" i="949" s="1"/>
  <c r="K46" i="949"/>
  <c r="M46" i="949" s="1"/>
  <c r="G46" i="949"/>
  <c r="K45" i="949"/>
  <c r="G45" i="949"/>
  <c r="M45" i="949" s="1"/>
  <c r="K44" i="949"/>
  <c r="G44" i="949"/>
  <c r="M44" i="949" s="1"/>
  <c r="K43" i="949"/>
  <c r="K58" i="949" s="1"/>
  <c r="G43" i="949"/>
  <c r="G58" i="949" s="1"/>
  <c r="K41" i="949"/>
  <c r="K60" i="949" s="1"/>
  <c r="J41" i="949"/>
  <c r="J60" i="949" s="1"/>
  <c r="I41" i="949"/>
  <c r="F41" i="949"/>
  <c r="F60" i="949" s="1"/>
  <c r="E41" i="949"/>
  <c r="E60" i="949" s="1"/>
  <c r="C41" i="949"/>
  <c r="K39" i="949"/>
  <c r="G39" i="949"/>
  <c r="M39" i="949" s="1"/>
  <c r="K38" i="949"/>
  <c r="G38" i="949"/>
  <c r="M38" i="949" s="1"/>
  <c r="K37" i="949"/>
  <c r="M37" i="949" s="1"/>
  <c r="G37" i="949"/>
  <c r="M36" i="949"/>
  <c r="K36" i="949"/>
  <c r="G36" i="949"/>
  <c r="K35" i="949"/>
  <c r="G35" i="949"/>
  <c r="M35" i="949" s="1"/>
  <c r="K34" i="949"/>
  <c r="G34" i="949"/>
  <c r="M34" i="949" s="1"/>
  <c r="K33" i="949"/>
  <c r="M33" i="949" s="1"/>
  <c r="G33" i="949"/>
  <c r="M32" i="949"/>
  <c r="K32" i="949"/>
  <c r="G32" i="949"/>
  <c r="K31" i="949"/>
  <c r="G31" i="949"/>
  <c r="M31" i="949" s="1"/>
  <c r="K30" i="949"/>
  <c r="G30" i="949"/>
  <c r="M30" i="949" s="1"/>
  <c r="K29" i="949"/>
  <c r="M29" i="949" s="1"/>
  <c r="G29" i="949"/>
  <c r="M28" i="949"/>
  <c r="K28" i="949"/>
  <c r="G28" i="949"/>
  <c r="K27" i="949"/>
  <c r="G27" i="949"/>
  <c r="M27" i="949" s="1"/>
  <c r="K26" i="949"/>
  <c r="G26" i="949"/>
  <c r="M26" i="949" s="1"/>
  <c r="K25" i="949"/>
  <c r="M25" i="949" s="1"/>
  <c r="G25" i="949"/>
  <c r="M24" i="949"/>
  <c r="K24" i="949"/>
  <c r="G24" i="949"/>
  <c r="K23" i="949"/>
  <c r="G23" i="949"/>
  <c r="M23" i="949" s="1"/>
  <c r="K22" i="949"/>
  <c r="G22" i="949"/>
  <c r="M22" i="949" s="1"/>
  <c r="K21" i="949"/>
  <c r="M21" i="949" s="1"/>
  <c r="G21" i="949"/>
  <c r="M20" i="949"/>
  <c r="K20" i="949"/>
  <c r="G20" i="949"/>
  <c r="K19" i="949"/>
  <c r="G19" i="949"/>
  <c r="M19" i="949" s="1"/>
  <c r="K18" i="949"/>
  <c r="G18" i="949"/>
  <c r="M18" i="949" s="1"/>
  <c r="K17" i="949"/>
  <c r="G17" i="949"/>
  <c r="M17" i="949" s="1"/>
  <c r="M16" i="949"/>
  <c r="K16" i="949"/>
  <c r="G16" i="949"/>
  <c r="K15" i="949"/>
  <c r="G15" i="949"/>
  <c r="M15" i="949" s="1"/>
  <c r="K14" i="949"/>
  <c r="G14" i="949"/>
  <c r="M14" i="949" s="1"/>
  <c r="K13" i="949"/>
  <c r="G13" i="949"/>
  <c r="M13" i="949" s="1"/>
  <c r="M12" i="949"/>
  <c r="K12" i="949"/>
  <c r="G12" i="949"/>
  <c r="K11" i="949"/>
  <c r="G11" i="949"/>
  <c r="M11" i="949" s="1"/>
  <c r="K10" i="949"/>
  <c r="G10" i="949"/>
  <c r="M10" i="949" s="1"/>
  <c r="K9" i="949"/>
  <c r="G9" i="949"/>
  <c r="M9" i="949" s="1"/>
  <c r="M8" i="949"/>
  <c r="K8" i="949"/>
  <c r="G8" i="949"/>
  <c r="G41" i="949" s="1"/>
  <c r="C60" i="949" l="1"/>
  <c r="M58" i="949"/>
  <c r="G60" i="949"/>
  <c r="M41" i="949"/>
  <c r="M43" i="949"/>
  <c r="A3" i="948" l="1"/>
  <c r="A3" i="947"/>
  <c r="A3" i="946"/>
  <c r="A3" i="945"/>
  <c r="A3" i="944"/>
  <c r="A3" i="943"/>
  <c r="A3" i="942"/>
  <c r="A4" i="941"/>
  <c r="A3" i="940"/>
  <c r="A3" i="939"/>
  <c r="A4" i="938"/>
  <c r="A4" i="933"/>
  <c r="A3" i="937"/>
  <c r="A3" i="935"/>
  <c r="A3" i="932"/>
  <c r="A3" i="931"/>
  <c r="A3" i="930"/>
  <c r="A3" i="929"/>
  <c r="A3" i="928"/>
  <c r="A3" i="927"/>
  <c r="A3" i="926"/>
  <c r="A3" i="925"/>
  <c r="A3" i="924"/>
  <c r="A3" i="923"/>
  <c r="A3" i="922"/>
  <c r="A3" i="921"/>
  <c r="A3" i="920"/>
  <c r="A3" i="919"/>
  <c r="A3" i="917"/>
  <c r="A3" i="916"/>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93F6E3AD-A4D7-459E-AA32-DE66149999FC}" name="Conexión15255" type="4" refreshedVersion="8" background="1" saveData="1">
    <webPr sourceData="1" parsePre="1" consecutive="1" xl2000="1" url="http://10.238.199.8/ssp_estadistica/cuaderno/cuaderno_2017/pag_4.php?mes=Junio&amp;anio=2024&amp;origen='excel'" htmlFormat="all"/>
  </connection>
  <connection id="5842" xr16:uid="{55254E84-4F15-4B17-9A2A-E1F8224C6223}" name="Conexión15256" type="4" refreshedVersion="8" background="1" saveData="1">
    <webPr sourceData="1" parsePre="1" consecutive="1" xl2000="1" url="http://10.238.199.8/ssp_estadistica/cuaderno/cuaderno_2017/pag_5.php?mes=Junio&amp;anio=2024&amp;origen='excel'" htmlFormat="all"/>
  </connection>
  <connection id="5843" xr16:uid="{507C2B3B-64A8-4D26-9F7C-A5FEB91021FF}" name="Conexión15257" type="4" refreshedVersion="8" background="1" saveData="1">
    <webPr sourceData="1" parsePre="1" consecutive="1" xl2000="1" url="http://10.238.199.8/ssp_estadistica/cuaderno/cuaderno_2017/pag_6.php?mes=Junio&amp;anio=2024&amp;origen='excel'" htmlFormat="all"/>
  </connection>
  <connection id="5844" xr16:uid="{D2842EB7-E7F6-4A54-A4B5-CB2034F1BEDF}" name="Conexión15258" type="4" refreshedVersion="8" background="1" saveData="1">
    <webPr sourceData="1" parsePre="1" consecutive="1" xl2000="1" url="http://10.238.199.8/ssp_estadistica/cuaderno/cuaderno_2017/pag_7.php?mes=Junio&amp;anio=2024&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294F0036-0042-4152-91C1-AB61026FCCA1}" name="Conexión152581111" type="4" refreshedVersion="7" background="1" saveData="1">
    <webPr sourceData="1" parsePre="1" consecutive="1" xl2000="1" url="http://10.238.199.8/ssp_estadistica/cuaderno/cuaderno_2017/pag_5.php?mes=Abril&amp;anio=2022&amp;origen='excel'" htmlFormat="all"/>
  </connection>
  <connection id="5847" xr16:uid="{905ADE4C-FD0C-4A67-A1DF-CDB52A4D630A}" name="Conexión15259" type="4" refreshedVersion="8" background="1" saveData="1">
    <webPr sourceData="1" parsePre="1" consecutive="1" xl2000="1" url="http://10.238.199.8/ssp_estadistica/cuaderno/cuaderno_2017/pag_8.php?mes=Junio&amp;anio=2024&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C2698B80-7280-4D3E-BFF4-51EE8A188B23}" name="Conexión15260" type="4" refreshedVersion="8" background="1" saveData="1">
    <webPr sourceData="1" parsePre="1" consecutive="1" xl2000="1" url="http://10.238.199.8/ssp_estadistica/cuaderno/cuaderno_2017/pag_9.php?mes=Junio&amp;anio=2024&amp;origen='excel'" htmlFormat="all"/>
  </connection>
  <connection id="5850" xr16:uid="{5B51DBD8-A552-498A-97B3-9AA671B388CA}" name="Conexión15261" type="4" refreshedVersion="8" background="1" saveData="1">
    <webPr sourceData="1" parsePre="1" consecutive="1" xl2000="1" url="http://10.238.199.8/ssp_estadistica/cuaderno/cuaderno_2017/pag_10.php?mes=Junio&amp;anio=2024&amp;origen='excel'" htmlFormat="all"/>
  </connection>
  <connection id="5851" xr16:uid="{E6EE4318-5EE1-4FE9-9DE8-E1CD2033FEAE}" name="Conexión15262" type="4" refreshedVersion="8" background="1" saveData="1">
    <webPr sourceData="1" parsePre="1" consecutive="1" xl2000="1" url="http://10.238.199.8/ssp_estadistica/cuaderno/cuaderno_2017/pag_11.php?mes=Junio&amp;anio=2024&amp;origen='excel'" htmlFormat="all"/>
  </connection>
  <connection id="5852" xr16:uid="{BAF1EFB1-8BA8-4B5B-B17B-608FE6FE566A}" name="Conexión15263" type="4" refreshedVersion="8" background="1" saveData="1">
    <webPr sourceData="1" parsePre="1" consecutive="1" xl2000="1" url="http://10.238.199.8/ssp_estadistica/cuaderno/cuaderno_2017/pag_12.php?mes=Junio&amp;anio=2024&amp;origen='excel'" htmlFormat="all"/>
  </connection>
  <connection id="5853" xr16:uid="{BA8F446A-EC2D-489A-8407-205DA3AF1E42}" name="Conexión15265" type="4" refreshedVersion="8" background="1" saveData="1">
    <webPr sourceData="1" parsePre="1" consecutive="1" xl2000="1" url="http://10.238.199.8/ssp_estadistica/cuaderno/cuaderno_2017/pag_14_29.php?mes=Junio&amp;anio=2024&amp;origen='excel'" htmlFormat="all"/>
  </connection>
  <connection id="5854" xr16:uid="{AEB15DE4-7B34-4668-8598-EB6B62236852}" name="Conexión15266" type="4" refreshedVersion="8" background="1" saveData="1">
    <webPr sourceData="1" parsePre="1" consecutive="1" xl2000="1" url="http://10.238.199.8/ssp_estadistica/cuaderno/cuaderno_2017/pag_30.php?mes=Junio&amp;anio=2024&amp;origen='excel'" htmlFormat="all"/>
  </connection>
  <connection id="5855" xr16:uid="{70EDFC3C-E33C-4376-BD85-704B2A11F630}" name="Conexión15267" type="4" refreshedVersion="8" background="1" saveData="1">
    <webPr sourceData="1" parsePre="1" consecutive="1" xl2000="1" url="http://10.238.199.8/ssp_estadistica_vulnerable/cuaderno_vulnerable/exportar_2014/Pag_15_excel.php?mes=Junio&amp;anio=2024&amp;origen=excel" htmlFormat="all"/>
  </connection>
  <connection id="5856" xr16:uid="{155525D3-3166-4E77-9FED-16D5639DFCB5}" name="Conexión15268" type="4" refreshedVersion="8" background="1" saveData="1">
    <webPr sourceData="1" parsePre="1" consecutive="1" xl2000="1" url="http://10.238.199.8/ssp_estadistica/cuaderno/cuaderno_2017/pag_31_33.php?mes=Junio&amp;anio=2024&amp;id_centro=197" htmlFormat="all"/>
  </connection>
  <connection id="5857" xr16:uid="{8535FFB1-2510-4F97-9211-70E25A25441D}" name="Conexión15269" type="4" refreshedVersion="8" background="1" saveData="1">
    <webPr sourceData="1" parsePre="1" consecutive="1" xl2000="1" url="http://10.238.199.8/ssp_estadistica/cuaderno/cuaderno_2017/pag_31_33.php?mes=Junio&amp;anio=2024&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53D71237-3234-4FD9-98E2-D0AD9031D2B2}" name="Conexión15270" type="4" refreshedVersion="8" background="1" saveData="1">
    <webPr sourceData="1" parsePre="1" consecutive="1" xl2000="1" url="http://10.238.199.8/ssp_estadistica/cuaderno/cuaderno_2017/pag_31_33.php?mes=Junio&amp;anio=2024&amp;id_centro=407" htmlFormat="all"/>
  </connection>
  <connection id="5860" xr16:uid="{3689A77B-9D78-401B-A9ED-4B67D3E9F77A}" name="Conexión15273" type="4" refreshedVersion="8" background="1" saveData="1">
    <webPr sourceData="1" parsePre="1" consecutive="1" xl2000="1" url="http://10.238.199.8/ssp_estadistica/cuaderno/cuaderno_2017/pag_31_33.php?mes=Junio&amp;anio=2024&amp;id_centro=430" htmlFormat="all"/>
  </connection>
  <connection id="5861" xr16:uid="{3FF9ECB5-67AE-4BDE-9B67-274BB72584C7}" name="Conexión15274" type="4" refreshedVersion="8" background="1" saveData="1">
    <webPr sourceData="1" parsePre="1" consecutive="1" xl2000="1" url="http://10.238.199.8/ssp_estadistica/cuaderno/cuaderno_2017/pag_31_33.php?mes=Junio&amp;anio=2024&amp;id_centro=437" htmlFormat="all"/>
  </connection>
  <connection id="5862" xr16:uid="{5840CACB-67A1-42C4-9EB6-7AD035A9DE51}" name="Conexión15275" type="4" refreshedVersion="8" background="1" saveData="1">
    <webPr sourceData="1" parsePre="1" consecutive="1" xl2000="1" url="http://10.238.199.8/ssp_estadistica/cuaderno/cuaderno_2017/pag_31_33.php?mes=Junio&amp;anio=2024&amp;id_centro=445" htmlFormat="all"/>
  </connection>
  <connection id="5863" xr16:uid="{C417A2E7-AE52-44A1-A00B-C7BA5CB21531}" name="Conexión15276" type="4" refreshedVersion="8" background="1" saveData="1">
    <webPr sourceData="1" parsePre="1" consecutive="1" xl2000="1" url="http://10.238.199.8/ssp_estadistica/cuaderno/cuaderno_2017/pag_31_33.php?mes=Junio&amp;anio=2024&amp;id_centro=446" htmlFormat="all"/>
  </connection>
  <connection id="5864" xr16:uid="{7437B9FB-8B28-4FDE-B51F-640093937E29}" name="Conexión15277" type="4" refreshedVersion="8" background="1" saveData="1">
    <webPr sourceData="1" parsePre="1" consecutive="1" xl2000="1" url="http://10.238.199.8/ssp_estadistica/cuaderno/cuaderno_2017/pag_31_33.php?mes=Junio&amp;anio=2024&amp;id_centro=470" htmlFormat="all"/>
  </connection>
  <connection id="5865" xr16:uid="{EEB92E43-61DB-42E9-92F3-20A56196D24B}" name="Conexión15278" type="4" refreshedVersion="8" background="1" saveData="1">
    <webPr sourceData="1" parsePre="1" consecutive="1" xl2000="1" url="http://10.238.199.8/ssp_estadistica/cuaderno/cuaderno_2017/pag_31_33.php?mes=Junio&amp;anio=2024&amp;id_centro=474" htmlFormat="all"/>
  </connection>
  <connection id="5866" xr16:uid="{6DC094A0-7F15-4CC1-8423-A8B9810E73A6}" name="Conexión15279" type="4" refreshedVersion="8" background="1" saveData="1">
    <webPr sourceData="1" parsePre="1" consecutive="1" xl2000="1" url="http://10.238.199.8/ssp_estadistica/cuaderno/cuaderno_2017/pag_31_33.php?mes=Junio&amp;anio=2024&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9D7AF7BA-ABAC-43BD-BADC-20C5F22D9B19}" name="Conexión15280" type="4" refreshedVersion="8" background="1" saveData="1">
    <webPr sourceData="1" parsePre="1" consecutive="1" xl2000="1" url="http://10.238.199.8/ssp_estadistica/cuaderno/cuaderno_2017/pag_31_33.php?mes=Junio&amp;anio=2024&amp;id_centro=654" htmlFormat="all"/>
  </connection>
  <connection id="5869" xr16:uid="{F87E4578-9FA1-476F-B414-A24007E367EC}" name="Conexión15281" type="4" refreshedVersion="8" background="1" saveData="1">
    <webPr sourceData="1" parsePre="1" consecutive="1" xl2000="1" url="http://10.238.199.8/ssp_estadistica/cuaderno/cuaderno_2017/pag_31_33.php?mes=Junio&amp;anio=2024&amp;id_centro=655" htmlFormat="all"/>
  </connection>
  <connection id="5870" xr16:uid="{7F99BDDD-DFCD-4B71-BFB0-7F4A6E9FE152}" name="Conexión15282" type="4" refreshedVersion="8" background="1" saveData="1">
    <webPr sourceData="1" parsePre="1" consecutive="1" xl2000="1" url="http://10.238.199.8/ssp_estadistica/cuaderno/cuaderno_2017/pag_31_33.php?mes=Junio&amp;anio=2024&amp;id_centro=660" htmlFormat="all"/>
  </connection>
  <connection id="5871" xr16:uid="{89A2FE42-561B-4F62-A54B-5B973A8AD2BC}" name="Conexión15283" type="4" refreshedVersion="8" background="1" saveData="1">
    <webPr sourceData="1" parsePre="1" consecutive="1" xl2000="1" url="http://10.238.199.8/ssp_estadistica/cuaderno/cuaderno_2017/pag_31_33.php?mes=Junio&amp;anio=2024&amp;id_centro=229" htmlFormat="all"/>
  </connection>
  <connection id="5872" xr16:uid="{46357ABD-3309-4E12-8D8E-1D16AD76A804}" name="Conexión15284" type="4" refreshedVersion="8" background="1" saveData="1">
    <webPr sourceData="1" parsePre="1" consecutive="1" xl2000="1" url="http://10.238.199.8/ssp_estadistica/cuaderno/cuaderno_2017/pag_37.php?mes=Junio&amp;anio=2024&amp;origen='excel'" htmlFormat="all"/>
  </connection>
  <connection id="5873" xr16:uid="{555D9FBD-B3D0-45B3-A575-D9CC2B059176}" name="Conexión15285" type="4" refreshedVersion="8" background="1" saveData="1">
    <webPr sourceData="1" parsePre="1" consecutive="1" xl2000="1" url="http://10.238.199.8/ssp_estadistica/cuaderno/cuaderno_2017/pag_38.php?mes=Junio&amp;anio=2024&amp;origen='excel'" htmlFormat="all"/>
  </connection>
  <connection id="5874" xr16:uid="{D4280D93-75D9-40BA-AD83-6A0616C2A5F8}" name="Conexión15286" type="4" refreshedVersion="8" background="1" saveData="1">
    <webPr sourceData="1" parsePre="1" consecutive="1" xl2000="1" url="http://10.238.199.8/ssp_estadistica/cuaderno/cuaderno_2017/pag_39.php?mes=Junio&amp;anio=2024&amp;origen='excel'" htmlFormat="all"/>
  </connection>
  <connection id="5875" xr16:uid="{2D38F093-5CBB-41EC-A047-B35822C8491E}" name="Conexión15287" type="4" refreshedVersion="8" background="1" saveData="1">
    <webPr sourceData="1" parsePre="1" consecutive="1" xl2000="1" url="http://10.238.199.8/ssp_estadistica/cuaderno/cuaderno_2017/pag_40.php?mes=Junio&amp;anio=2024&amp;origen='excel'" htmlFormat="all"/>
  </connection>
  <connection id="5876" xr16:uid="{2C9B51ED-4028-4798-91A7-C80DC04FD77A}" name="Conexión15288" type="4" refreshedVersion="8" background="1" saveData="1">
    <webPr sourceData="1" parsePre="1" consecutive="1" xl2000="1" url="http://10.238.199.8/ssp_estadistica/cuaderno/cuaderno_2017/pag_41.php?mes=Junio&amp;anio=2024&amp;origen='excel'" htmlFormat="all"/>
  </connection>
  <connection id="5877" xr16:uid="{17CA0B44-3EDA-4018-B328-4799A49E9398}" name="Conexión15289" type="4" refreshedVersion="8" background="1" saveData="1">
    <webPr sourceData="1" parsePre="1" consecutive="1" xl2000="1" url="http://10.238.199.8/ssp_estadistica/cuaderno/cuaderno_2017/pag_42.php?mes=Junio&amp;anio=2024&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3202078F-42B3-4038-9E77-4553D3437B5E}" name="Conexión15290" type="4" refreshedVersion="8" background="1" saveData="1">
    <webPr sourceData="1" parsePre="1" consecutive="1" xl2000="1" url="http://10.238.199.8/ssp_estadistica/cuaderno/cuaderno_2017/pag_43_1_ic.php?mes=Junio&amp;anio=2024&amp;origen='excel'" htmlFormat="all"/>
  </connection>
  <connection id="5880" xr16:uid="{E10F659B-5637-48F9-AA66-C7B711117EF3}" name="Conexión15291" type="4" refreshedVersion="8" background="1" saveData="1">
    <webPr sourceData="1" parsePre="1" consecutive="1" xl2000="1" url="http://10.238.199.8/ssp_estadistica/cuaderno/cuaderno_2017/pag_43_2_ic.php?mes=Junio&amp;anio=2024&amp;origen='excel'" htmlFormat="all"/>
  </connection>
  <connection id="5881" xr16:uid="{C87A6016-521B-4440-8455-9CE5442682CA}" name="Conexión15292" type="4" refreshedVersion="8" background="1" saveData="1">
    <webPr sourceData="1" parsePre="1" consecutive="1" xl2000="1" url="http://10.238.199.8/ssp_estadistica/cuaderno/cuaderno_2017/pag_44_ic.php?mes=Junio&amp;anio=2024&amp;origen='excel'" htmlFormat="all"/>
  </connection>
  <connection id="5882" xr16:uid="{54E940FF-F7AD-4F19-95BD-B6E7A40EB502}" name="Conexión15293" type="4" refreshedVersion="8" background="1" saveData="1">
    <webPr sourceData="1" parsePre="1" consecutive="1" xl2000="1" url="http://10.238.199.8/ssp_estadistica/cuaderno/cuaderno_2017/pag_45_ic.php?mes=Junio&amp;anio=2024&amp;origen='excel'" htmlFormat="all"/>
  </connection>
  <connection id="5883" xr16:uid="{39386DC1-0128-4BED-A489-687C66194759}" name="Conexión15294" type="4" refreshedVersion="8" background="1" saveData="1">
    <webPr sourceData="1" parsePre="1" consecutive="1" xl2000="1" url="http://10.238.199.8/ssp_estadistica/cuaderno/cuaderno_2017/pag_46_ic.php?mes=Junio&amp;anio=2024&amp;origen='excel'" htmlFormat="all"/>
  </connection>
  <connection id="5884" xr16:uid="{ECE6CC50-0391-4677-B098-3AF3A6A0824F}" name="Conexión15295" type="4" refreshedVersion="8" background="1" saveData="1">
    <webPr sourceData="1" parsePre="1" consecutive="1" xl2000="1" url="http://10.238.199.8/ssp_estadistica/cuaderno/cuaderno_2017/pag_47.php?mes=Junio&amp;anio=2024&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<sst xmlns="http://schemas.openxmlformats.org/spreadsheetml/2006/main" count="3342" uniqueCount="732">
  <si>
    <t xml:space="preserve"> </t>
  </si>
  <si>
    <t>ÍNDICE</t>
  </si>
  <si>
    <t>Población Privada de la Libertad</t>
  </si>
  <si>
    <t>Resumen de la Población Privada de la Libertad.</t>
  </si>
  <si>
    <t>Gráficas  de la Población Privada de la Libertad por Fuero, Situación Jurídica y Sexo.</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</si>
  <si>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</si>
  <si>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</si>
  <si>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según Fuero, Situación Jurídica y Sexo por Entidad Federativa y Centro Penitenciario Federal.</t>
  </si>
  <si>
    <t>Gráfica  de la Población Privada de la Libertad.</t>
  </si>
  <si>
    <t>Comportamiento de la Población Privada de la Libertad por Fuero, Situación Jurídica y Variación Mensual.</t>
  </si>
  <si>
    <t>Gráfica Comportamiento de la Población Privada de la Libertad.</t>
  </si>
  <si>
    <t>Gráficas del Comportamiento de la Población Privada de la Libertad por Fuero y Situación Jurídica.</t>
  </si>
  <si>
    <t>Centros Penitenciarios y Sobrepoblación</t>
  </si>
  <si>
    <t>Gráfica de Distribución de los Centros Penitenciarios.</t>
  </si>
  <si>
    <t>Número de Centros Penitenciarios, Espacios, Población Privada de la Libertad y Sobrepoblación por Entidad Federativa y Centro Penitenciario Federal.</t>
  </si>
  <si>
    <t>Gráfica de Sobrepoblación de Personas Privadas de la Libertad.</t>
  </si>
  <si>
    <t>Tipos de Centros Penitenciarios.</t>
  </si>
  <si>
    <t>Espacios, Sobrepoblación y Población Privada de la Libertad según Fuero, Situación Jurídica y Sexo por Entidad Federativa y Centro Penitenciario Federal.</t>
  </si>
  <si>
    <t>Centros Penitenciarios Federales</t>
  </si>
  <si>
    <t>Gráfica de Distribución de la Población Privada de la Libertad en los Centros Penitenciarios Federales.</t>
  </si>
  <si>
    <t>Población Privada de la Libertad en el Centro Penitenciario Federal  por Lugar de Origen, Fuero, Situación Jurídica y  Sexo por Entidad Federativa.</t>
  </si>
  <si>
    <t>Grupo de Edades</t>
  </si>
  <si>
    <t>Población Privada de la Libertad por Grupo de Edades en Entidad Federativa y Centro Penitenciario Federal.</t>
  </si>
  <si>
    <t>Gráfica de Población Privada de la Libertad por Grupo de Edades.</t>
  </si>
  <si>
    <t>Población Privada de la Libertad por Grupo de Edades, Fuero, Situación Jurídica y Sexo.</t>
  </si>
  <si>
    <t>Nivel de Escolaridad</t>
  </si>
  <si>
    <t>Población Privada de la Libertad por Nivel de Escolaridad en Entidades Federativas y Centros Penitenciarios Federales.</t>
  </si>
  <si>
    <t>.</t>
  </si>
  <si>
    <t>Población Privada de la Libertad por Situación Jurídica a Nivel Escolaridad en Entidad Federativa y Centro Penitenciario Federal</t>
  </si>
  <si>
    <t>Población Privada de la Libertad por Nivel de Escolaridad, Situación Jurídica, Fuero y Sexo.</t>
  </si>
  <si>
    <t>Grafica de Población Privada de la Libertad por Nivel de Escolaridad.</t>
  </si>
  <si>
    <t>Libertades</t>
  </si>
  <si>
    <t>Población que Inició su Vigilancia.</t>
  </si>
  <si>
    <t>Gráfica de población que Inició su Vigilancia.</t>
  </si>
  <si>
    <t>Libertad Vigilada</t>
  </si>
  <si>
    <t>Población en Libertad Vigilada.</t>
  </si>
  <si>
    <t>Gráfica de Población en Libertad Vigilada.</t>
  </si>
  <si>
    <t>Libertad Absoluta</t>
  </si>
  <si>
    <t>Población que Concluyó su Vigilancia.</t>
  </si>
  <si>
    <t>Grafica de Población que Concluyó su Vigilancia.</t>
  </si>
  <si>
    <t>Incidencias</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</si>
  <si>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</si>
  <si>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</si>
  <si>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Número de Personas Privadas de la Libertad Involucradas en Incidencias según Fuero y Situación  Jurídica.</t>
  </si>
  <si>
    <t>Gráfica de Número de Personas Privadas de la Libertad Involucradas en Incidencias por Fuero y Situación  Jurídica.</t>
  </si>
  <si>
    <t>Gráfica de Número de Incidencias y Personas Privadas de la Libertad Involucradas por tipo de Incidencia.</t>
  </si>
  <si>
    <t>Traslados Internacionales y Extradiciones</t>
  </si>
  <si>
    <t>Traslados Internacionales y Extradiciones por País, Fuero y Sexo.</t>
  </si>
  <si>
    <t>JUNIO 2024</t>
  </si>
  <si>
    <t>POBLACIÓN PRIVADA DE LA LIBERTAD</t>
  </si>
  <si>
    <t>Población Total</t>
  </si>
  <si>
    <t>Hombres</t>
  </si>
  <si>
    <t>%</t>
  </si>
  <si>
    <t>Mujeres</t>
  </si>
  <si>
    <t>Población Privada de la Libertad del Fuero Común</t>
  </si>
  <si>
    <t>Población Privada de la Libertad Procesada</t>
  </si>
  <si>
    <t>Población Privada de la Libertad Sentenciada</t>
  </si>
  <si>
    <t>Población Privada de la Libertad del Fuero Federal</t>
  </si>
  <si>
    <t>INGRESOS Y EGRESOS DE LA POBLACIÓN PRIVADA DE LA LIBERTAD</t>
  </si>
  <si>
    <t>Total de Ingresos</t>
  </si>
  <si>
    <t>Total de Egresos</t>
  </si>
  <si>
    <t>DEPENDENCIA DE LOS CENTROS PENITENCIARIOS</t>
  </si>
  <si>
    <t>SOBREPOBLACIÓN</t>
  </si>
  <si>
    <t>Centros</t>
  </si>
  <si>
    <t>Espacios</t>
  </si>
  <si>
    <t>Gobierno Federal</t>
  </si>
  <si>
    <t>Sobrepoblación</t>
  </si>
  <si>
    <t>Gobierno de la Ciudad de México</t>
  </si>
  <si>
    <t>Centros Penitenciarios con Sobrepoblación</t>
  </si>
  <si>
    <t>Gobiernos Estatales</t>
  </si>
  <si>
    <t>Centros Penitenciarios Sobrepoblados que tienen Población Privada de la Libertad del Fuero Común</t>
  </si>
  <si>
    <t xml:space="preserve">Total </t>
  </si>
  <si>
    <t>Centros Penitenciarios Sobrepoblados que tienen Población Privada de la Libertad del Fuero Común y Federal</t>
  </si>
  <si>
    <t>TRASLADOS INTERNACIONALES Y EXTRADICIONES</t>
  </si>
  <si>
    <t>INCIDENCIAS REGISTRADAS</t>
  </si>
  <si>
    <t>Total de Traslados Internacionales</t>
  </si>
  <si>
    <t>Total de Incidencias</t>
  </si>
  <si>
    <t>Total de Extradiciones</t>
  </si>
  <si>
    <t>Total de Población Involucrada</t>
  </si>
  <si>
    <t>Las cifras que se presentan en el cuaderno estadístico penitenciario corresponden al corte de 30/06/2024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</si>
  <si>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t>
  </si>
  <si>
    <t>POBLACIÓN PRIVADA DE LA LIBERTAD POR FUERO, SITUACIÓN JURÍDICA Y SEXO</t>
  </si>
  <si>
    <t>DESCRIPCIÓN</t>
  </si>
  <si>
    <t>CANTIDAD</t>
  </si>
  <si>
    <t>Personas Sentenciadas del Fuero Común</t>
  </si>
  <si>
    <t>Personas Procesadas del Fuero Común</t>
  </si>
  <si>
    <t>Personas Sentenciadas del Fuero Federal</t>
  </si>
  <si>
    <t>Personas Procesadas del Fuero Federal</t>
  </si>
  <si>
    <t>Total</t>
  </si>
  <si>
    <t>TOTAL:</t>
  </si>
  <si>
    <t>HOMBRES</t>
  </si>
  <si>
    <t>MUJERES</t>
  </si>
  <si>
    <t>Fuente: SSPC, PRS; Centros Penitenciarios Federales; Direcciones de Prevención y Readaptación Social en los Estados.</t>
  </si>
  <si>
    <t>INGRESOS Y EGRESOS DE LA POBLACIÓN PRIVADA DE LA LIBERTAD SEGÚN SEXO POR ENTIDAD FEDERATIVA Y CENTRO PENITENCIARIO FEDERAL</t>
  </si>
  <si>
    <t>Entidad Federativa / Centro Penitenciario Federal</t>
  </si>
  <si>
    <t>Población a inicio de mes
(mayo 2024)</t>
  </si>
  <si>
    <t>Ingresos</t>
  </si>
  <si>
    <t>TOTAL</t>
  </si>
  <si>
    <t>Egresos</t>
  </si>
  <si>
    <t>Poblacion a fin de mes
(junio  2024)</t>
  </si>
  <si>
    <t>H</t>
  </si>
  <si>
    <t>M</t>
  </si>
  <si>
    <t>Aguascalientes</t>
  </si>
  <si>
    <t>Baja California</t>
  </si>
  <si>
    <t>Baja California Sur</t>
  </si>
  <si>
    <t>Campeche</t>
  </si>
  <si>
    <t>Chiapas</t>
  </si>
  <si>
    <t>Chihuahua</t>
  </si>
  <si>
    <t>Ciudad de México</t>
  </si>
  <si>
    <t>Coahuila de Zaragoza</t>
  </si>
  <si>
    <t>Colima</t>
  </si>
  <si>
    <t>Durango</t>
  </si>
  <si>
    <t>Estado de México</t>
  </si>
  <si>
    <t>Guanajuato</t>
  </si>
  <si>
    <t>Guerrero</t>
  </si>
  <si>
    <t>Hidalgo</t>
  </si>
  <si>
    <t>Jalisco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</si>
  <si>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</si>
  <si>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</si>
  <si>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</si>
  <si>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</si>
  <si>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</si>
  <si>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</si>
  <si>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</si>
  <si>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</si>
  <si>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</si>
  <si>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</si>
  <si>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</si>
  <si>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</si>
  <si>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</si>
  <si>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</si>
  <si>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</si>
  <si>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</si>
  <si>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</si>
  <si>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Subtotal</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</si>
  <si>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</si>
  <si>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</si>
  <si>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</si>
  <si>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</si>
  <si>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</si>
  <si>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</si>
  <si>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</si>
  <si>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</si>
  <si>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</si>
  <si>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</si>
  <si>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</si>
  <si>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</si>
  <si>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</si>
  <si>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</si>
  <si>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Elaborado por la Dirección del Archivo Nacional de Sentenciados y Estadística Penitenciaria, Ciudad de México, julio de 2024.</t>
  </si>
  <si>
    <t>INGRESOS Y EGRESOS DE LA POBLACIÓN PRIVADA DE LA LIBERTAD POR ENTIDAD FEDERATIVA Y CENTRO PENITENCIARIO FEDERAL</t>
  </si>
  <si>
    <t>Nota: Valores negativos representan la cantidad de egresos de personas privadas de la libertad.</t>
  </si>
  <si>
    <t>POBLACIÓN PRIVADA DE LA LIBERTAD SEGÚN FUERO, SITUACIÓN JURÍDICA Y SEXO POR ENTIDAD FEDERATIVA Y CENTRO PENITENCIARIO FEDERAL</t>
  </si>
  <si>
    <t>Fuero Común</t>
  </si>
  <si>
    <t>Fuero Federal</t>
  </si>
  <si>
    <t>Total General</t>
  </si>
  <si>
    <t>Personas Procesadas</t>
  </si>
  <si>
    <t>Personas Sentenciadas</t>
  </si>
  <si>
    <t>Total del mes de Junio 2024</t>
  </si>
  <si>
    <t>Total del mes de Mayo 2024</t>
  </si>
  <si>
    <t>ENTIDAD</t>
  </si>
  <si>
    <t>COMPORTAMIENTO DE LA POBLACIÓN PRIVADA DE LA LIBERTAD POR FUERO, SITUACIÓN JURÍDICA Y VARIACIÓN MENSUAL</t>
  </si>
  <si>
    <t>Año</t>
  </si>
  <si>
    <t>Mes</t>
  </si>
  <si>
    <t>Variación</t>
  </si>
  <si>
    <t>Incremento</t>
  </si>
  <si>
    <t>Absoluto</t>
  </si>
  <si>
    <t>Jun</t>
  </si>
  <si>
    <t>Jul</t>
  </si>
  <si>
    <t>Ago</t>
  </si>
  <si>
    <t>Sep</t>
  </si>
  <si>
    <t>Oct</t>
  </si>
  <si>
    <t>Nov</t>
  </si>
  <si>
    <t>Dic</t>
  </si>
  <si>
    <t>Ene</t>
  </si>
  <si>
    <t>Feb</t>
  </si>
  <si>
    <t>Mar</t>
  </si>
  <si>
    <t>Abr</t>
  </si>
  <si>
    <t>May</t>
  </si>
  <si>
    <t xml:space="preserve">Incremento de la Población Jun 2023 - Jun 2024 </t>
  </si>
  <si>
    <t>COMPORTAMIENTO DE LA POBLACIÓN PRIVADA DE LA LIBERTAD</t>
  </si>
  <si>
    <t xml:space="preserve"> 2014 - 2024*</t>
  </si>
  <si>
    <t>AÑO</t>
  </si>
  <si>
    <t>2024*</t>
  </si>
  <si>
    <t>Nota: * Datos correspondientes al mes de junio de 2024.</t>
  </si>
  <si>
    <t>COMPORTAMIENTO DE LA POBLACIÓN PRIVADA DE LA LIBERTAD POR FUERO Y SITUACIÓN JURÍDICA</t>
  </si>
  <si>
    <t>FUERO COMÚN</t>
  </si>
  <si>
    <t xml:space="preserve">        </t>
  </si>
  <si>
    <t>Procesados</t>
  </si>
  <si>
    <t>Sentenciados</t>
  </si>
  <si>
    <t xml:space="preserve">FUERO FEDERAL </t>
  </si>
  <si>
    <t>DISTRIBUCIÓN DE LOS CENTROS PENITENCIARIOS</t>
  </si>
  <si>
    <t>DEPENDENCIA</t>
  </si>
  <si>
    <t>CENTROS</t>
  </si>
  <si>
    <t>Gobiernos Municipales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</si>
  <si>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</si>
  <si>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</si>
  <si>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</si>
  <si>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</si>
  <si>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</si>
  <si>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</si>
  <si>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JUNIO</t>
  </si>
  <si>
    <t>TOTAL DE MAYO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</si>
  <si>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</si>
  <si>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</si>
  <si>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</si>
  <si>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</si>
  <si>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</si>
  <si>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</si>
  <si>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</si>
  <si>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</si>
  <si>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</si>
  <si>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</si>
  <si>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</si>
  <si>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</si>
  <si>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COMISARIA</t>
  </si>
  <si>
    <t>CASDAI</t>
  </si>
  <si>
    <t>RECLUSORIO PREVENTIVO</t>
  </si>
  <si>
    <t xml:space="preserve"> CÁRCELES DISTRITALES</t>
  </si>
  <si>
    <t>PENITENCIARIA</t>
  </si>
  <si>
    <t>INSTITUCIÓN ABIERTA</t>
  </si>
  <si>
    <t>ESTABLECIMIENTO PENITENCIARIO DISTRITAL</t>
  </si>
  <si>
    <t>CENTROS FEDERALES</t>
  </si>
  <si>
    <t>VARONIL DE REHABILITACIÓN PSICOSOCIAL</t>
  </si>
  <si>
    <t>EJECUCIÓN DE SANCIONES</t>
  </si>
  <si>
    <t>DISTRITALES DE REINSERCIÓN SOCIAL</t>
  </si>
  <si>
    <t>PREVENTIVOS</t>
  </si>
  <si>
    <t>PENITENCIARIOS</t>
  </si>
  <si>
    <t>ESTATALES</t>
  </si>
  <si>
    <t>REGIONALES</t>
  </si>
  <si>
    <t>CEFERESO</t>
  </si>
  <si>
    <t>CPS</t>
  </si>
  <si>
    <t>CASDAI: Centro de Alta Seguridad para Delitos de Alto Impacto.</t>
  </si>
  <si>
    <t>CEPRERESO: Centro Preventivo de Readaptación Social.</t>
  </si>
  <si>
    <t>CPS: Contrato de Prestación de Servicios.</t>
  </si>
  <si>
    <t>CECJUDE: Centro de Consecuencias Jurídicas del Delito.</t>
  </si>
  <si>
    <t>CERERESO: Centro Regional de Readaptación Social.</t>
  </si>
  <si>
    <t>CEDES: Centro de Ejecución de Sanciones</t>
  </si>
  <si>
    <t>CERESO: Centro de Readaptación Social.</t>
  </si>
  <si>
    <t>CEFEREPSI: Centro Federal de Rehabilitación Psicosocial</t>
  </si>
  <si>
    <t>CPRS: Centro de Prevención y Readaptación Social.</t>
  </si>
  <si>
    <t>CEFERESO: Centro Federal de Readaptación Social.</t>
  </si>
  <si>
    <t>CRES: Centro de Reeducación Social.</t>
  </si>
  <si>
    <t>CEINJURE: Centro Integral de Justicia Regional.</t>
  </si>
  <si>
    <t>CRS: Centro de Reinserción Social.</t>
  </si>
  <si>
    <t>ESPACIOS, SOBREPOBLACIÓN Y POBLACIÓN PRIVADA DE LA LIBERTAD SEGÚN FUERO, SITUACIÓN JURÍDICA Y SEXO POR ENTIDAD FEDERATIVA Y CENTRO PENITENCIARIO FEDERAL</t>
  </si>
  <si>
    <t>ENTIDAD FEDERATIVA / CENTRO PENITENCIARIO FEDERAL</t>
  </si>
  <si>
    <t>ESPACIOS</t>
  </si>
  <si>
    <t xml:space="preserve">FUERO COMÚN </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</si>
  <si>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</si>
  <si>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</si>
  <si>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</si>
  <si>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</si>
  <si>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</si>
  <si>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</si>
  <si>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</si>
  <si>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</si>
  <si>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</si>
  <si>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</si>
  <si>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</si>
  <si>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</si>
  <si>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</si>
  <si>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</si>
  <si>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</si>
  <si>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</si>
  <si>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</si>
  <si>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</si>
  <si>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</si>
  <si>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</si>
  <si>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</si>
  <si>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</si>
  <si>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</si>
  <si>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</si>
  <si>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</si>
  <si>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0.00%</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</si>
  <si>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</si>
  <si>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</si>
  <si>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</si>
  <si>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</si>
  <si>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</si>
  <si>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</si>
  <si>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</si>
  <si>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</si>
  <si>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</si>
  <si>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</si>
  <si>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</si>
  <si>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</si>
  <si>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</si>
  <si>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</si>
  <si>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</si>
  <si>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</si>
  <si>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</si>
  <si>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</si>
  <si>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</si>
  <si>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</si>
  <si>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</si>
  <si>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</si>
  <si>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</si>
  <si>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</si>
  <si>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</si>
  <si>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</si>
  <si>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</si>
  <si>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</si>
  <si>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</si>
  <si>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</si>
  <si>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</si>
  <si>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</si>
  <si>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</si>
  <si>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</si>
  <si>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Centro Penitenciario Varonil Monclova</t>
  </si>
  <si>
    <t>Reclusorio Preventivo Tecomán</t>
  </si>
  <si>
    <t>CRS Colima</t>
  </si>
  <si>
    <t>CRS Manzanillo</t>
  </si>
  <si>
    <t>Centro Femenil de Reinserción Social del Estado</t>
  </si>
  <si>
    <t>Centro Distrital de Reinserción Social N° 2</t>
  </si>
  <si>
    <t>CRS Número 1</t>
  </si>
  <si>
    <t>Centro Distrital de Reinserción Social Número 1</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</si>
  <si>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</si>
  <si>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</si>
  <si>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</si>
  <si>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</si>
  <si>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</si>
  <si>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</si>
  <si>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</si>
  <si>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</si>
  <si>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</si>
  <si>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</si>
  <si>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</si>
  <si>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</si>
  <si>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</si>
  <si>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</si>
  <si>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Sultepec</t>
  </si>
  <si>
    <t>C. P. R. S. El Oro</t>
  </si>
  <si>
    <t>C. P. R. S. Lerma</t>
  </si>
  <si>
    <t>Penitenciaría Guillermo Colín Sánchez</t>
  </si>
  <si>
    <t>C.P.R.S. Nezahualcóyotl Norte</t>
  </si>
  <si>
    <t>Penitenciaría Femenil Nezahualcóyotl</t>
  </si>
  <si>
    <t>C. P. R. S.de Tenancingo Sur</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</si>
  <si>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</si>
  <si>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</si>
  <si>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</si>
  <si>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</si>
  <si>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</si>
  <si>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</si>
  <si>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</si>
  <si>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</si>
  <si>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</si>
  <si>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</si>
  <si>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</si>
  <si>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</si>
  <si>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</si>
  <si>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</si>
  <si>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</si>
  <si>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</si>
  <si>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</si>
  <si>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</si>
  <si>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</si>
  <si>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</si>
  <si>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</si>
  <si>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</si>
  <si>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</si>
  <si>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</si>
  <si>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</si>
  <si>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</si>
  <si>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</si>
  <si>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</si>
  <si>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</si>
  <si>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</si>
  <si>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</si>
  <si>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</si>
  <si>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</si>
  <si>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</si>
  <si>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</si>
  <si>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</si>
  <si>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Autlan</t>
  </si>
  <si>
    <t>Centro Integral de Justicia Regional, Chapala</t>
  </si>
  <si>
    <t>Centro Integral de Justicia Regional, Lagos de Moreno</t>
  </si>
  <si>
    <t>Centro Integral de Justicia Regional, Tepatitlan</t>
  </si>
  <si>
    <t>Centro Integral de Justicia Regional, Ameca</t>
  </si>
  <si>
    <t>Centro Integral de Justicia Regional, Tequila</t>
  </si>
  <si>
    <t>Comisaria de Sentenciados</t>
  </si>
  <si>
    <t>Comisaria del Reclusorio Femenil</t>
  </si>
  <si>
    <t>Centro Integral de Justicia Regional Ciudad Guzmán</t>
  </si>
  <si>
    <t>Comisaria del Reclusorio Metropolitano</t>
  </si>
  <si>
    <t>Centro Integral de Justicia Regional Puerto Vallarta</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</si>
  <si>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</si>
  <si>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</si>
  <si>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</si>
  <si>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</si>
  <si>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</si>
  <si>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</si>
  <si>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</si>
  <si>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</si>
  <si>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</si>
  <si>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</si>
  <si>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</si>
  <si>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</si>
  <si>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</si>
  <si>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</si>
  <si>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</si>
  <si>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</si>
  <si>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</si>
  <si>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</si>
  <si>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</si>
  <si>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</si>
  <si>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</si>
  <si>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</si>
  <si>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</si>
  <si>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</si>
  <si>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</si>
  <si>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</si>
  <si>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</si>
  <si>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</si>
  <si>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</si>
  <si>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</si>
  <si>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</si>
  <si>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</si>
  <si>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</si>
  <si>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</si>
  <si>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</si>
  <si>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</si>
  <si>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</si>
  <si>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</si>
  <si>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</si>
  <si>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</si>
  <si>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Femenil de Ciudad Serdán</t>
  </si>
  <si>
    <t>CRS Distrital Huejotzingo</t>
  </si>
  <si>
    <t>CRS Distrital Xicotepec</t>
  </si>
  <si>
    <t>CRS Distrital Tecamachalco</t>
  </si>
  <si>
    <t>CRS Distrital Zacapoaxtla</t>
  </si>
  <si>
    <t>CRS Distrital Zacatlán</t>
  </si>
  <si>
    <t>CRS Distrital Tlatlauquitepec</t>
  </si>
  <si>
    <t>CRS Distrital Libres</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</si>
  <si>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</si>
  <si>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</si>
  <si>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</si>
  <si>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</si>
  <si>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</si>
  <si>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</si>
  <si>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</si>
  <si>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</si>
  <si>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</si>
  <si>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</si>
  <si>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</si>
  <si>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</si>
  <si>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</si>
  <si>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</si>
  <si>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</si>
  <si>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</si>
  <si>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</si>
  <si>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</si>
  <si>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</si>
  <si>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</si>
  <si>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</si>
  <si>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</si>
  <si>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</si>
  <si>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</si>
  <si>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</si>
  <si>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</si>
  <si>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</si>
  <si>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</si>
  <si>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</si>
  <si>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</si>
  <si>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</si>
  <si>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</si>
  <si>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</si>
  <si>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</si>
  <si>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</si>
  <si>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</si>
  <si>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</si>
  <si>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</si>
  <si>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</si>
  <si>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</si>
  <si>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</si>
  <si>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</si>
  <si>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</si>
  <si>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</si>
  <si>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</si>
  <si>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</si>
  <si>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CRS Tlaxcala</t>
  </si>
  <si>
    <t>CRS Apizaco</t>
  </si>
  <si>
    <t>CRS Femenil Tlaxcala</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</si>
  <si>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</si>
  <si>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</si>
  <si>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</si>
  <si>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</si>
  <si>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</si>
  <si>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</si>
  <si>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</si>
  <si>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</si>
  <si>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</si>
  <si>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</si>
  <si>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</si>
  <si>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</si>
  <si>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</si>
  <si>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</si>
  <si>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</si>
  <si>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</si>
  <si>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</si>
  <si>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</si>
  <si>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</si>
  <si>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</si>
  <si>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</si>
  <si>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</si>
  <si>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</si>
  <si>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</si>
  <si>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</si>
  <si>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</si>
  <si>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</si>
  <si>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</si>
  <si>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</si>
  <si>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</si>
  <si>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</si>
  <si>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</si>
  <si>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</si>
  <si>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</si>
  <si>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CENTROS PENITENCIARIOS FEDERALES</t>
  </si>
  <si>
    <t>CEFEREPSI: Centro Federal de Rehabilitación Psicosocial.</t>
  </si>
  <si>
    <t>La autoridad penitenciaria del estado de Nuevo León informó del cambio de espacios del CRS Número 1 Norte de 5,597  a 6,359.</t>
  </si>
  <si>
    <t>Nota: Valores negativos equivalen a lugares disponibles en el Sistema Nacional Penitenciario.</t>
  </si>
  <si>
    <t>DISTRIBUCIÓN DE LA POBLACIÓN PRIVADA DE LA LIBERTAD EN LOS CENTROS PENITENCIARIOS FEDERALES</t>
  </si>
  <si>
    <t>CENTRO</t>
  </si>
  <si>
    <t>POBLACION</t>
  </si>
  <si>
    <t>Fuente: SSPC, PRS; Centros Penitenciarios Federales.</t>
  </si>
  <si>
    <t>POBLACIÓN PRIVADA DE LA LIBERTAD EN EL CENTRO PENITENCIARIO FEDERAL POR LUGAR DE ORIGEN, FUERO, SITUACIÓN JURÍDICA Y SEXO POR ENTIDAD FEDERATIVA</t>
  </si>
  <si>
    <t>Pers. Proc.</t>
  </si>
  <si>
    <t>Pers. Sent.</t>
  </si>
  <si>
    <t>Extranjeros</t>
  </si>
  <si>
    <t>Nota: Clasificación de personas privadas de la libertad por lugar de origen.</t>
  </si>
  <si>
    <t>POBLACIÓN PRIVADA DE LA LIBERTAD POR GRUPO DE EDADES EN ENTIDAD FEDERATIVA Y CENTRO PENITENCIARIO FEDERAL</t>
  </si>
  <si>
    <t>GRUPO DE EDADES</t>
  </si>
  <si>
    <t>18 - 24 AÑOS</t>
  </si>
  <si>
    <t>25 - 29 AÑOS</t>
  </si>
  <si>
    <t>30 - 34 AÑOS</t>
  </si>
  <si>
    <t>35 - 39 AÑOS</t>
  </si>
  <si>
    <t>40 - 44 AÑOS</t>
  </si>
  <si>
    <t>45 - 49 AÑOS</t>
  </si>
  <si>
    <t>50 - 54 AÑOS</t>
  </si>
  <si>
    <t>55 - 59 AÑOS</t>
  </si>
  <si>
    <t>60 AÑOS O MÁS</t>
  </si>
  <si>
    <t>Nota: Una persona privada de la libertad puede estar en más de una categoría de población vulnerable.</t>
  </si>
  <si>
    <t>POBLACIÓN PRIVADA DE LA LIBERTAD POR GRUPO DE EDADES</t>
  </si>
  <si>
    <t>POBLACIÓN PRIVADA DE LA LIBERTAD POR GRUPO DE EDADES, FUERO, SITUACIÓN JURÍDICA Y SEXO</t>
  </si>
  <si>
    <t>18 - 24 años</t>
  </si>
  <si>
    <t>25 - 29 años</t>
  </si>
  <si>
    <t>30 - 34 años</t>
  </si>
  <si>
    <t>35 - 39 años</t>
  </si>
  <si>
    <t>40 - 44 años</t>
  </si>
  <si>
    <t>45 - 49 años</t>
  </si>
  <si>
    <t>50 - 54 años</t>
  </si>
  <si>
    <t>55 - 59 años</t>
  </si>
  <si>
    <t>60 años o más</t>
  </si>
  <si>
    <t>POBLACIÓN PRIVADA DE LA LIBERTAD POR NIVEL DE ESCOLARIDAD EN ENTIDADES FEDERATIVAS Y CENTROS PENITENCIARIOS FEDERALES</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</si>
  <si>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</si>
  <si>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</si>
  <si>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</si>
  <si>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</si>
  <si>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</si>
  <si>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</si>
  <si>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</si>
  <si>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</si>
  <si>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</si>
  <si>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</si>
  <si>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</si>
  <si>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</si>
  <si>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</si>
  <si>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</si>
  <si>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</si>
  <si>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</si>
  <si>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</si>
  <si>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</si>
  <si>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SUBTOTAL</t>
  </si>
  <si>
    <t>Centro Penitenciario Federal 10 Nor-Noreste</t>
  </si>
  <si>
    <t>Fuente: SSPC,PRS; Direcciones de Prevención y Readaptación Social en los Estados; Centros Penitenciarios Federales</t>
  </si>
  <si>
    <t>POBLACIÓN PRIVADA DE LA LIBERTAD POR SITUACIÓN JURIDICA A NIVEL ESCOLARIDAD EN ENTIDAD FEDERATIVA Y CENTRO PENITENCIARIO FEDERAL</t>
  </si>
  <si>
    <t>POBLACIÓN PRIVADA DE LA LIBERTAD POR NIVEL DE ESCOLARIDAD, SITUACIÓN JURÍDICA, FUERO Y SEXO</t>
  </si>
  <si>
    <t>Nivel De Escolaridad</t>
  </si>
  <si>
    <t>Fuente: SSPC,PRS;  Centros Penitenciarios Federales; Direcciones de Prevención y Readaptación Social en los Estados.</t>
  </si>
  <si>
    <t>POBLACIÓN PRIVADA DE LA LIBERTAD POR NIVEL DE ESCOLARIDAD</t>
  </si>
  <si>
    <t>ESTUDIOS</t>
  </si>
  <si>
    <t>Fuente: SSPC,PRS; Centros Penitenciarios Federales; Direcciones de Prevención y Readaptación Social en los Estados.</t>
  </si>
  <si>
    <t>Entidad Federativa</t>
  </si>
  <si>
    <t>Beneficios Libertad Anticipada *</t>
  </si>
  <si>
    <t>Sustitutivos de Pena **</t>
  </si>
  <si>
    <t>Tratamiento Preliberacional</t>
  </si>
  <si>
    <t>Libertad Preparatoria</t>
  </si>
  <si>
    <t>Remisión Parcial de la Pena</t>
  </si>
  <si>
    <t>Articulo 68 o 75
(C.P.F)</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</si>
  <si>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</si>
  <si>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</si>
  <si>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</si>
  <si>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</si>
  <si>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</si>
  <si>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</si>
  <si>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</si>
  <si>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</si>
  <si>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</si>
  <si>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</si>
  <si>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</si>
  <si>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</si>
  <si>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POBLACIÓN QUE INICIÓ SU VIGILANCIA</t>
  </si>
  <si>
    <t>BENEFICIOS LIBERTAD ANTICIPADA</t>
  </si>
  <si>
    <t>Beneficios de Libertad Anticipada *</t>
  </si>
  <si>
    <t>Artículo 68 o 75 (C.P.F.)</t>
  </si>
  <si>
    <t>SubTotal</t>
  </si>
  <si>
    <t>SUSTITUTIVOS DE PENA</t>
  </si>
  <si>
    <t>Notas: *Los Beneficios de Libertad Anticipada que se reportan son otorgados por el Poder Judicial y la información es remitida por la Dirección General de Instituciones Abiertas Prevención y Readaptación Social.</t>
  </si>
  <si>
    <t>** Sustitutivos de Pena otorgados por la Dirección General de Instituciones Abiertas del OADPRS.</t>
  </si>
  <si>
    <t xml:space="preserve">POBLACIÓN EN LIBERTAD VIGILADA </t>
  </si>
  <si>
    <t>Beneficios Libertad Anticipada</t>
  </si>
  <si>
    <t xml:space="preserve">Sustitutivos de Pena </t>
  </si>
  <si>
    <t>Arts. 68 o 75
(C.P.F.)</t>
  </si>
  <si>
    <t>Islas Marías</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</si>
  <si>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</si>
  <si>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</si>
  <si>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POBLACIÓN EN LIBERTAD VIGILADA</t>
  </si>
  <si>
    <t>Beneficios de Libertad Anticipada</t>
  </si>
  <si>
    <t>Sustitutivos de Pena</t>
  </si>
  <si>
    <t>POBLACIÓN QUE CONCLUYÓ SU VIGILANCIA</t>
  </si>
  <si>
    <t>Nota: La Población de los Centros Federales se clasifican en su estado de procedencia, es por ello que no aparecen en el cuadro.</t>
  </si>
  <si>
    <t>Artículo 68 o 75</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</si>
  <si>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</si>
  <si>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</si>
  <si>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</si>
  <si>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</si>
  <si>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</si>
  <si>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</si>
  <si>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</si>
  <si>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</si>
  <si>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</si>
  <si>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</si>
  <si>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CDMX</t>
  </si>
  <si>
    <t>Coah.</t>
  </si>
  <si>
    <t>Col.</t>
  </si>
  <si>
    <t>Dgo.</t>
  </si>
  <si>
    <t>Gto.</t>
  </si>
  <si>
    <t>Gro.</t>
  </si>
  <si>
    <t>Hgo.</t>
  </si>
  <si>
    <t>Jal.</t>
  </si>
  <si>
    <t>Méx.</t>
  </si>
  <si>
    <t>Mich.</t>
  </si>
  <si>
    <t>Mor.</t>
  </si>
  <si>
    <t>Nay.</t>
  </si>
  <si>
    <t>N. L.</t>
  </si>
  <si>
    <t>Oax.</t>
  </si>
  <si>
    <t>Pue.</t>
  </si>
  <si>
    <t>Qro.</t>
  </si>
  <si>
    <t>Q. Roo.</t>
  </si>
  <si>
    <t>SLP.</t>
  </si>
  <si>
    <t>Sin.</t>
  </si>
  <si>
    <t>Son.</t>
  </si>
  <si>
    <t>Tab.</t>
  </si>
  <si>
    <t>Tamps.</t>
  </si>
  <si>
    <t>Tlaxc.</t>
  </si>
  <si>
    <t>Ver.</t>
  </si>
  <si>
    <t>Yuc.</t>
  </si>
  <si>
    <t>Zac.</t>
  </si>
  <si>
    <t>Personas Privadas de la Libertad Involucradas</t>
  </si>
  <si>
    <t>Personas Privadas de la Libertad Heridas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</si>
  <si>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</si>
  <si>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</si>
  <si>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</si>
  <si>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</si>
  <si>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</si>
  <si>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</si>
  <si>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</si>
  <si>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</si>
  <si>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</si>
  <si>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</si>
  <si>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</si>
  <si>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</si>
  <si>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</si>
  <si>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 xml:space="preserve">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 </t>
  </si>
  <si>
    <t>Elaborado por la Dirección del Archivo Nacional de Sentenciados y Estadística Penitenciaria, con información proporcionada por los Sistemas Penitenciarios de los Estados y los Centros Penitenciarios Federales, Ciudad de México, julio de 2024.</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</si>
  <si>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</si>
  <si>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</si>
  <si>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</si>
  <si>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</si>
  <si>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</si>
  <si>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</si>
  <si>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</si>
  <si>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</si>
  <si>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</si>
  <si>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</si>
  <si>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Personas Internas Involucradas</t>
  </si>
  <si>
    <t>TRASLADOS INTERNACIONALES Y EXTRADICIONES POR PAÍS, FUERO Y SEXO</t>
  </si>
  <si>
    <t>PAÍS DE ORIGEN *</t>
  </si>
  <si>
    <t>TRASLADOS INTERNACIONALES **</t>
  </si>
  <si>
    <t>EXTRADITADOS ***</t>
  </si>
  <si>
    <t>POBLACIÓN SENTENCIADA NACIONAL</t>
  </si>
  <si>
    <t>POBLACIÓN SENTENCIADA EXTRANJERA</t>
  </si>
  <si>
    <t>POBLACIÓN NACIONAL</t>
  </si>
  <si>
    <t>POBLACIÓN EXTRANJERA</t>
  </si>
  <si>
    <t>Personas 
Procesadas</t>
  </si>
  <si>
    <t>Personas 
Sentenciadas</t>
  </si>
  <si>
    <t>Argentina</t>
  </si>
  <si>
    <t>Belice</t>
  </si>
  <si>
    <t>Bolivia</t>
  </si>
  <si>
    <t>Brasil</t>
  </si>
  <si>
    <t>Canada</t>
  </si>
  <si>
    <t>Corea</t>
  </si>
  <si>
    <t>Costa Rica</t>
  </si>
  <si>
    <t>Cuba</t>
  </si>
  <si>
    <t>Ecuador</t>
  </si>
  <si>
    <t>El Salvador</t>
  </si>
  <si>
    <t>Eslovaquia</t>
  </si>
  <si>
    <t>España</t>
  </si>
  <si>
    <t>Estados Unidos de América</t>
  </si>
  <si>
    <t>Francia</t>
  </si>
  <si>
    <t>Gran Bretaña</t>
  </si>
  <si>
    <t>Guatemala</t>
  </si>
  <si>
    <t>Honduras</t>
  </si>
  <si>
    <t>Italia</t>
  </si>
  <si>
    <t>Japón</t>
  </si>
  <si>
    <t>México</t>
  </si>
  <si>
    <t>Mónaco</t>
  </si>
  <si>
    <t>Nicaragua</t>
  </si>
  <si>
    <t>Panamá</t>
  </si>
  <si>
    <t>Perú</t>
  </si>
  <si>
    <t>Rumanía</t>
  </si>
  <si>
    <t>Rusia</t>
  </si>
  <si>
    <t>Uruguay</t>
  </si>
  <si>
    <t>Venezuela</t>
  </si>
  <si>
    <t>* Países con los que México tiene suscritos Tratados de Ejecución de Sentencias y Tratados de Extradición.</t>
  </si>
  <si>
    <t>** En el concepto de Traslados Internacionales sólo se consideran a los sentenciados ejecutoriados que fueron trasladados a sus respectivos países, incluyendo a los mexicanos sentenciados en el extranjero.</t>
  </si>
  <si>
    <t>*** Se entiende por extraditados a aquellos egresados de los CEFERESOS con pedimento legal de extradición.</t>
  </si>
  <si>
    <t>Evasiones</t>
  </si>
  <si>
    <t>Intentos de Evasión</t>
  </si>
  <si>
    <t xml:space="preserve">POBLACIÓN QUE INICIÓ SU VIGILANCIA </t>
  </si>
  <si>
    <t>CRS Distrital Tecali</t>
  </si>
  <si>
    <t xml:space="preserve">La presente información sufrió actualizaciones el 30/08/2024 en los distintos datos del Centro Federal de Readaptación Social No. 16 "CPS FEMENIL MORELOS", lo anterior para los fines estadísticos procedentes. </t>
  </si>
  <si>
    <t>Última actualización realizada 30/08/2024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</si>
</sst>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2]* #,##0.00_-;\-[$€-2]* #,##0.00_-;_-[$€-2]* &quot;-&quot;??_-"/>
    <numFmt numFmtId="165" formatCode="#,##0_ ;\-#,##0\ "/>
    <numFmt numFmtId="166" formatCode="#,###"/>
  </numFmts>
  <fonts count="156">
    <font>
      <sz val="10"/>
      <name val="Tahoma"/>
    </font>
    <font>
      <sz val="11"/>
      <color theme="1"/>
      <name val="Calibri"/>
      <family val="2"/>
      <scheme val="minor"/>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6"/>
      <name val="Montserrat"/>
    </font>
    <font>
      <sz val="11"/>
      <color rgb="FFFFFFFF"/>
      <name val="Arial"/>
      <family val="2"/>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sz val="15"/>
      <name val="Montserrat"/>
    </font>
    <font>
      <b/>
      <sz val="15"/>
      <name val="Montserrat"/>
    </font>
    <font>
      <sz val="9"/>
      <name val="Soberana Sans"/>
    </font>
    <font>
      <b/>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sz val="16"/>
      <name val="Tahoma"/>
      <family val="2"/>
    </font>
    <font>
      <sz val="14"/>
      <color rgb="FF000000"/>
      <name val="Monserrat"/>
    </font>
    <font>
      <sz val="14"/>
      <name val="Monserrat"/>
    </font>
    <font>
      <sz val="11"/>
      <color rgb="FF000000"/>
      <name val="Monserrat"/>
    </font>
    <font>
      <sz val="10"/>
      <color rgb="FFFF0000"/>
      <name val="Tahoma"/>
      <family val="2"/>
    </font>
    <font>
      <sz val="5"/>
      <color theme="0"/>
      <name val="Montserrat"/>
    </font>
    <font>
      <sz val="14"/>
      <color theme="0"/>
      <name val="Montserrat"/>
    </font>
    <font>
      <b/>
      <sz val="14"/>
      <color rgb="FFFF0000"/>
      <name val="Montserrat"/>
    </font>
    <font>
      <b/>
      <sz val="20"/>
      <color rgb="FFFF0000"/>
      <name val="Montserrat"/>
    </font>
    <font>
      <sz val="10"/>
      <color theme="1"/>
      <name val="Montserrat"/>
      <family val="3"/>
    </font>
    <font>
      <sz val="11"/>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9"/>
      <color theme="1"/>
      <name val="Montserrat"/>
      <family val="3"/>
    </font>
    <font>
      <sz val="11"/>
      <color theme="1"/>
      <name val="Montserrat"/>
    </font>
    <font>
      <b/>
      <sz val="19"/>
      <color theme="1"/>
      <name val="Montserrat"/>
    </font>
    <font>
      <b/>
      <sz val="9"/>
      <color theme="1"/>
      <name val="Montserrat"/>
    </font>
    <font>
      <sz val="10"/>
      <name val="CG Times (WN)"/>
    </font>
    <font>
      <b/>
      <sz val="11"/>
      <color theme="2" tint="-9.9978637043366805E-2"/>
      <name val="Montserrat"/>
      <family val="3"/>
    </font>
    <font>
      <b/>
      <sz val="20"/>
      <color theme="1"/>
      <name val="Montserrat"/>
      <family val="3"/>
    </font>
    <font>
      <sz val="10"/>
      <name val="Montserrat"/>
      <family val="3"/>
    </font>
    <font>
      <b/>
      <sz val="12"/>
      <color theme="2" tint="-9.9978637043366805E-2"/>
      <name val="Montserrat"/>
      <family val="3"/>
    </font>
    <font>
      <sz val="11"/>
      <name val="Montserrat"/>
      <family val="3"/>
    </font>
    <font>
      <b/>
      <sz val="10"/>
      <color rgb="FFFF0000"/>
      <name val="Montserrat"/>
      <family val="3"/>
    </font>
    <font>
      <b/>
      <sz val="12"/>
      <color rgb="FFFF0000"/>
      <name val="Montserrat"/>
      <family val="3"/>
    </font>
    <font>
      <sz val="11"/>
      <color theme="0"/>
      <name val="Montserrat"/>
    </font>
    <font>
      <b/>
      <sz val="5"/>
      <name val="Montserrat"/>
    </font>
    <font>
      <sz val="14"/>
      <name val="Tahoma"/>
      <family val="2"/>
    </font>
    <font>
      <b/>
      <sz val="11"/>
      <name val="Montserrat"/>
      <family val="3"/>
    </font>
    <font>
      <b/>
      <sz val="38"/>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sz val="15"/>
      <name val="Tahoma"/>
      <family val="2"/>
    </font>
    <font>
      <sz val="12"/>
      <name val="Tahoma"/>
      <family val="2"/>
    </font>
    <font>
      <b/>
      <sz val="22"/>
      <color theme="1"/>
      <name val="Montserrat"/>
    </font>
    <font>
      <b/>
      <sz val="14"/>
      <color theme="1"/>
      <name val="Montserrat"/>
    </font>
    <font>
      <sz val="14"/>
      <color theme="1"/>
      <name val="Montserrat"/>
    </font>
    <font>
      <b/>
      <sz val="12"/>
      <color theme="2" tint="-9.9978637043366805E-2"/>
      <name val="Montserrat"/>
    </font>
    <font>
      <sz val="12"/>
      <name val="Times New Roman"/>
      <family val="1"/>
    </font>
  </fonts>
  <fills count="12">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theme="0"/>
        <bgColor indexed="64"/>
      </patternFill>
    </fill>
    <fill>
      <patternFill patternType="solid">
        <fgColor theme="2" tint="-9.9978637043366805E-2"/>
        <bgColor rgb="FF000000"/>
      </patternFill>
    </fill>
    <fill>
      <patternFill patternType="solid">
        <fgColor rgb="FF00660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top style="thin">
        <color rgb="FF000000"/>
      </top>
      <bottom style="thin">
        <color indexed="64"/>
      </bottom>
      <diagonal/>
    </border>
    <border>
      <left/>
      <right/>
      <top style="thin">
        <color theme="0"/>
      </top>
      <bottom style="thin">
        <color theme="0"/>
      </bottom>
      <diagonal/>
    </border>
    <border>
      <left/>
      <right/>
      <top style="thin">
        <color theme="0"/>
      </top>
      <bottom/>
      <diagonal/>
    </border>
    <border>
      <left/>
      <right/>
      <top/>
      <bottom style="thin">
        <color theme="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auto="1"/>
      </left>
      <right style="thin">
        <color indexed="64"/>
      </right>
      <top/>
      <bottom style="thin">
        <color indexed="64"/>
      </bottom>
      <diagonal/>
    </border>
    <border>
      <left/>
      <right/>
      <top/>
      <bottom style="thin">
        <color rgb="FF00000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theme="0"/>
      </bottom>
      <diagonal/>
    </border>
    <border>
      <left/>
      <right/>
      <top/>
      <bottom style="thin">
        <color indexed="64"/>
      </bottom>
      <diagonal/>
    </border>
    <border>
      <left style="thin">
        <color auto="1"/>
      </left>
      <right/>
      <top/>
      <bottom/>
      <diagonal/>
    </border>
    <border>
      <left style="thin">
        <color theme="0"/>
      </left>
      <right style="thin">
        <color theme="0"/>
      </right>
      <top/>
      <bottom/>
      <diagonal/>
    </border>
  </borders>
  <cellStyleXfs count="47">
    <xf numFmtId="0" fontId="0" fillId="0" borderId="0"/>
    <xf numFmtId="164" fontId="4"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0" fontId="8" fillId="0" borderId="0"/>
    <xf numFmtId="0" fontId="5" fillId="0" borderId="0"/>
    <xf numFmtId="0" fontId="5" fillId="0" borderId="0"/>
    <xf numFmtId="0" fontId="9" fillId="0" borderId="0"/>
    <xf numFmtId="0" fontId="7" fillId="0" borderId="0"/>
    <xf numFmtId="0" fontId="7" fillId="0" borderId="0"/>
    <xf numFmtId="0" fontId="5" fillId="0" borderId="0"/>
    <xf numFmtId="0" fontId="6" fillId="0" borderId="0"/>
    <xf numFmtId="0" fontId="4" fillId="0" borderId="0"/>
    <xf numFmtId="0" fontId="4" fillId="0" borderId="0"/>
    <xf numFmtId="0" fontId="7" fillId="0" borderId="0"/>
    <xf numFmtId="0" fontId="10" fillId="0" borderId="0"/>
    <xf numFmtId="0" fontId="7" fillId="0" borderId="0"/>
    <xf numFmtId="0" fontId="7" fillId="0" borderId="0"/>
    <xf numFmtId="0" fontId="4" fillId="0" borderId="0"/>
    <xf numFmtId="9" fontId="9"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5" fillId="0" borderId="0"/>
    <xf numFmtId="0" fontId="128"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1" fillId="0" borderId="0"/>
    <xf numFmtId="0" fontId="1" fillId="0" borderId="0"/>
    <xf numFmtId="0" fontId="1" fillId="0" borderId="0"/>
    <xf numFmtId="0" fontId="1" fillId="0" borderId="0"/>
    <xf numFmtId="0" fontId="1" fillId="0" borderId="0"/>
  </cellStyleXfs>
  <cellXfs count="682">
    <xf numFmtId="0" fontId="0" fillId="0" borderId="0" xfId="0"/>
    <xf numFmtId="0" fontId="12" fillId="0" borderId="0" xfId="12" applyFont="1"/>
    <xf numFmtId="0" fontId="15" fillId="0" borderId="0" xfId="12" applyFont="1" applyAlignment="1">
      <alignment vertical="center" wrapText="1"/>
    </xf>
    <xf numFmtId="0" fontId="20" fillId="0" borderId="0" xfId="12" applyFont="1"/>
    <xf numFmtId="0" fontId="21" fillId="0" borderId="0" xfId="12" applyFont="1" applyAlignment="1">
      <alignment horizontal="center" vertical="center"/>
    </xf>
    <xf numFmtId="0" fontId="22" fillId="0" borderId="0" xfId="12" applyFont="1" applyAlignment="1">
      <alignment vertical="center"/>
    </xf>
    <xf numFmtId="0" fontId="23" fillId="0" borderId="0" xfId="12" applyFont="1" applyAlignment="1">
      <alignment horizontal="justify"/>
    </xf>
    <xf numFmtId="0" fontId="20" fillId="0" borderId="0" xfId="12" applyFont="1" applyAlignment="1">
      <alignment horizontal="justify" vertical="center"/>
    </xf>
    <xf numFmtId="0" fontId="14" fillId="0" borderId="0" xfId="12" applyFont="1"/>
    <xf numFmtId="0" fontId="11" fillId="0" borderId="0" xfId="12" applyFont="1"/>
    <xf numFmtId="0" fontId="17" fillId="0" borderId="0" xfId="12" applyFont="1"/>
    <xf numFmtId="0" fontId="26" fillId="0" borderId="0" xfId="12" applyFont="1" applyAlignment="1">
      <alignment horizontal="center" vertical="center" wrapText="1"/>
    </xf>
    <xf numFmtId="17" fontId="12" fillId="0" borderId="0" xfId="12" applyNumberFormat="1" applyFont="1"/>
    <xf numFmtId="0" fontId="27" fillId="0" borderId="0" xfId="12" applyFont="1"/>
    <xf numFmtId="0" fontId="29" fillId="0" borderId="1" xfId="12" applyFont="1" applyBorder="1" applyAlignment="1">
      <alignment horizontal="center"/>
    </xf>
    <xf numFmtId="0" fontId="29" fillId="0" borderId="0" xfId="12" applyFont="1" applyAlignment="1">
      <alignment horizontal="center"/>
    </xf>
    <xf numFmtId="0" fontId="29" fillId="0" borderId="2" xfId="12" applyFont="1" applyBorder="1" applyAlignment="1">
      <alignment horizontal="center"/>
    </xf>
    <xf numFmtId="0" fontId="29" fillId="0" borderId="1" xfId="12" applyFont="1" applyBorder="1"/>
    <xf numFmtId="0" fontId="29" fillId="0" borderId="0" xfId="12" applyFont="1" applyAlignment="1">
      <alignment vertical="center" wrapText="1"/>
    </xf>
    <xf numFmtId="0" fontId="29" fillId="0" borderId="0" xfId="12" applyFont="1" applyAlignment="1">
      <alignment horizontal="center" vertical="center" wrapText="1"/>
    </xf>
    <xf numFmtId="0" fontId="29" fillId="0" borderId="0" xfId="12" applyFont="1"/>
    <xf numFmtId="0" fontId="29" fillId="0" borderId="0" xfId="12" applyFont="1" applyAlignment="1">
      <alignment horizontal="justify" vertical="center" wrapText="1"/>
    </xf>
    <xf numFmtId="3" fontId="29" fillId="0" borderId="0" xfId="12" applyNumberFormat="1" applyFont="1" applyAlignment="1">
      <alignment horizontal="right" vertical="center" wrapText="1"/>
    </xf>
    <xf numFmtId="0" fontId="29" fillId="0" borderId="0" xfId="12" applyFont="1" applyAlignment="1">
      <alignment horizontal="right" vertical="center" wrapText="1"/>
    </xf>
    <xf numFmtId="2" fontId="29" fillId="0" borderId="0" xfId="12" applyNumberFormat="1" applyFont="1" applyAlignment="1">
      <alignment horizontal="right" vertical="center" wrapText="1"/>
    </xf>
    <xf numFmtId="0" fontId="29" fillId="0" borderId="2" xfId="12" applyFont="1" applyBorder="1"/>
    <xf numFmtId="2" fontId="29" fillId="0" borderId="0" xfId="12" applyNumberFormat="1" applyFont="1" applyAlignment="1">
      <alignment horizontal="center" vertical="center" wrapText="1"/>
    </xf>
    <xf numFmtId="0" fontId="29" fillId="0" borderId="0" xfId="12" applyFont="1" applyAlignment="1">
      <alignment horizontal="center" vertical="center"/>
    </xf>
    <xf numFmtId="2" fontId="29" fillId="0" borderId="0" xfId="12" applyNumberFormat="1" applyFont="1" applyAlignment="1">
      <alignment horizontal="center" vertical="center"/>
    </xf>
    <xf numFmtId="10" fontId="29" fillId="0" borderId="0" xfId="12" applyNumberFormat="1" applyFont="1" applyAlignment="1">
      <alignment horizontal="right" vertical="center" wrapText="1"/>
    </xf>
    <xf numFmtId="0" fontId="29" fillId="0" borderId="1" xfId="12" quotePrefix="1" applyFont="1" applyBorder="1" applyAlignment="1">
      <alignment horizontal="left"/>
    </xf>
    <xf numFmtId="3" fontId="29" fillId="0" borderId="0" xfId="12" applyNumberFormat="1" applyFont="1"/>
    <xf numFmtId="0" fontId="29" fillId="0" borderId="3" xfId="12" quotePrefix="1" applyFont="1" applyBorder="1" applyAlignment="1">
      <alignment horizontal="left"/>
    </xf>
    <xf numFmtId="0" fontId="29" fillId="0" borderId="4" xfId="12" applyFont="1" applyBorder="1"/>
    <xf numFmtId="3" fontId="29" fillId="0" borderId="4" xfId="12" applyNumberFormat="1" applyFont="1" applyBorder="1"/>
    <xf numFmtId="0" fontId="29" fillId="0" borderId="4" xfId="12" applyFont="1" applyBorder="1" applyAlignment="1">
      <alignment horizontal="center"/>
    </xf>
    <xf numFmtId="0" fontId="29" fillId="0" borderId="4" xfId="12" applyFont="1" applyBorder="1" applyAlignment="1">
      <alignment horizontal="left"/>
    </xf>
    <xf numFmtId="2" fontId="29" fillId="0" borderId="4" xfId="12" applyNumberFormat="1" applyFont="1" applyBorder="1"/>
    <xf numFmtId="0" fontId="29" fillId="0" borderId="5" xfId="12" applyFont="1" applyBorder="1"/>
    <xf numFmtId="0" fontId="29" fillId="0" borderId="0" xfId="12" quotePrefix="1" applyFont="1" applyAlignment="1">
      <alignment horizontal="left"/>
    </xf>
    <xf numFmtId="0" fontId="29" fillId="0" borderId="0" xfId="12" applyFont="1" applyAlignment="1">
      <alignment horizontal="left"/>
    </xf>
    <xf numFmtId="10" fontId="29" fillId="0" borderId="0" xfId="12" applyNumberFormat="1" applyFont="1"/>
    <xf numFmtId="0" fontId="30" fillId="0" borderId="0" xfId="12" applyFont="1" applyAlignment="1">
      <alignment horizontal="centerContinuous"/>
    </xf>
    <xf numFmtId="0" fontId="29" fillId="0" borderId="6" xfId="12" applyFont="1" applyBorder="1" applyAlignment="1">
      <alignment horizontal="center"/>
    </xf>
    <xf numFmtId="0" fontId="29" fillId="0" borderId="7" xfId="12" applyFont="1" applyBorder="1" applyAlignment="1">
      <alignment horizontal="center"/>
    </xf>
    <xf numFmtId="0" fontId="29" fillId="0" borderId="7" xfId="12" applyFont="1" applyBorder="1" applyAlignment="1">
      <alignment horizontal="right" vertical="center"/>
    </xf>
    <xf numFmtId="0" fontId="30" fillId="0" borderId="7" xfId="12" applyFont="1" applyBorder="1"/>
    <xf numFmtId="0" fontId="29" fillId="0" borderId="7" xfId="12" applyFont="1" applyBorder="1" applyAlignment="1">
      <alignment vertical="center"/>
    </xf>
    <xf numFmtId="0" fontId="29" fillId="0" borderId="8" xfId="12" applyFont="1" applyBorder="1" applyAlignment="1">
      <alignment vertical="center"/>
    </xf>
    <xf numFmtId="0" fontId="29" fillId="0" borderId="0" xfId="12" applyFont="1" applyAlignment="1">
      <alignment horizontal="centerContinuous"/>
    </xf>
    <xf numFmtId="0" fontId="29" fillId="0" borderId="8" xfId="12" applyFont="1" applyBorder="1" applyAlignment="1">
      <alignment horizontal="center"/>
    </xf>
    <xf numFmtId="0" fontId="29" fillId="0" borderId="0" xfId="12" applyFont="1" applyAlignment="1">
      <alignment horizontal="right" vertical="center"/>
    </xf>
    <xf numFmtId="0" fontId="30" fillId="0" borderId="0" xfId="12" applyFont="1" applyAlignment="1">
      <alignment horizontal="center"/>
    </xf>
    <xf numFmtId="0" fontId="29" fillId="0" borderId="2" xfId="12" applyFont="1" applyBorder="1" applyAlignment="1">
      <alignment vertical="center"/>
    </xf>
    <xf numFmtId="0" fontId="30" fillId="0" borderId="0" xfId="12" applyFont="1"/>
    <xf numFmtId="0" fontId="29" fillId="0" borderId="2" xfId="12" applyFont="1" applyBorder="1" applyAlignment="1">
      <alignment horizontal="center" vertical="center"/>
    </xf>
    <xf numFmtId="3" fontId="29" fillId="0" borderId="0" xfId="12" applyNumberFormat="1" applyFont="1" applyAlignment="1">
      <alignment horizontal="right" vertical="center"/>
    </xf>
    <xf numFmtId="0" fontId="30" fillId="0" borderId="0" xfId="12" applyFont="1" applyAlignment="1">
      <alignment vertical="center"/>
    </xf>
    <xf numFmtId="3" fontId="29" fillId="0" borderId="0" xfId="12" applyNumberFormat="1" applyFont="1" applyAlignment="1">
      <alignment vertical="center"/>
    </xf>
    <xf numFmtId="3" fontId="29" fillId="0" borderId="2" xfId="12" applyNumberFormat="1" applyFont="1" applyBorder="1" applyAlignment="1">
      <alignment horizontal="center"/>
    </xf>
    <xf numFmtId="3" fontId="29" fillId="0" borderId="1" xfId="12" applyNumberFormat="1" applyFont="1" applyBorder="1"/>
    <xf numFmtId="0" fontId="30" fillId="0" borderId="0" xfId="12" applyFont="1" applyAlignment="1">
      <alignment horizontal="justify" vertical="center" wrapText="1"/>
    </xf>
    <xf numFmtId="3" fontId="31" fillId="0" borderId="0" xfId="12" applyNumberFormat="1" applyFont="1"/>
    <xf numFmtId="0" fontId="29" fillId="0" borderId="0" xfId="12" applyFont="1" applyAlignment="1">
      <alignment horizontal="left" vertical="center" wrapText="1"/>
    </xf>
    <xf numFmtId="0" fontId="30" fillId="0" borderId="0" xfId="12" applyFont="1" applyAlignment="1">
      <alignment horizontal="left" vertical="center" wrapText="1"/>
    </xf>
    <xf numFmtId="0" fontId="32" fillId="0" borderId="0" xfId="12" applyFont="1" applyAlignment="1">
      <alignment vertical="center"/>
    </xf>
    <xf numFmtId="0" fontId="30" fillId="0" borderId="0" xfId="12" applyFont="1" applyAlignment="1">
      <alignment horizontal="left"/>
    </xf>
    <xf numFmtId="0" fontId="29" fillId="0" borderId="0" xfId="12" applyFont="1" applyAlignment="1">
      <alignment vertical="center"/>
    </xf>
    <xf numFmtId="3" fontId="29" fillId="0" borderId="2" xfId="12" applyNumberFormat="1" applyFont="1" applyBorder="1"/>
    <xf numFmtId="0" fontId="29" fillId="0" borderId="3" xfId="12" applyFont="1" applyBorder="1" applyAlignment="1">
      <alignment horizontal="centerContinuous"/>
    </xf>
    <xf numFmtId="3" fontId="29" fillId="0" borderId="5" xfId="12" applyNumberFormat="1" applyFont="1" applyBorder="1"/>
    <xf numFmtId="0" fontId="29" fillId="0" borderId="0" xfId="12" applyFont="1" applyAlignment="1">
      <alignment horizontal="right"/>
    </xf>
    <xf numFmtId="0" fontId="29" fillId="0" borderId="3" xfId="12" applyFont="1" applyBorder="1" applyAlignment="1">
      <alignment horizontal="right"/>
    </xf>
    <xf numFmtId="0" fontId="29" fillId="0" borderId="4" xfId="12" applyFont="1" applyBorder="1" applyAlignment="1">
      <alignment vertical="top" wrapText="1"/>
    </xf>
    <xf numFmtId="0" fontId="32" fillId="0" borderId="4" xfId="12" applyFont="1" applyBorder="1" applyAlignment="1">
      <alignment horizontal="right"/>
    </xf>
    <xf numFmtId="0" fontId="33" fillId="0" borderId="0" xfId="12" applyFont="1" applyAlignment="1">
      <alignment horizontal="centerContinuous"/>
    </xf>
    <xf numFmtId="0" fontId="33" fillId="0" borderId="0" xfId="12" applyFont="1" applyAlignment="1">
      <alignment horizontal="left"/>
    </xf>
    <xf numFmtId="0" fontId="33" fillId="0" borderId="0" xfId="12" quotePrefix="1" applyFont="1" applyAlignment="1">
      <alignment horizontal="left"/>
    </xf>
    <xf numFmtId="0" fontId="33" fillId="0" borderId="0" xfId="12" applyFont="1" applyAlignment="1">
      <alignment horizontal="right"/>
    </xf>
    <xf numFmtId="3" fontId="33" fillId="0" borderId="0" xfId="12" applyNumberFormat="1" applyFont="1" applyAlignment="1">
      <alignment horizontal="right"/>
    </xf>
    <xf numFmtId="0" fontId="33" fillId="0" borderId="0" xfId="12" applyFont="1" applyAlignment="1">
      <alignment horizontal="center"/>
    </xf>
    <xf numFmtId="0" fontId="29" fillId="0" borderId="2" xfId="12" quotePrefix="1" applyFont="1" applyBorder="1"/>
    <xf numFmtId="0" fontId="33" fillId="0" borderId="0" xfId="12" applyFont="1"/>
    <xf numFmtId="0" fontId="29" fillId="0" borderId="2" xfId="12" quotePrefix="1" applyFont="1" applyBorder="1" applyAlignment="1">
      <alignment horizontal="left"/>
    </xf>
    <xf numFmtId="0" fontId="29" fillId="0" borderId="3" xfId="12" applyFont="1" applyBorder="1"/>
    <xf numFmtId="0" fontId="29" fillId="0" borderId="6" xfId="12" applyFont="1" applyBorder="1"/>
    <xf numFmtId="0" fontId="29" fillId="0" borderId="7" xfId="12" applyFont="1" applyBorder="1" applyAlignment="1">
      <alignment horizontal="left"/>
    </xf>
    <xf numFmtId="0" fontId="29" fillId="0" borderId="7" xfId="12" quotePrefix="1" applyFont="1" applyBorder="1" applyAlignment="1">
      <alignment horizontal="left"/>
    </xf>
    <xf numFmtId="3" fontId="29" fillId="0" borderId="7" xfId="12" applyNumberFormat="1" applyFont="1" applyBorder="1" applyAlignment="1">
      <alignment horizontal="right"/>
    </xf>
    <xf numFmtId="3" fontId="29" fillId="0" borderId="0" xfId="12" applyNumberFormat="1" applyFont="1" applyAlignment="1">
      <alignment horizontal="left"/>
    </xf>
    <xf numFmtId="3" fontId="29" fillId="0" borderId="0" xfId="12" applyNumberFormat="1" applyFont="1" applyAlignment="1">
      <alignment horizontal="right"/>
    </xf>
    <xf numFmtId="0" fontId="34" fillId="0" borderId="0" xfId="12" applyFont="1" applyAlignment="1">
      <alignment horizontal="center" vertical="center" textRotation="90"/>
    </xf>
    <xf numFmtId="0" fontId="35" fillId="0" borderId="0" xfId="12" applyFont="1"/>
    <xf numFmtId="0" fontId="36" fillId="0" borderId="0" xfId="12" applyFont="1" applyAlignment="1">
      <alignment horizontal="center" vertical="center"/>
    </xf>
    <xf numFmtId="0" fontId="37" fillId="0" borderId="0" xfId="12" applyFont="1" applyAlignment="1">
      <alignment horizontal="justify"/>
    </xf>
    <xf numFmtId="0" fontId="38" fillId="0" borderId="0" xfId="12" applyFont="1" applyAlignment="1">
      <alignment horizontal="justify" vertical="center" wrapText="1"/>
    </xf>
    <xf numFmtId="0" fontId="39" fillId="0" borderId="0" xfId="12" applyFont="1" applyAlignment="1">
      <alignment horizontal="center" vertical="center" wrapText="1"/>
    </xf>
    <xf numFmtId="0" fontId="35" fillId="0" borderId="0" xfId="12" applyFont="1" applyAlignment="1">
      <alignment horizontal="justify" vertical="center"/>
    </xf>
    <xf numFmtId="0" fontId="39" fillId="0" borderId="0" xfId="12" applyFont="1" applyAlignment="1">
      <alignment horizontal="center" vertical="center"/>
    </xf>
    <xf numFmtId="0" fontId="38" fillId="0" borderId="0" xfId="12" applyFont="1" applyAlignment="1">
      <alignment horizontal="justify" vertical="center"/>
    </xf>
    <xf numFmtId="0" fontId="40" fillId="0" borderId="0" xfId="12" applyFont="1" applyAlignment="1">
      <alignment vertical="center"/>
    </xf>
    <xf numFmtId="0" fontId="41" fillId="0" borderId="0" xfId="12" applyFont="1" applyAlignment="1">
      <alignment horizontal="justify" vertical="center"/>
    </xf>
    <xf numFmtId="0" fontId="42" fillId="0" borderId="9" xfId="12" applyFont="1" applyBorder="1" applyAlignment="1">
      <alignment horizontal="justify"/>
    </xf>
    <xf numFmtId="0" fontId="29" fillId="0" borderId="0" xfId="12" quotePrefix="1" applyFont="1" applyAlignment="1">
      <alignment vertical="center" wrapText="1"/>
    </xf>
    <xf numFmtId="3" fontId="29" fillId="0" borderId="0" xfId="12" quotePrefix="1" applyNumberFormat="1" applyFont="1" applyAlignment="1">
      <alignment vertical="center" wrapText="1"/>
    </xf>
    <xf numFmtId="0" fontId="30" fillId="0" borderId="0" xfId="12" applyFont="1" applyAlignment="1">
      <alignment vertical="center" wrapText="1"/>
    </xf>
    <xf numFmtId="0" fontId="29" fillId="0" borderId="0" xfId="12" quotePrefix="1" applyFont="1"/>
    <xf numFmtId="0" fontId="29" fillId="0" borderId="0" xfId="12" quotePrefix="1" applyFont="1" applyAlignment="1">
      <alignment horizontal="right"/>
    </xf>
    <xf numFmtId="0" fontId="29" fillId="0" borderId="7" xfId="12" applyFont="1" applyBorder="1"/>
    <xf numFmtId="0" fontId="29" fillId="0" borderId="5" xfId="12" quotePrefix="1" applyFont="1" applyBorder="1"/>
    <xf numFmtId="0" fontId="37" fillId="4" borderId="0" xfId="12" applyFont="1" applyFill="1" applyAlignment="1">
      <alignment horizontal="justify"/>
    </xf>
    <xf numFmtId="0" fontId="13" fillId="0" borderId="0" xfId="12" applyFont="1" applyAlignment="1">
      <alignment vertical="center"/>
    </xf>
    <xf numFmtId="0" fontId="13" fillId="0" borderId="0" xfId="12" applyFont="1" applyAlignment="1">
      <alignment vertical="center" wrapText="1"/>
    </xf>
    <xf numFmtId="0" fontId="18" fillId="0" borderId="0" xfId="12" applyFont="1" applyAlignment="1">
      <alignment vertical="center" wrapText="1"/>
    </xf>
    <xf numFmtId="0" fontId="24" fillId="0" borderId="0" xfId="12" applyFont="1" applyAlignment="1">
      <alignment vertical="center" wrapText="1"/>
    </xf>
    <xf numFmtId="0" fontId="19" fillId="0" borderId="0" xfId="12" applyFont="1" applyAlignment="1">
      <alignment vertical="center" wrapText="1"/>
    </xf>
    <xf numFmtId="0" fontId="25" fillId="0" borderId="0" xfId="12" applyFont="1" applyAlignment="1">
      <alignment vertical="center" wrapText="1"/>
    </xf>
    <xf numFmtId="0" fontId="16" fillId="0" borderId="0" xfId="12" applyFont="1"/>
    <xf numFmtId="2" fontId="29" fillId="0" borderId="0" xfId="12" applyNumberFormat="1" applyFont="1"/>
    <xf numFmtId="14" fontId="14" fillId="0" borderId="0" xfId="12" applyNumberFormat="1" applyFont="1"/>
    <xf numFmtId="0" fontId="46" fillId="0" borderId="0" xfId="0" applyFont="1"/>
    <xf numFmtId="0" fontId="46"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vertical="center" wrapText="1"/>
    </xf>
    <xf numFmtId="3" fontId="48" fillId="0" borderId="0" xfId="0" applyNumberFormat="1" applyFont="1" applyAlignment="1">
      <alignment horizontal="center" vertical="center" wrapText="1"/>
    </xf>
    <xf numFmtId="10" fontId="48" fillId="0" borderId="0" xfId="0" applyNumberFormat="1" applyFont="1" applyAlignment="1">
      <alignment horizontal="center" vertical="center" wrapText="1"/>
    </xf>
    <xf numFmtId="9" fontId="48" fillId="0" borderId="0" xfId="0" applyNumberFormat="1" applyFont="1" applyAlignment="1">
      <alignment horizontal="center" vertical="center" wrapText="1"/>
    </xf>
    <xf numFmtId="0" fontId="49" fillId="0" borderId="0" xfId="0" applyFont="1" applyAlignment="1">
      <alignment vertical="center" wrapText="1"/>
    </xf>
    <xf numFmtId="0" fontId="51" fillId="0" borderId="0" xfId="0" applyFont="1"/>
    <xf numFmtId="0" fontId="49" fillId="0" borderId="0" xfId="0" applyFont="1"/>
    <xf numFmtId="0" fontId="54" fillId="0" borderId="0" xfId="0" applyFont="1" applyAlignment="1">
      <alignment horizontal="right"/>
    </xf>
    <xf numFmtId="3" fontId="54" fillId="0" borderId="0" xfId="0" applyNumberFormat="1" applyFont="1" applyAlignment="1">
      <alignment horizontal="center"/>
    </xf>
    <xf numFmtId="0" fontId="50" fillId="0" borderId="0" xfId="0" applyFont="1" applyAlignment="1">
      <alignment horizontal="center" vertical="center" wrapText="1"/>
    </xf>
    <xf numFmtId="0" fontId="57" fillId="0" borderId="0" xfId="0" applyFont="1"/>
    <xf numFmtId="0" fontId="57" fillId="0" borderId="0" xfId="0" applyFont="1" applyAlignment="1">
      <alignment vertical="center" wrapText="1"/>
    </xf>
    <xf numFmtId="0" fontId="58" fillId="0" borderId="0" xfId="0" applyFont="1" applyAlignment="1">
      <alignment horizontal="center" vertical="center" wrapText="1"/>
    </xf>
    <xf numFmtId="0" fontId="51" fillId="0" borderId="0" xfId="0" applyFont="1" applyAlignment="1">
      <alignment vertical="center" wrapText="1"/>
    </xf>
    <xf numFmtId="0" fontId="52" fillId="0" borderId="12" xfId="0" applyFont="1" applyBorder="1" applyAlignment="1">
      <alignment horizontal="right" vertical="center" wrapText="1"/>
    </xf>
    <xf numFmtId="0" fontId="51" fillId="0" borderId="13" xfId="0" applyFont="1" applyBorder="1" applyAlignment="1">
      <alignment vertical="center" wrapText="1"/>
    </xf>
    <xf numFmtId="0" fontId="50" fillId="7" borderId="12" xfId="0" applyFont="1" applyFill="1" applyBorder="1" applyAlignment="1">
      <alignment horizontal="right" vertical="center" wrapText="1"/>
    </xf>
    <xf numFmtId="0" fontId="59" fillId="0" borderId="0" xfId="0" applyFont="1"/>
    <xf numFmtId="0" fontId="50" fillId="8" borderId="12" xfId="0" applyFont="1" applyFill="1" applyBorder="1" applyAlignment="1">
      <alignment horizontal="right" vertical="center" wrapText="1"/>
    </xf>
    <xf numFmtId="0" fontId="61" fillId="0" borderId="0" xfId="0" applyFont="1" applyAlignment="1">
      <alignment horizontal="center" vertical="center" wrapText="1"/>
    </xf>
    <xf numFmtId="0" fontId="61" fillId="0" borderId="0" xfId="0" applyFont="1" applyAlignment="1">
      <alignment vertical="center" wrapText="1"/>
    </xf>
    <xf numFmtId="3" fontId="61" fillId="0" borderId="0" xfId="0" applyNumberFormat="1" applyFont="1" applyAlignment="1">
      <alignment horizontal="center" vertical="center" wrapText="1"/>
    </xf>
    <xf numFmtId="0" fontId="61" fillId="0" borderId="0" xfId="0" applyFont="1" applyAlignment="1">
      <alignment horizontal="left" vertical="center" wrapText="1"/>
    </xf>
    <xf numFmtId="0" fontId="63" fillId="0" borderId="0" xfId="0" applyFont="1"/>
    <xf numFmtId="0" fontId="65" fillId="0" borderId="0" xfId="0" applyFont="1" applyAlignment="1">
      <alignment vertical="center" wrapText="1"/>
    </xf>
    <xf numFmtId="0" fontId="67" fillId="0" borderId="0" xfId="0" applyFont="1" applyAlignment="1">
      <alignment horizontal="center" vertical="center" wrapText="1"/>
    </xf>
    <xf numFmtId="0" fontId="51" fillId="0" borderId="0" xfId="0" applyFont="1" applyAlignment="1">
      <alignment horizontal="center" vertical="center" wrapText="1"/>
    </xf>
    <xf numFmtId="0" fontId="53" fillId="0" borderId="0" xfId="0" applyFont="1"/>
    <xf numFmtId="0" fontId="71" fillId="0" borderId="0" xfId="0" applyFont="1" applyAlignment="1">
      <alignment horizontal="left"/>
    </xf>
    <xf numFmtId="0" fontId="72" fillId="0" borderId="0" xfId="0" applyFont="1" applyAlignment="1">
      <alignment vertical="center" wrapText="1"/>
    </xf>
    <xf numFmtId="0" fontId="70" fillId="0" borderId="0" xfId="0" applyFont="1" applyAlignment="1">
      <alignment horizontal="center" vertical="center" wrapText="1"/>
    </xf>
    <xf numFmtId="0" fontId="70" fillId="0" borderId="0" xfId="0" applyFont="1" applyAlignment="1">
      <alignment horizontal="left"/>
    </xf>
    <xf numFmtId="0" fontId="51" fillId="0" borderId="0" xfId="0" applyFont="1" applyAlignment="1">
      <alignment horizontal="left"/>
    </xf>
    <xf numFmtId="0" fontId="73" fillId="0" borderId="0" xfId="0" applyFont="1" applyAlignment="1">
      <alignment horizontal="left"/>
    </xf>
    <xf numFmtId="0" fontId="11" fillId="0" borderId="0" xfId="0" applyFont="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vertical="center" wrapText="1"/>
    </xf>
    <xf numFmtId="0" fontId="75" fillId="0" borderId="0" xfId="0" applyFont="1" applyAlignment="1">
      <alignment horizontal="left"/>
    </xf>
    <xf numFmtId="0" fontId="76" fillId="0" borderId="0" xfId="0" applyFont="1" applyAlignment="1">
      <alignment horizontal="left"/>
    </xf>
    <xf numFmtId="0" fontId="50" fillId="0" borderId="0" xfId="0" applyFont="1" applyAlignment="1">
      <alignment horizontal="right"/>
    </xf>
    <xf numFmtId="0" fontId="50" fillId="0" borderId="0" xfId="0" applyFont="1" applyAlignment="1">
      <alignment horizontal="center"/>
    </xf>
    <xf numFmtId="3" fontId="50" fillId="0" borderId="0" xfId="0" applyNumberFormat="1" applyFont="1" applyAlignment="1">
      <alignment horizontal="center"/>
    </xf>
    <xf numFmtId="0" fontId="4" fillId="0" borderId="0" xfId="0" applyFont="1"/>
    <xf numFmtId="0" fontId="52" fillId="0" borderId="0" xfId="0" applyFont="1" applyAlignment="1">
      <alignment horizontal="center" vertical="center" wrapText="1"/>
    </xf>
    <xf numFmtId="0" fontId="50" fillId="0" borderId="0" xfId="0" applyFont="1" applyAlignment="1">
      <alignment horizontal="right" vertical="center" wrapText="1"/>
    </xf>
    <xf numFmtId="0" fontId="50" fillId="0" borderId="12" xfId="0" applyFont="1" applyBorder="1" applyAlignment="1">
      <alignment horizontal="right" vertical="center" wrapText="1"/>
    </xf>
    <xf numFmtId="0" fontId="51" fillId="0" borderId="0" xfId="0" applyFont="1" applyAlignment="1">
      <alignment horizontal="right" vertical="center" wrapText="1"/>
    </xf>
    <xf numFmtId="0" fontId="50" fillId="0" borderId="0" xfId="0" applyFont="1" applyAlignment="1">
      <alignment horizontal="left" vertical="center" wrapText="1"/>
    </xf>
    <xf numFmtId="0" fontId="78" fillId="0" borderId="0" xfId="0" applyFont="1" applyAlignment="1">
      <alignment vertical="center" wrapText="1"/>
    </xf>
    <xf numFmtId="0" fontId="50" fillId="0" borderId="13" xfId="0" applyFont="1" applyBorder="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vertical="center" wrapText="1"/>
    </xf>
    <xf numFmtId="3" fontId="79" fillId="0" borderId="0" xfId="0" applyNumberFormat="1" applyFont="1" applyAlignment="1">
      <alignment horizontal="center" vertical="center" wrapText="1"/>
    </xf>
    <xf numFmtId="0" fontId="82" fillId="0" borderId="0" xfId="0" applyFont="1" applyAlignment="1">
      <alignment vertical="center" wrapText="1"/>
    </xf>
    <xf numFmtId="0" fontId="50" fillId="0" borderId="0" xfId="0" applyFont="1" applyAlignment="1">
      <alignment vertical="center" wrapText="1"/>
    </xf>
    <xf numFmtId="0" fontId="68" fillId="0" borderId="0" xfId="0" applyFont="1" applyAlignment="1">
      <alignment horizontal="center" vertical="center" wrapText="1"/>
    </xf>
    <xf numFmtId="0" fontId="54" fillId="0" borderId="0" xfId="0" applyFont="1" applyAlignment="1">
      <alignment horizontal="right" vertical="center" wrapText="1"/>
    </xf>
    <xf numFmtId="0" fontId="85" fillId="0" borderId="0" xfId="0" applyFont="1" applyAlignment="1">
      <alignment horizontal="right" vertical="center" wrapText="1"/>
    </xf>
    <xf numFmtId="0" fontId="85" fillId="0" borderId="0" xfId="0" applyFont="1"/>
    <xf numFmtId="0" fontId="51" fillId="0" borderId="12" xfId="0" applyFont="1" applyBorder="1" applyAlignment="1">
      <alignment vertical="center" wrapText="1"/>
    </xf>
    <xf numFmtId="10" fontId="54" fillId="8" borderId="12" xfId="0" applyNumberFormat="1" applyFont="1" applyFill="1" applyBorder="1" applyAlignment="1">
      <alignment horizontal="right" vertical="center" wrapText="1"/>
    </xf>
    <xf numFmtId="10" fontId="54" fillId="0" borderId="12" xfId="0" applyNumberFormat="1" applyFont="1" applyBorder="1" applyAlignment="1">
      <alignment horizontal="right" vertical="center" wrapText="1"/>
    </xf>
    <xf numFmtId="0" fontId="54" fillId="0" borderId="0" xfId="0" applyFont="1" applyAlignment="1">
      <alignment horizontal="center" vertical="center"/>
    </xf>
    <xf numFmtId="3" fontId="54" fillId="0" borderId="0" xfId="0" applyNumberFormat="1" applyFont="1" applyAlignment="1">
      <alignment horizontal="center" vertical="center"/>
    </xf>
    <xf numFmtId="0" fontId="47" fillId="0" borderId="0" xfId="0" applyFont="1" applyAlignment="1">
      <alignment vertical="center" wrapText="1"/>
    </xf>
    <xf numFmtId="0" fontId="88" fillId="0" borderId="0" xfId="0" applyFont="1" applyAlignment="1">
      <alignment horizontal="left" vertical="center" wrapText="1"/>
    </xf>
    <xf numFmtId="0" fontId="88" fillId="0" borderId="0" xfId="0" applyFont="1" applyAlignment="1">
      <alignment horizontal="center" vertical="center" wrapText="1"/>
    </xf>
    <xf numFmtId="3" fontId="87" fillId="0" borderId="12" xfId="0" applyNumberFormat="1" applyFont="1" applyBorder="1" applyAlignment="1">
      <alignment horizontal="center" vertical="center" wrapText="1"/>
    </xf>
    <xf numFmtId="3" fontId="51" fillId="0" borderId="0" xfId="0" applyNumberFormat="1" applyFont="1" applyAlignment="1">
      <alignment vertical="center" wrapText="1"/>
    </xf>
    <xf numFmtId="3" fontId="87" fillId="8" borderId="12" xfId="0" applyNumberFormat="1" applyFont="1" applyFill="1" applyBorder="1" applyAlignment="1">
      <alignment horizontal="center" vertical="center" wrapText="1"/>
    </xf>
    <xf numFmtId="0" fontId="54" fillId="0" borderId="0" xfId="0" applyFont="1" applyAlignment="1">
      <alignment vertical="center" wrapText="1"/>
    </xf>
    <xf numFmtId="0" fontId="89" fillId="0" borderId="0" xfId="0" applyFont="1"/>
    <xf numFmtId="0" fontId="89" fillId="0" borderId="0" xfId="0" applyFont="1" applyAlignment="1">
      <alignment vertical="center" wrapText="1"/>
    </xf>
    <xf numFmtId="0" fontId="91" fillId="0" borderId="0" xfId="0" applyFont="1" applyAlignment="1">
      <alignment vertical="center" wrapText="1"/>
    </xf>
    <xf numFmtId="0" fontId="92" fillId="0" borderId="0" xfId="0" applyFont="1" applyAlignment="1">
      <alignment vertical="center" wrapText="1"/>
    </xf>
    <xf numFmtId="0" fontId="91" fillId="0" borderId="10" xfId="0" applyFont="1" applyBorder="1" applyAlignment="1">
      <alignment horizontal="left" vertical="center" wrapText="1"/>
    </xf>
    <xf numFmtId="0" fontId="92" fillId="0" borderId="10" xfId="0" applyFont="1" applyBorder="1" applyAlignment="1">
      <alignment horizontal="right" vertical="center" wrapText="1"/>
    </xf>
    <xf numFmtId="3" fontId="91" fillId="0" borderId="10" xfId="0" applyNumberFormat="1" applyFont="1" applyBorder="1" applyAlignment="1">
      <alignment horizontal="right" vertical="center" wrapText="1"/>
    </xf>
    <xf numFmtId="3" fontId="92" fillId="0" borderId="10" xfId="0" applyNumberFormat="1" applyFont="1" applyBorder="1" applyAlignment="1">
      <alignment horizontal="right" vertical="center" wrapText="1"/>
    </xf>
    <xf numFmtId="0" fontId="90" fillId="0" borderId="0" xfId="0" applyFont="1" applyAlignment="1">
      <alignment vertical="center" wrapText="1"/>
    </xf>
    <xf numFmtId="0" fontId="92" fillId="0" borderId="0" xfId="0" applyFont="1" applyAlignment="1">
      <alignment horizontal="right" vertical="center" wrapText="1"/>
    </xf>
    <xf numFmtId="0" fontId="91" fillId="0" borderId="0" xfId="0" applyFont="1" applyAlignment="1">
      <alignment horizontal="left" vertical="center" wrapText="1"/>
    </xf>
    <xf numFmtId="3" fontId="91" fillId="8" borderId="10" xfId="0" applyNumberFormat="1" applyFont="1" applyFill="1" applyBorder="1" applyAlignment="1">
      <alignment horizontal="right" vertical="center" wrapText="1"/>
    </xf>
    <xf numFmtId="0" fontId="94" fillId="0" borderId="0" xfId="0" applyFont="1"/>
    <xf numFmtId="3" fontId="94" fillId="0" borderId="0" xfId="0" applyNumberFormat="1" applyFont="1"/>
    <xf numFmtId="0" fontId="97" fillId="0" borderId="0" xfId="0" applyFont="1"/>
    <xf numFmtId="0" fontId="96" fillId="0" borderId="0" xfId="0" applyFont="1" applyAlignment="1">
      <alignment vertical="center" wrapText="1"/>
    </xf>
    <xf numFmtId="0" fontId="91" fillId="8" borderId="10" xfId="0" applyFont="1" applyFill="1" applyBorder="1" applyAlignment="1">
      <alignment horizontal="right" vertical="center" wrapText="1"/>
    </xf>
    <xf numFmtId="0" fontId="98" fillId="0" borderId="0" xfId="0" applyFont="1" applyAlignment="1">
      <alignment horizontal="left"/>
    </xf>
    <xf numFmtId="0" fontId="91" fillId="8" borderId="10" xfId="0" applyFont="1" applyFill="1" applyBorder="1" applyAlignment="1">
      <alignment horizontal="center" vertical="center" wrapText="1"/>
    </xf>
    <xf numFmtId="0" fontId="92" fillId="0" borderId="0" xfId="0" applyFont="1"/>
    <xf numFmtId="0" fontId="0" fillId="0" borderId="0" xfId="0" applyAlignment="1">
      <alignment vertical="center" wrapText="1"/>
    </xf>
    <xf numFmtId="0" fontId="51" fillId="0" borderId="0" xfId="0" applyFont="1" applyAlignment="1">
      <alignment horizontal="left" vertical="center" wrapText="1"/>
    </xf>
    <xf numFmtId="0" fontId="68" fillId="0" borderId="10" xfId="0" applyFont="1" applyBorder="1" applyAlignment="1">
      <alignment horizontal="left" vertical="center" wrapText="1"/>
    </xf>
    <xf numFmtId="0" fontId="59" fillId="0" borderId="10" xfId="0" applyFont="1" applyBorder="1" applyAlignment="1">
      <alignment horizontal="right" vertical="center" wrapText="1"/>
    </xf>
    <xf numFmtId="3" fontId="68" fillId="0" borderId="10" xfId="0" applyNumberFormat="1" applyFont="1" applyBorder="1" applyAlignment="1">
      <alignment horizontal="right" vertical="center" wrapText="1"/>
    </xf>
    <xf numFmtId="3" fontId="51" fillId="0" borderId="0" xfId="0" applyNumberFormat="1" applyFont="1" applyAlignment="1">
      <alignment horizontal="center" vertical="center" wrapText="1"/>
    </xf>
    <xf numFmtId="0" fontId="68" fillId="8" borderId="10" xfId="0" applyFont="1" applyFill="1" applyBorder="1" applyAlignment="1">
      <alignment horizontal="center" vertical="center" wrapText="1"/>
    </xf>
    <xf numFmtId="3" fontId="68" fillId="8" borderId="10" xfId="0" applyNumberFormat="1" applyFont="1" applyFill="1" applyBorder="1" applyAlignment="1">
      <alignment horizontal="right" vertical="center" wrapText="1"/>
    </xf>
    <xf numFmtId="0" fontId="102" fillId="0" borderId="0" xfId="0" applyFont="1" applyAlignment="1">
      <alignment horizontal="right" vertical="center"/>
    </xf>
    <xf numFmtId="3" fontId="102" fillId="0" borderId="0" xfId="0" applyNumberFormat="1" applyFont="1" applyAlignment="1">
      <alignment horizontal="center" vertical="center"/>
    </xf>
    <xf numFmtId="0" fontId="87" fillId="0" borderId="0" xfId="0" applyFont="1" applyAlignment="1">
      <alignment horizontal="center" vertical="center" wrapText="1"/>
    </xf>
    <xf numFmtId="0" fontId="68" fillId="0" borderId="10" xfId="0" applyFont="1" applyBorder="1" applyAlignment="1">
      <alignment horizontal="right" vertical="center" wrapText="1"/>
    </xf>
    <xf numFmtId="0" fontId="59" fillId="0" borderId="0" xfId="0" applyFont="1" applyAlignment="1">
      <alignment horizontal="right" vertical="center" wrapText="1"/>
    </xf>
    <xf numFmtId="3" fontId="59" fillId="0" borderId="10" xfId="0" applyNumberFormat="1" applyFont="1" applyBorder="1" applyAlignment="1">
      <alignment horizontal="right" vertical="center" wrapText="1"/>
    </xf>
    <xf numFmtId="0" fontId="68" fillId="8" borderId="10" xfId="0" applyFont="1" applyFill="1" applyBorder="1" applyAlignment="1">
      <alignment horizontal="right" vertical="center" wrapText="1"/>
    </xf>
    <xf numFmtId="0" fontId="68" fillId="0" borderId="0" xfId="0" applyFont="1" applyAlignment="1">
      <alignment horizontal="right" vertical="center" wrapText="1"/>
    </xf>
    <xf numFmtId="0" fontId="73" fillId="0" borderId="0" xfId="0" applyFont="1"/>
    <xf numFmtId="0" fontId="85" fillId="0" borderId="0" xfId="0" applyFont="1" applyAlignment="1">
      <alignment horizontal="left"/>
    </xf>
    <xf numFmtId="0" fontId="87" fillId="0" borderId="11" xfId="0" applyFont="1" applyBorder="1" applyAlignment="1">
      <alignment horizontal="center" vertical="center" wrapText="1"/>
    </xf>
    <xf numFmtId="0" fontId="87" fillId="0" borderId="15" xfId="0" applyFont="1" applyBorder="1" applyAlignment="1">
      <alignment vertical="center" wrapText="1"/>
    </xf>
    <xf numFmtId="0" fontId="87" fillId="0" borderId="15" xfId="0" applyFont="1" applyBorder="1" applyAlignment="1">
      <alignment horizontal="center" vertical="center" wrapText="1"/>
    </xf>
    <xf numFmtId="0" fontId="67" fillId="0" borderId="10" xfId="0" applyFont="1" applyBorder="1" applyAlignment="1">
      <alignment horizontal="left" vertical="center" wrapText="1"/>
    </xf>
    <xf numFmtId="0" fontId="51" fillId="0" borderId="10" xfId="0" applyFont="1" applyBorder="1" applyAlignment="1">
      <alignment horizontal="right" vertical="center" wrapText="1"/>
    </xf>
    <xf numFmtId="0" fontId="67" fillId="0" borderId="10" xfId="0" applyFont="1" applyBorder="1" applyAlignment="1">
      <alignment horizontal="right" vertical="center" wrapText="1"/>
    </xf>
    <xf numFmtId="0" fontId="51" fillId="0" borderId="11" xfId="0" applyFont="1" applyBorder="1" applyAlignment="1">
      <alignment horizontal="right" vertical="center" wrapText="1"/>
    </xf>
    <xf numFmtId="0" fontId="67" fillId="8" borderId="10"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8" borderId="10" xfId="0" applyFont="1" applyFill="1" applyBorder="1" applyAlignment="1">
      <alignment horizontal="right" vertical="center" wrapText="1"/>
    </xf>
    <xf numFmtId="0" fontId="53" fillId="0" borderId="0" xfId="0" applyFont="1" applyAlignment="1">
      <alignment horizontal="left"/>
    </xf>
    <xf numFmtId="0" fontId="106" fillId="0" borderId="0" xfId="0" applyFont="1" applyAlignment="1">
      <alignment vertical="center" wrapText="1"/>
    </xf>
    <xf numFmtId="0" fontId="101" fillId="0" borderId="0" xfId="0" applyFont="1" applyAlignment="1">
      <alignment horizontal="left"/>
    </xf>
    <xf numFmtId="0" fontId="67" fillId="0" borderId="11" xfId="0" applyFont="1" applyBorder="1" applyAlignment="1">
      <alignment horizontal="center" vertical="center" wrapText="1"/>
    </xf>
    <xf numFmtId="0" fontId="59" fillId="0" borderId="11" xfId="0" applyFont="1" applyBorder="1" applyAlignment="1">
      <alignment horizontal="right" vertical="center" wrapText="1"/>
    </xf>
    <xf numFmtId="0" fontId="67" fillId="0" borderId="10" xfId="0" applyFont="1" applyBorder="1" applyAlignment="1">
      <alignment vertical="center" wrapText="1"/>
    </xf>
    <xf numFmtId="0" fontId="59" fillId="0" borderId="11" xfId="0" applyFont="1" applyBorder="1" applyAlignment="1">
      <alignment horizontal="center" vertical="center" wrapText="1"/>
    </xf>
    <xf numFmtId="0" fontId="59" fillId="0" borderId="15" xfId="0" applyFont="1" applyBorder="1" applyAlignment="1">
      <alignment vertical="center" wrapText="1"/>
    </xf>
    <xf numFmtId="0" fontId="59" fillId="0" borderId="0" xfId="0" applyFont="1" applyAlignment="1">
      <alignment horizontal="center" vertical="center" wrapText="1"/>
    </xf>
    <xf numFmtId="0" fontId="59" fillId="0" borderId="15" xfId="0" applyFont="1" applyBorder="1" applyAlignment="1">
      <alignment horizontal="center" vertical="center" wrapText="1"/>
    </xf>
    <xf numFmtId="0" fontId="68" fillId="0" borderId="11" xfId="0" applyFont="1" applyBorder="1" applyAlignment="1">
      <alignment horizontal="center" vertical="center" wrapText="1"/>
    </xf>
    <xf numFmtId="0" fontId="68" fillId="0" borderId="11" xfId="0" applyFont="1" applyBorder="1" applyAlignment="1">
      <alignment horizontal="right" vertical="center" wrapText="1"/>
    </xf>
    <xf numFmtId="0" fontId="73" fillId="0" borderId="0" xfId="0" applyFont="1" applyAlignment="1">
      <alignment vertical="center" wrapText="1"/>
    </xf>
    <xf numFmtId="3" fontId="50" fillId="0" borderId="0" xfId="0" applyNumberFormat="1" applyFont="1" applyAlignment="1">
      <alignment horizontal="left"/>
    </xf>
    <xf numFmtId="3" fontId="54" fillId="0" borderId="0" xfId="0" applyNumberFormat="1" applyFont="1" applyAlignment="1">
      <alignment horizontal="left" vertical="center"/>
    </xf>
    <xf numFmtId="0" fontId="51" fillId="0" borderId="0" xfId="12" applyFont="1"/>
    <xf numFmtId="0" fontId="107" fillId="0" borderId="0" xfId="12" applyFont="1"/>
    <xf numFmtId="0" fontId="4" fillId="0" borderId="0" xfId="12"/>
    <xf numFmtId="0" fontId="51" fillId="0" borderId="0" xfId="12" applyFont="1" applyAlignment="1">
      <alignment vertical="center" wrapText="1"/>
    </xf>
    <xf numFmtId="0" fontId="58" fillId="0" borderId="0" xfId="12" applyFont="1" applyAlignment="1">
      <alignment horizontal="center" vertical="center" wrapText="1"/>
    </xf>
    <xf numFmtId="0" fontId="60" fillId="3" borderId="24" xfId="12" applyFont="1" applyFill="1" applyBorder="1" applyAlignment="1">
      <alignment horizontal="center" vertical="center" wrapText="1"/>
    </xf>
    <xf numFmtId="0" fontId="60" fillId="3" borderId="26" xfId="12" applyFont="1" applyFill="1" applyBorder="1" applyAlignment="1">
      <alignment horizontal="center" vertical="center" wrapText="1"/>
    </xf>
    <xf numFmtId="0" fontId="50" fillId="0" borderId="12" xfId="12" applyFont="1" applyBorder="1" applyAlignment="1">
      <alignment vertical="center" wrapText="1"/>
    </xf>
    <xf numFmtId="3" fontId="50" fillId="0" borderId="12" xfId="12" applyNumberFormat="1" applyFont="1" applyBorder="1" applyAlignment="1">
      <alignment horizontal="right" vertical="center" wrapText="1"/>
    </xf>
    <xf numFmtId="3" fontId="51" fillId="0" borderId="0" xfId="12" applyNumberFormat="1" applyFont="1" applyAlignment="1">
      <alignment vertical="center" wrapText="1"/>
    </xf>
    <xf numFmtId="3" fontId="107" fillId="0" borderId="0" xfId="12" applyNumberFormat="1" applyFont="1"/>
    <xf numFmtId="0" fontId="51" fillId="0" borderId="13" xfId="12" applyFont="1" applyBorder="1" applyAlignment="1">
      <alignment vertical="center" wrapText="1"/>
    </xf>
    <xf numFmtId="3" fontId="51" fillId="0" borderId="13" xfId="12" applyNumberFormat="1" applyFont="1" applyBorder="1" applyAlignment="1">
      <alignment vertical="center" wrapText="1"/>
    </xf>
    <xf numFmtId="0" fontId="50" fillId="8" borderId="12" xfId="12" applyFont="1" applyFill="1" applyBorder="1" applyAlignment="1">
      <alignment horizontal="right" vertical="center" wrapText="1"/>
    </xf>
    <xf numFmtId="3" fontId="50" fillId="8" borderId="12" xfId="12" applyNumberFormat="1" applyFont="1" applyFill="1" applyBorder="1" applyAlignment="1">
      <alignment horizontal="right" vertical="center" wrapText="1"/>
    </xf>
    <xf numFmtId="0" fontId="53" fillId="0" borderId="0" xfId="24" applyFont="1"/>
    <xf numFmtId="0" fontId="57" fillId="0" borderId="0" xfId="12" applyFont="1"/>
    <xf numFmtId="0" fontId="57" fillId="0" borderId="0" xfId="12" applyFont="1" applyAlignment="1">
      <alignment vertical="center" wrapText="1"/>
    </xf>
    <xf numFmtId="0" fontId="4" fillId="0" borderId="0" xfId="12" applyAlignment="1">
      <alignment vertical="center"/>
    </xf>
    <xf numFmtId="0" fontId="111" fillId="0" borderId="0" xfId="12" applyFont="1" applyAlignment="1">
      <alignment vertical="center"/>
    </xf>
    <xf numFmtId="0" fontId="111" fillId="0" borderId="0" xfId="12" applyFont="1"/>
    <xf numFmtId="3" fontId="76" fillId="0" borderId="0" xfId="12" applyNumberFormat="1" applyFont="1" applyAlignment="1">
      <alignment horizontal="right" vertical="center" wrapText="1"/>
    </xf>
    <xf numFmtId="0" fontId="114" fillId="0" borderId="0" xfId="12" applyFont="1" applyAlignment="1">
      <alignment horizontal="center" vertical="center"/>
    </xf>
    <xf numFmtId="0" fontId="50" fillId="0" borderId="0" xfId="12" applyFont="1" applyAlignment="1">
      <alignment horizontal="center" vertical="center"/>
    </xf>
    <xf numFmtId="0" fontId="50" fillId="0" borderId="0" xfId="12" applyFont="1" applyAlignment="1">
      <alignment horizontal="left" vertical="center"/>
    </xf>
    <xf numFmtId="3" fontId="50" fillId="0" borderId="0" xfId="12" applyNumberFormat="1" applyFont="1" applyAlignment="1">
      <alignment horizontal="left" vertical="center"/>
    </xf>
    <xf numFmtId="0" fontId="116" fillId="0" borderId="0" xfId="25" applyFont="1"/>
    <xf numFmtId="0" fontId="117" fillId="0" borderId="0" xfId="25" applyFont="1"/>
    <xf numFmtId="0" fontId="119" fillId="0" borderId="0" xfId="25" applyFont="1" applyAlignment="1">
      <alignment horizontal="center" vertical="center" wrapText="1"/>
    </xf>
    <xf numFmtId="0" fontId="120" fillId="0" borderId="0" xfId="25" applyFont="1" applyAlignment="1">
      <alignment vertical="center" wrapText="1"/>
    </xf>
    <xf numFmtId="166" fontId="43" fillId="3" borderId="26" xfId="5" applyNumberFormat="1" applyFont="1" applyFill="1" applyBorder="1" applyAlignment="1" applyProtection="1">
      <alignment horizontal="center" vertical="center" textRotation="90" wrapText="1"/>
      <protection hidden="1"/>
    </xf>
    <xf numFmtId="0" fontId="121" fillId="0" borderId="0" xfId="25" applyFont="1" applyAlignment="1">
      <alignment vertical="center" wrapText="1"/>
    </xf>
    <xf numFmtId="0" fontId="122" fillId="0" borderId="0" xfId="25" applyFont="1" applyAlignment="1">
      <alignment vertical="center" wrapText="1"/>
    </xf>
    <xf numFmtId="0" fontId="120" fillId="0" borderId="10" xfId="25" applyFont="1" applyBorder="1" applyAlignment="1">
      <alignment horizontal="left" vertical="center" wrapText="1"/>
    </xf>
    <xf numFmtId="0" fontId="123" fillId="0" borderId="0" xfId="25" applyFont="1" applyAlignment="1">
      <alignment vertical="center" wrapText="1"/>
    </xf>
    <xf numFmtId="166" fontId="123" fillId="0" borderId="10" xfId="25" applyNumberFormat="1" applyFont="1" applyBorder="1" applyAlignment="1" applyProtection="1">
      <alignment horizontal="right" vertical="center" wrapText="1"/>
      <protection hidden="1"/>
    </xf>
    <xf numFmtId="3" fontId="123" fillId="0" borderId="11" xfId="25" applyNumberFormat="1" applyFont="1" applyBorder="1" applyAlignment="1" applyProtection="1">
      <alignment horizontal="right" vertical="center" wrapText="1"/>
      <protection hidden="1"/>
    </xf>
    <xf numFmtId="3" fontId="120" fillId="0" borderId="10" xfId="25" applyNumberFormat="1" applyFont="1" applyBorder="1" applyAlignment="1" applyProtection="1">
      <alignment horizontal="right" vertical="center" wrapText="1"/>
      <protection hidden="1"/>
    </xf>
    <xf numFmtId="0" fontId="123" fillId="0" borderId="0" xfId="25" applyFont="1"/>
    <xf numFmtId="0" fontId="123" fillId="0" borderId="0" xfId="25" applyFont="1" applyAlignment="1" applyProtection="1">
      <alignment vertical="center" wrapText="1"/>
      <protection hidden="1"/>
    </xf>
    <xf numFmtId="3" fontId="123" fillId="0" borderId="10" xfId="25" applyNumberFormat="1" applyFont="1" applyBorder="1" applyAlignment="1" applyProtection="1">
      <alignment horizontal="right" vertical="center" wrapText="1"/>
      <protection hidden="1"/>
    </xf>
    <xf numFmtId="0" fontId="116" fillId="0" borderId="0" xfId="25" applyFont="1" applyAlignment="1">
      <alignment vertical="center" wrapText="1"/>
    </xf>
    <xf numFmtId="166" fontId="122" fillId="0" borderId="15" xfId="25" applyNumberFormat="1" applyFont="1" applyBorder="1" applyAlignment="1" applyProtection="1">
      <alignment horizontal="right" vertical="center" wrapText="1"/>
      <protection hidden="1"/>
    </xf>
    <xf numFmtId="166" fontId="122" fillId="0" borderId="16" xfId="25" applyNumberFormat="1" applyFont="1" applyBorder="1" applyAlignment="1" applyProtection="1">
      <alignment horizontal="right" vertical="center" wrapText="1"/>
      <protection hidden="1"/>
    </xf>
    <xf numFmtId="166" fontId="122" fillId="0" borderId="10" xfId="25" applyNumberFormat="1" applyFont="1" applyBorder="1" applyAlignment="1" applyProtection="1">
      <alignment horizontal="right" vertical="center" wrapText="1"/>
      <protection hidden="1"/>
    </xf>
    <xf numFmtId="0" fontId="117" fillId="0" borderId="0" xfId="25" applyFont="1" applyProtection="1">
      <protection hidden="1"/>
    </xf>
    <xf numFmtId="166" fontId="122" fillId="9" borderId="10" xfId="25" applyNumberFormat="1" applyFont="1" applyFill="1" applyBorder="1" applyAlignment="1" applyProtection="1">
      <alignment horizontal="right" vertical="center" wrapText="1"/>
      <protection hidden="1"/>
    </xf>
    <xf numFmtId="0" fontId="122" fillId="0" borderId="0" xfId="25" applyFont="1" applyProtection="1">
      <protection hidden="1"/>
    </xf>
    <xf numFmtId="3" fontId="122" fillId="0" borderId="0" xfId="25" applyNumberFormat="1" applyFont="1" applyProtection="1">
      <protection hidden="1"/>
    </xf>
    <xf numFmtId="0" fontId="120" fillId="8" borderId="10" xfId="25" applyFont="1" applyFill="1" applyBorder="1" applyAlignment="1">
      <alignment horizontal="center" vertical="center" wrapText="1"/>
    </xf>
    <xf numFmtId="3" fontId="120" fillId="8" borderId="10" xfId="25" applyNumberFormat="1" applyFont="1" applyFill="1" applyBorder="1" applyAlignment="1" applyProtection="1">
      <alignment horizontal="right" vertical="center" wrapText="1"/>
      <protection hidden="1"/>
    </xf>
    <xf numFmtId="0" fontId="122" fillId="0" borderId="0" xfId="25" applyFont="1" applyAlignment="1" applyProtection="1">
      <alignment vertical="center" wrapText="1"/>
      <protection hidden="1"/>
    </xf>
    <xf numFmtId="0" fontId="120" fillId="0" borderId="0" xfId="25" applyFont="1" applyAlignment="1" applyProtection="1">
      <alignment vertical="center" wrapText="1"/>
      <protection hidden="1"/>
    </xf>
    <xf numFmtId="0" fontId="123" fillId="0" borderId="0" xfId="25" applyFont="1" applyAlignment="1">
      <alignment vertical="center"/>
    </xf>
    <xf numFmtId="0" fontId="124" fillId="0" borderId="0" xfId="25" applyFont="1" applyAlignment="1">
      <alignment vertical="center"/>
    </xf>
    <xf numFmtId="0" fontId="89" fillId="0" borderId="0" xfId="26" applyFont="1"/>
    <xf numFmtId="0" fontId="125" fillId="0" borderId="0" xfId="26" applyFont="1"/>
    <xf numFmtId="0" fontId="89" fillId="0" borderId="0" xfId="26" applyFont="1" applyAlignment="1">
      <alignment vertical="center" wrapText="1"/>
    </xf>
    <xf numFmtId="0" fontId="127" fillId="0" borderId="0" xfId="26" applyFont="1" applyAlignment="1">
      <alignment vertical="center" wrapText="1"/>
    </xf>
    <xf numFmtId="166" fontId="129" fillId="2" borderId="26" xfId="27" applyNumberFormat="1" applyFont="1" applyFill="1" applyBorder="1" applyAlignment="1" applyProtection="1">
      <alignment horizontal="center" vertical="center"/>
      <protection hidden="1"/>
    </xf>
    <xf numFmtId="0" fontId="96" fillId="0" borderId="10" xfId="26" applyFont="1" applyBorder="1" applyAlignment="1">
      <alignment vertical="center" wrapText="1"/>
    </xf>
    <xf numFmtId="0" fontId="125" fillId="0" borderId="0" xfId="26" applyFont="1" applyAlignment="1">
      <alignment vertical="center" wrapText="1"/>
    </xf>
    <xf numFmtId="166" fontId="125" fillId="0" borderId="10" xfId="26" applyNumberFormat="1" applyFont="1" applyBorder="1" applyAlignment="1" applyProtection="1">
      <alignment horizontal="right" vertical="center" wrapText="1"/>
      <protection hidden="1"/>
    </xf>
    <xf numFmtId="3" fontId="90" fillId="0" borderId="10" xfId="26" applyNumberFormat="1" applyFont="1" applyBorder="1" applyAlignment="1" applyProtection="1">
      <alignment horizontal="right" vertical="center" wrapText="1"/>
      <protection hidden="1"/>
    </xf>
    <xf numFmtId="0" fontId="125" fillId="0" borderId="0" xfId="26" applyFont="1" applyAlignment="1" applyProtection="1">
      <alignment vertical="center" wrapText="1"/>
      <protection hidden="1"/>
    </xf>
    <xf numFmtId="0" fontId="125" fillId="0" borderId="0" xfId="26" applyFont="1" applyAlignment="1" applyProtection="1">
      <alignment horizontal="right" vertical="center" wrapText="1"/>
      <protection hidden="1"/>
    </xf>
    <xf numFmtId="3" fontId="89" fillId="0" borderId="0" xfId="26" applyNumberFormat="1" applyFont="1" applyAlignment="1" applyProtection="1">
      <alignment vertical="center" wrapText="1"/>
      <protection hidden="1"/>
    </xf>
    <xf numFmtId="1" fontId="89" fillId="0" borderId="0" xfId="26" applyNumberFormat="1" applyFont="1" applyAlignment="1" applyProtection="1">
      <alignment vertical="center" wrapText="1"/>
      <protection hidden="1"/>
    </xf>
    <xf numFmtId="0" fontId="89" fillId="0" borderId="0" xfId="26" applyFont="1" applyAlignment="1" applyProtection="1">
      <alignment vertical="center" wrapText="1"/>
      <protection hidden="1"/>
    </xf>
    <xf numFmtId="166" fontId="125" fillId="0" borderId="27" xfId="26" applyNumberFormat="1" applyFont="1" applyBorder="1" applyAlignment="1" applyProtection="1">
      <alignment horizontal="right" vertical="center" wrapText="1"/>
      <protection hidden="1"/>
    </xf>
    <xf numFmtId="166" fontId="125" fillId="0" borderId="16" xfId="26" applyNumberFormat="1" applyFont="1" applyBorder="1" applyAlignment="1" applyProtection="1">
      <alignment horizontal="right" vertical="center" wrapText="1"/>
      <protection hidden="1"/>
    </xf>
    <xf numFmtId="0" fontId="96" fillId="8" borderId="12" xfId="26" applyFont="1" applyFill="1" applyBorder="1" applyAlignment="1">
      <alignment horizontal="center" vertical="center" wrapText="1"/>
    </xf>
    <xf numFmtId="0" fontId="125" fillId="0" borderId="0" xfId="26" applyFont="1" applyAlignment="1">
      <alignment horizontal="right" vertical="center" wrapText="1"/>
    </xf>
    <xf numFmtId="3" fontId="90" fillId="8" borderId="12" xfId="26" applyNumberFormat="1" applyFont="1" applyFill="1" applyBorder="1" applyAlignment="1" applyProtection="1">
      <alignment horizontal="right" vertical="center" wrapText="1"/>
      <protection hidden="1"/>
    </xf>
    <xf numFmtId="0" fontId="96" fillId="0" borderId="0" xfId="26" applyFont="1" applyAlignment="1">
      <alignment vertical="center" wrapText="1"/>
    </xf>
    <xf numFmtId="3" fontId="125" fillId="0" borderId="0" xfId="26" applyNumberFormat="1" applyFont="1" applyAlignment="1" applyProtection="1">
      <alignment horizontal="right" vertical="center" wrapText="1"/>
      <protection hidden="1"/>
    </xf>
    <xf numFmtId="3" fontId="90" fillId="0" borderId="0" xfId="26" applyNumberFormat="1" applyFont="1" applyAlignment="1" applyProtection="1">
      <alignment horizontal="right" vertical="center" wrapText="1"/>
      <protection hidden="1"/>
    </xf>
    <xf numFmtId="1" fontId="90" fillId="0" borderId="0" xfId="26" applyNumberFormat="1" applyFont="1" applyAlignment="1" applyProtection="1">
      <alignment horizontal="right" vertical="center" wrapText="1"/>
      <protection hidden="1"/>
    </xf>
    <xf numFmtId="0" fontId="96" fillId="8" borderId="10" xfId="26" applyFont="1" applyFill="1" applyBorder="1" applyAlignment="1">
      <alignment horizontal="center" vertical="center" wrapText="1"/>
    </xf>
    <xf numFmtId="0" fontId="90" fillId="0" borderId="0" xfId="26" applyFont="1" applyAlignment="1">
      <alignment vertical="center" wrapText="1"/>
    </xf>
    <xf numFmtId="3" fontId="90" fillId="8" borderId="10" xfId="26" applyNumberFormat="1" applyFont="1" applyFill="1" applyBorder="1" applyAlignment="1" applyProtection="1">
      <alignment horizontal="right" vertical="center" wrapText="1"/>
      <protection hidden="1"/>
    </xf>
    <xf numFmtId="0" fontId="90" fillId="0" borderId="0" xfId="26" applyFont="1" applyAlignment="1" applyProtection="1">
      <alignment horizontal="right" vertical="center" wrapText="1"/>
      <protection hidden="1"/>
    </xf>
    <xf numFmtId="0" fontId="93" fillId="0" borderId="0" xfId="26" applyFont="1" applyAlignment="1" applyProtection="1">
      <alignment horizontal="left"/>
      <protection hidden="1"/>
    </xf>
    <xf numFmtId="0" fontId="125" fillId="0" borderId="0" xfId="5" applyFont="1"/>
    <xf numFmtId="0" fontId="5" fillId="0" borderId="0" xfId="5" applyProtection="1">
      <protection hidden="1"/>
    </xf>
    <xf numFmtId="0" fontId="51" fillId="0" borderId="0" xfId="5" applyFont="1" applyAlignment="1">
      <alignment wrapText="1"/>
    </xf>
    <xf numFmtId="0" fontId="53" fillId="0" borderId="0" xfId="5" applyFont="1"/>
    <xf numFmtId="0" fontId="5" fillId="0" borderId="0" xfId="5"/>
    <xf numFmtId="0" fontId="5" fillId="9" borderId="0" xfId="5" applyFill="1"/>
    <xf numFmtId="0" fontId="131" fillId="0" borderId="0" xfId="5" applyFont="1" applyProtection="1">
      <protection locked="0"/>
    </xf>
    <xf numFmtId="166" fontId="131" fillId="0" borderId="0" xfId="5" applyNumberFormat="1" applyFont="1" applyProtection="1">
      <protection locked="0"/>
    </xf>
    <xf numFmtId="166" fontId="131" fillId="0" borderId="0" xfId="5" applyNumberFormat="1" applyFont="1" applyAlignment="1" applyProtection="1">
      <alignment horizontal="center" vertical="center"/>
      <protection locked="0"/>
    </xf>
    <xf numFmtId="166" fontId="35" fillId="0" borderId="0" xfId="5" applyNumberFormat="1" applyFont="1" applyProtection="1">
      <protection locked="0"/>
    </xf>
    <xf numFmtId="166" fontId="35" fillId="0" borderId="0" xfId="5" applyNumberFormat="1" applyFont="1" applyAlignment="1" applyProtection="1">
      <alignment horizontal="center" vertical="center"/>
      <protection locked="0"/>
    </xf>
    <xf numFmtId="0" fontId="35" fillId="0" borderId="0" xfId="5" applyFont="1"/>
    <xf numFmtId="0" fontId="35" fillId="0" borderId="0" xfId="5" applyFont="1" applyProtection="1">
      <protection locked="0"/>
    </xf>
    <xf numFmtId="166" fontId="132" fillId="2" borderId="26" xfId="27" applyNumberFormat="1" applyFont="1" applyFill="1" applyBorder="1" applyAlignment="1" applyProtection="1">
      <alignment horizontal="center" vertical="center"/>
      <protection hidden="1"/>
    </xf>
    <xf numFmtId="166" fontId="131" fillId="9" borderId="0" xfId="5" applyNumberFormat="1" applyFont="1" applyFill="1"/>
    <xf numFmtId="166" fontId="33" fillId="9" borderId="28" xfId="28" applyNumberFormat="1" applyFont="1" applyFill="1" applyBorder="1" applyAlignment="1" applyProtection="1">
      <alignment horizontal="center" vertical="center"/>
      <protection hidden="1"/>
    </xf>
    <xf numFmtId="0" fontId="131" fillId="0" borderId="0" xfId="27" applyFont="1"/>
    <xf numFmtId="0" fontId="131" fillId="0" borderId="0" xfId="5" applyFont="1"/>
    <xf numFmtId="166" fontId="35" fillId="9" borderId="0" xfId="5" applyNumberFormat="1" applyFont="1" applyFill="1"/>
    <xf numFmtId="0" fontId="35" fillId="0" borderId="0" xfId="27" applyFont="1"/>
    <xf numFmtId="166" fontId="33" fillId="9" borderId="28" xfId="27" applyNumberFormat="1" applyFont="1" applyFill="1" applyBorder="1" applyAlignment="1" applyProtection="1">
      <alignment horizontal="center" vertical="center"/>
      <protection hidden="1"/>
    </xf>
    <xf numFmtId="0" fontId="131" fillId="9" borderId="0" xfId="27" applyFont="1" applyFill="1" applyProtection="1">
      <protection hidden="1"/>
    </xf>
    <xf numFmtId="0" fontId="35" fillId="9" borderId="0" xfId="27" applyFont="1" applyFill="1" applyProtection="1">
      <protection hidden="1"/>
    </xf>
    <xf numFmtId="0" fontId="35" fillId="9" borderId="0" xfId="27" applyFont="1" applyFill="1"/>
    <xf numFmtId="0" fontId="131" fillId="9" borderId="0" xfId="27" applyFont="1" applyFill="1"/>
    <xf numFmtId="166" fontId="33" fillId="9" borderId="12" xfId="5" applyNumberFormat="1" applyFont="1" applyFill="1" applyBorder="1" applyAlignment="1" applyProtection="1">
      <alignment vertical="center" wrapText="1"/>
      <protection hidden="1"/>
    </xf>
    <xf numFmtId="3" fontId="35" fillId="9" borderId="12" xfId="5" applyNumberFormat="1" applyFont="1" applyFill="1" applyBorder="1" applyAlignment="1" applyProtection="1">
      <alignment horizontal="right" vertical="center"/>
      <protection hidden="1"/>
    </xf>
    <xf numFmtId="3" fontId="33" fillId="9" borderId="12" xfId="5" applyNumberFormat="1" applyFont="1" applyFill="1" applyBorder="1" applyAlignment="1" applyProtection="1">
      <alignment horizontal="right" vertical="center"/>
      <protection hidden="1"/>
    </xf>
    <xf numFmtId="0" fontId="35" fillId="9" borderId="0" xfId="5" applyFont="1" applyFill="1" applyAlignment="1">
      <alignment horizontal="right"/>
    </xf>
    <xf numFmtId="3" fontId="35" fillId="9" borderId="0" xfId="5" applyNumberFormat="1" applyFont="1" applyFill="1" applyAlignment="1" applyProtection="1">
      <alignment horizontal="center" vertical="center"/>
      <protection hidden="1"/>
    </xf>
    <xf numFmtId="166" fontId="133" fillId="9" borderId="0" xfId="5" applyNumberFormat="1" applyFont="1" applyFill="1" applyAlignment="1" applyProtection="1">
      <alignment vertical="center" wrapText="1"/>
      <protection hidden="1"/>
    </xf>
    <xf numFmtId="0" fontId="133" fillId="9" borderId="0" xfId="5" applyFont="1" applyFill="1" applyAlignment="1" applyProtection="1">
      <alignment horizontal="center" vertical="center"/>
      <protection hidden="1"/>
    </xf>
    <xf numFmtId="0" fontId="35" fillId="9" borderId="0" xfId="5" applyFont="1" applyFill="1" applyAlignment="1" applyProtection="1">
      <alignment horizontal="center" vertical="center"/>
      <protection hidden="1"/>
    </xf>
    <xf numFmtId="0" fontId="35" fillId="9" borderId="0" xfId="5" applyFont="1" applyFill="1" applyAlignment="1" applyProtection="1">
      <alignment vertical="center"/>
      <protection hidden="1"/>
    </xf>
    <xf numFmtId="0" fontId="35" fillId="9" borderId="0" xfId="5" applyFont="1" applyFill="1"/>
    <xf numFmtId="0" fontId="33" fillId="9" borderId="12" xfId="5" applyFont="1" applyFill="1" applyBorder="1" applyAlignment="1" applyProtection="1">
      <alignment horizontal="right" vertical="center"/>
      <protection hidden="1"/>
    </xf>
    <xf numFmtId="166" fontId="29" fillId="8" borderId="12" xfId="5" applyNumberFormat="1" applyFont="1" applyFill="1" applyBorder="1" applyAlignment="1" applyProtection="1">
      <alignment horizontal="right" vertical="center" wrapText="1"/>
      <protection hidden="1"/>
    </xf>
    <xf numFmtId="3" fontId="29" fillId="10" borderId="12" xfId="5" applyNumberFormat="1" applyFont="1" applyFill="1" applyBorder="1" applyAlignment="1" applyProtection="1">
      <alignment horizontal="right" vertical="center"/>
      <protection hidden="1"/>
    </xf>
    <xf numFmtId="4" fontId="29" fillId="10" borderId="12" xfId="5" applyNumberFormat="1" applyFont="1" applyFill="1" applyBorder="1" applyAlignment="1" applyProtection="1">
      <alignment horizontal="right" vertical="center"/>
      <protection hidden="1"/>
    </xf>
    <xf numFmtId="3" fontId="30" fillId="9" borderId="0" xfId="5" applyNumberFormat="1" applyFont="1" applyFill="1" applyProtection="1">
      <protection hidden="1"/>
    </xf>
    <xf numFmtId="4" fontId="29" fillId="8" borderId="12" xfId="5" applyNumberFormat="1" applyFont="1" applyFill="1" applyBorder="1" applyAlignment="1" applyProtection="1">
      <alignment horizontal="right" vertical="center"/>
      <protection hidden="1"/>
    </xf>
    <xf numFmtId="3" fontId="29" fillId="9" borderId="0" xfId="5" applyNumberFormat="1" applyFont="1" applyFill="1" applyAlignment="1" applyProtection="1">
      <alignment horizontal="right" vertical="center"/>
      <protection hidden="1"/>
    </xf>
    <xf numFmtId="3" fontId="29" fillId="8" borderId="12" xfId="5" applyNumberFormat="1" applyFont="1" applyFill="1" applyBorder="1" applyAlignment="1" applyProtection="1">
      <alignment horizontal="right" vertical="center"/>
      <protection hidden="1"/>
    </xf>
    <xf numFmtId="0" fontId="30" fillId="0" borderId="0" xfId="5" applyFont="1" applyProtection="1">
      <protection hidden="1"/>
    </xf>
    <xf numFmtId="0" fontId="30" fillId="9" borderId="0" xfId="5" applyFont="1" applyFill="1" applyProtection="1">
      <protection hidden="1"/>
    </xf>
    <xf numFmtId="166" fontId="131" fillId="0" borderId="0" xfId="5" applyNumberFormat="1" applyFont="1" applyProtection="1">
      <protection hidden="1"/>
    </xf>
    <xf numFmtId="166" fontId="134" fillId="0" borderId="0" xfId="5" applyNumberFormat="1" applyFont="1" applyProtection="1">
      <protection hidden="1"/>
    </xf>
    <xf numFmtId="166" fontId="135" fillId="0" borderId="0" xfId="5" applyNumberFormat="1" applyFont="1" applyProtection="1">
      <protection hidden="1"/>
    </xf>
    <xf numFmtId="166" fontId="35" fillId="0" borderId="0" xfId="5" applyNumberFormat="1" applyFont="1"/>
    <xf numFmtId="166" fontId="131" fillId="0" borderId="0" xfId="5" applyNumberFormat="1" applyFont="1"/>
    <xf numFmtId="166" fontId="35" fillId="0" borderId="0" xfId="5" applyNumberFormat="1" applyFont="1" applyAlignment="1">
      <alignment horizontal="center" vertical="center"/>
    </xf>
    <xf numFmtId="0" fontId="116" fillId="0" borderId="0" xfId="25" applyFont="1" applyAlignment="1">
      <alignment vertical="center"/>
    </xf>
    <xf numFmtId="166" fontId="131" fillId="9" borderId="0" xfId="5" applyNumberFormat="1" applyFont="1" applyFill="1" applyProtection="1">
      <protection locked="0"/>
    </xf>
    <xf numFmtId="3" fontId="5" fillId="0" borderId="0" xfId="5" applyNumberFormat="1"/>
    <xf numFmtId="0" fontId="117" fillId="0" borderId="0" xfId="29" applyFont="1"/>
    <xf numFmtId="0" fontId="119" fillId="0" borderId="0" xfId="29" applyFont="1" applyAlignment="1">
      <alignment vertical="center" wrapText="1"/>
    </xf>
    <xf numFmtId="0" fontId="122" fillId="0" borderId="0" xfId="29" applyFont="1"/>
    <xf numFmtId="0" fontId="121" fillId="0" borderId="0" xfId="29" applyFont="1" applyAlignment="1">
      <alignment horizontal="right" vertical="center"/>
    </xf>
    <xf numFmtId="3" fontId="121" fillId="0" borderId="0" xfId="29" applyNumberFormat="1" applyFont="1" applyAlignment="1">
      <alignment horizontal="left" vertical="center"/>
    </xf>
    <xf numFmtId="166" fontId="112" fillId="0" borderId="0" xfId="5" applyNumberFormat="1" applyFont="1" applyAlignment="1" applyProtection="1">
      <alignment vertical="center" wrapText="1"/>
      <protection hidden="1"/>
    </xf>
    <xf numFmtId="3" fontId="112" fillId="0" borderId="0" xfId="5" applyNumberFormat="1" applyFont="1" applyAlignment="1" applyProtection="1">
      <alignment horizontal="right" vertical="center"/>
      <protection hidden="1"/>
    </xf>
    <xf numFmtId="0" fontId="112" fillId="0" borderId="0" xfId="29" applyFont="1"/>
    <xf numFmtId="3" fontId="112" fillId="0" borderId="0" xfId="29" applyNumberFormat="1" applyFont="1"/>
    <xf numFmtId="0" fontId="136" fillId="0" borderId="0" xfId="29" applyFont="1"/>
    <xf numFmtId="0" fontId="51" fillId="0" borderId="0" xfId="29" applyFont="1"/>
    <xf numFmtId="0" fontId="59" fillId="0" borderId="0" xfId="29" applyFont="1"/>
    <xf numFmtId="0" fontId="51" fillId="0" borderId="0" xfId="29" applyFont="1" applyAlignment="1">
      <alignment vertical="center" wrapText="1"/>
    </xf>
    <xf numFmtId="0" fontId="76" fillId="0" borderId="0" xfId="29" applyFont="1" applyAlignment="1">
      <alignment vertical="center" wrapText="1"/>
    </xf>
    <xf numFmtId="0" fontId="53" fillId="0" borderId="0" xfId="29" applyFont="1"/>
    <xf numFmtId="166" fontId="137" fillId="0" borderId="0" xfId="5" applyNumberFormat="1" applyFont="1" applyAlignment="1" applyProtection="1">
      <alignment vertical="center" wrapText="1"/>
      <protection hidden="1"/>
    </xf>
    <xf numFmtId="3" fontId="137" fillId="0" borderId="0" xfId="5" applyNumberFormat="1" applyFont="1" applyAlignment="1" applyProtection="1">
      <alignment horizontal="right" vertical="center"/>
      <protection hidden="1"/>
    </xf>
    <xf numFmtId="0" fontId="76" fillId="0" borderId="0" xfId="29" applyFont="1" applyAlignment="1">
      <alignment horizontal="left" vertical="center"/>
    </xf>
    <xf numFmtId="0" fontId="71" fillId="0" borderId="0" xfId="29" applyFont="1" applyAlignment="1">
      <alignment vertical="center"/>
    </xf>
    <xf numFmtId="0" fontId="52" fillId="0" borderId="12" xfId="0" applyFont="1" applyBorder="1" applyAlignment="1">
      <alignment vertical="center" wrapText="1"/>
    </xf>
    <xf numFmtId="3" fontId="52" fillId="0" borderId="12" xfId="0" applyNumberFormat="1" applyFont="1" applyBorder="1" applyAlignment="1">
      <alignment horizontal="right" vertical="center" wrapText="1"/>
    </xf>
    <xf numFmtId="3" fontId="50" fillId="0" borderId="12" xfId="0" applyNumberFormat="1" applyFont="1" applyBorder="1" applyAlignment="1">
      <alignment horizontal="right" vertical="center" wrapText="1"/>
    </xf>
    <xf numFmtId="3" fontId="50" fillId="8" borderId="12" xfId="0" applyNumberFormat="1" applyFont="1" applyFill="1" applyBorder="1" applyAlignment="1">
      <alignment horizontal="right" vertical="center" wrapText="1"/>
    </xf>
    <xf numFmtId="0" fontId="50" fillId="8" borderId="12" xfId="0" applyFont="1" applyFill="1" applyBorder="1" applyAlignment="1">
      <alignment horizontal="left" vertical="center" wrapText="1"/>
    </xf>
    <xf numFmtId="0" fontId="68" fillId="0" borderId="12" xfId="0" applyFont="1" applyBorder="1" applyAlignment="1">
      <alignment horizontal="center" vertical="center" wrapText="1"/>
    </xf>
    <xf numFmtId="3" fontId="53" fillId="0" borderId="12" xfId="0" applyNumberFormat="1" applyFont="1" applyBorder="1" applyAlignment="1">
      <alignment horizontal="right" vertical="center" wrapText="1"/>
    </xf>
    <xf numFmtId="0" fontId="68" fillId="0" borderId="12" xfId="0" applyFont="1" applyBorder="1" applyAlignment="1">
      <alignment horizontal="right" vertical="center" wrapText="1"/>
    </xf>
    <xf numFmtId="3" fontId="68" fillId="0" borderId="12" xfId="0" applyNumberFormat="1" applyFont="1" applyBorder="1" applyAlignment="1">
      <alignment horizontal="right" vertical="center" wrapText="1"/>
    </xf>
    <xf numFmtId="3" fontId="68" fillId="8" borderId="12" xfId="0" applyNumberFormat="1" applyFont="1" applyFill="1" applyBorder="1" applyAlignment="1">
      <alignment horizontal="right" vertical="center" wrapText="1"/>
    </xf>
    <xf numFmtId="0" fontId="68" fillId="8" borderId="12" xfId="0" applyFont="1" applyFill="1" applyBorder="1" applyAlignment="1">
      <alignment horizontal="right" vertical="center" wrapText="1"/>
    </xf>
    <xf numFmtId="0" fontId="50" fillId="0" borderId="12" xfId="0" applyFont="1" applyBorder="1" applyAlignment="1">
      <alignment vertical="center" wrapText="1"/>
    </xf>
    <xf numFmtId="0" fontId="54" fillId="8" borderId="12" xfId="0" applyFont="1" applyFill="1" applyBorder="1" applyAlignment="1">
      <alignment horizontal="center" vertical="center" wrapText="1"/>
    </xf>
    <xf numFmtId="3" fontId="54" fillId="8" borderId="12" xfId="0" applyNumberFormat="1" applyFont="1" applyFill="1" applyBorder="1" applyAlignment="1">
      <alignment horizontal="right" vertical="center" wrapText="1"/>
    </xf>
    <xf numFmtId="0" fontId="54" fillId="8" borderId="12" xfId="0" applyFont="1" applyFill="1" applyBorder="1" applyAlignment="1">
      <alignment horizontal="right" vertical="center" wrapText="1"/>
    </xf>
    <xf numFmtId="0" fontId="85" fillId="0" borderId="12" xfId="0" applyFont="1" applyBorder="1" applyAlignment="1">
      <alignment horizontal="left" vertical="center" wrapText="1"/>
    </xf>
    <xf numFmtId="0" fontId="54" fillId="0" borderId="12" xfId="0" applyFont="1" applyBorder="1" applyAlignment="1">
      <alignment horizontal="center" vertical="center" wrapText="1"/>
    </xf>
    <xf numFmtId="3" fontId="54" fillId="0" borderId="12" xfId="0" applyNumberFormat="1" applyFont="1" applyBorder="1" applyAlignment="1">
      <alignment horizontal="right" vertical="center" wrapText="1"/>
    </xf>
    <xf numFmtId="0" fontId="54" fillId="0" borderId="12" xfId="0" applyFont="1" applyBorder="1" applyAlignment="1">
      <alignment horizontal="right" vertical="center" wrapText="1"/>
    </xf>
    <xf numFmtId="0" fontId="68" fillId="8" borderId="12" xfId="0" applyFont="1" applyFill="1" applyBorder="1" applyAlignment="1">
      <alignment horizontal="center" vertical="center" wrapText="1"/>
    </xf>
    <xf numFmtId="0" fontId="87" fillId="0" borderId="12" xfId="0" applyFont="1" applyBorder="1" applyAlignment="1">
      <alignment horizontal="left" vertical="center" wrapText="1"/>
    </xf>
    <xf numFmtId="3" fontId="51" fillId="0" borderId="12" xfId="0" applyNumberFormat="1" applyFont="1" applyBorder="1" applyAlignment="1">
      <alignment horizontal="center" vertical="center" wrapText="1"/>
    </xf>
    <xf numFmtId="0" fontId="50" fillId="0" borderId="12" xfId="0" applyFont="1" applyBorder="1" applyAlignment="1">
      <alignment horizontal="left" vertical="center" wrapText="1"/>
    </xf>
    <xf numFmtId="0" fontId="50" fillId="0" borderId="12" xfId="0" applyFont="1" applyBorder="1" applyAlignment="1">
      <alignment horizontal="center" vertical="center" wrapText="1"/>
    </xf>
    <xf numFmtId="0" fontId="108" fillId="0" borderId="12" xfId="24" applyFont="1" applyBorder="1" applyAlignment="1">
      <alignment horizontal="right" vertical="center"/>
    </xf>
    <xf numFmtId="3" fontId="108" fillId="0" borderId="12" xfId="24" applyNumberFormat="1" applyFont="1" applyBorder="1" applyAlignment="1">
      <alignment horizontal="right" vertical="center"/>
    </xf>
    <xf numFmtId="0" fontId="109" fillId="0" borderId="12" xfId="24" applyFont="1" applyBorder="1" applyAlignment="1">
      <alignment horizontal="right" vertical="center" wrapText="1"/>
    </xf>
    <xf numFmtId="0" fontId="110" fillId="0" borderId="12" xfId="24" applyFont="1" applyBorder="1" applyAlignment="1">
      <alignment horizontal="right"/>
    </xf>
    <xf numFmtId="0" fontId="129" fillId="3" borderId="26" xfId="41" applyFont="1" applyFill="1" applyBorder="1" applyAlignment="1">
      <alignment horizontal="center" vertical="center" wrapText="1"/>
    </xf>
    <xf numFmtId="0" fontId="112" fillId="0" borderId="0" xfId="12" applyFont="1" applyAlignment="1">
      <alignment vertical="center" wrapText="1"/>
    </xf>
    <xf numFmtId="0" fontId="94" fillId="0" borderId="0" xfId="12" applyFont="1" applyAlignment="1">
      <alignment vertical="center" wrapText="1"/>
    </xf>
    <xf numFmtId="3" fontId="112" fillId="0" borderId="0" xfId="12" applyNumberFormat="1" applyFont="1" applyAlignment="1">
      <alignment horizontal="right" vertical="center" wrapText="1"/>
    </xf>
    <xf numFmtId="165" fontId="112" fillId="0" borderId="0" xfId="12" applyNumberFormat="1" applyFont="1" applyAlignment="1">
      <alignment horizontal="right" vertical="center" wrapText="1"/>
    </xf>
    <xf numFmtId="0" fontId="113" fillId="0" borderId="0" xfId="12" applyFont="1" applyAlignment="1">
      <alignment vertical="center" wrapText="1"/>
    </xf>
    <xf numFmtId="3" fontId="113" fillId="0" borderId="0" xfId="12" applyNumberFormat="1" applyFont="1" applyAlignment="1">
      <alignment horizontal="right" vertical="center" wrapText="1"/>
    </xf>
    <xf numFmtId="0" fontId="52" fillId="0" borderId="0" xfId="12" applyFont="1" applyAlignment="1">
      <alignment vertical="center" wrapText="1"/>
    </xf>
    <xf numFmtId="3" fontId="52" fillId="0" borderId="0" xfId="12" applyNumberFormat="1" applyFont="1" applyAlignment="1">
      <alignment horizontal="right" vertical="center" wrapText="1"/>
    </xf>
    <xf numFmtId="0" fontId="85" fillId="0" borderId="0" xfId="12" applyFont="1"/>
    <xf numFmtId="0" fontId="50" fillId="6" borderId="14" xfId="0" applyFont="1" applyFill="1" applyBorder="1" applyAlignment="1">
      <alignment horizontal="center" vertical="center" wrapText="1"/>
    </xf>
    <xf numFmtId="0" fontId="138" fillId="0" borderId="0" xfId="12" applyFont="1"/>
    <xf numFmtId="2" fontId="68" fillId="0" borderId="12" xfId="0" applyNumberFormat="1" applyFont="1" applyBorder="1" applyAlignment="1">
      <alignment horizontal="right" vertical="center" wrapText="1"/>
    </xf>
    <xf numFmtId="0" fontId="87" fillId="0" borderId="0" xfId="12" applyFont="1" applyAlignment="1">
      <alignment horizontal="center" vertical="center" wrapText="1"/>
    </xf>
    <xf numFmtId="0" fontId="139" fillId="0" borderId="0" xfId="41" applyFont="1" applyAlignment="1">
      <alignment horizontal="center" vertical="center" wrapText="1"/>
    </xf>
    <xf numFmtId="0" fontId="29" fillId="0" borderId="12" xfId="41" applyFont="1" applyBorder="1" applyAlignment="1">
      <alignment vertical="center" wrapText="1"/>
    </xf>
    <xf numFmtId="0" fontId="52" fillId="0" borderId="0" xfId="12" applyFont="1" applyAlignment="1">
      <alignment horizontal="center" vertical="center" wrapText="1"/>
    </xf>
    <xf numFmtId="0" fontId="52" fillId="0" borderId="12" xfId="12" applyFont="1" applyBorder="1" applyAlignment="1">
      <alignment horizontal="right" vertical="center" wrapText="1"/>
    </xf>
    <xf numFmtId="0" fontId="50" fillId="0" borderId="12" xfId="12" applyFont="1" applyBorder="1" applyAlignment="1">
      <alignment horizontal="right" vertical="center" wrapText="1"/>
    </xf>
    <xf numFmtId="0" fontId="52" fillId="0" borderId="0" xfId="12" applyFont="1" applyAlignment="1">
      <alignment horizontal="right" vertical="center" wrapText="1"/>
    </xf>
    <xf numFmtId="0" fontId="50" fillId="0" borderId="12" xfId="12" applyFont="1" applyBorder="1" applyAlignment="1">
      <alignment horizontal="center" vertical="center" wrapText="1"/>
    </xf>
    <xf numFmtId="0" fontId="50" fillId="0" borderId="0" xfId="12" applyFont="1" applyAlignment="1">
      <alignment horizontal="center" vertical="center" wrapText="1"/>
    </xf>
    <xf numFmtId="0" fontId="50" fillId="9" borderId="0" xfId="12" applyFont="1" applyFill="1" applyAlignment="1">
      <alignment vertical="center" wrapText="1"/>
    </xf>
    <xf numFmtId="0" fontId="50" fillId="8" borderId="12" xfId="12" applyFont="1" applyFill="1" applyBorder="1" applyAlignment="1">
      <alignment horizontal="center" vertical="center" wrapText="1"/>
    </xf>
    <xf numFmtId="0" fontId="50" fillId="0" borderId="0" xfId="12" applyFont="1" applyAlignment="1">
      <alignment horizontal="right" vertical="center" wrapText="1"/>
    </xf>
    <xf numFmtId="0" fontId="52" fillId="0" borderId="12" xfId="12" applyFont="1" applyBorder="1" applyAlignment="1">
      <alignment horizontal="center" vertical="center" wrapText="1"/>
    </xf>
    <xf numFmtId="0" fontId="0" fillId="0" borderId="0" xfId="0" applyAlignment="1">
      <alignment vertical="center"/>
    </xf>
    <xf numFmtId="0" fontId="60" fillId="3" borderId="31" xfId="0" applyFont="1" applyFill="1" applyBorder="1" applyAlignment="1">
      <alignment horizontal="center" vertical="center" wrapText="1"/>
    </xf>
    <xf numFmtId="0" fontId="69" fillId="3" borderId="31" xfId="0" applyFont="1" applyFill="1" applyBorder="1" applyAlignment="1">
      <alignment horizontal="center" vertical="center" wrapText="1"/>
    </xf>
    <xf numFmtId="0" fontId="29" fillId="0" borderId="32" xfId="41" applyFont="1" applyBorder="1" applyAlignment="1">
      <alignment vertical="center" wrapText="1"/>
    </xf>
    <xf numFmtId="0" fontId="94" fillId="0" borderId="0" xfId="0" applyFont="1" applyAlignment="1">
      <alignment vertical="center" wrapText="1"/>
    </xf>
    <xf numFmtId="3" fontId="94" fillId="0" borderId="0" xfId="0" applyNumberFormat="1" applyFont="1" applyAlignment="1">
      <alignment vertical="center" wrapText="1"/>
    </xf>
    <xf numFmtId="0" fontId="67" fillId="0" borderId="33" xfId="0" applyFont="1" applyBorder="1" applyAlignment="1">
      <alignment vertical="center" wrapText="1"/>
    </xf>
    <xf numFmtId="0" fontId="67" fillId="0" borderId="33" xfId="0" applyFont="1" applyBorder="1" applyAlignment="1">
      <alignment horizontal="center" vertical="center" wrapText="1"/>
    </xf>
    <xf numFmtId="0" fontId="100" fillId="3" borderId="26" xfId="0" applyFont="1" applyFill="1" applyBorder="1" applyAlignment="1">
      <alignment horizontal="center" vertical="center" wrapText="1"/>
    </xf>
    <xf numFmtId="0" fontId="87" fillId="0" borderId="26" xfId="0" applyFont="1" applyBorder="1" applyAlignment="1">
      <alignment horizontal="center" vertical="center" wrapText="1"/>
    </xf>
    <xf numFmtId="0" fontId="60" fillId="3" borderId="26" xfId="0" applyFont="1" applyFill="1" applyBorder="1" applyAlignment="1">
      <alignment horizontal="center" vertical="center" textRotation="90" wrapText="1"/>
    </xf>
    <xf numFmtId="0" fontId="60" fillId="0" borderId="36" xfId="0" applyFont="1" applyBorder="1" applyAlignment="1">
      <alignment horizontal="center" vertical="center" wrapText="1"/>
    </xf>
    <xf numFmtId="2" fontId="52" fillId="0" borderId="12" xfId="0" applyNumberFormat="1" applyFont="1" applyBorder="1" applyAlignment="1">
      <alignment horizontal="right" vertical="center" wrapText="1"/>
    </xf>
    <xf numFmtId="2" fontId="50" fillId="0" borderId="12" xfId="0" applyNumberFormat="1" applyFont="1" applyBorder="1" applyAlignment="1">
      <alignment horizontal="right" vertical="center" wrapText="1"/>
    </xf>
    <xf numFmtId="0" fontId="0" fillId="0" borderId="0" xfId="12" applyFont="1"/>
    <xf numFmtId="0" fontId="131" fillId="0" borderId="0" xfId="12" applyFont="1" applyAlignment="1">
      <alignment vertical="center" wrapText="1"/>
    </xf>
    <xf numFmtId="0" fontId="131" fillId="0" borderId="0" xfId="12" applyFont="1"/>
    <xf numFmtId="0" fontId="144" fillId="11" borderId="26" xfId="12" applyFont="1" applyFill="1" applyBorder="1" applyAlignment="1">
      <alignment horizontal="center" vertical="center" textRotation="90" wrapText="1"/>
    </xf>
    <xf numFmtId="0" fontId="41" fillId="0" borderId="26" xfId="12" applyFont="1" applyBorder="1" applyAlignment="1">
      <alignment vertical="center" wrapText="1"/>
    </xf>
    <xf numFmtId="0" fontId="41" fillId="0" borderId="0" xfId="12" applyFont="1" applyAlignment="1">
      <alignment vertical="center" wrapText="1"/>
    </xf>
    <xf numFmtId="0" fontId="41" fillId="0" borderId="26" xfId="12" applyFont="1" applyBorder="1"/>
    <xf numFmtId="0" fontId="41" fillId="0" borderId="0" xfId="12" applyFont="1"/>
    <xf numFmtId="0" fontId="31" fillId="0" borderId="12" xfId="12" applyFont="1" applyBorder="1" applyAlignment="1">
      <alignment horizontal="left" vertical="center" wrapText="1"/>
    </xf>
    <xf numFmtId="0" fontId="38" fillId="0" borderId="0" xfId="12" applyFont="1" applyAlignment="1">
      <alignment vertical="center" wrapText="1"/>
    </xf>
    <xf numFmtId="0" fontId="145" fillId="0" borderId="12" xfId="12" applyFont="1" applyBorder="1" applyAlignment="1">
      <alignment horizontal="right" vertical="center" wrapText="1"/>
    </xf>
    <xf numFmtId="0" fontId="145" fillId="9" borderId="12" xfId="12" applyFont="1" applyFill="1" applyBorder="1" applyAlignment="1">
      <alignment horizontal="right" vertical="center" wrapText="1"/>
    </xf>
    <xf numFmtId="0" fontId="146" fillId="0" borderId="12" xfId="12" applyFont="1" applyBorder="1" applyAlignment="1">
      <alignment horizontal="right" vertical="center" wrapText="1"/>
    </xf>
    <xf numFmtId="0" fontId="145" fillId="0" borderId="0" xfId="12" applyFont="1" applyAlignment="1">
      <alignment vertical="center" wrapText="1"/>
    </xf>
    <xf numFmtId="0" fontId="147" fillId="9" borderId="12" xfId="12" applyFont="1" applyFill="1" applyBorder="1" applyAlignment="1">
      <alignment horizontal="right" vertical="center" wrapText="1"/>
    </xf>
    <xf numFmtId="0" fontId="31" fillId="9" borderId="12" xfId="12" applyFont="1" applyFill="1" applyBorder="1" applyAlignment="1">
      <alignment horizontal="left" vertical="center" wrapText="1"/>
    </xf>
    <xf numFmtId="0" fontId="38" fillId="9" borderId="0" xfId="12" applyFont="1" applyFill="1" applyAlignment="1">
      <alignment vertical="center" wrapText="1"/>
    </xf>
    <xf numFmtId="0" fontId="145" fillId="9" borderId="0" xfId="12" applyFont="1" applyFill="1" applyAlignment="1">
      <alignment vertical="center" wrapText="1"/>
    </xf>
    <xf numFmtId="0" fontId="38" fillId="0" borderId="37" xfId="12" applyFont="1" applyBorder="1" applyAlignment="1">
      <alignment vertical="center" wrapText="1"/>
    </xf>
    <xf numFmtId="0" fontId="145" fillId="0" borderId="0" xfId="12" applyFont="1"/>
    <xf numFmtId="0" fontId="148" fillId="8" borderId="12" xfId="12" applyFont="1" applyFill="1" applyBorder="1" applyAlignment="1">
      <alignment horizontal="center" vertical="center" wrapText="1"/>
    </xf>
    <xf numFmtId="0" fontId="130" fillId="8" borderId="12" xfId="12" applyFont="1" applyFill="1" applyBorder="1" applyAlignment="1">
      <alignment horizontal="right" vertical="center" wrapText="1"/>
    </xf>
    <xf numFmtId="0" fontId="80" fillId="0" borderId="0" xfId="41" applyFont="1" applyAlignment="1">
      <alignment horizontal="left"/>
    </xf>
    <xf numFmtId="0" fontId="149" fillId="0" borderId="0" xfId="12" applyFont="1"/>
    <xf numFmtId="0" fontId="150" fillId="0" borderId="0" xfId="12" applyFont="1"/>
    <xf numFmtId="0" fontId="73" fillId="0" borderId="0" xfId="41" applyFont="1" applyAlignment="1">
      <alignment horizontal="left"/>
    </xf>
    <xf numFmtId="0" fontId="53" fillId="0" borderId="12" xfId="0" applyFont="1" applyBorder="1" applyAlignment="1">
      <alignment vertical="center" wrapText="1"/>
    </xf>
    <xf numFmtId="0" fontId="53" fillId="0" borderId="0" xfId="0" applyFont="1" applyAlignment="1">
      <alignment vertical="center" wrapText="1"/>
    </xf>
    <xf numFmtId="10" fontId="53" fillId="0" borderId="12" xfId="0" applyNumberFormat="1" applyFont="1" applyBorder="1" applyAlignment="1">
      <alignment vertical="center" wrapText="1"/>
    </xf>
    <xf numFmtId="0" fontId="53" fillId="0" borderId="12" xfId="0" applyFont="1" applyBorder="1" applyAlignment="1">
      <alignment horizontal="right" vertical="center" wrapText="1"/>
    </xf>
    <xf numFmtId="10" fontId="53" fillId="0" borderId="12" xfId="0" applyNumberFormat="1" applyFont="1" applyBorder="1" applyAlignment="1">
      <alignment horizontal="right" vertical="center" wrapText="1"/>
    </xf>
    <xf numFmtId="0" fontId="53" fillId="0" borderId="0" xfId="0" applyFont="1" applyAlignment="1">
      <alignment horizontal="right" vertical="center" wrapText="1"/>
    </xf>
    <xf numFmtId="10" fontId="53" fillId="0" borderId="0" xfId="0" applyNumberFormat="1" applyFont="1" applyAlignment="1">
      <alignment vertical="center" wrapText="1"/>
    </xf>
    <xf numFmtId="0" fontId="84" fillId="3" borderId="31" xfId="0" applyFont="1" applyFill="1" applyBorder="1" applyAlignment="1">
      <alignment horizontal="center" vertical="center" wrapText="1"/>
    </xf>
    <xf numFmtId="0" fontId="87" fillId="0" borderId="33" xfId="0" applyFont="1" applyBorder="1" applyAlignment="1">
      <alignment vertical="center" wrapText="1"/>
    </xf>
    <xf numFmtId="0" fontId="87" fillId="0" borderId="33" xfId="0" applyFont="1" applyBorder="1" applyAlignment="1">
      <alignment horizontal="center" vertical="center" wrapText="1"/>
    </xf>
    <xf numFmtId="4" fontId="33" fillId="9" borderId="12" xfId="5" applyNumberFormat="1" applyFont="1" applyFill="1" applyBorder="1" applyAlignment="1" applyProtection="1">
      <alignment horizontal="right" vertical="center"/>
      <protection hidden="1"/>
    </xf>
    <xf numFmtId="0" fontId="69" fillId="3" borderId="26" xfId="0" applyFont="1" applyFill="1" applyBorder="1" applyAlignment="1">
      <alignment horizontal="center" vertical="center" wrapText="1"/>
    </xf>
    <xf numFmtId="2" fontId="91" fillId="0" borderId="10" xfId="0" applyNumberFormat="1" applyFont="1" applyBorder="1" applyAlignment="1">
      <alignment horizontal="right" vertical="center" wrapText="1"/>
    </xf>
    <xf numFmtId="2" fontId="91" fillId="8" borderId="10" xfId="0" applyNumberFormat="1" applyFont="1" applyFill="1" applyBorder="1" applyAlignment="1">
      <alignment horizontal="right" vertical="center" wrapText="1"/>
    </xf>
    <xf numFmtId="0" fontId="121" fillId="0" borderId="0" xfId="29" applyFont="1" applyAlignment="1">
      <alignment vertical="center" wrapText="1"/>
    </xf>
    <xf numFmtId="49" fontId="121" fillId="0" borderId="0" xfId="29" applyNumberFormat="1" applyFont="1" applyAlignment="1">
      <alignment vertical="center" wrapText="1"/>
    </xf>
    <xf numFmtId="3" fontId="152" fillId="8" borderId="12" xfId="0" applyNumberFormat="1" applyFont="1" applyFill="1" applyBorder="1" applyAlignment="1">
      <alignment horizontal="center" vertical="center" wrapText="1"/>
    </xf>
    <xf numFmtId="0" fontId="152" fillId="0" borderId="0" xfId="0" applyFont="1" applyAlignment="1">
      <alignment vertical="center" wrapText="1"/>
    </xf>
    <xf numFmtId="3" fontId="152" fillId="8" borderId="12" xfId="0" applyNumberFormat="1" applyFont="1" applyFill="1" applyBorder="1" applyAlignment="1">
      <alignment horizontal="right" vertical="center" wrapText="1"/>
    </xf>
    <xf numFmtId="0" fontId="153" fillId="0" borderId="0" xfId="0" applyFont="1"/>
    <xf numFmtId="3" fontId="152" fillId="8" borderId="12" xfId="0" applyNumberFormat="1" applyFont="1" applyFill="1" applyBorder="1"/>
    <xf numFmtId="0" fontId="153" fillId="0" borderId="0" xfId="0" applyFont="1" applyAlignment="1">
      <alignment vertical="center" wrapText="1"/>
    </xf>
    <xf numFmtId="0" fontId="153" fillId="0" borderId="10" xfId="0" applyFont="1" applyBorder="1" applyAlignment="1">
      <alignment horizontal="right" vertical="center" wrapText="1"/>
    </xf>
    <xf numFmtId="3" fontId="153" fillId="0" borderId="10" xfId="0" applyNumberFormat="1" applyFont="1" applyBorder="1" applyAlignment="1">
      <alignment horizontal="right" vertical="center" wrapText="1"/>
    </xf>
    <xf numFmtId="0" fontId="152" fillId="0" borderId="10" xfId="0" applyFont="1" applyBorder="1" applyAlignment="1">
      <alignment horizontal="left" vertical="center" wrapText="1"/>
    </xf>
    <xf numFmtId="3" fontId="152" fillId="0" borderId="12" xfId="0" applyNumberFormat="1" applyFont="1" applyBorder="1"/>
    <xf numFmtId="0" fontId="154" fillId="3" borderId="31" xfId="0" applyFont="1" applyFill="1" applyBorder="1" applyAlignment="1">
      <alignment horizontal="center" vertical="center" wrapText="1"/>
    </xf>
    <xf numFmtId="0" fontId="89" fillId="0" borderId="0" xfId="0" applyFont="1" applyAlignment="1">
      <alignment vertical="center"/>
    </xf>
    <xf numFmtId="2" fontId="90" fillId="0" borderId="10" xfId="26" applyNumberFormat="1" applyFont="1" applyBorder="1" applyAlignment="1" applyProtection="1">
      <alignment horizontal="right" vertical="center" wrapText="1"/>
      <protection hidden="1"/>
    </xf>
    <xf numFmtId="2" fontId="90" fillId="8" borderId="12" xfId="26" applyNumberFormat="1" applyFont="1" applyFill="1" applyBorder="1" applyAlignment="1" applyProtection="1">
      <alignment horizontal="right" vertical="center" wrapText="1"/>
      <protection hidden="1"/>
    </xf>
    <xf numFmtId="0" fontId="136" fillId="0" borderId="0" xfId="0" applyFont="1" applyAlignment="1">
      <alignment vertical="center" wrapText="1"/>
    </xf>
    <xf numFmtId="3" fontId="136" fillId="0" borderId="0" xfId="0" applyNumberFormat="1" applyFont="1" applyAlignment="1">
      <alignment horizontal="center" vertical="center" wrapText="1"/>
    </xf>
    <xf numFmtId="0" fontId="136" fillId="0" borderId="0" xfId="0" applyFont="1" applyAlignment="1">
      <alignment vertical="top" wrapText="1"/>
    </xf>
    <xf numFmtId="0" fontId="136" fillId="0" borderId="0" xfId="0" applyFont="1" applyAlignment="1">
      <alignment horizontal="center" vertical="center" wrapText="1"/>
    </xf>
    <xf numFmtId="0" fontId="44" fillId="3" borderId="0" xfId="12" applyFont="1" applyFill="1" applyAlignment="1">
      <alignment horizontal="center" vertical="center" textRotation="90"/>
    </xf>
    <xf numFmtId="0" fontId="29" fillId="0" borderId="0" xfId="12" quotePrefix="1" applyFont="1" applyAlignment="1">
      <alignment horizontal="justify" vertical="center" wrapText="1"/>
    </xf>
    <xf numFmtId="0" fontId="30" fillId="0" borderId="0" xfId="12" applyFont="1" applyAlignment="1">
      <alignment horizontal="justify" vertical="center" wrapText="1"/>
    </xf>
    <xf numFmtId="0" fontId="29" fillId="0" borderId="0" xfId="12" applyFont="1" applyAlignment="1">
      <alignment horizontal="left" vertical="center"/>
    </xf>
    <xf numFmtId="0" fontId="29" fillId="0" borderId="0" xfId="12" applyFont="1" applyAlignment="1">
      <alignment horizontal="justify" vertical="center" wrapText="1"/>
    </xf>
    <xf numFmtId="0" fontId="29" fillId="0" borderId="0" xfId="12" applyFont="1" applyAlignment="1">
      <alignment horizontal="left" vertical="center" wrapText="1"/>
    </xf>
    <xf numFmtId="0" fontId="30" fillId="0" borderId="0" xfId="12" applyFont="1" applyAlignment="1">
      <alignment horizontal="left" vertical="center" wrapText="1"/>
    </xf>
    <xf numFmtId="0" fontId="29" fillId="0" borderId="0" xfId="12" applyFont="1" applyAlignment="1">
      <alignment horizontal="right" vertical="center"/>
    </xf>
    <xf numFmtId="0" fontId="43" fillId="2" borderId="0" xfId="12" applyFont="1" applyFill="1" applyAlignment="1">
      <alignment horizontal="center" vertical="center"/>
    </xf>
    <xf numFmtId="3" fontId="29" fillId="0" borderId="0" xfId="12" applyNumberFormat="1" applyFont="1" applyAlignment="1">
      <alignment horizontal="right" vertical="center" wrapText="1"/>
    </xf>
    <xf numFmtId="0" fontId="30" fillId="0" borderId="0" xfId="12" applyFont="1" applyAlignment="1">
      <alignment horizontal="right" vertical="center" wrapText="1"/>
    </xf>
    <xf numFmtId="2" fontId="29" fillId="0" borderId="0" xfId="12" applyNumberFormat="1" applyFont="1" applyAlignment="1">
      <alignment horizontal="right" vertical="center" wrapText="1"/>
    </xf>
    <xf numFmtId="0" fontId="32" fillId="0" borderId="0" xfId="12" applyFont="1" applyAlignment="1">
      <alignment horizontal="right" vertical="center"/>
    </xf>
    <xf numFmtId="0" fontId="28" fillId="0" borderId="0" xfId="12" applyFont="1" applyAlignment="1">
      <alignment horizontal="center" vertical="center" wrapText="1"/>
    </xf>
    <xf numFmtId="3" fontId="29" fillId="0" borderId="0" xfId="12" applyNumberFormat="1" applyFont="1" applyAlignment="1">
      <alignment horizontal="center" vertical="center"/>
    </xf>
    <xf numFmtId="0" fontId="29" fillId="0" borderId="0" xfId="12" applyFont="1" applyAlignment="1">
      <alignment horizontal="center" vertical="center"/>
    </xf>
    <xf numFmtId="0" fontId="50" fillId="0" borderId="0" xfId="0" applyFont="1" applyAlignment="1">
      <alignment horizontal="center" vertical="center" wrapText="1"/>
    </xf>
    <xf numFmtId="3" fontId="52" fillId="0" borderId="0" xfId="0" applyNumberFormat="1" applyFont="1" applyAlignment="1">
      <alignment horizontal="center" vertical="center"/>
    </xf>
    <xf numFmtId="0" fontId="56" fillId="0" borderId="0" xfId="0" applyFont="1" applyAlignment="1">
      <alignment horizontal="center" vertical="center"/>
    </xf>
    <xf numFmtId="0" fontId="55" fillId="0" borderId="0" xfId="0" applyFont="1" applyAlignment="1">
      <alignment horizontal="center" vertical="center"/>
    </xf>
    <xf numFmtId="0" fontId="99" fillId="0" borderId="0" xfId="12" applyFont="1" applyAlignment="1">
      <alignment horizontal="center" vertical="center" wrapText="1"/>
    </xf>
    <xf numFmtId="0" fontId="60" fillId="3" borderId="17" xfId="12" applyFont="1" applyFill="1" applyBorder="1" applyAlignment="1">
      <alignment horizontal="center" vertical="center" wrapText="1"/>
    </xf>
    <xf numFmtId="0" fontId="60" fillId="3" borderId="23" xfId="12" applyFont="1" applyFill="1" applyBorder="1" applyAlignment="1">
      <alignment horizontal="center" vertical="center" wrapText="1"/>
    </xf>
    <xf numFmtId="0" fontId="60" fillId="3" borderId="18" xfId="12" applyFont="1" applyFill="1" applyBorder="1" applyAlignment="1">
      <alignment horizontal="center" vertical="center" wrapText="1"/>
    </xf>
    <xf numFmtId="0" fontId="60" fillId="3" borderId="19" xfId="12" applyFont="1" applyFill="1" applyBorder="1" applyAlignment="1">
      <alignment horizontal="center" vertical="center" wrapText="1"/>
    </xf>
    <xf numFmtId="0" fontId="60" fillId="3" borderId="20" xfId="12" applyFont="1" applyFill="1" applyBorder="1" applyAlignment="1">
      <alignment horizontal="center" vertical="center" wrapText="1"/>
    </xf>
    <xf numFmtId="0" fontId="60" fillId="3" borderId="25" xfId="12" applyFont="1" applyFill="1" applyBorder="1" applyAlignment="1">
      <alignment horizontal="center" vertical="center" wrapText="1"/>
    </xf>
    <xf numFmtId="0" fontId="60" fillId="3" borderId="21" xfId="12" applyFont="1" applyFill="1" applyBorder="1" applyAlignment="1">
      <alignment horizontal="center" vertical="center" wrapText="1"/>
    </xf>
    <xf numFmtId="0" fontId="60" fillId="3" borderId="22" xfId="12" applyFont="1" applyFill="1" applyBorder="1" applyAlignment="1">
      <alignment horizontal="center" vertical="center" wrapText="1"/>
    </xf>
    <xf numFmtId="0" fontId="60" fillId="3" borderId="24" xfId="12" applyFont="1" applyFill="1" applyBorder="1" applyAlignment="1">
      <alignment horizontal="center" vertical="center" wrapText="1"/>
    </xf>
    <xf numFmtId="0" fontId="104" fillId="0" borderId="0" xfId="12" applyFont="1" applyAlignment="1">
      <alignment horizontal="center" vertical="center" wrapText="1"/>
    </xf>
    <xf numFmtId="49" fontId="104" fillId="0" borderId="0" xfId="12" applyNumberFormat="1" applyFont="1" applyAlignment="1">
      <alignment horizontal="center" vertical="center" wrapText="1"/>
    </xf>
    <xf numFmtId="0" fontId="83" fillId="0" borderId="0" xfId="12" applyFont="1" applyAlignment="1">
      <alignment horizontal="center" vertical="center"/>
    </xf>
    <xf numFmtId="0" fontId="115" fillId="0" borderId="0" xfId="12" applyFont="1" applyAlignment="1">
      <alignment horizontal="center" vertical="center"/>
    </xf>
    <xf numFmtId="0" fontId="58" fillId="0" borderId="0" xfId="0" applyFont="1" applyAlignment="1">
      <alignment horizontal="center" vertical="center" wrapText="1"/>
    </xf>
    <xf numFmtId="0" fontId="60" fillId="3" borderId="31" xfId="0" applyFont="1" applyFill="1" applyBorder="1" applyAlignment="1">
      <alignment horizontal="center" vertical="center" wrapText="1"/>
    </xf>
    <xf numFmtId="0" fontId="50" fillId="6" borderId="14" xfId="0" applyFont="1" applyFill="1" applyBorder="1" applyAlignment="1">
      <alignment horizontal="center" vertical="center" wrapText="1"/>
    </xf>
    <xf numFmtId="0" fontId="64" fillId="0" borderId="0" xfId="0" applyFont="1" applyAlignment="1">
      <alignment horizontal="right" vertical="center"/>
    </xf>
    <xf numFmtId="3" fontId="64" fillId="0" borderId="0" xfId="0" applyNumberFormat="1" applyFont="1" applyAlignment="1">
      <alignment horizontal="left" vertical="center"/>
    </xf>
    <xf numFmtId="3" fontId="0" fillId="0" borderId="0" xfId="0" applyNumberFormat="1" applyAlignment="1">
      <alignment horizontal="left" vertical="center"/>
    </xf>
    <xf numFmtId="0" fontId="62" fillId="0" borderId="0" xfId="0" applyFont="1" applyAlignment="1">
      <alignment horizontal="center" vertical="center" wrapText="1"/>
    </xf>
    <xf numFmtId="0" fontId="69" fillId="3" borderId="31" xfId="0" applyFont="1" applyFill="1" applyBorder="1" applyAlignment="1">
      <alignment horizontal="center" vertical="center" wrapText="1"/>
    </xf>
    <xf numFmtId="0" fontId="68" fillId="0" borderId="12" xfId="0" applyFont="1" applyBorder="1" applyAlignment="1">
      <alignment horizontal="center" vertical="center" wrapText="1"/>
    </xf>
    <xf numFmtId="0" fontId="68" fillId="8" borderId="12" xfId="0" applyFont="1" applyFill="1" applyBorder="1" applyAlignment="1">
      <alignment horizontal="left" vertical="center" wrapText="1"/>
    </xf>
    <xf numFmtId="0" fontId="51" fillId="0" borderId="0" xfId="0" applyFont="1" applyAlignment="1">
      <alignment vertical="center" wrapText="1"/>
    </xf>
    <xf numFmtId="0" fontId="66" fillId="0" borderId="0" xfId="0" applyFont="1" applyAlignment="1">
      <alignment horizontal="center" vertical="center" wrapText="1"/>
    </xf>
    <xf numFmtId="0" fontId="94" fillId="0" borderId="0" xfId="0" applyFont="1" applyAlignment="1">
      <alignment vertical="top" wrapText="1"/>
    </xf>
    <xf numFmtId="0" fontId="70" fillId="0" borderId="0" xfId="0" applyFont="1" applyAlignment="1">
      <alignment horizontal="center" wrapText="1"/>
    </xf>
    <xf numFmtId="0" fontId="70" fillId="0" borderId="0" xfId="0" applyFont="1" applyAlignment="1">
      <alignment horizontal="center" vertical="center" wrapText="1"/>
    </xf>
    <xf numFmtId="0" fontId="136" fillId="0" borderId="0" xfId="0" applyFont="1" applyAlignment="1">
      <alignment vertical="center" wrapText="1"/>
    </xf>
    <xf numFmtId="0" fontId="70" fillId="0" borderId="0" xfId="0" applyFont="1" applyAlignment="1">
      <alignment horizontal="center"/>
    </xf>
    <xf numFmtId="0" fontId="77" fillId="0" borderId="0" xfId="0" applyFont="1" applyAlignment="1">
      <alignment horizontal="center" vertical="center" wrapText="1"/>
    </xf>
    <xf numFmtId="0" fontId="144" fillId="11" borderId="26" xfId="12" applyFont="1" applyFill="1" applyBorder="1" applyAlignment="1">
      <alignment horizontal="center" vertical="center" textRotation="90" wrapText="1"/>
    </xf>
    <xf numFmtId="0" fontId="140" fillId="0" borderId="0" xfId="12" applyFont="1" applyAlignment="1">
      <alignment horizontal="center" vertical="center" wrapText="1"/>
    </xf>
    <xf numFmtId="49" fontId="140" fillId="0" borderId="0" xfId="12" applyNumberFormat="1" applyFont="1" applyAlignment="1">
      <alignment horizontal="center" vertical="center" wrapText="1"/>
    </xf>
    <xf numFmtId="0" fontId="141" fillId="11" borderId="22" xfId="12" applyFont="1" applyFill="1" applyBorder="1" applyAlignment="1">
      <alignment horizontal="center" vertical="center" wrapText="1"/>
    </xf>
    <xf numFmtId="0" fontId="141" fillId="11" borderId="26" xfId="12" applyFont="1" applyFill="1" applyBorder="1" applyAlignment="1">
      <alignment horizontal="center" vertical="center" wrapText="1"/>
    </xf>
    <xf numFmtId="0" fontId="142" fillId="0" borderId="0" xfId="12" applyFont="1" applyAlignment="1">
      <alignment horizontal="center" vertical="center" wrapText="1"/>
    </xf>
    <xf numFmtId="0" fontId="143" fillId="11" borderId="22" xfId="12" applyFont="1" applyFill="1" applyBorder="1" applyAlignment="1">
      <alignment horizontal="center" vertical="center" textRotation="90" wrapText="1"/>
    </xf>
    <xf numFmtId="0" fontId="143" fillId="11" borderId="26" xfId="12" applyFont="1" applyFill="1" applyBorder="1" applyAlignment="1">
      <alignment horizontal="center" vertical="center" textRotation="90" wrapText="1"/>
    </xf>
    <xf numFmtId="0" fontId="144" fillId="11" borderId="22" xfId="12" applyFont="1" applyFill="1" applyBorder="1" applyAlignment="1">
      <alignment horizontal="center" vertical="center" textRotation="90" wrapText="1"/>
    </xf>
    <xf numFmtId="0" fontId="144" fillId="11" borderId="22" xfId="12" applyFont="1" applyFill="1" applyBorder="1" applyAlignment="1">
      <alignment horizontal="center" vertical="center" wrapText="1"/>
    </xf>
    <xf numFmtId="0" fontId="144" fillId="11" borderId="26" xfId="12" applyFont="1" applyFill="1" applyBorder="1" applyAlignment="1">
      <alignment horizontal="center" vertical="center" wrapText="1"/>
    </xf>
    <xf numFmtId="0" fontId="145" fillId="0" borderId="0" xfId="12" applyFont="1" applyAlignment="1">
      <alignment horizontal="center"/>
    </xf>
    <xf numFmtId="0" fontId="33" fillId="0" borderId="0" xfId="12" applyFont="1" applyAlignment="1">
      <alignment horizontal="center" vertical="center" wrapText="1"/>
    </xf>
    <xf numFmtId="0" fontId="83" fillId="0" borderId="0" xfId="0" applyFont="1" applyAlignment="1">
      <alignment horizontal="center" vertical="center" wrapText="1"/>
    </xf>
    <xf numFmtId="0" fontId="68" fillId="0" borderId="0" xfId="0" applyFont="1" applyAlignment="1">
      <alignment horizontal="center" vertical="center" wrapText="1"/>
    </xf>
    <xf numFmtId="0" fontId="84" fillId="3" borderId="31" xfId="0" applyFont="1" applyFill="1" applyBorder="1" applyAlignment="1">
      <alignment horizontal="center" vertical="center" wrapText="1"/>
    </xf>
    <xf numFmtId="0" fontId="81" fillId="0" borderId="0" xfId="0" applyFont="1" applyAlignment="1">
      <alignment horizontal="center" vertical="center" wrapText="1"/>
    </xf>
    <xf numFmtId="0" fontId="62" fillId="4" borderId="0" xfId="0" applyFont="1" applyFill="1" applyAlignment="1">
      <alignment horizontal="center" vertical="center" wrapText="1"/>
    </xf>
    <xf numFmtId="0" fontId="151" fillId="0" borderId="0" xfId="0" applyFont="1" applyAlignment="1">
      <alignment horizontal="center" vertical="center" wrapText="1"/>
    </xf>
    <xf numFmtId="0" fontId="154" fillId="3" borderId="31" xfId="0" applyFont="1" applyFill="1" applyBorder="1" applyAlignment="1">
      <alignment horizontal="center" vertical="center" wrapText="1"/>
    </xf>
    <xf numFmtId="0" fontId="89" fillId="0" borderId="0" xfId="0" applyFont="1" applyAlignment="1">
      <alignment vertical="center" wrapText="1"/>
    </xf>
    <xf numFmtId="0" fontId="84" fillId="3" borderId="31" xfId="0" applyFont="1" applyFill="1" applyBorder="1" applyAlignment="1">
      <alignment horizontal="center" vertical="center"/>
    </xf>
    <xf numFmtId="0" fontId="152" fillId="0" borderId="0" xfId="0" applyFont="1" applyAlignment="1">
      <alignment horizontal="center"/>
    </xf>
    <xf numFmtId="0" fontId="69" fillId="3" borderId="26" xfId="0" applyFont="1" applyFill="1" applyBorder="1" applyAlignment="1">
      <alignment horizontal="center" vertical="center" wrapText="1"/>
    </xf>
    <xf numFmtId="0" fontId="95" fillId="0" borderId="0" xfId="0" applyFont="1" applyAlignment="1">
      <alignment horizontal="center" vertical="center" wrapText="1"/>
    </xf>
    <xf numFmtId="0" fontId="69" fillId="3" borderId="22" xfId="0" applyFont="1" applyFill="1" applyBorder="1" applyAlignment="1">
      <alignment horizontal="center" vertical="center" wrapText="1"/>
    </xf>
    <xf numFmtId="0" fontId="69" fillId="3" borderId="38" xfId="0" applyFont="1" applyFill="1" applyBorder="1" applyAlignment="1">
      <alignment horizontal="center" vertical="center" wrapText="1"/>
    </xf>
    <xf numFmtId="0" fontId="69" fillId="3" borderId="24" xfId="0" applyFont="1" applyFill="1" applyBorder="1" applyAlignment="1">
      <alignment horizontal="center" vertical="center" wrapText="1"/>
    </xf>
    <xf numFmtId="0" fontId="96" fillId="0" borderId="0" xfId="0" applyFont="1" applyAlignment="1">
      <alignment vertical="center" wrapText="1"/>
    </xf>
    <xf numFmtId="0" fontId="118" fillId="0" borderId="0" xfId="25" applyFont="1" applyAlignment="1">
      <alignment horizontal="center" vertical="center" wrapText="1"/>
    </xf>
    <xf numFmtId="0" fontId="43" fillId="3" borderId="26" xfId="25" applyFont="1" applyFill="1" applyBorder="1" applyAlignment="1">
      <alignment horizontal="center" vertical="center" wrapText="1"/>
    </xf>
    <xf numFmtId="0" fontId="120" fillId="0" borderId="0" xfId="25" applyFont="1" applyAlignment="1">
      <alignment vertical="center" wrapText="1"/>
    </xf>
    <xf numFmtId="166" fontId="43" fillId="3" borderId="26" xfId="5" applyNumberFormat="1" applyFont="1" applyFill="1" applyBorder="1" applyAlignment="1" applyProtection="1">
      <alignment horizontal="center" vertical="center" wrapText="1"/>
      <protection hidden="1"/>
    </xf>
    <xf numFmtId="0" fontId="126" fillId="0" borderId="0" xfId="26" applyFont="1" applyAlignment="1">
      <alignment horizontal="center" wrapText="1"/>
    </xf>
    <xf numFmtId="0" fontId="126" fillId="0" borderId="0" xfId="26" applyFont="1" applyAlignment="1">
      <alignment horizontal="center" vertical="center" wrapText="1"/>
    </xf>
    <xf numFmtId="0" fontId="84" fillId="3" borderId="26" xfId="26" applyFont="1" applyFill="1" applyBorder="1" applyAlignment="1">
      <alignment horizontal="center" vertical="center" wrapText="1"/>
    </xf>
    <xf numFmtId="166" fontId="129" fillId="2" borderId="26" xfId="27" applyNumberFormat="1" applyFont="1" applyFill="1" applyBorder="1" applyAlignment="1" applyProtection="1">
      <alignment horizontal="center" vertical="center"/>
      <protection hidden="1"/>
    </xf>
    <xf numFmtId="0" fontId="127" fillId="0" borderId="0" xfId="26" applyFont="1" applyAlignment="1">
      <alignment vertical="center" wrapText="1"/>
    </xf>
    <xf numFmtId="166" fontId="129" fillId="2" borderId="26" xfId="27" applyNumberFormat="1" applyFont="1" applyFill="1" applyBorder="1" applyAlignment="1" applyProtection="1">
      <alignment horizontal="center" vertical="center" wrapText="1"/>
      <protection hidden="1"/>
    </xf>
    <xf numFmtId="166" fontId="129" fillId="2" borderId="26" xfId="28" applyNumberFormat="1" applyFont="1" applyFill="1" applyBorder="1" applyAlignment="1" applyProtection="1">
      <alignment horizontal="center" vertical="center" wrapText="1"/>
      <protection hidden="1"/>
    </xf>
    <xf numFmtId="0" fontId="129" fillId="3" borderId="26" xfId="5" applyFont="1" applyFill="1" applyBorder="1" applyAlignment="1">
      <alignment horizontal="center" vertical="center" wrapText="1"/>
    </xf>
    <xf numFmtId="0" fontId="132" fillId="3" borderId="26" xfId="5" applyFont="1" applyFill="1" applyBorder="1" applyAlignment="1">
      <alignment horizontal="center" vertical="center" wrapText="1"/>
    </xf>
    <xf numFmtId="166" fontId="132" fillId="2" borderId="26" xfId="27" applyNumberFormat="1" applyFont="1" applyFill="1" applyBorder="1" applyAlignment="1" applyProtection="1">
      <alignment horizontal="center" vertical="center" wrapText="1"/>
      <protection hidden="1"/>
    </xf>
    <xf numFmtId="166" fontId="132" fillId="2" borderId="26" xfId="28" applyNumberFormat="1" applyFont="1" applyFill="1" applyBorder="1" applyAlignment="1" applyProtection="1">
      <alignment horizontal="center" vertical="center" wrapText="1"/>
      <protection hidden="1"/>
    </xf>
    <xf numFmtId="166" fontId="132" fillId="2" borderId="26" xfId="27" applyNumberFormat="1" applyFont="1" applyFill="1" applyBorder="1" applyAlignment="1" applyProtection="1">
      <alignment horizontal="center" vertical="center"/>
      <protection hidden="1"/>
    </xf>
    <xf numFmtId="0" fontId="130" fillId="0" borderId="0" xfId="25" applyFont="1" applyAlignment="1">
      <alignment horizontal="center" vertical="center" wrapText="1"/>
    </xf>
    <xf numFmtId="0" fontId="130" fillId="0" borderId="0" xfId="25" applyFont="1" applyAlignment="1">
      <alignment horizontal="center" vertical="top" wrapText="1"/>
    </xf>
    <xf numFmtId="166" fontId="132" fillId="2" borderId="26" xfId="28" applyNumberFormat="1" applyFont="1" applyFill="1" applyBorder="1" applyAlignment="1" applyProtection="1">
      <alignment horizontal="center" vertical="center"/>
      <protection hidden="1"/>
    </xf>
    <xf numFmtId="0" fontId="121" fillId="0" borderId="0" xfId="29" applyFont="1" applyAlignment="1">
      <alignment horizontal="center" vertical="center" wrapText="1"/>
    </xf>
    <xf numFmtId="49" fontId="121" fillId="0" borderId="0" xfId="29" applyNumberFormat="1" applyFont="1" applyAlignment="1">
      <alignment horizontal="center" vertical="center" wrapText="1"/>
    </xf>
    <xf numFmtId="0" fontId="99" fillId="0" borderId="0" xfId="0" applyFont="1" applyAlignment="1">
      <alignment horizontal="center" vertical="center" wrapText="1"/>
    </xf>
    <xf numFmtId="0" fontId="84" fillId="3" borderId="22" xfId="0" applyFont="1" applyFill="1" applyBorder="1" applyAlignment="1">
      <alignment horizontal="center" vertical="center" wrapText="1"/>
    </xf>
    <xf numFmtId="0" fontId="84" fillId="3" borderId="24" xfId="0" applyFont="1" applyFill="1" applyBorder="1" applyAlignment="1">
      <alignment horizontal="center" vertical="center" wrapText="1"/>
    </xf>
    <xf numFmtId="0" fontId="100" fillId="3" borderId="26" xfId="0" applyFont="1" applyFill="1" applyBorder="1" applyAlignment="1">
      <alignment horizontal="center" vertical="center" wrapText="1"/>
    </xf>
    <xf numFmtId="0" fontId="51" fillId="0" borderId="0" xfId="0" applyFont="1" applyAlignment="1">
      <alignment horizontal="center" vertical="center" wrapText="1"/>
    </xf>
    <xf numFmtId="0" fontId="100" fillId="3" borderId="22" xfId="0" applyFont="1" applyFill="1" applyBorder="1" applyAlignment="1">
      <alignment horizontal="center" vertical="center" wrapText="1"/>
    </xf>
    <xf numFmtId="0" fontId="100" fillId="3" borderId="24" xfId="0" applyFont="1" applyFill="1" applyBorder="1" applyAlignment="1">
      <alignment horizontal="center" vertical="center" wrapText="1"/>
    </xf>
    <xf numFmtId="0" fontId="86" fillId="0" borderId="0" xfId="0" applyFont="1" applyAlignment="1">
      <alignment horizontal="center" vertical="center" wrapText="1"/>
    </xf>
    <xf numFmtId="0" fontId="54" fillId="0" borderId="0" xfId="0" applyFont="1" applyAlignment="1">
      <alignment horizontal="center" vertical="center" wrapText="1"/>
    </xf>
    <xf numFmtId="0" fontId="46" fillId="0" borderId="0" xfId="0" applyFont="1" applyAlignment="1">
      <alignment horizontal="center" vertical="center" wrapText="1"/>
    </xf>
    <xf numFmtId="0" fontId="103" fillId="0" borderId="0" xfId="0" applyFont="1" applyAlignment="1">
      <alignment horizontal="center" vertical="center" wrapText="1"/>
    </xf>
    <xf numFmtId="0" fontId="53" fillId="0" borderId="0" xfId="0" applyFont="1" applyAlignment="1">
      <alignment horizontal="left" wrapText="1"/>
    </xf>
    <xf numFmtId="0" fontId="104" fillId="0" borderId="0" xfId="0" applyFont="1" applyAlignment="1">
      <alignment horizontal="center" vertical="center" wrapText="1"/>
    </xf>
    <xf numFmtId="0" fontId="105" fillId="3" borderId="26" xfId="0" applyFont="1" applyFill="1" applyBorder="1" applyAlignment="1">
      <alignment horizontal="center" vertical="center" wrapText="1"/>
    </xf>
    <xf numFmtId="0" fontId="50" fillId="8" borderId="12" xfId="0" applyFont="1" applyFill="1" applyBorder="1" applyAlignment="1">
      <alignment horizontal="center" vertical="center" wrapText="1"/>
    </xf>
    <xf numFmtId="0" fontId="105" fillId="3" borderId="12" xfId="0" applyFont="1" applyFill="1" applyBorder="1" applyAlignment="1">
      <alignment horizontal="center" vertical="center" wrapText="1"/>
    </xf>
    <xf numFmtId="0" fontId="105" fillId="3" borderId="34" xfId="0" applyFont="1" applyFill="1" applyBorder="1" applyAlignment="1">
      <alignment horizontal="center" vertical="center" wrapText="1"/>
    </xf>
    <xf numFmtId="0" fontId="105" fillId="3" borderId="35" xfId="0" applyFont="1" applyFill="1" applyBorder="1" applyAlignment="1">
      <alignment horizontal="center" vertical="center" wrapText="1"/>
    </xf>
    <xf numFmtId="0" fontId="101" fillId="0" borderId="0" xfId="0" applyFont="1" applyAlignment="1">
      <alignment horizontal="left" wrapText="1"/>
    </xf>
    <xf numFmtId="0" fontId="129" fillId="3" borderId="26" xfId="41" applyFont="1" applyFill="1" applyBorder="1" applyAlignment="1">
      <alignment horizontal="center" vertical="center" wrapText="1"/>
    </xf>
    <xf numFmtId="0" fontId="84" fillId="3" borderId="29" xfId="12" applyFont="1" applyFill="1" applyBorder="1" applyAlignment="1">
      <alignment horizontal="center" vertical="center" wrapText="1"/>
    </xf>
    <xf numFmtId="0" fontId="84" fillId="3" borderId="0" xfId="12" applyFont="1" applyFill="1" applyAlignment="1">
      <alignment horizontal="center" vertical="center" wrapText="1"/>
    </xf>
    <xf numFmtId="0" fontId="84" fillId="3" borderId="30" xfId="12" applyFont="1" applyFill="1" applyBorder="1" applyAlignment="1">
      <alignment horizontal="center" vertical="center" wrapText="1"/>
    </xf>
    <xf numFmtId="0" fontId="129" fillId="3" borderId="18" xfId="41" applyFont="1" applyFill="1" applyBorder="1" applyAlignment="1">
      <alignment horizontal="center" vertical="center" wrapText="1"/>
    </xf>
    <xf numFmtId="0" fontId="129" fillId="3" borderId="19" xfId="41" applyFont="1" applyFill="1" applyBorder="1" applyAlignment="1">
      <alignment horizontal="center" vertical="center" wrapText="1"/>
    </xf>
    <xf numFmtId="0" fontId="45" fillId="0" borderId="0" xfId="41" applyFont="1" applyAlignment="1">
      <alignment horizontal="center" vertical="center" wrapText="1"/>
    </xf>
    <xf numFmtId="0" fontId="129" fillId="3" borderId="17" xfId="41" applyFont="1" applyFill="1" applyBorder="1" applyAlignment="1">
      <alignment horizontal="center" vertical="center" wrapText="1"/>
    </xf>
    <xf numFmtId="0" fontId="129" fillId="3" borderId="29" xfId="41" applyFont="1" applyFill="1" applyBorder="1" applyAlignment="1">
      <alignment horizontal="center" vertical="center" wrapText="1"/>
    </xf>
    <xf numFmtId="0" fontId="129" fillId="3" borderId="20" xfId="41" applyFont="1" applyFill="1" applyBorder="1" applyAlignment="1">
      <alignment horizontal="center" vertical="center" wrapText="1"/>
    </xf>
    <xf numFmtId="0" fontId="129" fillId="3" borderId="23" xfId="41" applyFont="1" applyFill="1" applyBorder="1" applyAlignment="1">
      <alignment horizontal="center" vertical="center" wrapText="1"/>
    </xf>
    <xf numFmtId="0" fontId="129" fillId="3" borderId="30" xfId="41" applyFont="1" applyFill="1" applyBorder="1" applyAlignment="1">
      <alignment horizontal="center" vertical="center" wrapText="1"/>
    </xf>
    <xf numFmtId="0" fontId="129" fillId="3" borderId="25" xfId="41" applyFont="1" applyFill="1" applyBorder="1" applyAlignment="1">
      <alignment horizontal="center" vertical="center" wrapText="1"/>
    </xf>
    <xf numFmtId="14" fontId="139" fillId="0" borderId="0" xfId="12" applyNumberFormat="1" applyFont="1" applyAlignment="1">
      <alignment horizontal="justify" vertical="center" wrapText="1"/>
    </xf>
    <xf numFmtId="0" fontId="139" fillId="0" borderId="0" xfId="12" applyFont="1"/>
    <xf numFmtId="0" fontId="139" fillId="0" borderId="0" xfId="12" quotePrefix="1" applyFont="1" applyAlignment="1">
      <alignment vertical="center" wrapText="1"/>
    </xf>
    <xf numFmtId="3" fontId="139" fillId="0" borderId="0" xfId="12" quotePrefix="1" applyNumberFormat="1" applyFont="1" applyAlignment="1">
      <alignment vertical="center" wrapText="1"/>
    </xf>
    <xf numFmtId="0" fontId="139" fillId="0" borderId="0" xfId="12" quotePrefix="1" applyFont="1"/>
    <xf numFmtId="0" fontId="139" fillId="5" borderId="0" xfId="12" applyFont="1" applyFill="1" applyAlignment="1">
      <alignment horizontal="left" vertical="center" wrapText="1"/>
    </xf>
    <xf numFmtId="0" fontId="155" fillId="0" borderId="0" xfId="0" applyFont="1" applyAlignment="1"/>
  </cellXfs>
  <cellStyles count="47">
    <cellStyle name="Euro" xfId="1" xr:uid="{00000000-0005-0000-0000-000000000000}"/>
    <cellStyle name="Euro 2" xfId="2" xr:uid="{00000000-0005-0000-0000-000001000000}"/>
    <cellStyle name="Euro 2 2" xfId="3" xr:uid="{00000000-0005-0000-0000-000002000000}"/>
    <cellStyle name="Normal" xfId="0" builtinId="0"/>
    <cellStyle name="Normal 10" xfId="41" xr:uid="{7162913F-6CE0-4975-8FDF-01BA90B8A93A}"/>
    <cellStyle name="Normal 2" xfId="4" xr:uid="{00000000-0005-0000-0000-000004000000}"/>
    <cellStyle name="Normal 2 2" xfId="5" xr:uid="{00000000-0005-0000-0000-000005000000}"/>
    <cellStyle name="Normal 2 2 2" xfId="37" xr:uid="{1B7F08BC-AD51-4799-A0B1-39BDDAF6CC56}"/>
    <cellStyle name="Normal 2 3" xfId="25" xr:uid="{59E350BC-71A7-4E27-91B5-DAE03DAF2923}"/>
    <cellStyle name="Normal 2 3 2" xfId="26" xr:uid="{D13C6A30-1CD7-4F70-8F91-5A73A57656CB}"/>
    <cellStyle name="Normal 2 3 3" xfId="39" xr:uid="{B6E03768-9CB4-489C-82B3-75381C87B0B4}"/>
    <cellStyle name="Normal 2 3 3 2" xfId="34" xr:uid="{5DFBA6B4-99C4-4E57-A92C-DE6EB2C9FF19}"/>
    <cellStyle name="Normal 2 3 3 3" xfId="45" xr:uid="{B679A1D1-DBB5-4365-A2DB-60CE7248F806}"/>
    <cellStyle name="Normal 2 3 4" xfId="36" xr:uid="{6E1E9399-48BA-43B8-98B3-9CACC8AB676C}"/>
    <cellStyle name="Normal 2 3 4 3" xfId="40" xr:uid="{590E0AF8-5744-4BD8-8812-E944342364A4}"/>
    <cellStyle name="Normal 2 3 4 3 2" xfId="33" xr:uid="{01DEF46D-B50F-451A-A4EF-9ECF72718204}"/>
    <cellStyle name="Normal 2 3 4 3 3" xfId="46" xr:uid="{23785C74-378B-411B-983B-6D5785B48656}"/>
    <cellStyle name="Normal 2 3 5" xfId="32" xr:uid="{127811BE-9FEB-4A8B-81DB-B3AFE2A2F316}"/>
    <cellStyle name="Normal 2 3 6" xfId="43" xr:uid="{BE50D1F7-F5CA-4B7C-96C3-DE7E778956D7}"/>
    <cellStyle name="Normal 2 4" xfId="29" xr:uid="{14C3A792-BDDC-4ECA-9D6B-E7D5702D890A}"/>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4" xr:uid="{C3E6F21B-CC90-4687-8F11-67B18658A4A1}"/>
    <cellStyle name="Normal 9 2" xfId="38" xr:uid="{6DBC9D43-A8CC-4471-9D2F-033CAC4B99F9}"/>
    <cellStyle name="Normal 9 2 2" xfId="31" xr:uid="{D32D6E07-E6A9-4BD5-ABFB-A8BD23F736DB}"/>
    <cellStyle name="Normal 9 2 3" xfId="44" xr:uid="{88779D78-3B7F-4B53-9F84-AA8195288586}"/>
    <cellStyle name="Normal 9 3" xfId="35" xr:uid="{C02DB527-39D6-44FC-A4F0-B029E9A1B128}"/>
    <cellStyle name="Normal 9 4" xfId="30" xr:uid="{70CB83BF-78E9-455E-9A77-0DB2D3AA08B1}"/>
    <cellStyle name="Normal 9 5" xfId="42" xr:uid="{4B3538F4-2F4D-433F-8259-EA12BF1CCF42}"/>
    <cellStyle name="Normal_FORMA-SG" xfId="27" xr:uid="{B13463D3-367A-468A-82CE-3477C36DD73E}"/>
    <cellStyle name="Normal_Formatos_ok" xfId="28" xr:uid="{C6DBACFC-97DA-4638-8C4D-A39910E79D2D}"/>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BEE1-44D7-BE0D-C340FCADBFD8}"/>
              </c:ext>
            </c:extLst>
          </c:dPt>
          <c:dPt>
            <c:idx val="1"/>
            <c:bubble3D val="0"/>
            <c:spPr>
              <a:solidFill>
                <a:srgbClr val="0070C0"/>
              </a:solidFill>
            </c:spPr>
            <c:extLst>
              <c:ext xmlns:c16="http://schemas.microsoft.com/office/drawing/2014/chart" uri="{C3380CC4-5D6E-409C-BE32-E72D297353CC}">
                <c16:uniqueId val="{00000003-BEE1-44D7-BE0D-C340FCADBFD8}"/>
              </c:ext>
            </c:extLst>
          </c:dPt>
          <c:dPt>
            <c:idx val="2"/>
            <c:bubble3D val="0"/>
            <c:spPr>
              <a:solidFill>
                <a:srgbClr val="00B050"/>
              </a:solidFill>
            </c:spPr>
            <c:extLst>
              <c:ext xmlns:c16="http://schemas.microsoft.com/office/drawing/2014/chart" uri="{C3380CC4-5D6E-409C-BE32-E72D297353CC}">
                <c16:uniqueId val="{00000004-BEE1-44D7-BE0D-C340FCADBFD8}"/>
              </c:ext>
            </c:extLst>
          </c:dPt>
          <c:dPt>
            <c:idx val="3"/>
            <c:bubble3D val="0"/>
            <c:spPr>
              <a:solidFill>
                <a:srgbClr val="FFC000"/>
              </a:solidFill>
            </c:spPr>
            <c:extLst>
              <c:ext xmlns:c16="http://schemas.microsoft.com/office/drawing/2014/chart" uri="{C3380CC4-5D6E-409C-BE32-E72D297353CC}">
                <c16:uniqueId val="{00000005-BEE1-44D7-BE0D-C340FCADBFD8}"/>
              </c:ext>
            </c:extLst>
          </c:dPt>
          <c:dLbls>
            <c:dLbl>
              <c:idx val="0"/>
              <c:layout>
                <c:manualLayout>
                  <c:x val="5.6142562738832828E-2"/>
                  <c:y val="-6.781895830968316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BEE1-44D7-BE0D-C340FCADBFD8}"/>
                </c:ext>
              </c:extLst>
            </c:dLbl>
            <c:dLbl>
              <c:idx val="1"/>
              <c:layout>
                <c:manualLayout>
                  <c:x val="4.8083646274984855E-2"/>
                  <c:y val="0.2174393700787401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EE1-44D7-BE0D-C340FCADBFD8}"/>
                </c:ext>
              </c:extLst>
            </c:dLbl>
            <c:dLbl>
              <c:idx val="2"/>
              <c:layout>
                <c:manualLayout>
                  <c:x val="-3.0946214415505754E-2"/>
                  <c:y val="-5.77209973753281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EE1-44D7-BE0D-C340FCADBFD8}"/>
                </c:ext>
              </c:extLst>
            </c:dLbl>
            <c:dLbl>
              <c:idx val="3"/>
              <c:layout>
                <c:manualLayout>
                  <c:x val="0.13575820416785772"/>
                  <c:y val="-8.159238150130913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EE1-44D7-BE0D-C340FCADBFD8}"/>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128340</c:v>
                </c:pt>
                <c:pt idx="1">
                  <c:v>75098</c:v>
                </c:pt>
                <c:pt idx="2">
                  <c:v>17303</c:v>
                </c:pt>
                <c:pt idx="3">
                  <c:v>11211</c:v>
                </c:pt>
              </c:numCache>
            </c:numRef>
          </c:val>
          <c:extLst>
            <c:ext xmlns:c16="http://schemas.microsoft.com/office/drawing/2014/chart" uri="{C3380CC4-5D6E-409C-BE32-E72D297353CC}">
              <c16:uniqueId val="{00000001-BEE1-44D7-BE0D-C340FCADBFD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8618661403784262"/>
                  <c:y val="7.7620008761114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FE9-4BDF-BB4E-7F56667D8A7E}"/>
                </c:ext>
              </c:extLst>
            </c:dLbl>
            <c:dLbl>
              <c:idx val="2"/>
              <c:layout>
                <c:manualLayout>
                  <c:x val="-5.9013595319354337E-2"/>
                  <c:y val="2.2487257194398456E-2"/>
                </c:manualLayout>
              </c:layout>
              <c:tx>
                <c:rich>
                  <a:bodyPr/>
                  <a:lstStyle/>
                  <a:p>
                    <a:fld id="{E5968006-C0E5-4E2F-846B-9C4C8421C68E}" type="CATEGORYNAME">
                      <a:rPr lang="en-US"/>
                      <a:pPr/>
                      <a:t>[NOMBRE DE CATEGORÍA]</a:t>
                    </a:fld>
                    <a:r>
                      <a:rPr lang="en-US" baseline="0"/>
                      <a:t>
</a:t>
                    </a:r>
                    <a:fld id="{97A403AC-66DD-4796-A661-2AFCAC184152}" type="VALUE">
                      <a:rPr lang="en-US" baseline="0"/>
                      <a:pPr/>
                      <a:t>[VALOR]</a:t>
                    </a:fld>
                    <a:r>
                      <a:rPr lang="en-US" baseline="0"/>
                      <a:t>
10.73%</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2FE9-4BDF-BB4E-7F56667D8A7E}"/>
                </c:ext>
              </c:extLst>
            </c:dLbl>
            <c:dLbl>
              <c:idx val="3"/>
              <c:layout>
                <c:manualLayout>
                  <c:x val="-3.750478218840278E-2"/>
                  <c:y val="-3.916321414319130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FE9-4BDF-BB4E-7F56667D8A7E}"/>
                </c:ext>
              </c:extLst>
            </c:dLbl>
            <c:dLbl>
              <c:idx val="4"/>
              <c:layout>
                <c:manualLayout>
                  <c:x val="-3.7800973158329386E-2"/>
                  <c:y val="-8.834600750622966E-2"/>
                </c:manualLayout>
              </c:layout>
              <c:tx>
                <c:rich>
                  <a:bodyPr/>
                  <a:lstStyle/>
                  <a:p>
                    <a:fld id="{BDE5B562-49C3-4F71-BC97-C537DD9F2060}" type="CATEGORYNAME">
                      <a:rPr lang="en-US"/>
                      <a:pPr/>
                      <a:t>[NOMBRE DE CATEGORÍA]</a:t>
                    </a:fld>
                    <a:r>
                      <a:rPr lang="en-US" baseline="0"/>
                      <a:t>
</a:t>
                    </a:r>
                    <a:fld id="{49DE7256-E995-47EA-A4CA-1E5AA82C1F36}" type="VALUE">
                      <a:rPr lang="en-US" baseline="0"/>
                      <a:pPr/>
                      <a:t>[VALOR]</a:t>
                    </a:fld>
                    <a:r>
                      <a:rPr lang="en-US" baseline="0"/>
                      <a:t>
9.78%</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2FE9-4BDF-BB4E-7F56667D8A7E}"/>
                </c:ext>
              </c:extLst>
            </c:dLbl>
            <c:dLbl>
              <c:idx val="5"/>
              <c:layout>
                <c:manualLayout>
                  <c:x val="2.3261700401236405E-2"/>
                  <c:y val="-5.759000134878185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2FE9-4BDF-BB4E-7F56667D8A7E}"/>
                </c:ext>
              </c:extLst>
            </c:dLbl>
            <c:dLbl>
              <c:idx val="6"/>
              <c:layout>
                <c:manualLayout>
                  <c:x val="2.0699820096231891E-2"/>
                  <c:y val="-4.254630917183600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FE9-4BDF-BB4E-7F56667D8A7E}"/>
                </c:ext>
              </c:extLst>
            </c:dLbl>
            <c:dLbl>
              <c:idx val="7"/>
              <c:layout>
                <c:manualLayout>
                  <c:x val="7.3298212476254732E-2"/>
                  <c:y val="-2.060493065311680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FE9-4BDF-BB4E-7F56667D8A7E}"/>
                </c:ext>
              </c:extLst>
            </c:dLbl>
            <c:dLbl>
              <c:idx val="8"/>
              <c:layout>
                <c:manualLayout>
                  <c:x val="5.9706561487908177E-2"/>
                  <c:y val="1.950561375741581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FE9-4BDF-BB4E-7F56667D8A7E}"/>
                </c:ext>
              </c:extLst>
            </c:dLbl>
            <c:dLbl>
              <c:idx val="9"/>
              <c:layout>
                <c:manualLayout>
                  <c:x val="6.8200781267287916E-2"/>
                  <c:y val="-1.173360643181947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FE9-4BDF-BB4E-7F56667D8A7E}"/>
                </c:ext>
              </c:extLst>
            </c:dLbl>
            <c:dLbl>
              <c:idx val="10"/>
              <c:layout>
                <c:manualLayout>
                  <c:x val="7.2561521751812796E-2"/>
                  <c:y val="3.375237081236057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2FE9-4BDF-BB4E-7F56667D8A7E}"/>
                </c:ext>
              </c:extLst>
            </c:dLbl>
            <c:dLbl>
              <c:idx val="11"/>
              <c:layout>
                <c:manualLayout>
                  <c:x val="6.2041180603242561E-2"/>
                  <c:y val="8.114991809830511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2FE9-4BDF-BB4E-7F56667D8A7E}"/>
                </c:ext>
              </c:extLst>
            </c:dLbl>
            <c:dLbl>
              <c:idx val="12"/>
              <c:layout>
                <c:manualLayout>
                  <c:x val="1.4489453980289514E-2"/>
                  <c:y val="0.1610003903112105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FE9-4BDF-BB4E-7F56667D8A7E}"/>
                </c:ext>
              </c:extLst>
            </c:dLbl>
            <c:dLbl>
              <c:idx val="13"/>
              <c:layout>
                <c:manualLayout>
                  <c:x val="-0.10925565422408202"/>
                  <c:y val="0.1702634182906756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2FE9-4BDF-BB4E-7F56667D8A7E}"/>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4 Noroeste</c:v>
                </c:pt>
                <c:pt idx="1">
                  <c:v>CEFERESO No. 13 CPS Oaxaca</c:v>
                </c:pt>
                <c:pt idx="2">
                  <c:v>CEFERESO No. 14 CPS Durango</c:v>
                </c:pt>
                <c:pt idx="3">
                  <c:v>CEFERESO No. 15 CPS Chiapas</c:v>
                </c:pt>
                <c:pt idx="4">
                  <c:v>CEFERESO No. 11 CPS Sonora</c:v>
                </c:pt>
                <c:pt idx="5">
                  <c:v>CEFERESO No. 12 CPS Guanajuato</c:v>
                </c:pt>
                <c:pt idx="6">
                  <c:v>Centro Penitenciario Federal 18 CPS Coahuila</c:v>
                </c:pt>
                <c:pt idx="7">
                  <c:v>CEFERESO No. 17 CPS Michoacán</c:v>
                </c:pt>
                <c:pt idx="8">
                  <c:v>CEFERESO No. 5 Oriente</c:v>
                </c:pt>
                <c:pt idx="9">
                  <c:v>CEFERESO No. 16 CPS Femenil Morelos</c:v>
                </c:pt>
                <c:pt idx="10">
                  <c:v>CEFERESO No. 8 Nor-Poniente</c:v>
                </c:pt>
                <c:pt idx="11">
                  <c:v>CEFERESO No. 1 Altiplano</c:v>
                </c:pt>
                <c:pt idx="12">
                  <c:v>CEFERESO No. 7 Nor-Noroeste</c:v>
                </c:pt>
                <c:pt idx="13">
                  <c:v>CEFEREPSI</c:v>
                </c:pt>
                <c:pt idx="14">
                  <c:v>TOTAL</c:v>
                </c:pt>
              </c:strCache>
            </c:strRef>
          </c:cat>
          <c:val>
            <c:numRef>
              <c:f>'Pág-27-Grá-CF'!$B$6:$B$20</c:f>
              <c:numCache>
                <c:formatCode>#,##0</c:formatCode>
                <c:ptCount val="15"/>
                <c:pt idx="0">
                  <c:v>2280</c:v>
                </c:pt>
                <c:pt idx="1">
                  <c:v>2255</c:v>
                </c:pt>
                <c:pt idx="2">
                  <c:v>2218</c:v>
                </c:pt>
                <c:pt idx="3">
                  <c:v>2030</c:v>
                </c:pt>
                <c:pt idx="4">
                  <c:v>2023</c:v>
                </c:pt>
                <c:pt idx="5">
                  <c:v>1991</c:v>
                </c:pt>
                <c:pt idx="6">
                  <c:v>1930</c:v>
                </c:pt>
                <c:pt idx="7">
                  <c:v>1613</c:v>
                </c:pt>
                <c:pt idx="8">
                  <c:v>1605</c:v>
                </c:pt>
                <c:pt idx="9">
                  <c:v>1120</c:v>
                </c:pt>
                <c:pt idx="10" formatCode="General">
                  <c:v>663</c:v>
                </c:pt>
                <c:pt idx="11" formatCode="General">
                  <c:v>593</c:v>
                </c:pt>
                <c:pt idx="12" formatCode="General">
                  <c:v>206</c:v>
                </c:pt>
                <c:pt idx="13" formatCode="General">
                  <c:v>132</c:v>
                </c:pt>
              </c:numCache>
            </c:numRef>
          </c:val>
          <c:extLst>
            <c:ext xmlns:c16="http://schemas.microsoft.com/office/drawing/2014/chart" uri="{C3380CC4-5D6E-409C-BE32-E72D297353CC}">
              <c16:uniqueId val="{00000001-8085-4E45-804A-EA1EBECEED2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Guerrero</c:v>
                </c:pt>
                <c:pt idx="2">
                  <c:v>Chihuahua</c:v>
                </c:pt>
                <c:pt idx="3">
                  <c:v>Estado de México</c:v>
                </c:pt>
                <c:pt idx="4">
                  <c:v>Tamaulipas</c:v>
                </c:pt>
                <c:pt idx="5">
                  <c:v>Sinaloa</c:v>
                </c:pt>
                <c:pt idx="6">
                  <c:v>Veracruz de Ignacio de la Llave</c:v>
                </c:pt>
                <c:pt idx="7">
                  <c:v>Jalisco</c:v>
                </c:pt>
                <c:pt idx="8">
                  <c:v>Michoacán de Ocampo</c:v>
                </c:pt>
                <c:pt idx="9">
                  <c:v>Sonora</c:v>
                </c:pt>
                <c:pt idx="10">
                  <c:v>Baja California</c:v>
                </c:pt>
                <c:pt idx="11">
                  <c:v>Morelos</c:v>
                </c:pt>
                <c:pt idx="12">
                  <c:v>Extranjeros</c:v>
                </c:pt>
                <c:pt idx="13">
                  <c:v>Hidalgo</c:v>
                </c:pt>
                <c:pt idx="14">
                  <c:v>Nuevo León</c:v>
                </c:pt>
                <c:pt idx="15">
                  <c:v>Puebla</c:v>
                </c:pt>
                <c:pt idx="16">
                  <c:v>Coahuila de Zaragoza</c:v>
                </c:pt>
                <c:pt idx="17">
                  <c:v>Durango</c:v>
                </c:pt>
                <c:pt idx="18">
                  <c:v>Guanajuato</c:v>
                </c:pt>
                <c:pt idx="19">
                  <c:v>Oaxaca</c:v>
                </c:pt>
                <c:pt idx="20">
                  <c:v>Tabasco</c:v>
                </c:pt>
                <c:pt idx="21">
                  <c:v>Zacatecas</c:v>
                </c:pt>
                <c:pt idx="22">
                  <c:v>Chiapas</c:v>
                </c:pt>
                <c:pt idx="23">
                  <c:v>Colima</c:v>
                </c:pt>
                <c:pt idx="24">
                  <c:v>San Luis Potosí</c:v>
                </c:pt>
                <c:pt idx="25">
                  <c:v>Querétaro</c:v>
                </c:pt>
                <c:pt idx="26">
                  <c:v>Campeche</c:v>
                </c:pt>
                <c:pt idx="27">
                  <c:v>Nayarit</c:v>
                </c:pt>
                <c:pt idx="28">
                  <c:v>Aguascalientes</c:v>
                </c:pt>
                <c:pt idx="29">
                  <c:v>Baja California Sur</c:v>
                </c:pt>
                <c:pt idx="30">
                  <c:v>Quintana Roo</c:v>
                </c:pt>
                <c:pt idx="31">
                  <c:v>Yucatán</c:v>
                </c:pt>
                <c:pt idx="32">
                  <c:v>Tlaxcala</c:v>
                </c:pt>
              </c:strCache>
            </c:strRef>
          </c:cat>
          <c:val>
            <c:numRef>
              <c:f>'Pág-28-Tab-CF (1)'!$N$10:$N$42</c:f>
              <c:numCache>
                <c:formatCode>General</c:formatCode>
                <c:ptCount val="33"/>
                <c:pt idx="0">
                  <c:v>100</c:v>
                </c:pt>
                <c:pt idx="1">
                  <c:v>68</c:v>
                </c:pt>
                <c:pt idx="2">
                  <c:v>61</c:v>
                </c:pt>
                <c:pt idx="3">
                  <c:v>48</c:v>
                </c:pt>
                <c:pt idx="4">
                  <c:v>37</c:v>
                </c:pt>
                <c:pt idx="5">
                  <c:v>36</c:v>
                </c:pt>
                <c:pt idx="6">
                  <c:v>34</c:v>
                </c:pt>
                <c:pt idx="7">
                  <c:v>26</c:v>
                </c:pt>
                <c:pt idx="8">
                  <c:v>23</c:v>
                </c:pt>
                <c:pt idx="9">
                  <c:v>16</c:v>
                </c:pt>
                <c:pt idx="10">
                  <c:v>13</c:v>
                </c:pt>
                <c:pt idx="11">
                  <c:v>13</c:v>
                </c:pt>
                <c:pt idx="12">
                  <c:v>12</c:v>
                </c:pt>
                <c:pt idx="13">
                  <c:v>11</c:v>
                </c:pt>
                <c:pt idx="14">
                  <c:v>11</c:v>
                </c:pt>
                <c:pt idx="15">
                  <c:v>11</c:v>
                </c:pt>
                <c:pt idx="16">
                  <c:v>10</c:v>
                </c:pt>
                <c:pt idx="17">
                  <c:v>10</c:v>
                </c:pt>
                <c:pt idx="18">
                  <c:v>10</c:v>
                </c:pt>
                <c:pt idx="19">
                  <c:v>8</c:v>
                </c:pt>
                <c:pt idx="20">
                  <c:v>6</c:v>
                </c:pt>
                <c:pt idx="21">
                  <c:v>6</c:v>
                </c:pt>
                <c:pt idx="22">
                  <c:v>4</c:v>
                </c:pt>
                <c:pt idx="23">
                  <c:v>4</c:v>
                </c:pt>
                <c:pt idx="24">
                  <c:v>4</c:v>
                </c:pt>
                <c:pt idx="25">
                  <c:v>3</c:v>
                </c:pt>
                <c:pt idx="26">
                  <c:v>2</c:v>
                </c:pt>
                <c:pt idx="27">
                  <c:v>2</c:v>
                </c:pt>
                <c:pt idx="28">
                  <c:v>1</c:v>
                </c:pt>
                <c:pt idx="29">
                  <c:v>1</c:v>
                </c:pt>
                <c:pt idx="30">
                  <c:v>1</c:v>
                </c:pt>
                <c:pt idx="31">
                  <c:v>1</c:v>
                </c:pt>
                <c:pt idx="32">
                  <c:v>0</c:v>
                </c:pt>
              </c:numCache>
            </c:numRef>
          </c:val>
          <c:extLst>
            <c:ext xmlns:c16="http://schemas.microsoft.com/office/drawing/2014/chart" uri="{C3380CC4-5D6E-409C-BE32-E72D297353CC}">
              <c16:uniqueId val="{0000000C-B1F4-4697-B14B-2684A7615FCB}"/>
            </c:ext>
          </c:extLst>
        </c:ser>
        <c:dLbls>
          <c:showLegendKey val="0"/>
          <c:showVal val="0"/>
          <c:showCatName val="0"/>
          <c:showSerName val="0"/>
          <c:showPercent val="0"/>
          <c:showBubbleSize val="0"/>
        </c:dLbls>
        <c:gapWidth val="150"/>
        <c:axId val="640701744"/>
        <c:axId val="640695024"/>
      </c:barChart>
      <c:catAx>
        <c:axId val="640701744"/>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40695024"/>
        <c:crosses val="autoZero"/>
        <c:auto val="1"/>
        <c:lblAlgn val="ctr"/>
        <c:lblOffset val="100"/>
        <c:noMultiLvlLbl val="0"/>
      </c:catAx>
      <c:valAx>
        <c:axId val="64069502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4070174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Guanajuato</c:v>
                </c:pt>
                <c:pt idx="2">
                  <c:v>Tamaulipas</c:v>
                </c:pt>
                <c:pt idx="3">
                  <c:v>Nayarit</c:v>
                </c:pt>
                <c:pt idx="4">
                  <c:v>Ciudad de México</c:v>
                </c:pt>
                <c:pt idx="5">
                  <c:v>Puebla</c:v>
                </c:pt>
                <c:pt idx="6">
                  <c:v>Guerrero</c:v>
                </c:pt>
                <c:pt idx="7">
                  <c:v>Veracruz de Ignacio de la Llave</c:v>
                </c:pt>
                <c:pt idx="8">
                  <c:v>Nuevo León</c:v>
                </c:pt>
                <c:pt idx="9">
                  <c:v>Sonora</c:v>
                </c:pt>
                <c:pt idx="10">
                  <c:v>Coahuila de Zaragoza</c:v>
                </c:pt>
                <c:pt idx="11">
                  <c:v>Sinaloa</c:v>
                </c:pt>
                <c:pt idx="12">
                  <c:v>Quintana Roo</c:v>
                </c:pt>
                <c:pt idx="13">
                  <c:v>Michoacán de Ocampo</c:v>
                </c:pt>
                <c:pt idx="14">
                  <c:v>Jalisco</c:v>
                </c:pt>
                <c:pt idx="15">
                  <c:v>Chihuahua</c:v>
                </c:pt>
                <c:pt idx="16">
                  <c:v>Baja California</c:v>
                </c:pt>
                <c:pt idx="17">
                  <c:v>Zacatecas</c:v>
                </c:pt>
                <c:pt idx="18">
                  <c:v>Extranjeros</c:v>
                </c:pt>
                <c:pt idx="19">
                  <c:v>Hidalgo</c:v>
                </c:pt>
                <c:pt idx="20">
                  <c:v>San Luis Potosí</c:v>
                </c:pt>
                <c:pt idx="21">
                  <c:v>Chiapas</c:v>
                </c:pt>
                <c:pt idx="22">
                  <c:v>Tabasco</c:v>
                </c:pt>
                <c:pt idx="23">
                  <c:v>Morelos</c:v>
                </c:pt>
                <c:pt idx="24">
                  <c:v>Aguascalientes</c:v>
                </c:pt>
                <c:pt idx="25">
                  <c:v>Durango</c:v>
                </c:pt>
                <c:pt idx="26">
                  <c:v>Querétaro</c:v>
                </c:pt>
                <c:pt idx="27">
                  <c:v>Colima</c:v>
                </c:pt>
                <c:pt idx="28">
                  <c:v>Oaxaca</c:v>
                </c:pt>
                <c:pt idx="29">
                  <c:v>Tlaxcala</c:v>
                </c:pt>
                <c:pt idx="30">
                  <c:v>Baja California Sur</c:v>
                </c:pt>
                <c:pt idx="31">
                  <c:v>Campeche</c:v>
                </c:pt>
                <c:pt idx="32">
                  <c:v>Yucatán</c:v>
                </c:pt>
              </c:strCache>
            </c:strRef>
          </c:cat>
          <c:val>
            <c:numRef>
              <c:f>'Pág-29-Tab-CF (4)'!$N$10:$N$42</c:f>
              <c:numCache>
                <c:formatCode>General</c:formatCode>
                <c:ptCount val="33"/>
                <c:pt idx="0">
                  <c:v>367</c:v>
                </c:pt>
                <c:pt idx="1">
                  <c:v>215</c:v>
                </c:pt>
                <c:pt idx="2">
                  <c:v>167</c:v>
                </c:pt>
                <c:pt idx="3">
                  <c:v>155</c:v>
                </c:pt>
                <c:pt idx="4">
                  <c:v>139</c:v>
                </c:pt>
                <c:pt idx="5">
                  <c:v>110</c:v>
                </c:pt>
                <c:pt idx="6">
                  <c:v>106</c:v>
                </c:pt>
                <c:pt idx="7">
                  <c:v>106</c:v>
                </c:pt>
                <c:pt idx="8">
                  <c:v>96</c:v>
                </c:pt>
                <c:pt idx="9">
                  <c:v>92</c:v>
                </c:pt>
                <c:pt idx="10">
                  <c:v>86</c:v>
                </c:pt>
                <c:pt idx="11">
                  <c:v>82</c:v>
                </c:pt>
                <c:pt idx="12">
                  <c:v>64</c:v>
                </c:pt>
                <c:pt idx="13">
                  <c:v>62</c:v>
                </c:pt>
                <c:pt idx="14">
                  <c:v>47</c:v>
                </c:pt>
                <c:pt idx="15">
                  <c:v>44</c:v>
                </c:pt>
                <c:pt idx="16">
                  <c:v>40</c:v>
                </c:pt>
                <c:pt idx="17">
                  <c:v>39</c:v>
                </c:pt>
                <c:pt idx="18">
                  <c:v>37</c:v>
                </c:pt>
                <c:pt idx="19">
                  <c:v>34</c:v>
                </c:pt>
                <c:pt idx="20">
                  <c:v>34</c:v>
                </c:pt>
                <c:pt idx="21">
                  <c:v>31</c:v>
                </c:pt>
                <c:pt idx="22">
                  <c:v>25</c:v>
                </c:pt>
                <c:pt idx="23">
                  <c:v>24</c:v>
                </c:pt>
                <c:pt idx="24">
                  <c:v>16</c:v>
                </c:pt>
                <c:pt idx="25">
                  <c:v>16</c:v>
                </c:pt>
                <c:pt idx="26">
                  <c:v>15</c:v>
                </c:pt>
                <c:pt idx="27">
                  <c:v>9</c:v>
                </c:pt>
                <c:pt idx="28">
                  <c:v>9</c:v>
                </c:pt>
                <c:pt idx="29">
                  <c:v>7</c:v>
                </c:pt>
                <c:pt idx="30">
                  <c:v>3</c:v>
                </c:pt>
                <c:pt idx="31">
                  <c:v>2</c:v>
                </c:pt>
                <c:pt idx="32">
                  <c:v>1</c:v>
                </c:pt>
              </c:numCache>
            </c:numRef>
          </c:val>
          <c:extLst>
            <c:ext xmlns:c16="http://schemas.microsoft.com/office/drawing/2014/chart" uri="{C3380CC4-5D6E-409C-BE32-E72D297353CC}">
              <c16:uniqueId val="{0000000C-49D9-447E-B8FE-7E40BCDC8CCA}"/>
            </c:ext>
          </c:extLst>
        </c:ser>
        <c:dLbls>
          <c:showLegendKey val="0"/>
          <c:showVal val="0"/>
          <c:showCatName val="0"/>
          <c:showSerName val="0"/>
          <c:showPercent val="0"/>
          <c:showBubbleSize val="0"/>
        </c:dLbls>
        <c:gapWidth val="150"/>
        <c:axId val="637558832"/>
        <c:axId val="637560272"/>
      </c:barChart>
      <c:catAx>
        <c:axId val="63755883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37560272"/>
        <c:crosses val="autoZero"/>
        <c:auto val="1"/>
        <c:lblAlgn val="ctr"/>
        <c:lblOffset val="100"/>
        <c:noMultiLvlLbl val="0"/>
      </c:catAx>
      <c:valAx>
        <c:axId val="63756027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3755883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Ciudad de México</c:v>
                </c:pt>
                <c:pt idx="2">
                  <c:v>Estado de México</c:v>
                </c:pt>
                <c:pt idx="3">
                  <c:v>Guanajuato</c:v>
                </c:pt>
                <c:pt idx="4">
                  <c:v>Tamaulipas</c:v>
                </c:pt>
                <c:pt idx="5">
                  <c:v>Guerrero</c:v>
                </c:pt>
                <c:pt idx="6">
                  <c:v>Puebla</c:v>
                </c:pt>
                <c:pt idx="7">
                  <c:v>Zacatecas</c:v>
                </c:pt>
                <c:pt idx="8">
                  <c:v>Coahuila de Zaragoza</c:v>
                </c:pt>
                <c:pt idx="9">
                  <c:v>Tabasco</c:v>
                </c:pt>
                <c:pt idx="10">
                  <c:v>Hidalgo</c:v>
                </c:pt>
                <c:pt idx="11">
                  <c:v>Chihuahua</c:v>
                </c:pt>
                <c:pt idx="12">
                  <c:v>Chiapas</c:v>
                </c:pt>
                <c:pt idx="13">
                  <c:v>Michoacán de Ocampo</c:v>
                </c:pt>
                <c:pt idx="14">
                  <c:v>Jalisco</c:v>
                </c:pt>
                <c:pt idx="15">
                  <c:v>Tlaxcala</c:v>
                </c:pt>
                <c:pt idx="16">
                  <c:v>Nuevo León</c:v>
                </c:pt>
                <c:pt idx="17">
                  <c:v>Oaxaca</c:v>
                </c:pt>
                <c:pt idx="18">
                  <c:v>Quintana Roo</c:v>
                </c:pt>
                <c:pt idx="19">
                  <c:v>Durango</c:v>
                </c:pt>
                <c:pt idx="20">
                  <c:v>Extranjeros</c:v>
                </c:pt>
                <c:pt idx="21">
                  <c:v>San Luis Potosí</c:v>
                </c:pt>
                <c:pt idx="22">
                  <c:v>Sinaloa</c:v>
                </c:pt>
                <c:pt idx="23">
                  <c:v>Baja California</c:v>
                </c:pt>
                <c:pt idx="24">
                  <c:v>Morelos</c:v>
                </c:pt>
                <c:pt idx="25">
                  <c:v>Querétaro</c:v>
                </c:pt>
                <c:pt idx="26">
                  <c:v>Aguascalientes</c:v>
                </c:pt>
                <c:pt idx="27">
                  <c:v>Campeche</c:v>
                </c:pt>
                <c:pt idx="28">
                  <c:v>Colima</c:v>
                </c:pt>
                <c:pt idx="29">
                  <c:v>Sonora</c:v>
                </c:pt>
                <c:pt idx="30">
                  <c:v>Nayarit</c:v>
                </c:pt>
                <c:pt idx="31">
                  <c:v>Yucatán</c:v>
                </c:pt>
                <c:pt idx="32">
                  <c:v>Baja California Sur</c:v>
                </c:pt>
              </c:strCache>
            </c:strRef>
          </c:cat>
          <c:val>
            <c:numRef>
              <c:f>'Pág-30-Tab-CF (5)'!$N$10:$N$42</c:f>
              <c:numCache>
                <c:formatCode>General</c:formatCode>
                <c:ptCount val="33"/>
                <c:pt idx="0">
                  <c:v>316</c:v>
                </c:pt>
                <c:pt idx="1">
                  <c:v>181</c:v>
                </c:pt>
                <c:pt idx="2">
                  <c:v>173</c:v>
                </c:pt>
                <c:pt idx="3">
                  <c:v>89</c:v>
                </c:pt>
                <c:pt idx="4">
                  <c:v>89</c:v>
                </c:pt>
                <c:pt idx="5">
                  <c:v>78</c:v>
                </c:pt>
                <c:pt idx="6">
                  <c:v>72</c:v>
                </c:pt>
                <c:pt idx="7">
                  <c:v>58</c:v>
                </c:pt>
                <c:pt idx="8">
                  <c:v>47</c:v>
                </c:pt>
                <c:pt idx="9">
                  <c:v>42</c:v>
                </c:pt>
                <c:pt idx="10">
                  <c:v>40</c:v>
                </c:pt>
                <c:pt idx="11">
                  <c:v>37</c:v>
                </c:pt>
                <c:pt idx="12">
                  <c:v>36</c:v>
                </c:pt>
                <c:pt idx="13">
                  <c:v>36</c:v>
                </c:pt>
                <c:pt idx="14">
                  <c:v>33</c:v>
                </c:pt>
                <c:pt idx="15">
                  <c:v>32</c:v>
                </c:pt>
                <c:pt idx="16">
                  <c:v>30</c:v>
                </c:pt>
                <c:pt idx="17">
                  <c:v>29</c:v>
                </c:pt>
                <c:pt idx="18">
                  <c:v>25</c:v>
                </c:pt>
                <c:pt idx="19">
                  <c:v>21</c:v>
                </c:pt>
                <c:pt idx="20">
                  <c:v>19</c:v>
                </c:pt>
                <c:pt idx="21">
                  <c:v>18</c:v>
                </c:pt>
                <c:pt idx="22">
                  <c:v>18</c:v>
                </c:pt>
                <c:pt idx="23">
                  <c:v>15</c:v>
                </c:pt>
                <c:pt idx="24">
                  <c:v>12</c:v>
                </c:pt>
                <c:pt idx="25">
                  <c:v>11</c:v>
                </c:pt>
                <c:pt idx="26">
                  <c:v>10</c:v>
                </c:pt>
                <c:pt idx="27">
                  <c:v>10</c:v>
                </c:pt>
                <c:pt idx="28">
                  <c:v>10</c:v>
                </c:pt>
                <c:pt idx="29">
                  <c:v>9</c:v>
                </c:pt>
                <c:pt idx="30">
                  <c:v>6</c:v>
                </c:pt>
                <c:pt idx="31">
                  <c:v>3</c:v>
                </c:pt>
                <c:pt idx="32">
                  <c:v>0</c:v>
                </c:pt>
              </c:numCache>
            </c:numRef>
          </c:val>
          <c:extLst>
            <c:ext xmlns:c16="http://schemas.microsoft.com/office/drawing/2014/chart" uri="{C3380CC4-5D6E-409C-BE32-E72D297353CC}">
              <c16:uniqueId val="{0000000C-B7E1-4255-B335-C59FBA5C1DB6}"/>
            </c:ext>
          </c:extLst>
        </c:ser>
        <c:dLbls>
          <c:showLegendKey val="0"/>
          <c:showVal val="0"/>
          <c:showCatName val="0"/>
          <c:showSerName val="0"/>
          <c:showPercent val="0"/>
          <c:showBubbleSize val="0"/>
        </c:dLbls>
        <c:gapWidth val="150"/>
        <c:axId val="637562192"/>
        <c:axId val="637555472"/>
      </c:barChart>
      <c:catAx>
        <c:axId val="63756219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37555472"/>
        <c:crosses val="autoZero"/>
        <c:auto val="1"/>
        <c:lblAlgn val="ctr"/>
        <c:lblOffset val="100"/>
        <c:noMultiLvlLbl val="0"/>
      </c:catAx>
      <c:valAx>
        <c:axId val="63755547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3756219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Zacatecas</c:v>
                </c:pt>
                <c:pt idx="2">
                  <c:v>Coahuila de Zaragoza</c:v>
                </c:pt>
                <c:pt idx="3">
                  <c:v>Chihuahua</c:v>
                </c:pt>
                <c:pt idx="4">
                  <c:v>Morelos</c:v>
                </c:pt>
                <c:pt idx="5">
                  <c:v>Quintana Roo</c:v>
                </c:pt>
                <c:pt idx="6">
                  <c:v>Sinaloa</c:v>
                </c:pt>
                <c:pt idx="7">
                  <c:v>Aguascalientes</c:v>
                </c:pt>
                <c:pt idx="8">
                  <c:v>Nuevo León</c:v>
                </c:pt>
                <c:pt idx="9">
                  <c:v>Tamaulipas</c:v>
                </c:pt>
                <c:pt idx="10">
                  <c:v>Veracruz de Ignacio de la Llave</c:v>
                </c:pt>
                <c:pt idx="11">
                  <c:v>Guerrero</c:v>
                </c:pt>
                <c:pt idx="12">
                  <c:v>Extranjeros</c:v>
                </c:pt>
                <c:pt idx="13">
                  <c:v>Ciudad de México</c:v>
                </c:pt>
                <c:pt idx="14">
                  <c:v>Estado de México</c:v>
                </c:pt>
                <c:pt idx="15">
                  <c:v>Tabasco</c:v>
                </c:pt>
                <c:pt idx="16">
                  <c:v>Oaxaca</c:v>
                </c:pt>
                <c:pt idx="17">
                  <c:v>Hidalgo</c:v>
                </c:pt>
                <c:pt idx="18">
                  <c:v>Jalisco</c:v>
                </c:pt>
                <c:pt idx="19">
                  <c:v>Campeche</c:v>
                </c:pt>
                <c:pt idx="20">
                  <c:v>Chiapas</c:v>
                </c:pt>
                <c:pt idx="21">
                  <c:v>Puebla</c:v>
                </c:pt>
                <c:pt idx="22">
                  <c:v>San Luis Potosí</c:v>
                </c:pt>
                <c:pt idx="23">
                  <c:v>Nayarit</c:v>
                </c:pt>
                <c:pt idx="24">
                  <c:v>Baja California</c:v>
                </c:pt>
                <c:pt idx="25">
                  <c:v>Baja California Sur</c:v>
                </c:pt>
                <c:pt idx="26">
                  <c:v>Colima</c:v>
                </c:pt>
                <c:pt idx="27">
                  <c:v>Guanajuato</c:v>
                </c:pt>
                <c:pt idx="28">
                  <c:v>Michoacán de Ocampo</c:v>
                </c:pt>
                <c:pt idx="29">
                  <c:v>Querétaro</c:v>
                </c:pt>
                <c:pt idx="30">
                  <c:v>Sonora</c:v>
                </c:pt>
                <c:pt idx="31">
                  <c:v>Tlaxcala</c:v>
                </c:pt>
                <c:pt idx="32">
                  <c:v>Yucatán</c:v>
                </c:pt>
              </c:strCache>
            </c:strRef>
          </c:cat>
          <c:val>
            <c:numRef>
              <c:f>'Pág-31-Tab-CF (7)'!$N$10:$N$42</c:f>
              <c:numCache>
                <c:formatCode>General</c:formatCode>
                <c:ptCount val="33"/>
                <c:pt idx="0">
                  <c:v>42</c:v>
                </c:pt>
                <c:pt idx="1">
                  <c:v>24</c:v>
                </c:pt>
                <c:pt idx="2">
                  <c:v>23</c:v>
                </c:pt>
                <c:pt idx="3">
                  <c:v>13</c:v>
                </c:pt>
                <c:pt idx="4">
                  <c:v>13</c:v>
                </c:pt>
                <c:pt idx="5">
                  <c:v>9</c:v>
                </c:pt>
                <c:pt idx="6">
                  <c:v>8</c:v>
                </c:pt>
                <c:pt idx="7">
                  <c:v>7</c:v>
                </c:pt>
                <c:pt idx="8">
                  <c:v>7</c:v>
                </c:pt>
                <c:pt idx="9">
                  <c:v>7</c:v>
                </c:pt>
                <c:pt idx="10">
                  <c:v>7</c:v>
                </c:pt>
                <c:pt idx="11">
                  <c:v>6</c:v>
                </c:pt>
                <c:pt idx="12">
                  <c:v>6</c:v>
                </c:pt>
                <c:pt idx="13">
                  <c:v>5</c:v>
                </c:pt>
                <c:pt idx="14">
                  <c:v>5</c:v>
                </c:pt>
                <c:pt idx="15">
                  <c:v>5</c:v>
                </c:pt>
                <c:pt idx="16">
                  <c:v>4</c:v>
                </c:pt>
                <c:pt idx="17">
                  <c:v>3</c:v>
                </c:pt>
                <c:pt idx="18">
                  <c:v>3</c:v>
                </c:pt>
                <c:pt idx="19">
                  <c:v>2</c:v>
                </c:pt>
                <c:pt idx="20">
                  <c:v>2</c:v>
                </c:pt>
                <c:pt idx="21">
                  <c:v>2</c:v>
                </c:pt>
                <c:pt idx="22">
                  <c:v>2</c:v>
                </c:pt>
                <c:pt idx="23">
                  <c:v>1</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9FEA-4691-9479-95D75AAACBDE}"/>
            </c:ext>
          </c:extLst>
        </c:ser>
        <c:dLbls>
          <c:showLegendKey val="0"/>
          <c:showVal val="0"/>
          <c:showCatName val="0"/>
          <c:showSerName val="0"/>
          <c:showPercent val="0"/>
          <c:showBubbleSize val="0"/>
        </c:dLbls>
        <c:gapWidth val="150"/>
        <c:axId val="467675311"/>
        <c:axId val="467679151"/>
      </c:barChart>
      <c:catAx>
        <c:axId val="46767531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467679151"/>
        <c:crosses val="autoZero"/>
        <c:auto val="1"/>
        <c:lblAlgn val="ctr"/>
        <c:lblOffset val="100"/>
        <c:noMultiLvlLbl val="0"/>
      </c:catAx>
      <c:valAx>
        <c:axId val="46767915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4676753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Sonora</c:v>
                </c:pt>
                <c:pt idx="2">
                  <c:v>Guanajuato</c:v>
                </c:pt>
                <c:pt idx="3">
                  <c:v>Michoacán de Ocampo</c:v>
                </c:pt>
                <c:pt idx="4">
                  <c:v>Chihuahua</c:v>
                </c:pt>
                <c:pt idx="5">
                  <c:v>Baja California</c:v>
                </c:pt>
                <c:pt idx="6">
                  <c:v>Puebla</c:v>
                </c:pt>
                <c:pt idx="7">
                  <c:v>Zacatecas</c:v>
                </c:pt>
                <c:pt idx="8">
                  <c:v>Nuevo León</c:v>
                </c:pt>
                <c:pt idx="9">
                  <c:v>Ciudad de México</c:v>
                </c:pt>
                <c:pt idx="10">
                  <c:v>Tamaulipas</c:v>
                </c:pt>
                <c:pt idx="11">
                  <c:v>Tabasco</c:v>
                </c:pt>
                <c:pt idx="12">
                  <c:v>Guerrero</c:v>
                </c:pt>
                <c:pt idx="13">
                  <c:v>Jalisco</c:v>
                </c:pt>
                <c:pt idx="14">
                  <c:v>Durango</c:v>
                </c:pt>
                <c:pt idx="15">
                  <c:v>Nayarit</c:v>
                </c:pt>
                <c:pt idx="16">
                  <c:v>Morelos</c:v>
                </c:pt>
                <c:pt idx="17">
                  <c:v>Estado de México</c:v>
                </c:pt>
                <c:pt idx="18">
                  <c:v>Quintana Roo</c:v>
                </c:pt>
                <c:pt idx="19">
                  <c:v>Veracruz de Ignacio de la Llave</c:v>
                </c:pt>
                <c:pt idx="20">
                  <c:v>Chiapas</c:v>
                </c:pt>
                <c:pt idx="21">
                  <c:v>Coahuila de Zaragoza</c:v>
                </c:pt>
                <c:pt idx="22">
                  <c:v>Querétaro</c:v>
                </c:pt>
                <c:pt idx="23">
                  <c:v>Aguascalientes</c:v>
                </c:pt>
                <c:pt idx="24">
                  <c:v>Colima</c:v>
                </c:pt>
                <c:pt idx="25">
                  <c:v>Oaxaca</c:v>
                </c:pt>
                <c:pt idx="26">
                  <c:v>Extranjeros</c:v>
                </c:pt>
                <c:pt idx="27">
                  <c:v>Hidalgo</c:v>
                </c:pt>
                <c:pt idx="28">
                  <c:v>Baja California Sur</c:v>
                </c:pt>
                <c:pt idx="29">
                  <c:v>Campeche</c:v>
                </c:pt>
                <c:pt idx="30">
                  <c:v>San Luis Potosí</c:v>
                </c:pt>
                <c:pt idx="31">
                  <c:v>Tlaxcala</c:v>
                </c:pt>
                <c:pt idx="32">
                  <c:v>Yucatán</c:v>
                </c:pt>
              </c:strCache>
            </c:strRef>
          </c:cat>
          <c:val>
            <c:numRef>
              <c:f>'Pág-32-Tab-CF (8)'!$N$10:$N$42</c:f>
              <c:numCache>
                <c:formatCode>General</c:formatCode>
                <c:ptCount val="33"/>
                <c:pt idx="0">
                  <c:v>237</c:v>
                </c:pt>
                <c:pt idx="1">
                  <c:v>51</c:v>
                </c:pt>
                <c:pt idx="2">
                  <c:v>49</c:v>
                </c:pt>
                <c:pt idx="3">
                  <c:v>41</c:v>
                </c:pt>
                <c:pt idx="4">
                  <c:v>28</c:v>
                </c:pt>
                <c:pt idx="5">
                  <c:v>27</c:v>
                </c:pt>
                <c:pt idx="6">
                  <c:v>27</c:v>
                </c:pt>
                <c:pt idx="7">
                  <c:v>24</c:v>
                </c:pt>
                <c:pt idx="8">
                  <c:v>19</c:v>
                </c:pt>
                <c:pt idx="9">
                  <c:v>17</c:v>
                </c:pt>
                <c:pt idx="10">
                  <c:v>17</c:v>
                </c:pt>
                <c:pt idx="11">
                  <c:v>15</c:v>
                </c:pt>
                <c:pt idx="12">
                  <c:v>14</c:v>
                </c:pt>
                <c:pt idx="13">
                  <c:v>13</c:v>
                </c:pt>
                <c:pt idx="14">
                  <c:v>12</c:v>
                </c:pt>
                <c:pt idx="15">
                  <c:v>12</c:v>
                </c:pt>
                <c:pt idx="16">
                  <c:v>10</c:v>
                </c:pt>
                <c:pt idx="17">
                  <c:v>7</c:v>
                </c:pt>
                <c:pt idx="18">
                  <c:v>7</c:v>
                </c:pt>
                <c:pt idx="19">
                  <c:v>7</c:v>
                </c:pt>
                <c:pt idx="20">
                  <c:v>6</c:v>
                </c:pt>
                <c:pt idx="21">
                  <c:v>5</c:v>
                </c:pt>
                <c:pt idx="22">
                  <c:v>5</c:v>
                </c:pt>
                <c:pt idx="23">
                  <c:v>3</c:v>
                </c:pt>
                <c:pt idx="24">
                  <c:v>3</c:v>
                </c:pt>
                <c:pt idx="25">
                  <c:v>3</c:v>
                </c:pt>
                <c:pt idx="26">
                  <c:v>3</c:v>
                </c:pt>
                <c:pt idx="27">
                  <c:v>1</c:v>
                </c:pt>
                <c:pt idx="28">
                  <c:v>0</c:v>
                </c:pt>
                <c:pt idx="29">
                  <c:v>0</c:v>
                </c:pt>
                <c:pt idx="30">
                  <c:v>0</c:v>
                </c:pt>
                <c:pt idx="31">
                  <c:v>0</c:v>
                </c:pt>
                <c:pt idx="32">
                  <c:v>0</c:v>
                </c:pt>
              </c:numCache>
            </c:numRef>
          </c:val>
          <c:extLst>
            <c:ext xmlns:c16="http://schemas.microsoft.com/office/drawing/2014/chart" uri="{C3380CC4-5D6E-409C-BE32-E72D297353CC}">
              <c16:uniqueId val="{0000000C-9976-4C05-9945-7F7B9BE3ABF6}"/>
            </c:ext>
          </c:extLst>
        </c:ser>
        <c:dLbls>
          <c:showLegendKey val="0"/>
          <c:showVal val="0"/>
          <c:showCatName val="0"/>
          <c:showSerName val="0"/>
          <c:showPercent val="0"/>
          <c:showBubbleSize val="0"/>
        </c:dLbls>
        <c:gapWidth val="150"/>
        <c:axId val="467675791"/>
        <c:axId val="467678671"/>
      </c:barChart>
      <c:catAx>
        <c:axId val="46767579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467678671"/>
        <c:crosses val="autoZero"/>
        <c:auto val="1"/>
        <c:lblAlgn val="ctr"/>
        <c:lblOffset val="100"/>
        <c:noMultiLvlLbl val="0"/>
      </c:catAx>
      <c:valAx>
        <c:axId val="46767867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4676757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Tamaulipas</c:v>
                </c:pt>
                <c:pt idx="2">
                  <c:v>Chihuahua</c:v>
                </c:pt>
                <c:pt idx="3">
                  <c:v>Nuevo León</c:v>
                </c:pt>
                <c:pt idx="4">
                  <c:v>Durango</c:v>
                </c:pt>
                <c:pt idx="5">
                  <c:v>Extranjeros</c:v>
                </c:pt>
                <c:pt idx="6">
                  <c:v>Veracruz de Ignacio de la Llave</c:v>
                </c:pt>
                <c:pt idx="7">
                  <c:v>Guanajuato</c:v>
                </c:pt>
                <c:pt idx="8">
                  <c:v>Tabasco</c:v>
                </c:pt>
                <c:pt idx="9">
                  <c:v>Baja California</c:v>
                </c:pt>
                <c:pt idx="10">
                  <c:v>Jalisco</c:v>
                </c:pt>
                <c:pt idx="11">
                  <c:v>Baja California Sur</c:v>
                </c:pt>
                <c:pt idx="12">
                  <c:v>Guerrero</c:v>
                </c:pt>
                <c:pt idx="13">
                  <c:v>Coahuila de Zaragoza</c:v>
                </c:pt>
                <c:pt idx="14">
                  <c:v>San Luis Potosí</c:v>
                </c:pt>
                <c:pt idx="15">
                  <c:v>Estado de México</c:v>
                </c:pt>
                <c:pt idx="16">
                  <c:v>Sinaloa</c:v>
                </c:pt>
                <c:pt idx="17">
                  <c:v>Ciudad de México</c:v>
                </c:pt>
                <c:pt idx="18">
                  <c:v>Chiapas</c:v>
                </c:pt>
                <c:pt idx="19">
                  <c:v>Hidalgo</c:v>
                </c:pt>
                <c:pt idx="20">
                  <c:v>Oaxaca</c:v>
                </c:pt>
                <c:pt idx="21">
                  <c:v>Morelos</c:v>
                </c:pt>
                <c:pt idx="22">
                  <c:v>Nayarit</c:v>
                </c:pt>
                <c:pt idx="23">
                  <c:v>Aguascalientes</c:v>
                </c:pt>
                <c:pt idx="24">
                  <c:v>Michoacán de Ocampo</c:v>
                </c:pt>
                <c:pt idx="25">
                  <c:v>Puebla</c:v>
                </c:pt>
                <c:pt idx="26">
                  <c:v>Zacatecas</c:v>
                </c:pt>
                <c:pt idx="27">
                  <c:v>Quintana Roo</c:v>
                </c:pt>
                <c:pt idx="28">
                  <c:v>Tlaxcala</c:v>
                </c:pt>
                <c:pt idx="29">
                  <c:v>Campeche</c:v>
                </c:pt>
                <c:pt idx="30">
                  <c:v>Colima</c:v>
                </c:pt>
                <c:pt idx="31">
                  <c:v>Yucatán</c:v>
                </c:pt>
                <c:pt idx="32">
                  <c:v>Querétaro</c:v>
                </c:pt>
              </c:strCache>
            </c:strRef>
          </c:cat>
          <c:val>
            <c:numRef>
              <c:f>'Pág-33-Tab-CF (11)'!$N$10:$N$42</c:f>
              <c:numCache>
                <c:formatCode>General</c:formatCode>
                <c:ptCount val="33"/>
                <c:pt idx="0">
                  <c:v>1239</c:v>
                </c:pt>
                <c:pt idx="1">
                  <c:v>109</c:v>
                </c:pt>
                <c:pt idx="2">
                  <c:v>74</c:v>
                </c:pt>
                <c:pt idx="3">
                  <c:v>71</c:v>
                </c:pt>
                <c:pt idx="4">
                  <c:v>48</c:v>
                </c:pt>
                <c:pt idx="5">
                  <c:v>48</c:v>
                </c:pt>
                <c:pt idx="6">
                  <c:v>47</c:v>
                </c:pt>
                <c:pt idx="7">
                  <c:v>43</c:v>
                </c:pt>
                <c:pt idx="8">
                  <c:v>31</c:v>
                </c:pt>
                <c:pt idx="9">
                  <c:v>27</c:v>
                </c:pt>
                <c:pt idx="10">
                  <c:v>26</c:v>
                </c:pt>
                <c:pt idx="11">
                  <c:v>25</c:v>
                </c:pt>
                <c:pt idx="12">
                  <c:v>23</c:v>
                </c:pt>
                <c:pt idx="13">
                  <c:v>20</c:v>
                </c:pt>
                <c:pt idx="14">
                  <c:v>19</c:v>
                </c:pt>
                <c:pt idx="15">
                  <c:v>18</c:v>
                </c:pt>
                <c:pt idx="16">
                  <c:v>18</c:v>
                </c:pt>
                <c:pt idx="17">
                  <c:v>17</c:v>
                </c:pt>
                <c:pt idx="18">
                  <c:v>16</c:v>
                </c:pt>
                <c:pt idx="19">
                  <c:v>16</c:v>
                </c:pt>
                <c:pt idx="20">
                  <c:v>15</c:v>
                </c:pt>
                <c:pt idx="21">
                  <c:v>14</c:v>
                </c:pt>
                <c:pt idx="22">
                  <c:v>13</c:v>
                </c:pt>
                <c:pt idx="23">
                  <c:v>9</c:v>
                </c:pt>
                <c:pt idx="24">
                  <c:v>9</c:v>
                </c:pt>
                <c:pt idx="25">
                  <c:v>9</c:v>
                </c:pt>
                <c:pt idx="26">
                  <c:v>9</c:v>
                </c:pt>
                <c:pt idx="27">
                  <c:v>5</c:v>
                </c:pt>
                <c:pt idx="28">
                  <c:v>2</c:v>
                </c:pt>
                <c:pt idx="29">
                  <c:v>1</c:v>
                </c:pt>
                <c:pt idx="30">
                  <c:v>1</c:v>
                </c:pt>
                <c:pt idx="31">
                  <c:v>1</c:v>
                </c:pt>
                <c:pt idx="32">
                  <c:v>0</c:v>
                </c:pt>
              </c:numCache>
            </c:numRef>
          </c:val>
          <c:extLst>
            <c:ext xmlns:c16="http://schemas.microsoft.com/office/drawing/2014/chart" uri="{C3380CC4-5D6E-409C-BE32-E72D297353CC}">
              <c16:uniqueId val="{0000000C-0B00-4D71-B413-7CBB9863C467}"/>
            </c:ext>
          </c:extLst>
        </c:ser>
        <c:dLbls>
          <c:showLegendKey val="0"/>
          <c:showVal val="0"/>
          <c:showCatName val="0"/>
          <c:showSerName val="0"/>
          <c:showPercent val="0"/>
          <c:showBubbleSize val="0"/>
        </c:dLbls>
        <c:gapWidth val="150"/>
        <c:axId val="467676271"/>
        <c:axId val="640702224"/>
      </c:barChart>
      <c:catAx>
        <c:axId val="46767627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640702224"/>
        <c:crosses val="autoZero"/>
        <c:auto val="1"/>
        <c:lblAlgn val="ctr"/>
        <c:lblOffset val="100"/>
        <c:noMultiLvlLbl val="0"/>
      </c:catAx>
      <c:valAx>
        <c:axId val="640702224"/>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4676762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Ciudad de México</c:v>
                </c:pt>
                <c:pt idx="3">
                  <c:v>Estado de México</c:v>
                </c:pt>
                <c:pt idx="4">
                  <c:v>Chihuahua</c:v>
                </c:pt>
                <c:pt idx="5">
                  <c:v>Tamaulipas</c:v>
                </c:pt>
                <c:pt idx="6">
                  <c:v>Veracruz de Ignacio de la Llave</c:v>
                </c:pt>
                <c:pt idx="7">
                  <c:v>Michoacán de Ocampo</c:v>
                </c:pt>
                <c:pt idx="8">
                  <c:v>Zacatecas</c:v>
                </c:pt>
                <c:pt idx="9">
                  <c:v>Guerrero</c:v>
                </c:pt>
                <c:pt idx="10">
                  <c:v>Morelos</c:v>
                </c:pt>
                <c:pt idx="11">
                  <c:v>San Luis Potosí</c:v>
                </c:pt>
                <c:pt idx="12">
                  <c:v>Nuevo León</c:v>
                </c:pt>
                <c:pt idx="13">
                  <c:v>Querétaro</c:v>
                </c:pt>
                <c:pt idx="14">
                  <c:v>Tabasco</c:v>
                </c:pt>
                <c:pt idx="15">
                  <c:v>Puebla</c:v>
                </c:pt>
                <c:pt idx="16">
                  <c:v>Aguascalientes</c:v>
                </c:pt>
                <c:pt idx="17">
                  <c:v>Sinaloa</c:v>
                </c:pt>
                <c:pt idx="18">
                  <c:v>Chiapas</c:v>
                </c:pt>
                <c:pt idx="19">
                  <c:v>Durango</c:v>
                </c:pt>
                <c:pt idx="20">
                  <c:v>Nayarit</c:v>
                </c:pt>
                <c:pt idx="21">
                  <c:v>Extranjeros</c:v>
                </c:pt>
                <c:pt idx="22">
                  <c:v>Hidalgo</c:v>
                </c:pt>
                <c:pt idx="23">
                  <c:v>Coahuila de Zaragoza</c:v>
                </c:pt>
                <c:pt idx="24">
                  <c:v>Colima</c:v>
                </c:pt>
                <c:pt idx="25">
                  <c:v>Oaxaca</c:v>
                </c:pt>
                <c:pt idx="26">
                  <c:v>Yucatán</c:v>
                </c:pt>
                <c:pt idx="27">
                  <c:v>Tlaxcala</c:v>
                </c:pt>
                <c:pt idx="28">
                  <c:v>Sonora</c:v>
                </c:pt>
                <c:pt idx="29">
                  <c:v>Quintana Roo</c:v>
                </c:pt>
                <c:pt idx="30">
                  <c:v>Baja California Sur</c:v>
                </c:pt>
                <c:pt idx="31">
                  <c:v>Campeche</c:v>
                </c:pt>
                <c:pt idx="32">
                  <c:v>Baja California</c:v>
                </c:pt>
              </c:strCache>
            </c:strRef>
          </c:cat>
          <c:val>
            <c:numRef>
              <c:f>'Pág-34-Tab-CF (12)'!$N$10:$N$42</c:f>
              <c:numCache>
                <c:formatCode>General</c:formatCode>
                <c:ptCount val="33"/>
                <c:pt idx="0">
                  <c:v>451</c:v>
                </c:pt>
                <c:pt idx="1">
                  <c:v>161</c:v>
                </c:pt>
                <c:pt idx="2">
                  <c:v>145</c:v>
                </c:pt>
                <c:pt idx="3">
                  <c:v>143</c:v>
                </c:pt>
                <c:pt idx="4">
                  <c:v>121</c:v>
                </c:pt>
                <c:pt idx="5">
                  <c:v>107</c:v>
                </c:pt>
                <c:pt idx="6">
                  <c:v>97</c:v>
                </c:pt>
                <c:pt idx="7">
                  <c:v>91</c:v>
                </c:pt>
                <c:pt idx="8">
                  <c:v>67</c:v>
                </c:pt>
                <c:pt idx="9">
                  <c:v>55</c:v>
                </c:pt>
                <c:pt idx="10">
                  <c:v>53</c:v>
                </c:pt>
                <c:pt idx="11">
                  <c:v>53</c:v>
                </c:pt>
                <c:pt idx="12">
                  <c:v>46</c:v>
                </c:pt>
                <c:pt idx="13">
                  <c:v>43</c:v>
                </c:pt>
                <c:pt idx="14">
                  <c:v>42</c:v>
                </c:pt>
                <c:pt idx="15">
                  <c:v>40</c:v>
                </c:pt>
                <c:pt idx="16">
                  <c:v>31</c:v>
                </c:pt>
                <c:pt idx="17">
                  <c:v>29</c:v>
                </c:pt>
                <c:pt idx="18">
                  <c:v>25</c:v>
                </c:pt>
                <c:pt idx="19">
                  <c:v>24</c:v>
                </c:pt>
                <c:pt idx="20">
                  <c:v>24</c:v>
                </c:pt>
                <c:pt idx="21">
                  <c:v>24</c:v>
                </c:pt>
                <c:pt idx="22">
                  <c:v>19</c:v>
                </c:pt>
                <c:pt idx="23">
                  <c:v>18</c:v>
                </c:pt>
                <c:pt idx="24">
                  <c:v>16</c:v>
                </c:pt>
                <c:pt idx="25">
                  <c:v>13</c:v>
                </c:pt>
                <c:pt idx="26">
                  <c:v>12</c:v>
                </c:pt>
                <c:pt idx="27">
                  <c:v>9</c:v>
                </c:pt>
                <c:pt idx="28">
                  <c:v>8</c:v>
                </c:pt>
                <c:pt idx="29">
                  <c:v>7</c:v>
                </c:pt>
                <c:pt idx="30">
                  <c:v>6</c:v>
                </c:pt>
                <c:pt idx="31">
                  <c:v>6</c:v>
                </c:pt>
                <c:pt idx="32">
                  <c:v>5</c:v>
                </c:pt>
              </c:numCache>
            </c:numRef>
          </c:val>
          <c:extLst>
            <c:ext xmlns:c16="http://schemas.microsoft.com/office/drawing/2014/chart" uri="{C3380CC4-5D6E-409C-BE32-E72D297353CC}">
              <c16:uniqueId val="{0000000C-62A0-42F4-965A-0FC4C2D2A1C6}"/>
            </c:ext>
          </c:extLst>
        </c:ser>
        <c:dLbls>
          <c:showLegendKey val="0"/>
          <c:showVal val="0"/>
          <c:showCatName val="0"/>
          <c:showSerName val="0"/>
          <c:showPercent val="0"/>
          <c:showBubbleSize val="0"/>
        </c:dLbls>
        <c:gapWidth val="150"/>
        <c:axId val="325930911"/>
        <c:axId val="325930431"/>
      </c:barChart>
      <c:catAx>
        <c:axId val="32593091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25930431"/>
        <c:crosses val="autoZero"/>
        <c:auto val="1"/>
        <c:lblAlgn val="ctr"/>
        <c:lblOffset val="100"/>
        <c:noMultiLvlLbl val="0"/>
      </c:catAx>
      <c:valAx>
        <c:axId val="32593043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259309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Estado de México</c:v>
                </c:pt>
                <c:pt idx="4">
                  <c:v>Guerrero</c:v>
                </c:pt>
                <c:pt idx="5">
                  <c:v>Guanajuato</c:v>
                </c:pt>
                <c:pt idx="6">
                  <c:v>Zacatecas</c:v>
                </c:pt>
                <c:pt idx="7">
                  <c:v>Tamaulipas</c:v>
                </c:pt>
                <c:pt idx="8">
                  <c:v>Nuevo León</c:v>
                </c:pt>
                <c:pt idx="9">
                  <c:v>Puebla</c:v>
                </c:pt>
                <c:pt idx="10">
                  <c:v>Tabasco</c:v>
                </c:pt>
                <c:pt idx="11">
                  <c:v>Jalisco</c:v>
                </c:pt>
                <c:pt idx="12">
                  <c:v>Michoacán de Ocampo</c:v>
                </c:pt>
                <c:pt idx="13">
                  <c:v>Chiapas</c:v>
                </c:pt>
                <c:pt idx="14">
                  <c:v>Extranjeros</c:v>
                </c:pt>
                <c:pt idx="15">
                  <c:v>San Luis Potosí</c:v>
                </c:pt>
                <c:pt idx="16">
                  <c:v>Chihuahua</c:v>
                </c:pt>
                <c:pt idx="17">
                  <c:v>Sinaloa</c:v>
                </c:pt>
                <c:pt idx="18">
                  <c:v>Quintana Roo</c:v>
                </c:pt>
                <c:pt idx="19">
                  <c:v>Baja California</c:v>
                </c:pt>
                <c:pt idx="20">
                  <c:v>Hidalgo</c:v>
                </c:pt>
                <c:pt idx="21">
                  <c:v>Morelos</c:v>
                </c:pt>
                <c:pt idx="22">
                  <c:v>Coahuila de Zaragoza</c:v>
                </c:pt>
                <c:pt idx="23">
                  <c:v>Aguascalientes</c:v>
                </c:pt>
                <c:pt idx="24">
                  <c:v>Sonora</c:v>
                </c:pt>
                <c:pt idx="25">
                  <c:v>Campeche</c:v>
                </c:pt>
                <c:pt idx="26">
                  <c:v>Yucatán</c:v>
                </c:pt>
                <c:pt idx="27">
                  <c:v>Durango</c:v>
                </c:pt>
                <c:pt idx="28">
                  <c:v>Nayarit</c:v>
                </c:pt>
                <c:pt idx="29">
                  <c:v>Tlaxcala</c:v>
                </c:pt>
                <c:pt idx="30">
                  <c:v>Querétaro</c:v>
                </c:pt>
                <c:pt idx="31">
                  <c:v>Baja California Sur</c:v>
                </c:pt>
                <c:pt idx="32">
                  <c:v>Colima</c:v>
                </c:pt>
              </c:strCache>
            </c:strRef>
          </c:cat>
          <c:val>
            <c:numRef>
              <c:f>'Pág-35-Tab-CF (13)'!$N$10:$N$42</c:f>
              <c:numCache>
                <c:formatCode>General</c:formatCode>
                <c:ptCount val="33"/>
                <c:pt idx="0">
                  <c:v>310</c:v>
                </c:pt>
                <c:pt idx="1">
                  <c:v>277</c:v>
                </c:pt>
                <c:pt idx="2">
                  <c:v>214</c:v>
                </c:pt>
                <c:pt idx="3">
                  <c:v>199</c:v>
                </c:pt>
                <c:pt idx="4">
                  <c:v>159</c:v>
                </c:pt>
                <c:pt idx="5">
                  <c:v>149</c:v>
                </c:pt>
                <c:pt idx="6">
                  <c:v>94</c:v>
                </c:pt>
                <c:pt idx="7">
                  <c:v>91</c:v>
                </c:pt>
                <c:pt idx="8">
                  <c:v>86</c:v>
                </c:pt>
                <c:pt idx="9">
                  <c:v>79</c:v>
                </c:pt>
                <c:pt idx="10">
                  <c:v>71</c:v>
                </c:pt>
                <c:pt idx="11">
                  <c:v>62</c:v>
                </c:pt>
                <c:pt idx="12">
                  <c:v>56</c:v>
                </c:pt>
                <c:pt idx="13">
                  <c:v>55</c:v>
                </c:pt>
                <c:pt idx="14">
                  <c:v>44</c:v>
                </c:pt>
                <c:pt idx="15">
                  <c:v>38</c:v>
                </c:pt>
                <c:pt idx="16">
                  <c:v>34</c:v>
                </c:pt>
                <c:pt idx="17">
                  <c:v>33</c:v>
                </c:pt>
                <c:pt idx="18">
                  <c:v>27</c:v>
                </c:pt>
                <c:pt idx="19">
                  <c:v>23</c:v>
                </c:pt>
                <c:pt idx="20">
                  <c:v>22</c:v>
                </c:pt>
                <c:pt idx="21">
                  <c:v>22</c:v>
                </c:pt>
                <c:pt idx="22">
                  <c:v>21</c:v>
                </c:pt>
                <c:pt idx="23">
                  <c:v>16</c:v>
                </c:pt>
                <c:pt idx="24">
                  <c:v>13</c:v>
                </c:pt>
                <c:pt idx="25">
                  <c:v>12</c:v>
                </c:pt>
                <c:pt idx="26">
                  <c:v>12</c:v>
                </c:pt>
                <c:pt idx="27">
                  <c:v>9</c:v>
                </c:pt>
                <c:pt idx="28">
                  <c:v>9</c:v>
                </c:pt>
                <c:pt idx="29">
                  <c:v>8</c:v>
                </c:pt>
                <c:pt idx="30">
                  <c:v>4</c:v>
                </c:pt>
                <c:pt idx="31">
                  <c:v>3</c:v>
                </c:pt>
                <c:pt idx="32">
                  <c:v>3</c:v>
                </c:pt>
              </c:numCache>
            </c:numRef>
          </c:val>
          <c:extLst>
            <c:ext xmlns:c16="http://schemas.microsoft.com/office/drawing/2014/chart" uri="{C3380CC4-5D6E-409C-BE32-E72D297353CC}">
              <c16:uniqueId val="{0000000C-659B-4D81-B92A-98369996C722}"/>
            </c:ext>
          </c:extLst>
        </c:ser>
        <c:dLbls>
          <c:showLegendKey val="0"/>
          <c:showVal val="0"/>
          <c:showCatName val="0"/>
          <c:showSerName val="0"/>
          <c:showPercent val="0"/>
          <c:showBubbleSize val="0"/>
        </c:dLbls>
        <c:gapWidth val="150"/>
        <c:axId val="325934751"/>
        <c:axId val="325932351"/>
      </c:barChart>
      <c:catAx>
        <c:axId val="3259347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25932351"/>
        <c:crosses val="autoZero"/>
        <c:auto val="1"/>
        <c:lblAlgn val="ctr"/>
        <c:lblOffset val="100"/>
        <c:noMultiLvlLbl val="0"/>
      </c:catAx>
      <c:valAx>
        <c:axId val="32593235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259347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Veracruz de Ignacio de la Llave</c:v>
                </c:pt>
                <c:pt idx="3">
                  <c:v>Tamaulipas</c:v>
                </c:pt>
                <c:pt idx="4">
                  <c:v>Guerrero</c:v>
                </c:pt>
                <c:pt idx="5">
                  <c:v>Coahuila de Zaragoza</c:v>
                </c:pt>
                <c:pt idx="6">
                  <c:v>Zacatecas</c:v>
                </c:pt>
                <c:pt idx="7">
                  <c:v>Nuevo León</c:v>
                </c:pt>
                <c:pt idx="8">
                  <c:v>Guanajuato</c:v>
                </c:pt>
                <c:pt idx="9">
                  <c:v>Chihuahua</c:v>
                </c:pt>
                <c:pt idx="10">
                  <c:v>Durango</c:v>
                </c:pt>
                <c:pt idx="11">
                  <c:v>Puebla</c:v>
                </c:pt>
                <c:pt idx="12">
                  <c:v>Sinaloa</c:v>
                </c:pt>
                <c:pt idx="13">
                  <c:v>Jalisco</c:v>
                </c:pt>
                <c:pt idx="14">
                  <c:v>Michoacán de Ocampo</c:v>
                </c:pt>
                <c:pt idx="15">
                  <c:v>Extranjeros</c:v>
                </c:pt>
                <c:pt idx="16">
                  <c:v>Hidalgo</c:v>
                </c:pt>
                <c:pt idx="17">
                  <c:v>Tabasco</c:v>
                </c:pt>
                <c:pt idx="18">
                  <c:v>Baja California</c:v>
                </c:pt>
                <c:pt idx="19">
                  <c:v>Morelos</c:v>
                </c:pt>
                <c:pt idx="20">
                  <c:v>Oaxaca</c:v>
                </c:pt>
                <c:pt idx="21">
                  <c:v>Sonora</c:v>
                </c:pt>
                <c:pt idx="22">
                  <c:v>San Luis Potosí</c:v>
                </c:pt>
                <c:pt idx="23">
                  <c:v>Tlaxcala</c:v>
                </c:pt>
                <c:pt idx="24">
                  <c:v>Nayarit</c:v>
                </c:pt>
                <c:pt idx="25">
                  <c:v>Chiapas</c:v>
                </c:pt>
                <c:pt idx="26">
                  <c:v>Querétaro</c:v>
                </c:pt>
                <c:pt idx="27">
                  <c:v>Aguascalientes</c:v>
                </c:pt>
                <c:pt idx="28">
                  <c:v>Campeche</c:v>
                </c:pt>
                <c:pt idx="29">
                  <c:v>Colima</c:v>
                </c:pt>
                <c:pt idx="30">
                  <c:v>Yucatán</c:v>
                </c:pt>
                <c:pt idx="31">
                  <c:v>Quintana Roo</c:v>
                </c:pt>
                <c:pt idx="32">
                  <c:v>Baja California Sur</c:v>
                </c:pt>
              </c:strCache>
            </c:strRef>
          </c:cat>
          <c:val>
            <c:numRef>
              <c:f>'Pág-36-Tab-CF (14)'!$N$10:$N$42</c:f>
              <c:numCache>
                <c:formatCode>General</c:formatCode>
                <c:ptCount val="33"/>
                <c:pt idx="0">
                  <c:v>382</c:v>
                </c:pt>
                <c:pt idx="1">
                  <c:v>214</c:v>
                </c:pt>
                <c:pt idx="2">
                  <c:v>184</c:v>
                </c:pt>
                <c:pt idx="3">
                  <c:v>164</c:v>
                </c:pt>
                <c:pt idx="4">
                  <c:v>159</c:v>
                </c:pt>
                <c:pt idx="5">
                  <c:v>133</c:v>
                </c:pt>
                <c:pt idx="6">
                  <c:v>133</c:v>
                </c:pt>
                <c:pt idx="7">
                  <c:v>91</c:v>
                </c:pt>
                <c:pt idx="8">
                  <c:v>80</c:v>
                </c:pt>
                <c:pt idx="9">
                  <c:v>79</c:v>
                </c:pt>
                <c:pt idx="10">
                  <c:v>68</c:v>
                </c:pt>
                <c:pt idx="11">
                  <c:v>64</c:v>
                </c:pt>
                <c:pt idx="12">
                  <c:v>46</c:v>
                </c:pt>
                <c:pt idx="13">
                  <c:v>45</c:v>
                </c:pt>
                <c:pt idx="14">
                  <c:v>45</c:v>
                </c:pt>
                <c:pt idx="15">
                  <c:v>44</c:v>
                </c:pt>
                <c:pt idx="16">
                  <c:v>43</c:v>
                </c:pt>
                <c:pt idx="17">
                  <c:v>40</c:v>
                </c:pt>
                <c:pt idx="18">
                  <c:v>38</c:v>
                </c:pt>
                <c:pt idx="19">
                  <c:v>37</c:v>
                </c:pt>
                <c:pt idx="20">
                  <c:v>26</c:v>
                </c:pt>
                <c:pt idx="21">
                  <c:v>26</c:v>
                </c:pt>
                <c:pt idx="22">
                  <c:v>23</c:v>
                </c:pt>
                <c:pt idx="23">
                  <c:v>11</c:v>
                </c:pt>
                <c:pt idx="24">
                  <c:v>8</c:v>
                </c:pt>
                <c:pt idx="25">
                  <c:v>7</c:v>
                </c:pt>
                <c:pt idx="26">
                  <c:v>7</c:v>
                </c:pt>
                <c:pt idx="27">
                  <c:v>6</c:v>
                </c:pt>
                <c:pt idx="28">
                  <c:v>6</c:v>
                </c:pt>
                <c:pt idx="29">
                  <c:v>5</c:v>
                </c:pt>
                <c:pt idx="30">
                  <c:v>3</c:v>
                </c:pt>
                <c:pt idx="31">
                  <c:v>1</c:v>
                </c:pt>
                <c:pt idx="32">
                  <c:v>0</c:v>
                </c:pt>
              </c:numCache>
            </c:numRef>
          </c:val>
          <c:extLst>
            <c:ext xmlns:c16="http://schemas.microsoft.com/office/drawing/2014/chart" uri="{C3380CC4-5D6E-409C-BE32-E72D297353CC}">
              <c16:uniqueId val="{0000000C-032C-4954-93E5-00DF3EF7BE88}"/>
            </c:ext>
          </c:extLst>
        </c:ser>
        <c:dLbls>
          <c:showLegendKey val="0"/>
          <c:showVal val="0"/>
          <c:showCatName val="0"/>
          <c:showSerName val="0"/>
          <c:showPercent val="0"/>
          <c:showBubbleSize val="0"/>
        </c:dLbls>
        <c:gapWidth val="150"/>
        <c:axId val="325936671"/>
        <c:axId val="325938111"/>
      </c:barChart>
      <c:catAx>
        <c:axId val="32593667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25938111"/>
        <c:crosses val="autoZero"/>
        <c:auto val="1"/>
        <c:lblAlgn val="ctr"/>
        <c:lblOffset val="100"/>
        <c:noMultiLvlLbl val="0"/>
      </c:catAx>
      <c:valAx>
        <c:axId val="32593811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259366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317102934867162E-2"/>
          <c:y val="9.2241307129117076E-3"/>
          <c:w val="0.96253229103656723"/>
          <c:h val="0.61891496688027714"/>
        </c:manualLayout>
      </c:layout>
      <c:barChart>
        <c:barDir val="col"/>
        <c:grouping val="clustered"/>
        <c:varyColors val="0"/>
        <c:ser>
          <c:idx val="0"/>
          <c:order val="0"/>
          <c:tx>
            <c:v>INGRESOS 12,842</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299</c:v>
                </c:pt>
                <c:pt idx="1">
                  <c:v>1528</c:v>
                </c:pt>
                <c:pt idx="2">
                  <c:v>26</c:v>
                </c:pt>
                <c:pt idx="3">
                  <c:v>19</c:v>
                </c:pt>
                <c:pt idx="4">
                  <c:v>189</c:v>
                </c:pt>
                <c:pt idx="5">
                  <c:v>762</c:v>
                </c:pt>
                <c:pt idx="6">
                  <c:v>1859</c:v>
                </c:pt>
                <c:pt idx="7">
                  <c:v>781</c:v>
                </c:pt>
                <c:pt idx="8">
                  <c:v>69</c:v>
                </c:pt>
                <c:pt idx="9">
                  <c:v>189</c:v>
                </c:pt>
                <c:pt idx="10">
                  <c:v>1257</c:v>
                </c:pt>
                <c:pt idx="11">
                  <c:v>587</c:v>
                </c:pt>
                <c:pt idx="12">
                  <c:v>80</c:v>
                </c:pt>
                <c:pt idx="13">
                  <c:v>250</c:v>
                </c:pt>
                <c:pt idx="14">
                  <c:v>438</c:v>
                </c:pt>
                <c:pt idx="15">
                  <c:v>165</c:v>
                </c:pt>
                <c:pt idx="16">
                  <c:v>90</c:v>
                </c:pt>
                <c:pt idx="17">
                  <c:v>386</c:v>
                </c:pt>
                <c:pt idx="18">
                  <c:v>549</c:v>
                </c:pt>
                <c:pt idx="19">
                  <c:v>101</c:v>
                </c:pt>
                <c:pt idx="20">
                  <c:v>289</c:v>
                </c:pt>
                <c:pt idx="21">
                  <c:v>196</c:v>
                </c:pt>
                <c:pt idx="22">
                  <c:v>265</c:v>
                </c:pt>
                <c:pt idx="23">
                  <c:v>414</c:v>
                </c:pt>
                <c:pt idx="24">
                  <c:v>159</c:v>
                </c:pt>
                <c:pt idx="25">
                  <c:v>897</c:v>
                </c:pt>
                <c:pt idx="26">
                  <c:v>160</c:v>
                </c:pt>
                <c:pt idx="27">
                  <c:v>41</c:v>
                </c:pt>
                <c:pt idx="28">
                  <c:v>34</c:v>
                </c:pt>
                <c:pt idx="29">
                  <c:v>265</c:v>
                </c:pt>
                <c:pt idx="30">
                  <c:v>79</c:v>
                </c:pt>
                <c:pt idx="31">
                  <c:v>224</c:v>
                </c:pt>
                <c:pt idx="32">
                  <c:v>14</c:v>
                </c:pt>
                <c:pt idx="33">
                  <c:v>10</c:v>
                </c:pt>
                <c:pt idx="34">
                  <c:v>5</c:v>
                </c:pt>
                <c:pt idx="35">
                  <c:v>6</c:v>
                </c:pt>
                <c:pt idx="36">
                  <c:v>1</c:v>
                </c:pt>
                <c:pt idx="37">
                  <c:v>49</c:v>
                </c:pt>
                <c:pt idx="38">
                  <c:v>34</c:v>
                </c:pt>
                <c:pt idx="39">
                  <c:v>32</c:v>
                </c:pt>
                <c:pt idx="40">
                  <c:v>4</c:v>
                </c:pt>
                <c:pt idx="41">
                  <c:v>3</c:v>
                </c:pt>
                <c:pt idx="42">
                  <c:v>6</c:v>
                </c:pt>
                <c:pt idx="43">
                  <c:v>13</c:v>
                </c:pt>
                <c:pt idx="44">
                  <c:v>14</c:v>
                </c:pt>
                <c:pt idx="45">
                  <c:v>4</c:v>
                </c:pt>
              </c:numCache>
            </c:numRef>
          </c:val>
          <c:extLst>
            <c:ext xmlns:c16="http://schemas.microsoft.com/office/drawing/2014/chart" uri="{C3380CC4-5D6E-409C-BE32-E72D297353CC}">
              <c16:uniqueId val="{00000000-C0F7-4F17-8E4A-7D12584BE537}"/>
            </c:ext>
          </c:extLst>
        </c:ser>
        <c:ser>
          <c:idx val="1"/>
          <c:order val="1"/>
          <c:tx>
            <c:v>EGRESOS 13,383</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#,##0_ ;\-#,##0\ </c:formatCode>
                <c:ptCount val="46"/>
                <c:pt idx="0">
                  <c:v>-317</c:v>
                </c:pt>
                <c:pt idx="1">
                  <c:v>-1667</c:v>
                </c:pt>
                <c:pt idx="2">
                  <c:v>-38</c:v>
                </c:pt>
                <c:pt idx="3">
                  <c:v>-35</c:v>
                </c:pt>
                <c:pt idx="4">
                  <c:v>-161</c:v>
                </c:pt>
                <c:pt idx="5">
                  <c:v>-694</c:v>
                </c:pt>
                <c:pt idx="6">
                  <c:v>-1931</c:v>
                </c:pt>
                <c:pt idx="7">
                  <c:v>-784</c:v>
                </c:pt>
                <c:pt idx="8">
                  <c:v>-64</c:v>
                </c:pt>
                <c:pt idx="9">
                  <c:v>-158</c:v>
                </c:pt>
                <c:pt idx="10">
                  <c:v>-1219</c:v>
                </c:pt>
                <c:pt idx="11">
                  <c:v>-599</c:v>
                </c:pt>
                <c:pt idx="12">
                  <c:v>-98</c:v>
                </c:pt>
                <c:pt idx="13">
                  <c:v>-232</c:v>
                </c:pt>
                <c:pt idx="14">
                  <c:v>-495</c:v>
                </c:pt>
                <c:pt idx="15">
                  <c:v>-164</c:v>
                </c:pt>
                <c:pt idx="16">
                  <c:v>-89</c:v>
                </c:pt>
                <c:pt idx="17">
                  <c:v>-362</c:v>
                </c:pt>
                <c:pt idx="18">
                  <c:v>-661</c:v>
                </c:pt>
                <c:pt idx="19">
                  <c:v>-132</c:v>
                </c:pt>
                <c:pt idx="20">
                  <c:v>-329</c:v>
                </c:pt>
                <c:pt idx="21">
                  <c:v>-185</c:v>
                </c:pt>
                <c:pt idx="22">
                  <c:v>-256</c:v>
                </c:pt>
                <c:pt idx="23">
                  <c:v>-415</c:v>
                </c:pt>
                <c:pt idx="24">
                  <c:v>-153</c:v>
                </c:pt>
                <c:pt idx="25">
                  <c:v>-947</c:v>
                </c:pt>
                <c:pt idx="26">
                  <c:v>-169</c:v>
                </c:pt>
                <c:pt idx="27">
                  <c:v>-66</c:v>
                </c:pt>
                <c:pt idx="28">
                  <c:v>-39</c:v>
                </c:pt>
                <c:pt idx="29">
                  <c:v>-272</c:v>
                </c:pt>
                <c:pt idx="30">
                  <c:v>-73</c:v>
                </c:pt>
                <c:pt idx="31">
                  <c:v>-220</c:v>
                </c:pt>
                <c:pt idx="32">
                  <c:v>-7</c:v>
                </c:pt>
                <c:pt idx="33">
                  <c:v>-19</c:v>
                </c:pt>
                <c:pt idx="34">
                  <c:v>-30</c:v>
                </c:pt>
                <c:pt idx="35">
                  <c:v>-2</c:v>
                </c:pt>
                <c:pt idx="36">
                  <c:v>-15</c:v>
                </c:pt>
                <c:pt idx="37">
                  <c:v>-49</c:v>
                </c:pt>
                <c:pt idx="38">
                  <c:v>-59</c:v>
                </c:pt>
                <c:pt idx="39">
                  <c:v>-42</c:v>
                </c:pt>
                <c:pt idx="40">
                  <c:v>-14</c:v>
                </c:pt>
                <c:pt idx="41">
                  <c:v>-20</c:v>
                </c:pt>
                <c:pt idx="42">
                  <c:v>-25</c:v>
                </c:pt>
                <c:pt idx="43">
                  <c:v>-21</c:v>
                </c:pt>
                <c:pt idx="44">
                  <c:v>-52</c:v>
                </c:pt>
                <c:pt idx="45">
                  <c:v>-4</c:v>
                </c:pt>
              </c:numCache>
            </c:numRef>
          </c:val>
          <c:extLst>
            <c:ext xmlns:c16="http://schemas.microsoft.com/office/drawing/2014/chart" uri="{C3380CC4-5D6E-409C-BE32-E72D297353CC}">
              <c16:uniqueId val="{00000001-C0F7-4F17-8E4A-7D12584BE537}"/>
            </c:ext>
          </c:extLst>
        </c:ser>
        <c:dLbls>
          <c:showLegendKey val="0"/>
          <c:showVal val="0"/>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500"/>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36405728130137577"/>
          <c:y val="8.388813814020438E-3"/>
          <c:w val="0.35393671944853045"/>
          <c:h val="3.53867028493894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Estado de México</c:v>
                </c:pt>
                <c:pt idx="1">
                  <c:v>Ciudad de México</c:v>
                </c:pt>
                <c:pt idx="2">
                  <c:v>Veracruz de Ignacio de la Llave</c:v>
                </c:pt>
                <c:pt idx="3">
                  <c:v>Guanajuato</c:v>
                </c:pt>
                <c:pt idx="4">
                  <c:v>Tamaulipas</c:v>
                </c:pt>
                <c:pt idx="5">
                  <c:v>Nuevo León</c:v>
                </c:pt>
                <c:pt idx="6">
                  <c:v>Chiapas</c:v>
                </c:pt>
                <c:pt idx="7">
                  <c:v>Guerrero</c:v>
                </c:pt>
                <c:pt idx="8">
                  <c:v>Zacatecas</c:v>
                </c:pt>
                <c:pt idx="9">
                  <c:v>Tabasco</c:v>
                </c:pt>
                <c:pt idx="10">
                  <c:v>Jalisco</c:v>
                </c:pt>
                <c:pt idx="11">
                  <c:v>Extranjeros</c:v>
                </c:pt>
                <c:pt idx="12">
                  <c:v>Michoacán de Ocampo</c:v>
                </c:pt>
                <c:pt idx="13">
                  <c:v>Puebla</c:v>
                </c:pt>
                <c:pt idx="14">
                  <c:v>Chihuahua</c:v>
                </c:pt>
                <c:pt idx="15">
                  <c:v>San Luis Potosí</c:v>
                </c:pt>
                <c:pt idx="16">
                  <c:v>Hidalgo</c:v>
                </c:pt>
                <c:pt idx="17">
                  <c:v>Quintana Roo</c:v>
                </c:pt>
                <c:pt idx="18">
                  <c:v>Durango</c:v>
                </c:pt>
                <c:pt idx="19">
                  <c:v>Coahuila de Zaragoza</c:v>
                </c:pt>
                <c:pt idx="20">
                  <c:v>Sinaloa</c:v>
                </c:pt>
                <c:pt idx="21">
                  <c:v>Morelos</c:v>
                </c:pt>
                <c:pt idx="22">
                  <c:v>Oaxaca</c:v>
                </c:pt>
                <c:pt idx="23">
                  <c:v>Aguascalientes</c:v>
                </c:pt>
                <c:pt idx="24">
                  <c:v>Baja California</c:v>
                </c:pt>
                <c:pt idx="25">
                  <c:v>Sonora</c:v>
                </c:pt>
                <c:pt idx="26">
                  <c:v>Tlaxcala</c:v>
                </c:pt>
                <c:pt idx="27">
                  <c:v>Campeche</c:v>
                </c:pt>
                <c:pt idx="28">
                  <c:v>Querétaro</c:v>
                </c:pt>
                <c:pt idx="29">
                  <c:v>Yucatán</c:v>
                </c:pt>
                <c:pt idx="30">
                  <c:v>Colima</c:v>
                </c:pt>
                <c:pt idx="31">
                  <c:v>Baja California Sur</c:v>
                </c:pt>
                <c:pt idx="32">
                  <c:v>Nayarit</c:v>
                </c:pt>
              </c:strCache>
            </c:strRef>
          </c:cat>
          <c:val>
            <c:numRef>
              <c:f>'Pág-37-Tab-CF (15)'!$N$10:$N$42</c:f>
              <c:numCache>
                <c:formatCode>General</c:formatCode>
                <c:ptCount val="33"/>
                <c:pt idx="0">
                  <c:v>255</c:v>
                </c:pt>
                <c:pt idx="1">
                  <c:v>221</c:v>
                </c:pt>
                <c:pt idx="2">
                  <c:v>207</c:v>
                </c:pt>
                <c:pt idx="3">
                  <c:v>156</c:v>
                </c:pt>
                <c:pt idx="4">
                  <c:v>123</c:v>
                </c:pt>
                <c:pt idx="5">
                  <c:v>103</c:v>
                </c:pt>
                <c:pt idx="6">
                  <c:v>99</c:v>
                </c:pt>
                <c:pt idx="7">
                  <c:v>98</c:v>
                </c:pt>
                <c:pt idx="8">
                  <c:v>96</c:v>
                </c:pt>
                <c:pt idx="9">
                  <c:v>78</c:v>
                </c:pt>
                <c:pt idx="10">
                  <c:v>64</c:v>
                </c:pt>
                <c:pt idx="11">
                  <c:v>64</c:v>
                </c:pt>
                <c:pt idx="12">
                  <c:v>61</c:v>
                </c:pt>
                <c:pt idx="13">
                  <c:v>56</c:v>
                </c:pt>
                <c:pt idx="14">
                  <c:v>38</c:v>
                </c:pt>
                <c:pt idx="15">
                  <c:v>37</c:v>
                </c:pt>
                <c:pt idx="16">
                  <c:v>36</c:v>
                </c:pt>
                <c:pt idx="17">
                  <c:v>31</c:v>
                </c:pt>
                <c:pt idx="18">
                  <c:v>29</c:v>
                </c:pt>
                <c:pt idx="19">
                  <c:v>26</c:v>
                </c:pt>
                <c:pt idx="20">
                  <c:v>26</c:v>
                </c:pt>
                <c:pt idx="21">
                  <c:v>22</c:v>
                </c:pt>
                <c:pt idx="22">
                  <c:v>22</c:v>
                </c:pt>
                <c:pt idx="23">
                  <c:v>14</c:v>
                </c:pt>
                <c:pt idx="24">
                  <c:v>14</c:v>
                </c:pt>
                <c:pt idx="25">
                  <c:v>13</c:v>
                </c:pt>
                <c:pt idx="26">
                  <c:v>11</c:v>
                </c:pt>
                <c:pt idx="27">
                  <c:v>10</c:v>
                </c:pt>
                <c:pt idx="28">
                  <c:v>5</c:v>
                </c:pt>
                <c:pt idx="29">
                  <c:v>5</c:v>
                </c:pt>
                <c:pt idx="30">
                  <c:v>4</c:v>
                </c:pt>
                <c:pt idx="31">
                  <c:v>3</c:v>
                </c:pt>
                <c:pt idx="32">
                  <c:v>3</c:v>
                </c:pt>
              </c:numCache>
            </c:numRef>
          </c:val>
          <c:extLst>
            <c:ext xmlns:c16="http://schemas.microsoft.com/office/drawing/2014/chart" uri="{C3380CC4-5D6E-409C-BE32-E72D297353CC}">
              <c16:uniqueId val="{0000000C-B682-46AC-803A-5C0B8AE653F4}"/>
            </c:ext>
          </c:extLst>
        </c:ser>
        <c:dLbls>
          <c:showLegendKey val="0"/>
          <c:showVal val="0"/>
          <c:showCatName val="0"/>
          <c:showSerName val="0"/>
          <c:showPercent val="0"/>
          <c:showBubbleSize val="0"/>
        </c:dLbls>
        <c:gapWidth val="150"/>
        <c:axId val="325933311"/>
        <c:axId val="325935231"/>
      </c:barChart>
      <c:catAx>
        <c:axId val="32593331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25935231"/>
        <c:crosses val="autoZero"/>
        <c:auto val="1"/>
        <c:lblAlgn val="ctr"/>
        <c:lblOffset val="100"/>
        <c:noMultiLvlLbl val="0"/>
      </c:catAx>
      <c:valAx>
        <c:axId val="32593523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259333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dLbl>
              <c:idx val="1"/>
              <c:tx>
                <c:rich>
                  <a:bodyPr/>
                  <a:lstStyle/>
                  <a:p>
                    <a:r>
                      <a:rPr lang="en-US"/>
                      <a:t>158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02A-41CE-B058-F54C1D3BCF95}"/>
                </c:ext>
              </c:extLst>
            </c:dLbl>
            <c:dLbl>
              <c:idx val="24"/>
              <c:tx>
                <c:rich>
                  <a:bodyPr/>
                  <a:lstStyle/>
                  <a:p>
                    <a:r>
                      <a:rPr lang="en-US"/>
                      <a:t>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02A-41CE-B058-F54C1D3BCF95}"/>
                </c:ext>
              </c:extLst>
            </c:dLbl>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Veracruz de Ignacio de la Llave</c:v>
                </c:pt>
                <c:pt idx="4">
                  <c:v>Coahuila de Zaragoza</c:v>
                </c:pt>
                <c:pt idx="5">
                  <c:v>Morelos</c:v>
                </c:pt>
                <c:pt idx="6">
                  <c:v>Chihuahua</c:v>
                </c:pt>
                <c:pt idx="7">
                  <c:v>Zacatecas</c:v>
                </c:pt>
                <c:pt idx="8">
                  <c:v>Tamaulipas</c:v>
                </c:pt>
                <c:pt idx="9">
                  <c:v>Guanajuato</c:v>
                </c:pt>
                <c:pt idx="10">
                  <c:v>Nuevo León</c:v>
                </c:pt>
                <c:pt idx="11">
                  <c:v>Puebla</c:v>
                </c:pt>
                <c:pt idx="12">
                  <c:v>Michoacán de Ocampo</c:v>
                </c:pt>
                <c:pt idx="13">
                  <c:v>Extranjeros</c:v>
                </c:pt>
                <c:pt idx="14">
                  <c:v>Jalisco</c:v>
                </c:pt>
                <c:pt idx="15">
                  <c:v>Sonora</c:v>
                </c:pt>
                <c:pt idx="16">
                  <c:v>San Luis Potosí</c:v>
                </c:pt>
                <c:pt idx="17">
                  <c:v>Quintana Roo</c:v>
                </c:pt>
                <c:pt idx="18">
                  <c:v>Chiapas</c:v>
                </c:pt>
                <c:pt idx="19">
                  <c:v>Hidalgo</c:v>
                </c:pt>
                <c:pt idx="20">
                  <c:v>Tabasco</c:v>
                </c:pt>
                <c:pt idx="21">
                  <c:v>Sinaloa</c:v>
                </c:pt>
                <c:pt idx="22">
                  <c:v>Durango</c:v>
                </c:pt>
                <c:pt idx="23">
                  <c:v>Oaxaca</c:v>
                </c:pt>
                <c:pt idx="24">
                  <c:v>Tlaxcala</c:v>
                </c:pt>
                <c:pt idx="25">
                  <c:v>Aguascalientes</c:v>
                </c:pt>
                <c:pt idx="26">
                  <c:v>Colima</c:v>
                </c:pt>
                <c:pt idx="27">
                  <c:v>Campeche</c:v>
                </c:pt>
                <c:pt idx="28">
                  <c:v>Yucatán</c:v>
                </c:pt>
                <c:pt idx="29">
                  <c:v>Baja California</c:v>
                </c:pt>
                <c:pt idx="30">
                  <c:v>Nayarit</c:v>
                </c:pt>
                <c:pt idx="31">
                  <c:v>Querétaro</c:v>
                </c:pt>
                <c:pt idx="32">
                  <c:v>Baja California Sur</c:v>
                </c:pt>
              </c:strCache>
            </c:strRef>
          </c:cat>
          <c:val>
            <c:numRef>
              <c:f>'Pág-38-Tab-CF (16)'!$N$10:$N$42</c:f>
              <c:numCache>
                <c:formatCode>General</c:formatCode>
                <c:ptCount val="33"/>
                <c:pt idx="0">
                  <c:v>192</c:v>
                </c:pt>
                <c:pt idx="1">
                  <c:v>159</c:v>
                </c:pt>
                <c:pt idx="2">
                  <c:v>96</c:v>
                </c:pt>
                <c:pt idx="3">
                  <c:v>65</c:v>
                </c:pt>
                <c:pt idx="4">
                  <c:v>61</c:v>
                </c:pt>
                <c:pt idx="5">
                  <c:v>57</c:v>
                </c:pt>
                <c:pt idx="6">
                  <c:v>50</c:v>
                </c:pt>
                <c:pt idx="7">
                  <c:v>50</c:v>
                </c:pt>
                <c:pt idx="8">
                  <c:v>49</c:v>
                </c:pt>
                <c:pt idx="9">
                  <c:v>42</c:v>
                </c:pt>
                <c:pt idx="10">
                  <c:v>40</c:v>
                </c:pt>
                <c:pt idx="11">
                  <c:v>36</c:v>
                </c:pt>
                <c:pt idx="12">
                  <c:v>31</c:v>
                </c:pt>
                <c:pt idx="13">
                  <c:v>22</c:v>
                </c:pt>
                <c:pt idx="14">
                  <c:v>20</c:v>
                </c:pt>
                <c:pt idx="15">
                  <c:v>18</c:v>
                </c:pt>
                <c:pt idx="16">
                  <c:v>16</c:v>
                </c:pt>
                <c:pt idx="17">
                  <c:v>14</c:v>
                </c:pt>
                <c:pt idx="18">
                  <c:v>13</c:v>
                </c:pt>
                <c:pt idx="19">
                  <c:v>13</c:v>
                </c:pt>
                <c:pt idx="20">
                  <c:v>13</c:v>
                </c:pt>
                <c:pt idx="21">
                  <c:v>12</c:v>
                </c:pt>
                <c:pt idx="22">
                  <c:v>10</c:v>
                </c:pt>
                <c:pt idx="23">
                  <c:v>9</c:v>
                </c:pt>
                <c:pt idx="24">
                  <c:v>9</c:v>
                </c:pt>
                <c:pt idx="25">
                  <c:v>6</c:v>
                </c:pt>
                <c:pt idx="26">
                  <c:v>6</c:v>
                </c:pt>
                <c:pt idx="27">
                  <c:v>4</c:v>
                </c:pt>
                <c:pt idx="28">
                  <c:v>3</c:v>
                </c:pt>
                <c:pt idx="29">
                  <c:v>2</c:v>
                </c:pt>
                <c:pt idx="30">
                  <c:v>2</c:v>
                </c:pt>
                <c:pt idx="31">
                  <c:v>2</c:v>
                </c:pt>
                <c:pt idx="32">
                  <c:v>0</c:v>
                </c:pt>
              </c:numCache>
            </c:numRef>
          </c:val>
          <c:extLst>
            <c:ext xmlns:c16="http://schemas.microsoft.com/office/drawing/2014/chart" uri="{C3380CC4-5D6E-409C-BE32-E72D297353CC}">
              <c16:uniqueId val="{0000000C-6CC2-4B20-9B78-C080E09CEED8}"/>
            </c:ext>
          </c:extLst>
        </c:ser>
        <c:dLbls>
          <c:showLegendKey val="0"/>
          <c:showVal val="0"/>
          <c:showCatName val="0"/>
          <c:showSerName val="0"/>
          <c:showPercent val="0"/>
          <c:showBubbleSize val="0"/>
        </c:dLbls>
        <c:gapWidth val="150"/>
        <c:axId val="325941471"/>
        <c:axId val="325943391"/>
      </c:barChart>
      <c:catAx>
        <c:axId val="32594147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25943391"/>
        <c:crosses val="autoZero"/>
        <c:auto val="1"/>
        <c:lblAlgn val="ctr"/>
        <c:lblOffset val="100"/>
        <c:noMultiLvlLbl val="0"/>
      </c:catAx>
      <c:valAx>
        <c:axId val="32594339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259414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Estado de México</c:v>
                </c:pt>
                <c:pt idx="2">
                  <c:v>Ciudad de México</c:v>
                </c:pt>
                <c:pt idx="3">
                  <c:v>Chihuahua</c:v>
                </c:pt>
                <c:pt idx="4">
                  <c:v>Jalisco</c:v>
                </c:pt>
                <c:pt idx="5">
                  <c:v>Morelos</c:v>
                </c:pt>
                <c:pt idx="6">
                  <c:v>Zacatecas</c:v>
                </c:pt>
                <c:pt idx="7">
                  <c:v>Guanajuato</c:v>
                </c:pt>
                <c:pt idx="8">
                  <c:v>Quintana Roo</c:v>
                </c:pt>
                <c:pt idx="9">
                  <c:v>Tamaulipas</c:v>
                </c:pt>
                <c:pt idx="10">
                  <c:v>Puebla</c:v>
                </c:pt>
                <c:pt idx="11">
                  <c:v>Chiapas</c:v>
                </c:pt>
                <c:pt idx="12">
                  <c:v>Aguascalientes</c:v>
                </c:pt>
                <c:pt idx="13">
                  <c:v>Guerrero</c:v>
                </c:pt>
                <c:pt idx="14">
                  <c:v>Sinaloa</c:v>
                </c:pt>
                <c:pt idx="15">
                  <c:v>Baja California</c:v>
                </c:pt>
                <c:pt idx="16">
                  <c:v>Nayarit</c:v>
                </c:pt>
                <c:pt idx="17">
                  <c:v>Tabasco</c:v>
                </c:pt>
                <c:pt idx="18">
                  <c:v>San Luis Potosí</c:v>
                </c:pt>
                <c:pt idx="19">
                  <c:v>Veracruz de Ignacio de la Llave</c:v>
                </c:pt>
                <c:pt idx="20">
                  <c:v>Querétaro</c:v>
                </c:pt>
                <c:pt idx="21">
                  <c:v>Campeche</c:v>
                </c:pt>
                <c:pt idx="22">
                  <c:v>Nuevo León</c:v>
                </c:pt>
                <c:pt idx="23">
                  <c:v>Coahuila de Zaragoza</c:v>
                </c:pt>
                <c:pt idx="24">
                  <c:v>Sonora</c:v>
                </c:pt>
                <c:pt idx="25">
                  <c:v>Colima</c:v>
                </c:pt>
                <c:pt idx="26">
                  <c:v>Baja California Sur</c:v>
                </c:pt>
                <c:pt idx="27">
                  <c:v>Hidalgo</c:v>
                </c:pt>
                <c:pt idx="28">
                  <c:v>Oaxaca</c:v>
                </c:pt>
                <c:pt idx="29">
                  <c:v>Durango</c:v>
                </c:pt>
                <c:pt idx="30">
                  <c:v>Tlaxcala</c:v>
                </c:pt>
                <c:pt idx="31">
                  <c:v>Yucatán</c:v>
                </c:pt>
                <c:pt idx="32">
                  <c:v>Extranjeros</c:v>
                </c:pt>
              </c:strCache>
            </c:strRef>
          </c:cat>
          <c:val>
            <c:numRef>
              <c:f>'Pág-39-Tab-CF (17)'!$N$10:$N$42</c:f>
              <c:numCache>
                <c:formatCode>General</c:formatCode>
                <c:ptCount val="33"/>
                <c:pt idx="0">
                  <c:v>413</c:v>
                </c:pt>
                <c:pt idx="1">
                  <c:v>205</c:v>
                </c:pt>
                <c:pt idx="2">
                  <c:v>176</c:v>
                </c:pt>
                <c:pt idx="3">
                  <c:v>120</c:v>
                </c:pt>
                <c:pt idx="4">
                  <c:v>112</c:v>
                </c:pt>
                <c:pt idx="5">
                  <c:v>82</c:v>
                </c:pt>
                <c:pt idx="6">
                  <c:v>74</c:v>
                </c:pt>
                <c:pt idx="7">
                  <c:v>73</c:v>
                </c:pt>
                <c:pt idx="8">
                  <c:v>61</c:v>
                </c:pt>
                <c:pt idx="9">
                  <c:v>51</c:v>
                </c:pt>
                <c:pt idx="10">
                  <c:v>41</c:v>
                </c:pt>
                <c:pt idx="11">
                  <c:v>22</c:v>
                </c:pt>
                <c:pt idx="12">
                  <c:v>20</c:v>
                </c:pt>
                <c:pt idx="13">
                  <c:v>20</c:v>
                </c:pt>
                <c:pt idx="14">
                  <c:v>20</c:v>
                </c:pt>
                <c:pt idx="15">
                  <c:v>19</c:v>
                </c:pt>
                <c:pt idx="16">
                  <c:v>17</c:v>
                </c:pt>
                <c:pt idx="17">
                  <c:v>16</c:v>
                </c:pt>
                <c:pt idx="18">
                  <c:v>13</c:v>
                </c:pt>
                <c:pt idx="19">
                  <c:v>13</c:v>
                </c:pt>
                <c:pt idx="20">
                  <c:v>9</c:v>
                </c:pt>
                <c:pt idx="21">
                  <c:v>8</c:v>
                </c:pt>
                <c:pt idx="22">
                  <c:v>8</c:v>
                </c:pt>
                <c:pt idx="23">
                  <c:v>6</c:v>
                </c:pt>
                <c:pt idx="24">
                  <c:v>6</c:v>
                </c:pt>
                <c:pt idx="25">
                  <c:v>3</c:v>
                </c:pt>
                <c:pt idx="26">
                  <c:v>2</c:v>
                </c:pt>
                <c:pt idx="27">
                  <c:v>2</c:v>
                </c:pt>
                <c:pt idx="28">
                  <c:v>1</c:v>
                </c:pt>
                <c:pt idx="29">
                  <c:v>0</c:v>
                </c:pt>
                <c:pt idx="30">
                  <c:v>0</c:v>
                </c:pt>
                <c:pt idx="31">
                  <c:v>0</c:v>
                </c:pt>
                <c:pt idx="32">
                  <c:v>0</c:v>
                </c:pt>
              </c:numCache>
            </c:numRef>
          </c:val>
          <c:extLst>
            <c:ext xmlns:c16="http://schemas.microsoft.com/office/drawing/2014/chart" uri="{C3380CC4-5D6E-409C-BE32-E72D297353CC}">
              <c16:uniqueId val="{0000000C-C629-46EB-9ABA-A37BCCD781F3}"/>
            </c:ext>
          </c:extLst>
        </c:ser>
        <c:dLbls>
          <c:showLegendKey val="0"/>
          <c:showVal val="0"/>
          <c:showCatName val="0"/>
          <c:showSerName val="0"/>
          <c:showPercent val="0"/>
          <c:showBubbleSize val="0"/>
        </c:dLbls>
        <c:gapWidth val="150"/>
        <c:axId val="922141311"/>
        <c:axId val="922135551"/>
      </c:barChart>
      <c:catAx>
        <c:axId val="92214131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22135551"/>
        <c:crosses val="autoZero"/>
        <c:auto val="1"/>
        <c:lblAlgn val="ctr"/>
        <c:lblOffset val="100"/>
        <c:noMultiLvlLbl val="0"/>
      </c:catAx>
      <c:valAx>
        <c:axId val="92213555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221413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Nuevo León</c:v>
                </c:pt>
                <c:pt idx="1">
                  <c:v>Coahuila de Zaragoza</c:v>
                </c:pt>
                <c:pt idx="2">
                  <c:v>Chihuahua</c:v>
                </c:pt>
                <c:pt idx="3">
                  <c:v>Tamaulipas</c:v>
                </c:pt>
                <c:pt idx="4">
                  <c:v>Zacatecas</c:v>
                </c:pt>
                <c:pt idx="5">
                  <c:v>Ciudad de México</c:v>
                </c:pt>
                <c:pt idx="6">
                  <c:v>Extranjeros</c:v>
                </c:pt>
                <c:pt idx="7">
                  <c:v>Estado de México</c:v>
                </c:pt>
                <c:pt idx="8">
                  <c:v>Veracruz de Ignacio de la Llave</c:v>
                </c:pt>
                <c:pt idx="9">
                  <c:v>Guerrero</c:v>
                </c:pt>
                <c:pt idx="10">
                  <c:v>Michoacán de Ocampo</c:v>
                </c:pt>
                <c:pt idx="11">
                  <c:v>Guanajuato</c:v>
                </c:pt>
                <c:pt idx="12">
                  <c:v>Sinaloa</c:v>
                </c:pt>
                <c:pt idx="13">
                  <c:v>Durango</c:v>
                </c:pt>
                <c:pt idx="14">
                  <c:v>Sonora</c:v>
                </c:pt>
                <c:pt idx="15">
                  <c:v>Jalisco</c:v>
                </c:pt>
                <c:pt idx="16">
                  <c:v>San Luis Potosí</c:v>
                </c:pt>
                <c:pt idx="17">
                  <c:v>Baja California</c:v>
                </c:pt>
                <c:pt idx="18">
                  <c:v>Chiapas</c:v>
                </c:pt>
                <c:pt idx="19">
                  <c:v>Tabasco</c:v>
                </c:pt>
                <c:pt idx="20">
                  <c:v>Quintana Roo</c:v>
                </c:pt>
                <c:pt idx="21">
                  <c:v>Puebla</c:v>
                </c:pt>
                <c:pt idx="22">
                  <c:v>Morelos</c:v>
                </c:pt>
                <c:pt idx="23">
                  <c:v>Aguascalientes</c:v>
                </c:pt>
                <c:pt idx="24">
                  <c:v>Hidalgo</c:v>
                </c:pt>
                <c:pt idx="25">
                  <c:v>Oaxaca</c:v>
                </c:pt>
                <c:pt idx="26">
                  <c:v>Yucatán</c:v>
                </c:pt>
                <c:pt idx="27">
                  <c:v>Campeche</c:v>
                </c:pt>
                <c:pt idx="28">
                  <c:v>Colima</c:v>
                </c:pt>
                <c:pt idx="29">
                  <c:v>Nayarit</c:v>
                </c:pt>
                <c:pt idx="30">
                  <c:v>Tlaxcala</c:v>
                </c:pt>
                <c:pt idx="31">
                  <c:v>Querétaro</c:v>
                </c:pt>
                <c:pt idx="32">
                  <c:v>Baja California Sur</c:v>
                </c:pt>
              </c:strCache>
            </c:strRef>
          </c:cat>
          <c:val>
            <c:numRef>
              <c:f>'Pág-40-Tab-CF (18)'!$N$10:$N$42</c:f>
              <c:numCache>
                <c:formatCode>General</c:formatCode>
                <c:ptCount val="33"/>
                <c:pt idx="0">
                  <c:v>244</c:v>
                </c:pt>
                <c:pt idx="1">
                  <c:v>235</c:v>
                </c:pt>
                <c:pt idx="2">
                  <c:v>221</c:v>
                </c:pt>
                <c:pt idx="3">
                  <c:v>174</c:v>
                </c:pt>
                <c:pt idx="4">
                  <c:v>118</c:v>
                </c:pt>
                <c:pt idx="5">
                  <c:v>102</c:v>
                </c:pt>
                <c:pt idx="6">
                  <c:v>80</c:v>
                </c:pt>
                <c:pt idx="7">
                  <c:v>78</c:v>
                </c:pt>
                <c:pt idx="8">
                  <c:v>76</c:v>
                </c:pt>
                <c:pt idx="9">
                  <c:v>73</c:v>
                </c:pt>
                <c:pt idx="10">
                  <c:v>54</c:v>
                </c:pt>
                <c:pt idx="11">
                  <c:v>53</c:v>
                </c:pt>
                <c:pt idx="12">
                  <c:v>52</c:v>
                </c:pt>
                <c:pt idx="13">
                  <c:v>45</c:v>
                </c:pt>
                <c:pt idx="14">
                  <c:v>44</c:v>
                </c:pt>
                <c:pt idx="15">
                  <c:v>39</c:v>
                </c:pt>
                <c:pt idx="16">
                  <c:v>36</c:v>
                </c:pt>
                <c:pt idx="17">
                  <c:v>34</c:v>
                </c:pt>
                <c:pt idx="18">
                  <c:v>25</c:v>
                </c:pt>
                <c:pt idx="19">
                  <c:v>25</c:v>
                </c:pt>
                <c:pt idx="20">
                  <c:v>23</c:v>
                </c:pt>
                <c:pt idx="21">
                  <c:v>15</c:v>
                </c:pt>
                <c:pt idx="22">
                  <c:v>14</c:v>
                </c:pt>
                <c:pt idx="23">
                  <c:v>13</c:v>
                </c:pt>
                <c:pt idx="24">
                  <c:v>11</c:v>
                </c:pt>
                <c:pt idx="25">
                  <c:v>9</c:v>
                </c:pt>
                <c:pt idx="26">
                  <c:v>9</c:v>
                </c:pt>
                <c:pt idx="27">
                  <c:v>6</c:v>
                </c:pt>
                <c:pt idx="28">
                  <c:v>5</c:v>
                </c:pt>
                <c:pt idx="29">
                  <c:v>5</c:v>
                </c:pt>
                <c:pt idx="30">
                  <c:v>5</c:v>
                </c:pt>
                <c:pt idx="31">
                  <c:v>4</c:v>
                </c:pt>
                <c:pt idx="32">
                  <c:v>3</c:v>
                </c:pt>
              </c:numCache>
            </c:numRef>
          </c:val>
          <c:extLst>
            <c:ext xmlns:c16="http://schemas.microsoft.com/office/drawing/2014/chart" uri="{C3380CC4-5D6E-409C-BE32-E72D297353CC}">
              <c16:uniqueId val="{0000000C-F502-46A2-8BD6-C2AB2008B2D1}"/>
            </c:ext>
          </c:extLst>
        </c:ser>
        <c:dLbls>
          <c:showLegendKey val="0"/>
          <c:showVal val="0"/>
          <c:showCatName val="0"/>
          <c:showSerName val="0"/>
          <c:showPercent val="0"/>
          <c:showBubbleSize val="0"/>
        </c:dLbls>
        <c:gapWidth val="150"/>
        <c:axId val="922130751"/>
        <c:axId val="922140351"/>
      </c:barChart>
      <c:catAx>
        <c:axId val="9221307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22140351"/>
        <c:crosses val="autoZero"/>
        <c:auto val="1"/>
        <c:lblAlgn val="ctr"/>
        <c:lblOffset val="100"/>
        <c:noMultiLvlLbl val="0"/>
      </c:catAx>
      <c:valAx>
        <c:axId val="92214035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221307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(CFRPI)'!$N$7:$N$9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(CFRPI)'!$M$10:$M$42</c:f>
              <c:strCache>
                <c:ptCount val="33"/>
                <c:pt idx="0">
                  <c:v>Ciudad de México</c:v>
                </c:pt>
                <c:pt idx="1">
                  <c:v>Tamaulipas</c:v>
                </c:pt>
                <c:pt idx="2">
                  <c:v>Veracruz de Ignacio de la Llave</c:v>
                </c:pt>
                <c:pt idx="3">
                  <c:v>Guerrero</c:v>
                </c:pt>
                <c:pt idx="4">
                  <c:v>Chiapas</c:v>
                </c:pt>
                <c:pt idx="5">
                  <c:v>Estado de México</c:v>
                </c:pt>
                <c:pt idx="6">
                  <c:v>Guanajuato</c:v>
                </c:pt>
                <c:pt idx="7">
                  <c:v>Morelos</c:v>
                </c:pt>
                <c:pt idx="8">
                  <c:v>Chihuahua</c:v>
                </c:pt>
                <c:pt idx="9">
                  <c:v>Puebla</c:v>
                </c:pt>
                <c:pt idx="10">
                  <c:v>Extranjeros</c:v>
                </c:pt>
                <c:pt idx="11">
                  <c:v>Michoacán de Ocampo</c:v>
                </c:pt>
                <c:pt idx="12">
                  <c:v>Zacatecas</c:v>
                </c:pt>
                <c:pt idx="13">
                  <c:v>Aguascalientes</c:v>
                </c:pt>
                <c:pt idx="14">
                  <c:v>Coahuila de Zaragoza</c:v>
                </c:pt>
                <c:pt idx="15">
                  <c:v>Oaxaca</c:v>
                </c:pt>
                <c:pt idx="16">
                  <c:v>Durango</c:v>
                </c:pt>
                <c:pt idx="17">
                  <c:v>Hidalgo</c:v>
                </c:pt>
                <c:pt idx="18">
                  <c:v>Jalisco</c:v>
                </c:pt>
                <c:pt idx="19">
                  <c:v>Nayarit</c:v>
                </c:pt>
                <c:pt idx="20">
                  <c:v>Nuevo León</c:v>
                </c:pt>
                <c:pt idx="21">
                  <c:v>Sinaloa</c:v>
                </c:pt>
                <c:pt idx="22">
                  <c:v>Sonora</c:v>
                </c:pt>
                <c:pt idx="23">
                  <c:v>Baja California</c:v>
                </c:pt>
                <c:pt idx="24">
                  <c:v>Baja California Sur</c:v>
                </c:pt>
                <c:pt idx="25">
                  <c:v>Campeche</c:v>
                </c:pt>
                <c:pt idx="26">
                  <c:v>Quintana Roo</c:v>
                </c:pt>
                <c:pt idx="27">
                  <c:v>Tabasco</c:v>
                </c:pt>
                <c:pt idx="28">
                  <c:v>Tlaxcala</c:v>
                </c:pt>
                <c:pt idx="29">
                  <c:v>Colima</c:v>
                </c:pt>
                <c:pt idx="30">
                  <c:v>Querétaro</c:v>
                </c:pt>
                <c:pt idx="31">
                  <c:v>San Luis Potosí</c:v>
                </c:pt>
                <c:pt idx="32">
                  <c:v>Yucatán</c:v>
                </c:pt>
              </c:strCache>
            </c:strRef>
          </c:cat>
          <c:val>
            <c:numRef>
              <c:f>'Pág-41-Tab-CF (CFRPI)'!$N$10:$N$42</c:f>
              <c:numCache>
                <c:formatCode>General</c:formatCode>
                <c:ptCount val="33"/>
                <c:pt idx="0">
                  <c:v>16</c:v>
                </c:pt>
                <c:pt idx="1">
                  <c:v>11</c:v>
                </c:pt>
                <c:pt idx="2">
                  <c:v>11</c:v>
                </c:pt>
                <c:pt idx="3">
                  <c:v>10</c:v>
                </c:pt>
                <c:pt idx="4">
                  <c:v>9</c:v>
                </c:pt>
                <c:pt idx="5">
                  <c:v>7</c:v>
                </c:pt>
                <c:pt idx="6">
                  <c:v>7</c:v>
                </c:pt>
                <c:pt idx="7">
                  <c:v>7</c:v>
                </c:pt>
                <c:pt idx="8">
                  <c:v>6</c:v>
                </c:pt>
                <c:pt idx="9">
                  <c:v>6</c:v>
                </c:pt>
                <c:pt idx="10">
                  <c:v>5</c:v>
                </c:pt>
                <c:pt idx="11">
                  <c:v>4</c:v>
                </c:pt>
                <c:pt idx="12">
                  <c:v>4</c:v>
                </c:pt>
                <c:pt idx="13">
                  <c:v>3</c:v>
                </c:pt>
                <c:pt idx="14">
                  <c:v>3</c:v>
                </c:pt>
                <c:pt idx="15">
                  <c:v>3</c:v>
                </c:pt>
                <c:pt idx="16">
                  <c:v>2</c:v>
                </c:pt>
                <c:pt idx="17">
                  <c:v>2</c:v>
                </c:pt>
                <c:pt idx="18">
                  <c:v>2</c:v>
                </c:pt>
                <c:pt idx="19">
                  <c:v>2</c:v>
                </c:pt>
                <c:pt idx="20">
                  <c:v>2</c:v>
                </c:pt>
                <c:pt idx="21">
                  <c:v>2</c:v>
                </c:pt>
                <c:pt idx="22">
                  <c:v>2</c:v>
                </c:pt>
                <c:pt idx="23">
                  <c:v>1</c:v>
                </c:pt>
                <c:pt idx="24">
                  <c:v>1</c:v>
                </c:pt>
                <c:pt idx="25">
                  <c:v>1</c:v>
                </c:pt>
                <c:pt idx="26">
                  <c:v>1</c:v>
                </c:pt>
                <c:pt idx="27">
                  <c:v>1</c:v>
                </c:pt>
                <c:pt idx="28">
                  <c:v>1</c:v>
                </c:pt>
                <c:pt idx="29">
                  <c:v>0</c:v>
                </c:pt>
                <c:pt idx="30">
                  <c:v>0</c:v>
                </c:pt>
                <c:pt idx="31">
                  <c:v>0</c:v>
                </c:pt>
                <c:pt idx="32">
                  <c:v>0</c:v>
                </c:pt>
              </c:numCache>
            </c:numRef>
          </c:val>
          <c:extLst>
            <c:ext xmlns:c16="http://schemas.microsoft.com/office/drawing/2014/chart" uri="{C3380CC4-5D6E-409C-BE32-E72D297353CC}">
              <c16:uniqueId val="{0000000C-8856-4C3D-A834-B28B1DE669B3}"/>
            </c:ext>
          </c:extLst>
        </c:ser>
        <c:dLbls>
          <c:showLegendKey val="0"/>
          <c:showVal val="0"/>
          <c:showCatName val="0"/>
          <c:showSerName val="0"/>
          <c:showPercent val="0"/>
          <c:showBubbleSize val="0"/>
        </c:dLbls>
        <c:gapWidth val="150"/>
        <c:axId val="922138431"/>
        <c:axId val="922139391"/>
      </c:barChart>
      <c:catAx>
        <c:axId val="9221384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22139391"/>
        <c:crosses val="autoZero"/>
        <c:auto val="1"/>
        <c:lblAlgn val="ctr"/>
        <c:lblOffset val="100"/>
        <c:noMultiLvlLbl val="0"/>
      </c:catAx>
      <c:valAx>
        <c:axId val="92213939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221384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5177398322046365"/>
          <c:y val="0.13259462591301541"/>
          <c:w val="0.69774434503837379"/>
          <c:h val="0.65051014883694425"/>
        </c:manualLayout>
      </c:layout>
      <c:pie3DChart>
        <c:varyColors val="1"/>
        <c:ser>
          <c:idx val="0"/>
          <c:order val="0"/>
          <c:explosion val="14"/>
          <c:dLbls>
            <c:dLbl>
              <c:idx val="0"/>
              <c:layout>
                <c:manualLayout>
                  <c:x val="2.7489721581601706E-2"/>
                  <c:y val="-4.6000114563183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391-4906-89AC-FEB59D76F2DB}"/>
                </c:ext>
              </c:extLst>
            </c:dLbl>
            <c:dLbl>
              <c:idx val="1"/>
              <c:layout>
                <c:manualLayout>
                  <c:x val="3.4789611105087485E-2"/>
                  <c:y val="-1.09757510709231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391-4906-89AC-FEB59D76F2DB}"/>
                </c:ext>
              </c:extLst>
            </c:dLbl>
            <c:dLbl>
              <c:idx val="2"/>
              <c:layout>
                <c:manualLayout>
                  <c:x val="4.3524581757016248E-2"/>
                  <c:y val="6.532498490850367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391-4906-89AC-FEB59D76F2DB}"/>
                </c:ext>
              </c:extLst>
            </c:dLbl>
            <c:dLbl>
              <c:idx val="3"/>
              <c:layout>
                <c:manualLayout>
                  <c:x val="2.4653786531242582E-2"/>
                  <c:y val="5.716526620518266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391-4906-89AC-FEB59D76F2DB}"/>
                </c:ext>
              </c:extLst>
            </c:dLbl>
            <c:dLbl>
              <c:idx val="4"/>
              <c:layout>
                <c:manualLayout>
                  <c:x val="-3.1204194004964117E-2"/>
                  <c:y val="4.13336917104723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391-4906-89AC-FEB59D76F2DB}"/>
                </c:ext>
              </c:extLst>
            </c:dLbl>
            <c:dLbl>
              <c:idx val="5"/>
              <c:layout>
                <c:manualLayout>
                  <c:x val="-5.6728664406342597E-2"/>
                  <c:y val="-2.51845128200608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391-4906-89AC-FEB59D76F2DB}"/>
                </c:ext>
              </c:extLst>
            </c:dLbl>
            <c:dLbl>
              <c:idx val="6"/>
              <c:layout>
                <c:manualLayout>
                  <c:x val="-5.4452086306480019E-2"/>
                  <c:y val="-1.74934456640038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638-4590-86D6-8EE5622482E2}"/>
                </c:ext>
              </c:extLst>
            </c:dLbl>
            <c:dLbl>
              <c:idx val="7"/>
              <c:layout>
                <c:manualLayout>
                  <c:x val="-2.2876784986915713E-2"/>
                  <c:y val="-8.118757958836567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638-4590-86D6-8EE5622482E2}"/>
                </c:ext>
              </c:extLst>
            </c:dLbl>
            <c:dLbl>
              <c:idx val="8"/>
              <c:layout>
                <c:manualLayout>
                  <c:x val="3.9723310544499763E-2"/>
                  <c:y val="-6.37771481698531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638-4590-86D6-8EE5622482E2}"/>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24072</c:v>
                </c:pt>
                <c:pt idx="1">
                  <c:v>36587</c:v>
                </c:pt>
                <c:pt idx="2">
                  <c:v>43268</c:v>
                </c:pt>
                <c:pt idx="3">
                  <c:v>38406</c:v>
                </c:pt>
                <c:pt idx="4">
                  <c:v>32048</c:v>
                </c:pt>
                <c:pt idx="5">
                  <c:v>23178</c:v>
                </c:pt>
                <c:pt idx="6">
                  <c:v>15625</c:v>
                </c:pt>
                <c:pt idx="7">
                  <c:v>9214</c:v>
                </c:pt>
                <c:pt idx="8">
                  <c:v>9554</c:v>
                </c:pt>
              </c:numCache>
            </c:numRef>
          </c:val>
          <c:extLst>
            <c:ext xmlns:c16="http://schemas.microsoft.com/office/drawing/2014/chart" uri="{C3380CC4-5D6E-409C-BE32-E72D297353CC}">
              <c16:uniqueId val="{00000002-AC7B-43EA-A95F-4C002585F85B}"/>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06305534422859"/>
          <c:y val="8.2005177598634418E-2"/>
          <c:w val="0.76143618001232205"/>
          <c:h val="0.67351786806759739"/>
        </c:manualLayout>
      </c:layout>
      <c:barChart>
        <c:barDir val="col"/>
        <c:grouping val="clustered"/>
        <c:varyColors val="0"/>
        <c:ser>
          <c:idx val="0"/>
          <c:order val="0"/>
          <c:tx>
            <c:strRef>
              <c:f>'PAG-48_GRAF_ESCOL'!$C$8</c:f>
              <c:strCache>
                <c:ptCount val="1"/>
                <c:pt idx="0">
                  <c:v>CANTIDAD</c:v>
                </c:pt>
              </c:strCache>
            </c:strRef>
          </c:tx>
          <c:spPr>
            <a:solidFill>
              <a:srgbClr val="00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ontserrat" panose="00000500000000000000" pitchFamily="50" charset="0"/>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'PAG-48_GRAF_ESCOL'!$B$9:$B$26</c:f>
              <c:strCache>
                <c:ptCount val="18"/>
                <c:pt idx="0">
                  <c:v>Secundaria Completa</c:v>
                </c:pt>
                <c:pt idx="1">
                  <c:v>Primaria Completa</c:v>
                </c:pt>
                <c:pt idx="2">
                  <c:v>Secundaria Incompleta</c:v>
                </c:pt>
                <c:pt idx="3">
                  <c:v>Primaria Incompleta</c:v>
                </c:pt>
                <c:pt idx="4">
                  <c:v>Bachillerato Completo</c:v>
                </c:pt>
                <c:pt idx="5">
                  <c:v>Bachillerato Incompleto</c:v>
                </c:pt>
                <c:pt idx="6">
                  <c:v>Licenciatura Completa</c:v>
                </c:pt>
                <c:pt idx="7">
                  <c:v>No sabe leer y escribir</c:v>
                </c:pt>
                <c:pt idx="8">
                  <c:v>Sabe leer y escribir</c:v>
                </c:pt>
                <c:pt idx="9">
                  <c:v>Licenciatura Incompleta</c:v>
                </c:pt>
                <c:pt idx="10">
                  <c:v>Carrera Técnica Completa</c:v>
                </c:pt>
                <c:pt idx="11">
                  <c:v>Carrera Técnica Incompleta</c:v>
                </c:pt>
                <c:pt idx="12">
                  <c:v>Maestría Completa</c:v>
                </c:pt>
                <c:pt idx="13">
                  <c:v>Preescolar Incompleta</c:v>
                </c:pt>
                <c:pt idx="14">
                  <c:v>Preescolar Completa</c:v>
                </c:pt>
                <c:pt idx="15">
                  <c:v>Maestría Incompleta</c:v>
                </c:pt>
                <c:pt idx="16">
                  <c:v>Doctorado Completo</c:v>
                </c:pt>
                <c:pt idx="17">
                  <c:v>Doctorado Incompleto</c:v>
                </c:pt>
              </c:strCache>
            </c:strRef>
          </c:cat>
          <c:val>
            <c:numRef>
              <c:f>'PAG-48_GRAF_ESCOL'!$C$9:$C$26</c:f>
              <c:numCache>
                <c:formatCode>#,##0</c:formatCode>
                <c:ptCount val="18"/>
                <c:pt idx="0">
                  <c:v>76034</c:v>
                </c:pt>
                <c:pt idx="1">
                  <c:v>36760</c:v>
                </c:pt>
                <c:pt idx="2">
                  <c:v>25195</c:v>
                </c:pt>
                <c:pt idx="3">
                  <c:v>23085</c:v>
                </c:pt>
                <c:pt idx="4">
                  <c:v>22523</c:v>
                </c:pt>
                <c:pt idx="5">
                  <c:v>19652</c:v>
                </c:pt>
                <c:pt idx="6">
                  <c:v>6655</c:v>
                </c:pt>
                <c:pt idx="7">
                  <c:v>6342</c:v>
                </c:pt>
                <c:pt idx="8">
                  <c:v>5274</c:v>
                </c:pt>
                <c:pt idx="9">
                  <c:v>4939</c:v>
                </c:pt>
                <c:pt idx="10">
                  <c:v>2938</c:v>
                </c:pt>
                <c:pt idx="11">
                  <c:v>1396</c:v>
                </c:pt>
                <c:pt idx="12">
                  <c:v>504</c:v>
                </c:pt>
                <c:pt idx="13">
                  <c:v>219</c:v>
                </c:pt>
                <c:pt idx="14">
                  <c:v>214</c:v>
                </c:pt>
                <c:pt idx="15">
                  <c:v>125</c:v>
                </c:pt>
                <c:pt idx="16" formatCode="General">
                  <c:v>82</c:v>
                </c:pt>
                <c:pt idx="17" formatCode="General">
                  <c:v>15</c:v>
                </c:pt>
              </c:numCache>
            </c:numRef>
          </c:val>
          <c:extLst>
            <c:ext xmlns:c16="http://schemas.microsoft.com/office/drawing/2014/chart" uri="{C3380CC4-5D6E-409C-BE32-E72D297353CC}">
              <c16:uniqueId val="{00000000-5FC7-47BB-9AE0-C21FACBE901C}"/>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2.432433877140841E-2"/>
          <c:y val="8.5290345287840408E-2"/>
          <c:w val="0.94088989987892313"/>
          <c:h val="0.84328104047977026"/>
        </c:manualLayout>
      </c:layout>
      <c:pie3DChart>
        <c:varyColors val="1"/>
        <c:ser>
          <c:idx val="0"/>
          <c:order val="0"/>
          <c:explosion val="8"/>
          <c:dPt>
            <c:idx val="0"/>
            <c:bubble3D val="0"/>
            <c:spPr>
              <a:solidFill>
                <a:srgbClr val="0070C0"/>
              </a:solidFill>
            </c:spPr>
            <c:extLst>
              <c:ext xmlns:c16="http://schemas.microsoft.com/office/drawing/2014/chart" uri="{C3380CC4-5D6E-409C-BE32-E72D297353CC}">
                <c16:uniqueId val="{00000002-E9F5-4035-A574-25A37DB30309}"/>
              </c:ext>
            </c:extLst>
          </c:dPt>
          <c:dPt>
            <c:idx val="1"/>
            <c:bubble3D val="0"/>
            <c:spPr>
              <a:solidFill>
                <a:schemeClr val="accent2">
                  <a:lumMod val="75000"/>
                </a:schemeClr>
              </a:solidFill>
            </c:spPr>
            <c:extLst>
              <c:ext xmlns:c16="http://schemas.microsoft.com/office/drawing/2014/chart" uri="{C3380CC4-5D6E-409C-BE32-E72D297353CC}">
                <c16:uniqueId val="{00000002-396A-443A-881F-E4C3C4A63FF9}"/>
              </c:ext>
            </c:extLst>
          </c:dPt>
          <c:dLbls>
            <c:dLbl>
              <c:idx val="0"/>
              <c:layout>
                <c:manualLayout>
                  <c:x val="0.22813901547696297"/>
                  <c:y val="-5.474416400597868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E9F5-4035-A574-25A37DB30309}"/>
                </c:ext>
              </c:extLst>
            </c:dLbl>
            <c:dLbl>
              <c:idx val="1"/>
              <c:layout>
                <c:manualLayout>
                  <c:x val="-0.15033923302375868"/>
                  <c:y val="-2.236023662017423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96A-443A-881F-E4C3C4A63FF9}"/>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'Pág-50-Grá-BLA'!$A$7:$A$8</c:f>
              <c:strCache>
                <c:ptCount val="2"/>
                <c:pt idx="0">
                  <c:v>Libertad Preparatoria</c:v>
                </c:pt>
                <c:pt idx="1">
                  <c:v>Remisión Parcial de la Pena</c:v>
                </c:pt>
              </c:strCache>
            </c:strRef>
          </c:cat>
          <c:val>
            <c:numRef>
              <c:f>'Pág-50-Grá-BLA'!$B$7:$B$8</c:f>
              <c:numCache>
                <c:formatCode>General</c:formatCode>
                <c:ptCount val="2"/>
                <c:pt idx="0">
                  <c:v>2</c:v>
                </c:pt>
                <c:pt idx="1">
                  <c:v>1</c:v>
                </c:pt>
              </c:numCache>
            </c:numRef>
          </c:val>
          <c:extLst>
            <c:ext xmlns:c16="http://schemas.microsoft.com/office/drawing/2014/chart" uri="{C3380CC4-5D6E-409C-BE32-E72D297353CC}">
              <c16:uniqueId val="{00000001-E9F5-4035-A574-25A37DB3030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3.6123005104504183E-2"/>
          <c:y val="0.14736101732459178"/>
          <c:w val="0.72649495062393121"/>
          <c:h val="0.66381818071210008"/>
        </c:manualLayout>
      </c:layout>
      <c:pie3DChart>
        <c:varyColors val="1"/>
        <c:ser>
          <c:idx val="0"/>
          <c:order val="0"/>
          <c:explosion val="4"/>
          <c:dPt>
            <c:idx val="0"/>
            <c:bubble3D val="0"/>
            <c:spPr>
              <a:solidFill>
                <a:srgbClr val="F79646">
                  <a:lumMod val="75000"/>
                </a:srgbClr>
              </a:solidFill>
            </c:spPr>
            <c:extLst>
              <c:ext xmlns:c16="http://schemas.microsoft.com/office/drawing/2014/chart" uri="{C3380CC4-5D6E-409C-BE32-E72D297353CC}">
                <c16:uniqueId val="{00000002-EABE-4FF1-9D8C-2B23008117FC}"/>
              </c:ext>
            </c:extLst>
          </c:dPt>
          <c:dPt>
            <c:idx val="1"/>
            <c:bubble3D val="0"/>
            <c:spPr>
              <a:solidFill>
                <a:srgbClr val="FFC000"/>
              </a:solidFill>
            </c:spPr>
            <c:extLst>
              <c:ext xmlns:c16="http://schemas.microsoft.com/office/drawing/2014/chart" uri="{C3380CC4-5D6E-409C-BE32-E72D297353CC}">
                <c16:uniqueId val="{00000003-EABE-4FF1-9D8C-2B23008117FC}"/>
              </c:ext>
            </c:extLst>
          </c:dPt>
          <c:dPt>
            <c:idx val="2"/>
            <c:bubble3D val="0"/>
            <c:spPr>
              <a:solidFill>
                <a:srgbClr val="00B0F0"/>
              </a:solidFill>
            </c:spPr>
            <c:extLst>
              <c:ext xmlns:c16="http://schemas.microsoft.com/office/drawing/2014/chart" uri="{C3380CC4-5D6E-409C-BE32-E72D297353CC}">
                <c16:uniqueId val="{00000004-EABE-4FF1-9D8C-2B23008117FC}"/>
              </c:ext>
            </c:extLst>
          </c:dPt>
          <c:dLbls>
            <c:dLbl>
              <c:idx val="0"/>
              <c:layout>
                <c:manualLayout>
                  <c:x val="0.21574330708661418"/>
                  <c:y val="0.2430623094315110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EABE-4FF1-9D8C-2B23008117FC}"/>
                </c:ext>
              </c:extLst>
            </c:dLbl>
            <c:dLbl>
              <c:idx val="1"/>
              <c:layout>
                <c:manualLayout>
                  <c:x val="8.6724835723846927E-2"/>
                  <c:y val="5.9417421379876489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ABE-4FF1-9D8C-2B23008117FC}"/>
                </c:ext>
              </c:extLst>
            </c:dLbl>
            <c:dLbl>
              <c:idx val="2"/>
              <c:layout>
                <c:manualLayout>
                  <c:x val="1.9090235421535654E-2"/>
                  <c:y val="6.001228624031958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ABE-4FF1-9D8C-2B23008117FC}"/>
                </c:ext>
              </c:extLst>
            </c:dLbl>
            <c:dLbl>
              <c:idx val="3"/>
              <c:layout>
                <c:manualLayout>
                  <c:x val="-0.20088472266175531"/>
                  <c:y val="6.054044917476813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693-4EC0-84BC-14D20914DDBE}"/>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'Pág-50-Grá-BLA'!$A$15:$A$18</c:f>
              <c:strCache>
                <c:ptCount val="4"/>
                <c:pt idx="0">
                  <c:v>Condena Condicional</c:v>
                </c:pt>
                <c:pt idx="1">
                  <c:v>Jornada de Trabajo a Favor de la Comunidad</c:v>
                </c:pt>
                <c:pt idx="2">
                  <c:v>Tratamiento en Libertad</c:v>
                </c:pt>
                <c:pt idx="3">
                  <c:v>Tratamiento en Semilibertad</c:v>
                </c:pt>
              </c:strCache>
            </c:strRef>
          </c:cat>
          <c:val>
            <c:numRef>
              <c:f>'Pág-50-Grá-BLA'!$B$15:$B$18</c:f>
              <c:numCache>
                <c:formatCode>General</c:formatCode>
                <c:ptCount val="4"/>
                <c:pt idx="0">
                  <c:v>414</c:v>
                </c:pt>
                <c:pt idx="1">
                  <c:v>35</c:v>
                </c:pt>
                <c:pt idx="2">
                  <c:v>6</c:v>
                </c:pt>
                <c:pt idx="3">
                  <c:v>2</c:v>
                </c:pt>
              </c:numCache>
            </c:numRef>
          </c:val>
          <c:extLst>
            <c:ext xmlns:c16="http://schemas.microsoft.com/office/drawing/2014/chart" uri="{C3380CC4-5D6E-409C-BE32-E72D297353CC}">
              <c16:uniqueId val="{00000001-EABE-4FF1-9D8C-2B23008117F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2.0009755590742844E-2"/>
          <c:y val="4.4525199059768594E-2"/>
          <c:w val="0.86694570624697387"/>
          <c:h val="0.85347133924144436"/>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7C2B-4F20-928B-23FFEFF3D63C}"/>
              </c:ext>
            </c:extLst>
          </c:dPt>
          <c:dPt>
            <c:idx val="1"/>
            <c:bubble3D val="0"/>
            <c:spPr>
              <a:solidFill>
                <a:srgbClr val="FF0000"/>
              </a:solidFill>
            </c:spPr>
            <c:extLst>
              <c:ext xmlns:c16="http://schemas.microsoft.com/office/drawing/2014/chart" uri="{C3380CC4-5D6E-409C-BE32-E72D297353CC}">
                <c16:uniqueId val="{00000002-7C2B-4F20-928B-23FFEFF3D63C}"/>
              </c:ext>
            </c:extLst>
          </c:dPt>
          <c:dPt>
            <c:idx val="2"/>
            <c:bubble3D val="0"/>
            <c:spPr>
              <a:solidFill>
                <a:srgbClr val="00B050"/>
              </a:solidFill>
            </c:spPr>
            <c:extLst>
              <c:ext xmlns:c16="http://schemas.microsoft.com/office/drawing/2014/chart" uri="{C3380CC4-5D6E-409C-BE32-E72D297353CC}">
                <c16:uniqueId val="{00000004-7C2B-4F20-928B-23FFEFF3D63C}"/>
              </c:ext>
            </c:extLst>
          </c:dPt>
          <c:dPt>
            <c:idx val="3"/>
            <c:bubble3D val="0"/>
            <c:spPr>
              <a:solidFill>
                <a:srgbClr val="FF33CC"/>
              </a:solidFill>
            </c:spPr>
            <c:extLst>
              <c:ext xmlns:c16="http://schemas.microsoft.com/office/drawing/2014/chart" uri="{C3380CC4-5D6E-409C-BE32-E72D297353CC}">
                <c16:uniqueId val="{00000005-7C2B-4F20-928B-23FFEFF3D63C}"/>
              </c:ext>
            </c:extLst>
          </c:dPt>
          <c:dPt>
            <c:idx val="4"/>
            <c:bubble3D val="0"/>
            <c:spPr>
              <a:solidFill>
                <a:srgbClr val="FFFF00"/>
              </a:solidFill>
            </c:spPr>
            <c:extLst>
              <c:ext xmlns:c16="http://schemas.microsoft.com/office/drawing/2014/chart" uri="{C3380CC4-5D6E-409C-BE32-E72D297353CC}">
                <c16:uniqueId val="{00000006-7C2B-4F20-928B-23FFEFF3D63C}"/>
              </c:ext>
            </c:extLst>
          </c:dPt>
          <c:dLbls>
            <c:dLbl>
              <c:idx val="0"/>
              <c:layout>
                <c:manualLayout>
                  <c:x val="0.13207851518560179"/>
                  <c:y val="-0.205977021762287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C2B-4F20-928B-23FFEFF3D63C}"/>
                </c:ext>
              </c:extLst>
            </c:dLbl>
            <c:dLbl>
              <c:idx val="1"/>
              <c:layout>
                <c:manualLayout>
                  <c:x val="3.5017997750281214E-2"/>
                  <c:y val="0.2013257810658651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C2B-4F20-928B-23FFEFF3D63C}"/>
                </c:ext>
              </c:extLst>
            </c:dLbl>
            <c:dLbl>
              <c:idx val="2"/>
              <c:layout>
                <c:manualLayout>
                  <c:x val="-0.16234285714285715"/>
                  <c:y val="-4.460812210394211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2745714285714289"/>
                      <c:h val="0.13111509736977384"/>
                    </c:manualLayout>
                  </c15:layout>
                </c:ext>
                <c:ext xmlns:c16="http://schemas.microsoft.com/office/drawing/2014/chart" uri="{C3380CC4-5D6E-409C-BE32-E72D297353CC}">
                  <c16:uniqueId val="{00000004-7C2B-4F20-928B-23FFEFF3D63C}"/>
                </c:ext>
              </c:extLst>
            </c:dLbl>
            <c:dLbl>
              <c:idx val="3"/>
              <c:layout>
                <c:manualLayout>
                  <c:x val="3.8291593213005383E-2"/>
                  <c:y val="-2.525114038415548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C2B-4F20-928B-23FFEFF3D63C}"/>
                </c:ext>
              </c:extLst>
            </c:dLbl>
            <c:dLbl>
              <c:idx val="4"/>
              <c:layout>
                <c:manualLayout>
                  <c:x val="-3.0038134059987662E-2"/>
                  <c:y val="2.839350541628337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C2B-4F20-928B-23FFEFF3D63C}"/>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Artículo 68 o 75 (C.P.F.)</c:v>
                </c:pt>
                <c:pt idx="4">
                  <c:v>Libertad Supervisada</c:v>
                </c:pt>
              </c:strCache>
            </c:strRef>
          </c:cat>
          <c:val>
            <c:numRef>
              <c:f>'Pág-52-Grá-PLV'!$B$7:$B$11</c:f>
              <c:numCache>
                <c:formatCode>#,##0</c:formatCode>
                <c:ptCount val="5"/>
                <c:pt idx="0">
                  <c:v>6674</c:v>
                </c:pt>
                <c:pt idx="1">
                  <c:v>4006</c:v>
                </c:pt>
                <c:pt idx="2">
                  <c:v>3900</c:v>
                </c:pt>
                <c:pt idx="3" formatCode="General">
                  <c:v>339</c:v>
                </c:pt>
                <c:pt idx="4" formatCode="General">
                  <c:v>338</c:v>
                </c:pt>
              </c:numCache>
            </c:numRef>
          </c:val>
          <c:extLst>
            <c:ext xmlns:c16="http://schemas.microsoft.com/office/drawing/2014/chart" uri="{C3380CC4-5D6E-409C-BE32-E72D297353CC}">
              <c16:uniqueId val="{00000001-7C2B-4F20-928B-23FFEFF3D63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Veracruz de Ignacio de la Llave</c:v>
                </c:pt>
                <c:pt idx="8">
                  <c:v>Puebla</c:v>
                </c:pt>
                <c:pt idx="9">
                  <c:v>Michoacán de Ocampo</c:v>
                </c:pt>
                <c:pt idx="10">
                  <c:v>Guanajuato</c:v>
                </c:pt>
                <c:pt idx="11">
                  <c:v>Chiapas</c:v>
                </c:pt>
                <c:pt idx="12">
                  <c:v>Hidalgo</c:v>
                </c:pt>
                <c:pt idx="13">
                  <c:v>Coahuila de Zaragoza</c:v>
                </c:pt>
                <c:pt idx="14">
                  <c:v>Durango</c:v>
                </c:pt>
                <c:pt idx="15">
                  <c:v>Sinaloa</c:v>
                </c:pt>
                <c:pt idx="16">
                  <c:v>Tabasco</c:v>
                </c:pt>
                <c:pt idx="17">
                  <c:v>Tamaulipas</c:v>
                </c:pt>
                <c:pt idx="18">
                  <c:v>Guerrero</c:v>
                </c:pt>
                <c:pt idx="19">
                  <c:v>Oaxaca</c:v>
                </c:pt>
                <c:pt idx="20">
                  <c:v>Quintana Roo</c:v>
                </c:pt>
                <c:pt idx="21">
                  <c:v>Morelos</c:v>
                </c:pt>
                <c:pt idx="22">
                  <c:v>San Luis Potosí</c:v>
                </c:pt>
                <c:pt idx="23">
                  <c:v>Querétaro</c:v>
                </c:pt>
                <c:pt idx="24">
                  <c:v>Nayarit</c:v>
                </c:pt>
                <c:pt idx="25">
                  <c:v>Zacatecas</c:v>
                </c:pt>
                <c:pt idx="26">
                  <c:v>CEFERESO No. 4 Noroeste</c:v>
                </c:pt>
                <c:pt idx="27">
                  <c:v>CEFERESO No. 13 CPS Oaxaca</c:v>
                </c:pt>
                <c:pt idx="28">
                  <c:v>CEFERESO No. 14 CPS Durango</c:v>
                </c:pt>
                <c:pt idx="29">
                  <c:v>CEFERESO No. 15 CPS Chiapas</c:v>
                </c:pt>
                <c:pt idx="30">
                  <c:v>CEFERESO No. 11 CPS Sonora</c:v>
                </c:pt>
                <c:pt idx="31">
                  <c:v>CEFERESO No. 12 CPS Guanajuato</c:v>
                </c:pt>
                <c:pt idx="32">
                  <c:v>Aguascalientes</c:v>
                </c:pt>
                <c:pt idx="33">
                  <c:v>Centro Penitenciario Federal 18 CPS Coahuila</c:v>
                </c:pt>
                <c:pt idx="34">
                  <c:v>Yucatán</c:v>
                </c:pt>
                <c:pt idx="35">
                  <c:v>CEFERESO No. 17 CPS Michoacán</c:v>
                </c:pt>
                <c:pt idx="36">
                  <c:v>CEFERESO No. 5 Oriente</c:v>
                </c:pt>
                <c:pt idx="37">
                  <c:v>Colima</c:v>
                </c:pt>
                <c:pt idx="38">
                  <c:v>Baja California Sur</c:v>
                </c:pt>
                <c:pt idx="39">
                  <c:v>CEFERESO No. 16 CPS Femenil Morelos</c:v>
                </c:pt>
                <c:pt idx="40">
                  <c:v>Tlaxcala</c:v>
                </c:pt>
                <c:pt idx="41">
                  <c:v>Campeche</c:v>
                </c:pt>
                <c:pt idx="42">
                  <c:v>CEFERESO No. 8 Nor-Poniente</c:v>
                </c:pt>
                <c:pt idx="43">
                  <c:v>CEFERESO No. 1 Altiplano</c:v>
                </c:pt>
                <c:pt idx="44">
                  <c:v>CEFERESO No. 7 Nor-Noroeste</c:v>
                </c:pt>
                <c:pt idx="45">
                  <c:v>CEFEREPSI</c:v>
                </c:pt>
              </c:strCache>
            </c:strRef>
          </c:cat>
          <c:val>
            <c:numRef>
              <c:f>'Pág-8-Grá-PP'!$B$6:$B$51</c:f>
              <c:numCache>
                <c:formatCode>#,##0</c:formatCode>
                <c:ptCount val="46"/>
                <c:pt idx="0">
                  <c:v>35557</c:v>
                </c:pt>
                <c:pt idx="1">
                  <c:v>25419</c:v>
                </c:pt>
                <c:pt idx="2">
                  <c:v>13239</c:v>
                </c:pt>
                <c:pt idx="3">
                  <c:v>12704</c:v>
                </c:pt>
                <c:pt idx="4">
                  <c:v>11032</c:v>
                </c:pt>
                <c:pt idx="5">
                  <c:v>10090</c:v>
                </c:pt>
                <c:pt idx="6">
                  <c:v>8688</c:v>
                </c:pt>
                <c:pt idx="7">
                  <c:v>8273</c:v>
                </c:pt>
                <c:pt idx="8">
                  <c:v>7442</c:v>
                </c:pt>
                <c:pt idx="9">
                  <c:v>6534</c:v>
                </c:pt>
                <c:pt idx="10">
                  <c:v>6364</c:v>
                </c:pt>
                <c:pt idx="11">
                  <c:v>5401</c:v>
                </c:pt>
                <c:pt idx="12">
                  <c:v>5126</c:v>
                </c:pt>
                <c:pt idx="13">
                  <c:v>4376</c:v>
                </c:pt>
                <c:pt idx="14">
                  <c:v>4163</c:v>
                </c:pt>
                <c:pt idx="15">
                  <c:v>4098</c:v>
                </c:pt>
                <c:pt idx="16">
                  <c:v>4083</c:v>
                </c:pt>
                <c:pt idx="17">
                  <c:v>3998</c:v>
                </c:pt>
                <c:pt idx="18">
                  <c:v>3922</c:v>
                </c:pt>
                <c:pt idx="19">
                  <c:v>3825</c:v>
                </c:pt>
                <c:pt idx="20">
                  <c:v>3692</c:v>
                </c:pt>
                <c:pt idx="21">
                  <c:v>3679</c:v>
                </c:pt>
                <c:pt idx="22">
                  <c:v>3154</c:v>
                </c:pt>
                <c:pt idx="23">
                  <c:v>3058</c:v>
                </c:pt>
                <c:pt idx="24">
                  <c:v>2825</c:v>
                </c:pt>
                <c:pt idx="25">
                  <c:v>2353</c:v>
                </c:pt>
                <c:pt idx="26">
                  <c:v>2280</c:v>
                </c:pt>
                <c:pt idx="27">
                  <c:v>2255</c:v>
                </c:pt>
                <c:pt idx="28">
                  <c:v>2218</c:v>
                </c:pt>
                <c:pt idx="29">
                  <c:v>2030</c:v>
                </c:pt>
                <c:pt idx="30">
                  <c:v>2023</c:v>
                </c:pt>
                <c:pt idx="31">
                  <c:v>1991</c:v>
                </c:pt>
                <c:pt idx="32">
                  <c:v>1971</c:v>
                </c:pt>
                <c:pt idx="33">
                  <c:v>1930</c:v>
                </c:pt>
                <c:pt idx="34">
                  <c:v>1816</c:v>
                </c:pt>
                <c:pt idx="35">
                  <c:v>1613</c:v>
                </c:pt>
                <c:pt idx="36">
                  <c:v>1605</c:v>
                </c:pt>
                <c:pt idx="37">
                  <c:v>1201</c:v>
                </c:pt>
                <c:pt idx="38">
                  <c:v>1184</c:v>
                </c:pt>
                <c:pt idx="39">
                  <c:v>1120</c:v>
                </c:pt>
                <c:pt idx="40">
                  <c:v>1055</c:v>
                </c:pt>
                <c:pt idx="41" formatCode="General">
                  <c:v>971</c:v>
                </c:pt>
                <c:pt idx="42" formatCode="General">
                  <c:v>663</c:v>
                </c:pt>
                <c:pt idx="43" formatCode="General">
                  <c:v>593</c:v>
                </c:pt>
                <c:pt idx="44" formatCode="General">
                  <c:v>206</c:v>
                </c:pt>
                <c:pt idx="45" formatCode="General">
                  <c:v>132</c:v>
                </c:pt>
              </c:numCache>
            </c:numRef>
          </c:val>
          <c:extLst>
            <c:ext xmlns:c16="http://schemas.microsoft.com/office/drawing/2014/chart" uri="{C3380CC4-5D6E-409C-BE32-E72D297353CC}">
              <c16:uniqueId val="{0000000E-8FDA-4582-98CA-B0AACF3A10B1}"/>
            </c:ext>
          </c:extLst>
        </c:ser>
        <c:dLbls>
          <c:showLegendKey val="0"/>
          <c:showVal val="0"/>
          <c:showCatName val="0"/>
          <c:showSerName val="0"/>
          <c:showPercent val="0"/>
          <c:showBubbleSize val="0"/>
        </c:dLbls>
        <c:gapWidth val="60"/>
        <c:axId val="469400191"/>
        <c:axId val="469397311"/>
      </c:barChart>
      <c:catAx>
        <c:axId val="469400191"/>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469397311"/>
        <c:crosses val="autoZero"/>
        <c:auto val="1"/>
        <c:lblAlgn val="ctr"/>
        <c:lblOffset val="100"/>
        <c:noMultiLvlLbl val="0"/>
      </c:catAx>
      <c:valAx>
        <c:axId val="469397311"/>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46940019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8571428571428575E-2"/>
          <c:y val="8.2905714285714291E-2"/>
          <c:w val="0.86694571428571432"/>
          <c:h val="0.85347142857142855"/>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5585-46E5-8F97-AF819D5EA9F5}"/>
              </c:ext>
            </c:extLst>
          </c:dPt>
          <c:dPt>
            <c:idx val="1"/>
            <c:bubble3D val="0"/>
            <c:spPr>
              <a:solidFill>
                <a:srgbClr val="0070C0"/>
              </a:solidFill>
            </c:spPr>
            <c:extLst>
              <c:ext xmlns:c16="http://schemas.microsoft.com/office/drawing/2014/chart" uri="{C3380CC4-5D6E-409C-BE32-E72D297353CC}">
                <c16:uniqueId val="{00000003-5585-46E5-8F97-AF819D5EA9F5}"/>
              </c:ext>
            </c:extLst>
          </c:dPt>
          <c:dPt>
            <c:idx val="2"/>
            <c:bubble3D val="0"/>
            <c:spPr>
              <a:solidFill>
                <a:srgbClr val="FFC000"/>
              </a:solidFill>
            </c:spPr>
            <c:extLst>
              <c:ext xmlns:c16="http://schemas.microsoft.com/office/drawing/2014/chart" uri="{C3380CC4-5D6E-409C-BE32-E72D297353CC}">
                <c16:uniqueId val="{00000004-5585-46E5-8F97-AF819D5EA9F5}"/>
              </c:ext>
            </c:extLst>
          </c:dPt>
          <c:dPt>
            <c:idx val="3"/>
            <c:bubble3D val="0"/>
            <c:spPr>
              <a:solidFill>
                <a:srgbClr val="7030A0"/>
              </a:solidFill>
            </c:spPr>
            <c:extLst>
              <c:ext xmlns:c16="http://schemas.microsoft.com/office/drawing/2014/chart" uri="{C3380CC4-5D6E-409C-BE32-E72D297353CC}">
                <c16:uniqueId val="{00000005-5585-46E5-8F97-AF819D5EA9F5}"/>
              </c:ext>
            </c:extLst>
          </c:dPt>
          <c:dPt>
            <c:idx val="4"/>
            <c:bubble3D val="0"/>
            <c:spPr>
              <a:solidFill>
                <a:srgbClr val="92D050"/>
              </a:solidFill>
            </c:spPr>
            <c:extLst>
              <c:ext xmlns:c16="http://schemas.microsoft.com/office/drawing/2014/chart" uri="{C3380CC4-5D6E-409C-BE32-E72D297353CC}">
                <c16:uniqueId val="{00000006-5585-46E5-8F97-AF819D5EA9F5}"/>
              </c:ext>
            </c:extLst>
          </c:dPt>
          <c:dLbls>
            <c:dLbl>
              <c:idx val="0"/>
              <c:layout>
                <c:manualLayout>
                  <c:x val="0.19256422947131607"/>
                  <c:y val="-0.2285361578722957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5585-46E5-8F97-AF819D5EA9F5}"/>
                </c:ext>
              </c:extLst>
            </c:dLbl>
            <c:dLbl>
              <c:idx val="1"/>
              <c:layout>
                <c:manualLayout>
                  <c:x val="-8.0142969628796398E-2"/>
                  <c:y val="0.1959611677906125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585-46E5-8F97-AF819D5EA9F5}"/>
                </c:ext>
              </c:extLst>
            </c:dLbl>
            <c:dLbl>
              <c:idx val="2"/>
              <c:layout>
                <c:manualLayout>
                  <c:x val="-0.13849280089988752"/>
                  <c:y val="-8.783708135828470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585-46E5-8F97-AF819D5EA9F5}"/>
                </c:ext>
              </c:extLst>
            </c:dLbl>
            <c:dLbl>
              <c:idx val="3"/>
              <c:layout>
                <c:manualLayout>
                  <c:x val="2.2769066366704161E-2"/>
                  <c:y val="-1.088381662290384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585-46E5-8F97-AF819D5EA9F5}"/>
                </c:ext>
              </c:extLst>
            </c:dLbl>
            <c:dLbl>
              <c:idx val="4"/>
              <c:layout>
                <c:manualLayout>
                  <c:x val="-0.12089977502812148"/>
                  <c:y val="5.495644717896544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585-46E5-8F97-AF819D5EA9F5}"/>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10967</c:v>
                </c:pt>
                <c:pt idx="1">
                  <c:v>8616</c:v>
                </c:pt>
                <c:pt idx="2">
                  <c:v>4947</c:v>
                </c:pt>
                <c:pt idx="3" formatCode="General">
                  <c:v>377</c:v>
                </c:pt>
                <c:pt idx="4" formatCode="General">
                  <c:v>103</c:v>
                </c:pt>
              </c:numCache>
            </c:numRef>
          </c:val>
          <c:extLst>
            <c:ext xmlns:c16="http://schemas.microsoft.com/office/drawing/2014/chart" uri="{C3380CC4-5D6E-409C-BE32-E72D297353CC}">
              <c16:uniqueId val="{00000001-5585-46E5-8F97-AF819D5EA9F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9333422753808313E-2"/>
          <c:y val="5.7298636388723762E-2"/>
          <c:w val="0.79472677678658432"/>
          <c:h val="0.7255586408945854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07E2-453F-8469-FF33B61592D2}"/>
              </c:ext>
            </c:extLst>
          </c:dPt>
          <c:dPt>
            <c:idx val="1"/>
            <c:bubble3D val="0"/>
            <c:spPr>
              <a:solidFill>
                <a:srgbClr val="0070C0"/>
              </a:solidFill>
            </c:spPr>
            <c:extLst>
              <c:ext xmlns:c16="http://schemas.microsoft.com/office/drawing/2014/chart" uri="{C3380CC4-5D6E-409C-BE32-E72D297353CC}">
                <c16:uniqueId val="{00000003-07E2-453F-8469-FF33B61592D2}"/>
              </c:ext>
            </c:extLst>
          </c:dPt>
          <c:dPt>
            <c:idx val="2"/>
            <c:bubble3D val="0"/>
            <c:spPr>
              <a:solidFill>
                <a:srgbClr val="FF0000"/>
              </a:solidFill>
            </c:spPr>
            <c:extLst>
              <c:ext xmlns:c16="http://schemas.microsoft.com/office/drawing/2014/chart" uri="{C3380CC4-5D6E-409C-BE32-E72D297353CC}">
                <c16:uniqueId val="{00000004-07E2-453F-8469-FF33B61592D2}"/>
              </c:ext>
            </c:extLst>
          </c:dPt>
          <c:dLbls>
            <c:dLbl>
              <c:idx val="0"/>
              <c:layout>
                <c:manualLayout>
                  <c:x val="0.18785994750656168"/>
                  <c:y val="-0.1162708845832532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7E2-453F-8469-FF33B61592D2}"/>
                </c:ext>
              </c:extLst>
            </c:dLbl>
            <c:dLbl>
              <c:idx val="1"/>
              <c:layout>
                <c:manualLayout>
                  <c:x val="-0.18797228346456693"/>
                  <c:y val="0.1752647595914851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7E2-453F-8469-FF33B61592D2}"/>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Tratamiento Preliberacional</c:v>
                </c:pt>
                <c:pt idx="2">
                  <c:v>Remisión Parcial de la Pena</c:v>
                </c:pt>
              </c:strCache>
            </c:strRef>
          </c:cat>
          <c:val>
            <c:numRef>
              <c:f>'Pág-54-Grá-RAPLV'!$B$6:$B$8</c:f>
              <c:numCache>
                <c:formatCode>General</c:formatCode>
                <c:ptCount val="3"/>
                <c:pt idx="0">
                  <c:v>23</c:v>
                </c:pt>
                <c:pt idx="1">
                  <c:v>10</c:v>
                </c:pt>
                <c:pt idx="2">
                  <c:v>7</c:v>
                </c:pt>
              </c:numCache>
            </c:numRef>
          </c:val>
          <c:extLst>
            <c:ext xmlns:c16="http://schemas.microsoft.com/office/drawing/2014/chart" uri="{C3380CC4-5D6E-409C-BE32-E72D297353CC}">
              <c16:uniqueId val="{00000001-07E2-453F-8469-FF33B61592D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913F-4FEA-87F7-21BC1B0DDC5A}"/>
              </c:ext>
            </c:extLst>
          </c:dPt>
          <c:dPt>
            <c:idx val="1"/>
            <c:bubble3D val="0"/>
            <c:spPr>
              <a:solidFill>
                <a:srgbClr val="FFC000"/>
              </a:solidFill>
            </c:spPr>
            <c:extLst>
              <c:ext xmlns:c16="http://schemas.microsoft.com/office/drawing/2014/chart" uri="{C3380CC4-5D6E-409C-BE32-E72D297353CC}">
                <c16:uniqueId val="{00000003-913F-4FEA-87F7-21BC1B0DDC5A}"/>
              </c:ext>
            </c:extLst>
          </c:dPt>
          <c:dPt>
            <c:idx val="2"/>
            <c:bubble3D val="0"/>
            <c:spPr>
              <a:solidFill>
                <a:srgbClr val="00B050"/>
              </a:solidFill>
            </c:spPr>
            <c:extLst>
              <c:ext xmlns:c16="http://schemas.microsoft.com/office/drawing/2014/chart" uri="{C3380CC4-5D6E-409C-BE32-E72D297353CC}">
                <c16:uniqueId val="{00000004-913F-4FEA-87F7-21BC1B0DDC5A}"/>
              </c:ext>
            </c:extLst>
          </c:dPt>
          <c:dLbls>
            <c:dLbl>
              <c:idx val="0"/>
              <c:layout>
                <c:manualLayout>
                  <c:x val="0.20713723391121555"/>
                  <c:y val="0.1369613405721706"/>
                </c:manualLayout>
              </c:layout>
              <c:tx>
                <c:rich>
                  <a:bodyPr/>
                  <a:lstStyle/>
                  <a:p>
                    <a:fld id="{17781768-E064-4006-B66F-F5E5099116C7}" type="CATEGORYNAME">
                      <a:rPr lang="en-US"/>
                      <a:pPr/>
                      <a:t>[NOMBRE DE CATEGORÍA]</a:t>
                    </a:fld>
                    <a:r>
                      <a:rPr lang="en-US" baseline="0"/>
                      <a:t>
</a:t>
                    </a:r>
                    <a:fld id="{5658E21D-A2BA-4DDA-A9E6-754D29BD18A8}" type="VALUE">
                      <a:rPr lang="en-US" baseline="0"/>
                      <a:pPr/>
                      <a:t>[VALOR]</a:t>
                    </a:fld>
                    <a:r>
                      <a:rPr lang="en-US" baseline="0"/>
                      <a:t>
77.86%</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913F-4FEA-87F7-21BC1B0DDC5A}"/>
                </c:ext>
              </c:extLst>
            </c:dLbl>
            <c:dLbl>
              <c:idx val="2"/>
              <c:layout>
                <c:manualLayout>
                  <c:x val="1.4755592367287407E-2"/>
                  <c:y val="9.2361710849592875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13F-4FEA-87F7-21BC1B0DDC5A}"/>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'Pág-54-Grá-RAPLV'!$A$14:$A$16</c:f>
              <c:strCache>
                <c:ptCount val="3"/>
                <c:pt idx="0">
                  <c:v>Condena Condicional</c:v>
                </c:pt>
                <c:pt idx="1">
                  <c:v>Tratamiento en Libertad</c:v>
                </c:pt>
                <c:pt idx="2">
                  <c:v>Jornada de Trabajo a Favor de la Comunidad</c:v>
                </c:pt>
              </c:strCache>
            </c:strRef>
          </c:cat>
          <c:val>
            <c:numRef>
              <c:f>'Pág-54-Grá-RAPLV'!$B$14:$B$16</c:f>
              <c:numCache>
                <c:formatCode>General</c:formatCode>
                <c:ptCount val="3"/>
                <c:pt idx="0">
                  <c:v>197</c:v>
                </c:pt>
                <c:pt idx="1">
                  <c:v>28</c:v>
                </c:pt>
                <c:pt idx="2">
                  <c:v>28</c:v>
                </c:pt>
              </c:numCache>
            </c:numRef>
          </c:val>
          <c:extLst>
            <c:ext xmlns:c16="http://schemas.microsoft.com/office/drawing/2014/chart" uri="{C3380CC4-5D6E-409C-BE32-E72D297353CC}">
              <c16:uniqueId val="{00000001-913F-4FEA-87F7-21BC1B0DDC5A}"/>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'Pág-58-Grá-NII'!$A$6:$A$11</c:f>
              <c:strCache>
                <c:ptCount val="6"/>
                <c:pt idx="0">
                  <c:v>Personas Sentenciadas del Fuero Común</c:v>
                </c:pt>
                <c:pt idx="1">
                  <c:v>Personas Procesadas del Fuero Común</c:v>
                </c:pt>
                <c:pt idx="2">
                  <c:v>Personas Sentenciadas del Fuero Federal</c:v>
                </c:pt>
                <c:pt idx="3">
                  <c:v>Personas Procesadas del Fuero Federal</c:v>
                </c:pt>
                <c:pt idx="4">
                  <c:v>Sin Situación Jurídica del Fuero Común</c:v>
                </c:pt>
                <c:pt idx="5">
                  <c:v>Situación Jurídica y Fuero no Proporcionados</c:v>
                </c:pt>
              </c:strCache>
            </c:strRef>
          </c:cat>
          <c:val>
            <c:numRef>
              <c:f>'Pág-58-Grá-NII'!$B$6:$B$11</c:f>
              <c:numCache>
                <c:formatCode>General</c:formatCode>
                <c:ptCount val="6"/>
                <c:pt idx="0">
                  <c:v>181</c:v>
                </c:pt>
                <c:pt idx="1">
                  <c:v>76</c:v>
                </c:pt>
                <c:pt idx="2">
                  <c:v>34</c:v>
                </c:pt>
                <c:pt idx="3">
                  <c:v>18</c:v>
                </c:pt>
                <c:pt idx="4">
                  <c:v>16</c:v>
                </c:pt>
                <c:pt idx="5">
                  <c:v>9</c:v>
                </c:pt>
              </c:numCache>
            </c:numRef>
          </c:val>
          <c:extLst>
            <c:ext xmlns:c16="http://schemas.microsoft.com/office/drawing/2014/chart" uri="{C3380CC4-5D6E-409C-BE32-E72D297353CC}">
              <c16:uniqueId val="{00000001-6DF1-49B7-A82E-AC3A9F347D25}"/>
            </c:ext>
          </c:extLst>
        </c:ser>
        <c:dLbls>
          <c:showLegendKey val="0"/>
          <c:showVal val="0"/>
          <c:showCatName val="0"/>
          <c:showSerName val="0"/>
          <c:showPercent val="0"/>
          <c:showBubbleSize val="0"/>
        </c:dLbls>
        <c:gapWidth val="40"/>
        <c:axId val="976873663"/>
        <c:axId val="976882303"/>
      </c:barChart>
      <c:catAx>
        <c:axId val="976873663"/>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976882303"/>
        <c:crosses val="autoZero"/>
        <c:auto val="1"/>
        <c:lblAlgn val="ctr"/>
        <c:lblOffset val="100"/>
        <c:noMultiLvlLbl val="0"/>
      </c:catAx>
      <c:valAx>
        <c:axId val="976882303"/>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97687366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'Pág-59-Grá-NIII'!$A$6:$A$13</c:f>
              <c:strCache>
                <c:ptCount val="8"/>
                <c:pt idx="0">
                  <c:v>Agresiones a Terceros</c:v>
                </c:pt>
                <c:pt idx="1">
                  <c:v>Decesos</c:v>
                </c:pt>
                <c:pt idx="2">
                  <c:v>Riñas</c:v>
                </c:pt>
                <c:pt idx="3">
                  <c:v>Autoagresiones</c:v>
                </c:pt>
                <c:pt idx="4">
                  <c:v>Intentos de Suicidio</c:v>
                </c:pt>
                <c:pt idx="5">
                  <c:v>Suicidios</c:v>
                </c:pt>
                <c:pt idx="6">
                  <c:v>Intentos de Evasión</c:v>
                </c:pt>
                <c:pt idx="7">
                  <c:v>Evasiones</c:v>
                </c:pt>
              </c:strCache>
            </c:strRef>
          </c:cat>
          <c:val>
            <c:numRef>
              <c:f>'Pág-59-Grá-NIII'!$B$6:$B$13</c:f>
              <c:numCache>
                <c:formatCode>General</c:formatCode>
                <c:ptCount val="8"/>
                <c:pt idx="0">
                  <c:v>79</c:v>
                </c:pt>
                <c:pt idx="1">
                  <c:v>73</c:v>
                </c:pt>
                <c:pt idx="2">
                  <c:v>32</c:v>
                </c:pt>
                <c:pt idx="3">
                  <c:v>15</c:v>
                </c:pt>
                <c:pt idx="4">
                  <c:v>7</c:v>
                </c:pt>
                <c:pt idx="5">
                  <c:v>6</c:v>
                </c:pt>
                <c:pt idx="6">
                  <c:v>1</c:v>
                </c:pt>
                <c:pt idx="7">
                  <c:v>1</c:v>
                </c:pt>
              </c:numCache>
            </c:numRef>
          </c:val>
          <c:extLst>
            <c:ext xmlns:c16="http://schemas.microsoft.com/office/drawing/2014/chart" uri="{C3380CC4-5D6E-409C-BE32-E72D297353CC}">
              <c16:uniqueId val="{00000001-6B8F-49D0-A33F-547D04B867F7}"/>
            </c:ext>
          </c:extLst>
        </c:ser>
        <c:dLbls>
          <c:showLegendKey val="0"/>
          <c:showVal val="0"/>
          <c:showCatName val="0"/>
          <c:showSerName val="0"/>
          <c:showPercent val="0"/>
          <c:showBubbleSize val="0"/>
        </c:dLbls>
        <c:gapWidth val="40"/>
        <c:axId val="976884703"/>
        <c:axId val="976886623"/>
      </c:barChart>
      <c:catAx>
        <c:axId val="976884703"/>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976886623"/>
        <c:crosses val="autoZero"/>
        <c:auto val="1"/>
        <c:lblAlgn val="ctr"/>
        <c:lblOffset val="100"/>
        <c:noMultiLvlLbl val="0"/>
      </c:catAx>
      <c:valAx>
        <c:axId val="976886623"/>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97688470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'Pág-59-Grá-NIII'!$A$24:$A$31</c:f>
              <c:strCache>
                <c:ptCount val="8"/>
                <c:pt idx="0">
                  <c:v>Agresiones a Terceros</c:v>
                </c:pt>
                <c:pt idx="1">
                  <c:v>Riñas</c:v>
                </c:pt>
                <c:pt idx="2">
                  <c:v>Decesos</c:v>
                </c:pt>
                <c:pt idx="3">
                  <c:v>Autoagresiones</c:v>
                </c:pt>
                <c:pt idx="4">
                  <c:v>Intentos de Suicidio</c:v>
                </c:pt>
                <c:pt idx="5">
                  <c:v>Suicidios</c:v>
                </c:pt>
                <c:pt idx="6">
                  <c:v>Intentos de Evasión</c:v>
                </c:pt>
                <c:pt idx="7">
                  <c:v>Evasiones</c:v>
                </c:pt>
              </c:strCache>
            </c:strRef>
          </c:cat>
          <c:val>
            <c:numRef>
              <c:f>'Pág-59-Grá-NIII'!$B$24:$B$31</c:f>
              <c:numCache>
                <c:formatCode>General</c:formatCode>
                <c:ptCount val="8"/>
                <c:pt idx="0">
                  <c:v>158</c:v>
                </c:pt>
                <c:pt idx="1">
                  <c:v>73</c:v>
                </c:pt>
                <c:pt idx="2">
                  <c:v>73</c:v>
                </c:pt>
                <c:pt idx="3">
                  <c:v>15</c:v>
                </c:pt>
                <c:pt idx="4">
                  <c:v>7</c:v>
                </c:pt>
                <c:pt idx="5">
                  <c:v>6</c:v>
                </c:pt>
                <c:pt idx="6">
                  <c:v>1</c:v>
                </c:pt>
                <c:pt idx="7">
                  <c:v>1</c:v>
                </c:pt>
              </c:numCache>
            </c:numRef>
          </c:val>
          <c:extLst>
            <c:ext xmlns:c16="http://schemas.microsoft.com/office/drawing/2014/chart" uri="{C3380CC4-5D6E-409C-BE32-E72D297353CC}">
              <c16:uniqueId val="{00000001-C629-43D5-943B-F2CB53F26715}"/>
            </c:ext>
          </c:extLst>
        </c:ser>
        <c:dLbls>
          <c:showLegendKey val="0"/>
          <c:showVal val="0"/>
          <c:showCatName val="0"/>
          <c:showSerName val="0"/>
          <c:showPercent val="0"/>
          <c:showBubbleSize val="0"/>
        </c:dLbls>
        <c:gapWidth val="40"/>
        <c:axId val="976860703"/>
        <c:axId val="976874623"/>
      </c:barChart>
      <c:catAx>
        <c:axId val="976860703"/>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976874623"/>
        <c:crosses val="autoZero"/>
        <c:auto val="1"/>
        <c:lblAlgn val="ctr"/>
        <c:lblOffset val="100"/>
        <c:noMultiLvlLbl val="0"/>
      </c:catAx>
      <c:valAx>
        <c:axId val="976874623"/>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97686070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0"/>
              <c:layout>
                <c:manualLayout>
                  <c:x val="-4.6819401539391736E-2"/>
                  <c:y val="-9.3284634189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0C-4225-B942-8C2D73A072B3}"/>
                </c:ext>
              </c:extLst>
            </c:dLbl>
            <c:dLbl>
              <c:idx val="2"/>
              <c:layout>
                <c:manualLayout>
                  <c:x val="-4.5847134875446928E-2"/>
                  <c:y val="-0.127481742629253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0C-4225-B942-8C2D73A072B3}"/>
                </c:ext>
              </c:extLst>
            </c:dLbl>
            <c:dLbl>
              <c:idx val="3"/>
              <c:layout>
                <c:manualLayout>
                  <c:x val="-4.4587531009837159E-2"/>
                  <c:y val="-9.8169935394776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0C-4225-B942-8C2D73A072B3}"/>
                </c:ext>
              </c:extLst>
            </c:dLbl>
            <c:dLbl>
              <c:idx val="6"/>
              <c:layout>
                <c:manualLayout>
                  <c:x val="-4.3976072822647948E-2"/>
                  <c:y val="-0.1225964414235075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0C-4225-B942-8C2D73A072B3}"/>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'Pág-10-Grá-CPP'!$A$9:$A$19</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'Pág-10-Grá-CPP'!$B$9:$B$19</c:f>
              <c:numCache>
                <c:formatCode>#,##0</c:formatCode>
                <c:ptCount val="11"/>
                <c:pt idx="0">
                  <c:v>255638</c:v>
                </c:pt>
                <c:pt idx="1">
                  <c:v>247488</c:v>
                </c:pt>
                <c:pt idx="2">
                  <c:v>217868</c:v>
                </c:pt>
                <c:pt idx="3">
                  <c:v>204617</c:v>
                </c:pt>
                <c:pt idx="4">
                  <c:v>197988</c:v>
                </c:pt>
                <c:pt idx="5">
                  <c:v>200936</c:v>
                </c:pt>
                <c:pt idx="6">
                  <c:v>214231</c:v>
                </c:pt>
                <c:pt idx="7">
                  <c:v>222369</c:v>
                </c:pt>
                <c:pt idx="8">
                  <c:v>228530</c:v>
                </c:pt>
                <c:pt idx="9">
                  <c:v>231905</c:v>
                </c:pt>
                <c:pt idx="10">
                  <c:v>231952</c:v>
                </c:pt>
              </c:numCache>
            </c:numRef>
          </c:val>
          <c:smooth val="0"/>
          <c:extLst>
            <c:ext xmlns:c16="http://schemas.microsoft.com/office/drawing/2014/chart" uri="{C3380CC4-5D6E-409C-BE32-E72D297353CC}">
              <c16:uniqueId val="{00000001-4252-4FC4-AB73-83156D56BDB0}"/>
            </c:ext>
          </c:extLst>
        </c:ser>
        <c:dLbls>
          <c:showLegendKey val="0"/>
          <c:showVal val="0"/>
          <c:showCatName val="0"/>
          <c:showSerName val="0"/>
          <c:showPercent val="0"/>
          <c:showBubbleSize val="0"/>
        </c:dLbls>
        <c:marker val="1"/>
        <c:smooth val="0"/>
        <c:axId val="469389151"/>
        <c:axId val="469393471"/>
      </c:lineChart>
      <c:catAx>
        <c:axId val="469389151"/>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469393471"/>
        <c:crosses val="autoZero"/>
        <c:auto val="1"/>
        <c:lblAlgn val="ctr"/>
        <c:lblOffset val="100"/>
        <c:noMultiLvlLbl val="0"/>
      </c:catAx>
      <c:valAx>
        <c:axId val="469393471"/>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4693891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0"/>
              <c:layout>
                <c:manualLayout>
                  <c:x val="-4.5786633378144807E-2"/>
                  <c:y val="-0.160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50-4D2A-9791-22331EC8D2AB}"/>
                </c:ext>
              </c:extLst>
            </c:dLbl>
            <c:dLbl>
              <c:idx val="1"/>
              <c:layout>
                <c:manualLayout>
                  <c:x val="-4.6829268292682948E-2"/>
                  <c:y val="-0.13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50-4D2A-9791-22331EC8D2AB}"/>
                </c:ext>
              </c:extLst>
            </c:dLbl>
            <c:dLbl>
              <c:idx val="3"/>
              <c:layout>
                <c:manualLayout>
                  <c:x val="-4.6440297463334418E-2"/>
                  <c:y val="-9.8310917918091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50-4D2A-9791-22331EC8D2AB}"/>
                </c:ext>
              </c:extLst>
            </c:dLbl>
            <c:dLbl>
              <c:idx val="5"/>
              <c:layout>
                <c:manualLayout>
                  <c:x val="-4.675821010178606E-2"/>
                  <c:y val="-0.163203149606299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50-4D2A-9791-22331EC8D2AB}"/>
                </c:ext>
              </c:extLst>
            </c:dLbl>
            <c:dLbl>
              <c:idx val="6"/>
              <c:layout>
                <c:manualLayout>
                  <c:x val="-4.6006145573266849E-2"/>
                  <c:y val="-0.145474803149606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50-4D2A-9791-22331EC8D2AB}"/>
                </c:ext>
              </c:extLst>
            </c:dLbl>
            <c:dLbl>
              <c:idx val="7"/>
              <c:layout>
                <c:manualLayout>
                  <c:x val="-4.6923276358747837E-2"/>
                  <c:y val="-0.163311023622047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50-4D2A-9791-22331EC8D2AB}"/>
                </c:ext>
              </c:extLst>
            </c:dLbl>
            <c:dLbl>
              <c:idx val="8"/>
              <c:layout>
                <c:manualLayout>
                  <c:x val="-4.6695121951219512E-2"/>
                  <c:y val="-0.170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50-4D2A-9791-22331EC8D2AB}"/>
                </c:ext>
              </c:extLst>
            </c:dLbl>
            <c:dLbl>
              <c:idx val="9"/>
              <c:layout>
                <c:manualLayout>
                  <c:x val="-4.7449202995966965E-2"/>
                  <c:y val="-0.163203149606299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50-4D2A-9791-22331EC8D2AB}"/>
                </c:ext>
              </c:extLst>
            </c:dLbl>
            <c:dLbl>
              <c:idx val="10"/>
              <c:layout>
                <c:manualLayout>
                  <c:x val="-4.8044939504513245E-2"/>
                  <c:y val="-0.178203149606299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50-4D2A-9791-22331EC8D2AB}"/>
                </c:ext>
              </c:extLst>
            </c:dLbl>
            <c:dLbl>
              <c:idx val="12"/>
              <c:layout>
                <c:manualLayout>
                  <c:x val="-2.3811599769541003E-2"/>
                  <c:y val="-0.145474803149606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50-4D2A-9791-22331EC8D2AB}"/>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Jun</c:v>
                  </c:pt>
                  <c:pt idx="1">
                    <c:v>Jul</c:v>
                  </c:pt>
                  <c:pt idx="2">
                    <c:v>Ago</c:v>
                  </c:pt>
                  <c:pt idx="3">
                    <c:v>Sep</c:v>
                  </c:pt>
                  <c:pt idx="4">
                    <c:v>Oct</c:v>
                  </c:pt>
                  <c:pt idx="5">
                    <c:v>Nov</c:v>
                  </c:pt>
                  <c:pt idx="6">
                    <c:v>Dic</c:v>
                  </c:pt>
                  <c:pt idx="7">
                    <c:v>Ene</c:v>
                  </c:pt>
                  <c:pt idx="8">
                    <c:v>Feb</c:v>
                  </c:pt>
                  <c:pt idx="9">
                    <c:v>Mar</c:v>
                  </c:pt>
                  <c:pt idx="10">
                    <c:v>Abr</c:v>
                  </c:pt>
                  <c:pt idx="11">
                    <c:v>May</c:v>
                  </c:pt>
                  <c:pt idx="12">
                    <c:v>Jun</c:v>
                  </c:pt>
                </c:lvl>
                <c:lvl>
                  <c:pt idx="0">
                    <c:v>2023</c:v>
                  </c:pt>
                  <c:pt idx="7">
                    <c:v>2024</c:v>
                  </c:pt>
                </c:lvl>
              </c:multiLvlStrCache>
            </c:multiLvlStrRef>
          </c:cat>
          <c:val>
            <c:numRef>
              <c:f>'Pág-10-Grá-CPP'!$C$26:$C$38</c:f>
              <c:numCache>
                <c:formatCode>#,##0</c:formatCode>
                <c:ptCount val="13"/>
                <c:pt idx="0">
                  <c:v>232807</c:v>
                </c:pt>
                <c:pt idx="1">
                  <c:v>234067</c:v>
                </c:pt>
                <c:pt idx="2">
                  <c:v>234561</c:v>
                </c:pt>
                <c:pt idx="3">
                  <c:v>234762</c:v>
                </c:pt>
                <c:pt idx="4">
                  <c:v>234323</c:v>
                </c:pt>
                <c:pt idx="5">
                  <c:v>233834</c:v>
                </c:pt>
                <c:pt idx="6">
                  <c:v>231905</c:v>
                </c:pt>
                <c:pt idx="7">
                  <c:v>232828</c:v>
                </c:pt>
                <c:pt idx="8">
                  <c:v>232683</c:v>
                </c:pt>
                <c:pt idx="9">
                  <c:v>232859</c:v>
                </c:pt>
                <c:pt idx="10">
                  <c:v>232729</c:v>
                </c:pt>
                <c:pt idx="11">
                  <c:v>232493</c:v>
                </c:pt>
                <c:pt idx="12">
                  <c:v>231952</c:v>
                </c:pt>
              </c:numCache>
            </c:numRef>
          </c:val>
          <c:smooth val="0"/>
          <c:extLst>
            <c:ext xmlns:c16="http://schemas.microsoft.com/office/drawing/2014/chart" uri="{C3380CC4-5D6E-409C-BE32-E72D297353CC}">
              <c16:uniqueId val="{00000003-A7C1-4923-93E6-AB19762DDC67}"/>
            </c:ext>
          </c:extLst>
        </c:ser>
        <c:dLbls>
          <c:showLegendKey val="0"/>
          <c:showVal val="0"/>
          <c:showCatName val="0"/>
          <c:showSerName val="0"/>
          <c:showPercent val="0"/>
          <c:showBubbleSize val="0"/>
        </c:dLbls>
        <c:marker val="1"/>
        <c:smooth val="0"/>
        <c:axId val="469394911"/>
        <c:axId val="469393951"/>
      </c:lineChart>
      <c:catAx>
        <c:axId val="469394911"/>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469393951"/>
        <c:crosses val="autoZero"/>
        <c:auto val="1"/>
        <c:lblAlgn val="ctr"/>
        <c:lblOffset val="100"/>
        <c:noMultiLvlLbl val="0"/>
      </c:catAx>
      <c:valAx>
        <c:axId val="469393951"/>
        <c:scaling>
          <c:orientation val="minMax"/>
          <c:min val="2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4693949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4.0933004882769554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59-44EB-9A3F-C7F394ABD9D9}"/>
                </c:ext>
              </c:extLst>
            </c:dLbl>
            <c:dLbl>
              <c:idx val="1"/>
              <c:layout>
                <c:manualLayout>
                  <c:x val="-3.8178770949720692E-2"/>
                  <c:y val="9.34164186414495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59-44EB-9A3F-C7F394ABD9D9}"/>
                </c:ext>
              </c:extLst>
            </c:dLbl>
            <c:dLbl>
              <c:idx val="2"/>
              <c:layout>
                <c:manualLayout>
                  <c:x val="-3.969278141908239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59-44EB-9A3F-C7F394ABD9D9}"/>
                </c:ext>
              </c:extLst>
            </c:dLbl>
            <c:dLbl>
              <c:idx val="3"/>
              <c:layout>
                <c:manualLayout>
                  <c:x val="-3.9720670391061495E-2"/>
                  <c:y val="8.958866744527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59-44EB-9A3F-C7F394ABD9D9}"/>
                </c:ext>
              </c:extLst>
            </c:dLbl>
            <c:dLbl>
              <c:idx val="4"/>
              <c:layout>
                <c:manualLayout>
                  <c:x val="-3.7608938547486072E-2"/>
                  <c:y val="9.3416418641449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59-44EB-9A3F-C7F394ABD9D9}"/>
                </c:ext>
              </c:extLst>
            </c:dLbl>
            <c:dLbl>
              <c:idx val="5"/>
              <c:layout>
                <c:manualLayout>
                  <c:x val="-4.039106145251397E-2"/>
                  <c:y val="8.1933165052933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59-44EB-9A3F-C7F394ABD9D9}"/>
                </c:ext>
              </c:extLst>
            </c:dLbl>
            <c:dLbl>
              <c:idx val="6"/>
              <c:layout>
                <c:manualLayout>
                  <c:x val="-3.2888312145339375E-2"/>
                  <c:y val="8.193316505293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59-44EB-9A3F-C7F394ABD9D9}"/>
                </c:ext>
              </c:extLst>
            </c:dLbl>
            <c:dLbl>
              <c:idx val="7"/>
              <c:layout>
                <c:manualLayout>
                  <c:x val="-3.4810099854836581E-2"/>
                  <c:y val="8.193316505293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59-44EB-9A3F-C7F394ABD9D9}"/>
                </c:ext>
              </c:extLst>
            </c:dLbl>
            <c:dLbl>
              <c:idx val="8"/>
              <c:layout>
                <c:manualLayout>
                  <c:x val="-3.2882681564245807E-2"/>
                  <c:y val="8.9588667445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59-44EB-9A3F-C7F394ABD9D9}"/>
                </c:ext>
              </c:extLst>
            </c:dLbl>
            <c:dLbl>
              <c:idx val="9"/>
              <c:layout>
                <c:manualLayout>
                  <c:x val="-3.5424624994501469E-2"/>
                  <c:y val="8.576091624910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59-44EB-9A3F-C7F394ABD9D9}"/>
                </c:ext>
              </c:extLst>
            </c:dLbl>
            <c:dLbl>
              <c:idx val="10"/>
              <c:layout>
                <c:manualLayout>
                  <c:x val="-3.2921831698412E-2"/>
                  <c:y val="8.958866744527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59-44EB-9A3F-C7F394ABD9D9}"/>
                </c:ext>
              </c:extLst>
            </c:dLbl>
            <c:dLbl>
              <c:idx val="11"/>
              <c:layout>
                <c:manualLayout>
                  <c:x val="-3.4206747899529322E-2"/>
                  <c:y val="8.1933165052933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59-44EB-9A3F-C7F394ABD9D9}"/>
                </c:ext>
              </c:extLst>
            </c:dLbl>
            <c:dLbl>
              <c:idx val="12"/>
              <c:layout>
                <c:manualLayout>
                  <c:x val="-2.3287643513834513E-2"/>
                  <c:y val="7.81054138567606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59-44EB-9A3F-C7F394ABD9D9}"/>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80120</c:v>
                </c:pt>
                <c:pt idx="1">
                  <c:v>80494</c:v>
                </c:pt>
                <c:pt idx="2">
                  <c:v>79376</c:v>
                </c:pt>
                <c:pt idx="3">
                  <c:v>78253</c:v>
                </c:pt>
                <c:pt idx="4">
                  <c:v>76854</c:v>
                </c:pt>
                <c:pt idx="5">
                  <c:v>76029</c:v>
                </c:pt>
                <c:pt idx="6">
                  <c:v>75222</c:v>
                </c:pt>
                <c:pt idx="7">
                  <c:v>75700</c:v>
                </c:pt>
                <c:pt idx="8">
                  <c:v>75564</c:v>
                </c:pt>
                <c:pt idx="9">
                  <c:v>76248</c:v>
                </c:pt>
                <c:pt idx="10">
                  <c:v>76172</c:v>
                </c:pt>
                <c:pt idx="11">
                  <c:v>75876</c:v>
                </c:pt>
                <c:pt idx="12">
                  <c:v>75098</c:v>
                </c:pt>
              </c:numCache>
            </c:numRef>
          </c:val>
          <c:smooth val="0"/>
          <c:extLst>
            <c:ext xmlns:c16="http://schemas.microsoft.com/office/drawing/2014/chart" uri="{C3380CC4-5D6E-409C-BE32-E72D297353CC}">
              <c16:uniqueId val="{00000001-7772-41D2-8FDE-FEEBD346EADD}"/>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'Pág-11-Grá-CPP'!$C$8:$D$20</c:f>
              <c:multiLvlStrCache>
                <c:ptCount val="13"/>
                <c:lvl>
                  <c:pt idx="0">
                    <c:v>Jun</c:v>
                  </c:pt>
                  <c:pt idx="1">
                    <c:v>Jul</c:v>
                  </c:pt>
                  <c:pt idx="2">
                    <c:v>Ago</c:v>
                  </c:pt>
                  <c:pt idx="3">
                    <c:v>Sep</c:v>
                  </c:pt>
                  <c:pt idx="4">
                    <c:v>Oct</c:v>
                  </c:pt>
                  <c:pt idx="5">
                    <c:v>Nov</c:v>
                  </c:pt>
                  <c:pt idx="6">
                    <c:v>Dic</c:v>
                  </c:pt>
                  <c:pt idx="7">
                    <c:v>Ene</c:v>
                  </c:pt>
                  <c:pt idx="8">
                    <c:v>Feb</c:v>
                  </c:pt>
                  <c:pt idx="9">
                    <c:v>Mar</c:v>
                  </c:pt>
                  <c:pt idx="10">
                    <c:v>Abr</c:v>
                  </c:pt>
                  <c:pt idx="11">
                    <c:v>May</c:v>
                  </c:pt>
                  <c:pt idx="12">
                    <c:v>Jun</c:v>
                  </c:pt>
                </c:lvl>
                <c:lvl>
                  <c:pt idx="0">
                    <c:v>202,557</c:v>
                  </c:pt>
                  <c:pt idx="1">
                    <c:v>203,664</c:v>
                  </c:pt>
                  <c:pt idx="2">
                    <c:v>204,043</c:v>
                  </c:pt>
                  <c:pt idx="3">
                    <c:v>204,385</c:v>
                  </c:pt>
                  <c:pt idx="4">
                    <c:v>204,161</c:v>
                  </c:pt>
                  <c:pt idx="5">
                    <c:v>203,737</c:v>
                  </c:pt>
                  <c:pt idx="6">
                    <c:v>202,307</c:v>
                  </c:pt>
                  <c:pt idx="7">
                    <c:v>203,288</c:v>
                  </c:pt>
                  <c:pt idx="8">
                    <c:v>203,204</c:v>
                  </c:pt>
                  <c:pt idx="9">
                    <c:v>203,745</c:v>
                  </c:pt>
                  <c:pt idx="10">
                    <c:v>203,784</c:v>
                  </c:pt>
                  <c:pt idx="11">
                    <c:v>203,733</c:v>
                  </c:pt>
                  <c:pt idx="12">
                    <c:v>203,438</c:v>
                  </c:pt>
                </c:lvl>
              </c:multiLvlStrCache>
            </c:multiLvlStrRef>
          </c:cat>
          <c:val>
            <c:numRef>
              <c:f>'Pág-11-Grá-CPP'!$B$8:$B$20</c:f>
              <c:numCache>
                <c:formatCode>#,##0</c:formatCode>
                <c:ptCount val="13"/>
                <c:pt idx="0">
                  <c:v>122437</c:v>
                </c:pt>
                <c:pt idx="1">
                  <c:v>123170</c:v>
                </c:pt>
                <c:pt idx="2">
                  <c:v>124667</c:v>
                </c:pt>
                <c:pt idx="3">
                  <c:v>126132</c:v>
                </c:pt>
                <c:pt idx="4">
                  <c:v>127307</c:v>
                </c:pt>
                <c:pt idx="5">
                  <c:v>127708</c:v>
                </c:pt>
                <c:pt idx="6">
                  <c:v>127085</c:v>
                </c:pt>
                <c:pt idx="7">
                  <c:v>127588</c:v>
                </c:pt>
                <c:pt idx="8">
                  <c:v>127640</c:v>
                </c:pt>
                <c:pt idx="9">
                  <c:v>127497</c:v>
                </c:pt>
                <c:pt idx="10">
                  <c:v>127612</c:v>
                </c:pt>
                <c:pt idx="11">
                  <c:v>127857</c:v>
                </c:pt>
                <c:pt idx="12">
                  <c:v>128340</c:v>
                </c:pt>
              </c:numCache>
            </c:numRef>
          </c:val>
          <c:smooth val="0"/>
          <c:extLst>
            <c:ext xmlns:c16="http://schemas.microsoft.com/office/drawing/2014/chart" uri="{C3380CC4-5D6E-409C-BE32-E72D297353CC}">
              <c16:uniqueId val="{00000002-7772-41D2-8FDE-FEEBD346EADD}"/>
            </c:ext>
          </c:extLst>
        </c:ser>
        <c:dLbls>
          <c:showLegendKey val="0"/>
          <c:showVal val="0"/>
          <c:showCatName val="0"/>
          <c:showSerName val="0"/>
          <c:showPercent val="0"/>
          <c:showBubbleSize val="0"/>
        </c:dLbls>
        <c:marker val="1"/>
        <c:smooth val="0"/>
        <c:axId val="469400671"/>
        <c:axId val="469396831"/>
      </c:lineChart>
      <c:catAx>
        <c:axId val="469400671"/>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469396831"/>
        <c:crosses val="autoZero"/>
        <c:auto val="1"/>
        <c:lblAlgn val="ctr"/>
        <c:lblOffset val="100"/>
        <c:noMultiLvlLbl val="0"/>
      </c:catAx>
      <c:valAx>
        <c:axId val="469396831"/>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469400671"/>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'Pág-11-Grá-CPP'!$F$8:$F$20</c:f>
              <c:numCache>
                <c:formatCode>#,##0</c:formatCode>
                <c:ptCount val="13"/>
                <c:pt idx="0">
                  <c:v>13378</c:v>
                </c:pt>
                <c:pt idx="1">
                  <c:v>13434</c:v>
                </c:pt>
                <c:pt idx="2">
                  <c:v>13444</c:v>
                </c:pt>
                <c:pt idx="3">
                  <c:v>13261</c:v>
                </c:pt>
                <c:pt idx="4">
                  <c:v>13140</c:v>
                </c:pt>
                <c:pt idx="5">
                  <c:v>12962</c:v>
                </c:pt>
                <c:pt idx="6">
                  <c:v>12590</c:v>
                </c:pt>
                <c:pt idx="7">
                  <c:v>12372</c:v>
                </c:pt>
                <c:pt idx="8">
                  <c:v>12360</c:v>
                </c:pt>
                <c:pt idx="9">
                  <c:v>12110</c:v>
                </c:pt>
                <c:pt idx="10">
                  <c:v>11850</c:v>
                </c:pt>
                <c:pt idx="11">
                  <c:v>11571</c:v>
                </c:pt>
                <c:pt idx="12">
                  <c:v>11211</c:v>
                </c:pt>
              </c:numCache>
            </c:numRef>
          </c:val>
          <c:smooth val="0"/>
          <c:extLst>
            <c:ext xmlns:c16="http://schemas.microsoft.com/office/drawing/2014/chart" uri="{C3380CC4-5D6E-409C-BE32-E72D297353CC}">
              <c16:uniqueId val="{00000003-28BB-4598-A364-3C589833998C}"/>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'Pág-11-Grá-CPP'!$H$8:$I$20</c:f>
              <c:multiLvlStrCache>
                <c:ptCount val="13"/>
                <c:lvl>
                  <c:pt idx="0">
                    <c:v>Jun</c:v>
                  </c:pt>
                  <c:pt idx="1">
                    <c:v>Jul</c:v>
                  </c:pt>
                  <c:pt idx="2">
                    <c:v>Ago</c:v>
                  </c:pt>
                  <c:pt idx="3">
                    <c:v>Sep</c:v>
                  </c:pt>
                  <c:pt idx="4">
                    <c:v>Oct</c:v>
                  </c:pt>
                  <c:pt idx="5">
                    <c:v>Nov</c:v>
                  </c:pt>
                  <c:pt idx="6">
                    <c:v>Dic</c:v>
                  </c:pt>
                  <c:pt idx="7">
                    <c:v>Ene</c:v>
                  </c:pt>
                  <c:pt idx="8">
                    <c:v>Feb</c:v>
                  </c:pt>
                  <c:pt idx="9">
                    <c:v>Mar</c:v>
                  </c:pt>
                  <c:pt idx="10">
                    <c:v>Abr</c:v>
                  </c:pt>
                  <c:pt idx="11">
                    <c:v>May</c:v>
                  </c:pt>
                  <c:pt idx="12">
                    <c:v>Jun</c:v>
                  </c:pt>
                </c:lvl>
                <c:lvl>
                  <c:pt idx="0">
                    <c:v>30,250</c:v>
                  </c:pt>
                  <c:pt idx="1">
                    <c:v>30,403</c:v>
                  </c:pt>
                  <c:pt idx="2">
                    <c:v>30,518</c:v>
                  </c:pt>
                  <c:pt idx="3">
                    <c:v>30,377</c:v>
                  </c:pt>
                  <c:pt idx="4">
                    <c:v>30,162</c:v>
                  </c:pt>
                  <c:pt idx="5">
                    <c:v>30,097</c:v>
                  </c:pt>
                  <c:pt idx="6">
                    <c:v>29,598</c:v>
                  </c:pt>
                  <c:pt idx="7">
                    <c:v>29,540</c:v>
                  </c:pt>
                  <c:pt idx="8">
                    <c:v>29,479</c:v>
                  </c:pt>
                  <c:pt idx="9">
                    <c:v>29,114</c:v>
                  </c:pt>
                  <c:pt idx="10">
                    <c:v>28,945</c:v>
                  </c:pt>
                  <c:pt idx="11">
                    <c:v>28,760</c:v>
                  </c:pt>
                  <c:pt idx="12">
                    <c:v>28,514</c:v>
                  </c:pt>
                </c:lvl>
              </c:multiLvlStrCache>
            </c:multiLvlStrRef>
          </c:cat>
          <c:val>
            <c:numRef>
              <c:f>'Pág-11-Grá-CPP'!$G$8:$G$20</c:f>
              <c:numCache>
                <c:formatCode>#,##0</c:formatCode>
                <c:ptCount val="13"/>
                <c:pt idx="0">
                  <c:v>16872</c:v>
                </c:pt>
                <c:pt idx="1">
                  <c:v>16969</c:v>
                </c:pt>
                <c:pt idx="2">
                  <c:v>17074</c:v>
                </c:pt>
                <c:pt idx="3">
                  <c:v>17116</c:v>
                </c:pt>
                <c:pt idx="4">
                  <c:v>17022</c:v>
                </c:pt>
                <c:pt idx="5">
                  <c:v>17135</c:v>
                </c:pt>
                <c:pt idx="6">
                  <c:v>17008</c:v>
                </c:pt>
                <c:pt idx="7">
                  <c:v>17168</c:v>
                </c:pt>
                <c:pt idx="8">
                  <c:v>17119</c:v>
                </c:pt>
                <c:pt idx="9">
                  <c:v>17004</c:v>
                </c:pt>
                <c:pt idx="10">
                  <c:v>17095</c:v>
                </c:pt>
                <c:pt idx="11">
                  <c:v>17189</c:v>
                </c:pt>
                <c:pt idx="12">
                  <c:v>17303</c:v>
                </c:pt>
              </c:numCache>
            </c:numRef>
          </c:val>
          <c:smooth val="0"/>
          <c:extLst>
            <c:ext xmlns:c16="http://schemas.microsoft.com/office/drawing/2014/chart" uri="{C3380CC4-5D6E-409C-BE32-E72D297353CC}">
              <c16:uniqueId val="{00000004-28BB-4598-A364-3C589833998C}"/>
            </c:ext>
          </c:extLst>
        </c:ser>
        <c:dLbls>
          <c:showLegendKey val="0"/>
          <c:showVal val="0"/>
          <c:showCatName val="0"/>
          <c:showSerName val="0"/>
          <c:showPercent val="0"/>
          <c:showBubbleSize val="0"/>
        </c:dLbls>
        <c:marker val="1"/>
        <c:smooth val="0"/>
        <c:axId val="469390111"/>
        <c:axId val="321099855"/>
      </c:lineChart>
      <c:catAx>
        <c:axId val="469390111"/>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321099855"/>
        <c:crosses val="autoZero"/>
        <c:auto val="1"/>
        <c:lblAlgn val="ctr"/>
        <c:lblOffset val="100"/>
        <c:noMultiLvlLbl val="0"/>
      </c:catAx>
      <c:valAx>
        <c:axId val="321099855"/>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469390111"/>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1271676300578033"/>
          <c:y val="0.107185004280882"/>
          <c:w val="0.77167630057803471"/>
          <c:h val="0.75384619703285749"/>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13EE-4D65-8561-C8D762B311CD}"/>
              </c:ext>
            </c:extLst>
          </c:dPt>
          <c:dPt>
            <c:idx val="1"/>
            <c:bubble3D val="0"/>
            <c:spPr>
              <a:solidFill>
                <a:srgbClr val="FF0000"/>
              </a:solidFill>
            </c:spPr>
            <c:extLst>
              <c:ext xmlns:c16="http://schemas.microsoft.com/office/drawing/2014/chart" uri="{C3380CC4-5D6E-409C-BE32-E72D297353CC}">
                <c16:uniqueId val="{00000003-13EE-4D65-8561-C8D762B311CD}"/>
              </c:ext>
            </c:extLst>
          </c:dPt>
          <c:dPt>
            <c:idx val="2"/>
            <c:bubble3D val="0"/>
            <c:spPr>
              <a:solidFill>
                <a:srgbClr val="FFC000"/>
              </a:solidFill>
            </c:spPr>
            <c:extLst>
              <c:ext xmlns:c16="http://schemas.microsoft.com/office/drawing/2014/chart" uri="{C3380CC4-5D6E-409C-BE32-E72D297353CC}">
                <c16:uniqueId val="{00000004-13EE-4D65-8561-C8D762B311CD}"/>
              </c:ext>
            </c:extLst>
          </c:dPt>
          <c:dLbls>
            <c:dLbl>
              <c:idx val="0"/>
              <c:layout>
                <c:manualLayout>
                  <c:x val="1.2991443266123526E-2"/>
                  <c:y val="7.074539057230849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13EE-4D65-8561-C8D762B311CD}"/>
                </c:ext>
              </c:extLst>
            </c:dLbl>
            <c:dLbl>
              <c:idx val="1"/>
              <c:layout>
                <c:manualLayout>
                  <c:x val="-8.1138091120112873E-2"/>
                  <c:y val="-0.1124416466658245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3EE-4D65-8561-C8D762B311CD}"/>
                </c:ext>
              </c:extLst>
            </c:dLbl>
            <c:dLbl>
              <c:idx val="2"/>
              <c:layout>
                <c:manualLayout>
                  <c:x val="0.14563538300487006"/>
                  <c:y val="-0.1138301963591449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3EE-4D65-8561-C8D762B311CD}"/>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252</c:v>
                </c:pt>
                <c:pt idx="1">
                  <c:v>14</c:v>
                </c:pt>
                <c:pt idx="2">
                  <c:v>13</c:v>
                </c:pt>
              </c:numCache>
            </c:numRef>
          </c:val>
          <c:extLst>
            <c:ext xmlns:c16="http://schemas.microsoft.com/office/drawing/2014/chart" uri="{C3380CC4-5D6E-409C-BE32-E72D297353CC}">
              <c16:uniqueId val="{00000001-13EE-4D65-8561-C8D762B311CD}"/>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FF0000"/>
            </a:solidFill>
          </c:spPr>
          <c:invertIfNegative val="0"/>
          <c:dPt>
            <c:idx val="15"/>
            <c:invertIfNegative val="0"/>
            <c:bubble3D val="0"/>
            <c:spPr>
              <a:solidFill>
                <a:srgbClr val="336600"/>
              </a:solidFill>
            </c:spPr>
            <c:extLst>
              <c:ext xmlns:c16="http://schemas.microsoft.com/office/drawing/2014/chart" uri="{C3380CC4-5D6E-409C-BE32-E72D297353CC}">
                <c16:uniqueId val="{0000001E-2A55-4019-86EA-FB1A3F7A6E6E}"/>
              </c:ext>
            </c:extLst>
          </c:dPt>
          <c:dPt>
            <c:idx val="16"/>
            <c:invertIfNegative val="0"/>
            <c:bubble3D val="0"/>
            <c:spPr>
              <a:solidFill>
                <a:srgbClr val="336600"/>
              </a:solidFill>
            </c:spPr>
            <c:extLst>
              <c:ext xmlns:c16="http://schemas.microsoft.com/office/drawing/2014/chart" uri="{C3380CC4-5D6E-409C-BE32-E72D297353CC}">
                <c16:uniqueId val="{0000001D-2A55-4019-86EA-FB1A3F7A6E6E}"/>
              </c:ext>
            </c:extLst>
          </c:dPt>
          <c:dPt>
            <c:idx val="17"/>
            <c:invertIfNegative val="0"/>
            <c:bubble3D val="0"/>
            <c:spPr>
              <a:solidFill>
                <a:srgbClr val="336600"/>
              </a:solidFill>
            </c:spPr>
            <c:extLst>
              <c:ext xmlns:c16="http://schemas.microsoft.com/office/drawing/2014/chart" uri="{C3380CC4-5D6E-409C-BE32-E72D297353CC}">
                <c16:uniqueId val="{0000001C-2A55-4019-86EA-FB1A3F7A6E6E}"/>
              </c:ext>
            </c:extLst>
          </c:dPt>
          <c:dPt>
            <c:idx val="18"/>
            <c:invertIfNegative val="0"/>
            <c:bubble3D val="0"/>
            <c:spPr>
              <a:solidFill>
                <a:srgbClr val="336600"/>
              </a:solidFill>
            </c:spPr>
            <c:extLst>
              <c:ext xmlns:c16="http://schemas.microsoft.com/office/drawing/2014/chart" uri="{C3380CC4-5D6E-409C-BE32-E72D297353CC}">
                <c16:uniqueId val="{0000001B-2A55-4019-86EA-FB1A3F7A6E6E}"/>
              </c:ext>
            </c:extLst>
          </c:dPt>
          <c:dPt>
            <c:idx val="19"/>
            <c:invertIfNegative val="0"/>
            <c:bubble3D val="0"/>
            <c:spPr>
              <a:solidFill>
                <a:srgbClr val="336600"/>
              </a:solidFill>
            </c:spPr>
            <c:extLst>
              <c:ext xmlns:c16="http://schemas.microsoft.com/office/drawing/2014/chart" uri="{C3380CC4-5D6E-409C-BE32-E72D297353CC}">
                <c16:uniqueId val="{00000019-2A55-4019-86EA-FB1A3F7A6E6E}"/>
              </c:ext>
            </c:extLst>
          </c:dPt>
          <c:dPt>
            <c:idx val="20"/>
            <c:invertIfNegative val="0"/>
            <c:bubble3D val="0"/>
            <c:spPr>
              <a:solidFill>
                <a:srgbClr val="336600"/>
              </a:solidFill>
            </c:spPr>
            <c:extLst>
              <c:ext xmlns:c16="http://schemas.microsoft.com/office/drawing/2014/chart" uri="{C3380CC4-5D6E-409C-BE32-E72D297353CC}">
                <c16:uniqueId val="{0000001A-2A55-4019-86EA-FB1A3F7A6E6E}"/>
              </c:ext>
            </c:extLst>
          </c:dPt>
          <c:dPt>
            <c:idx val="21"/>
            <c:invertIfNegative val="0"/>
            <c:bubble3D val="0"/>
            <c:spPr>
              <a:solidFill>
                <a:srgbClr val="336600"/>
              </a:solidFill>
            </c:spPr>
            <c:extLst>
              <c:ext xmlns:c16="http://schemas.microsoft.com/office/drawing/2014/chart" uri="{C3380CC4-5D6E-409C-BE32-E72D297353CC}">
                <c16:uniqueId val="{00000018-2A55-4019-86EA-FB1A3F7A6E6E}"/>
              </c:ext>
            </c:extLst>
          </c:dPt>
          <c:dPt>
            <c:idx val="22"/>
            <c:invertIfNegative val="0"/>
            <c:bubble3D val="0"/>
            <c:spPr>
              <a:solidFill>
                <a:srgbClr val="336600"/>
              </a:solidFill>
            </c:spPr>
            <c:extLst>
              <c:ext xmlns:c16="http://schemas.microsoft.com/office/drawing/2014/chart" uri="{C3380CC4-5D6E-409C-BE32-E72D297353CC}">
                <c16:uniqueId val="{00000017-2A55-4019-86EA-FB1A3F7A6E6E}"/>
              </c:ext>
            </c:extLst>
          </c:dPt>
          <c:dPt>
            <c:idx val="23"/>
            <c:invertIfNegative val="0"/>
            <c:bubble3D val="0"/>
            <c:spPr>
              <a:solidFill>
                <a:srgbClr val="336600"/>
              </a:solidFill>
            </c:spPr>
            <c:extLst>
              <c:ext xmlns:c16="http://schemas.microsoft.com/office/drawing/2014/chart" uri="{C3380CC4-5D6E-409C-BE32-E72D297353CC}">
                <c16:uniqueId val="{00000016-2A55-4019-86EA-FB1A3F7A6E6E}"/>
              </c:ext>
            </c:extLst>
          </c:dPt>
          <c:dPt>
            <c:idx val="24"/>
            <c:invertIfNegative val="0"/>
            <c:bubble3D val="0"/>
            <c:spPr>
              <a:solidFill>
                <a:srgbClr val="336600"/>
              </a:solidFill>
            </c:spPr>
            <c:extLst>
              <c:ext xmlns:c16="http://schemas.microsoft.com/office/drawing/2014/chart" uri="{C3380CC4-5D6E-409C-BE32-E72D297353CC}">
                <c16:uniqueId val="{00000015-2A55-4019-86EA-FB1A3F7A6E6E}"/>
              </c:ext>
            </c:extLst>
          </c:dPt>
          <c:dPt>
            <c:idx val="25"/>
            <c:invertIfNegative val="0"/>
            <c:bubble3D val="0"/>
            <c:spPr>
              <a:solidFill>
                <a:srgbClr val="336600"/>
              </a:solidFill>
            </c:spPr>
            <c:extLst>
              <c:ext xmlns:c16="http://schemas.microsoft.com/office/drawing/2014/chart" uri="{C3380CC4-5D6E-409C-BE32-E72D297353CC}">
                <c16:uniqueId val="{00000014-2A55-4019-86EA-FB1A3F7A6E6E}"/>
              </c:ext>
            </c:extLst>
          </c:dPt>
          <c:dPt>
            <c:idx val="26"/>
            <c:invertIfNegative val="0"/>
            <c:bubble3D val="0"/>
            <c:spPr>
              <a:solidFill>
                <a:srgbClr val="336600"/>
              </a:solidFill>
            </c:spPr>
            <c:extLst>
              <c:ext xmlns:c16="http://schemas.microsoft.com/office/drawing/2014/chart" uri="{C3380CC4-5D6E-409C-BE32-E72D297353CC}">
                <c16:uniqueId val="{00000013-2A55-4019-86EA-FB1A3F7A6E6E}"/>
              </c:ext>
            </c:extLst>
          </c:dPt>
          <c:dPt>
            <c:idx val="27"/>
            <c:invertIfNegative val="0"/>
            <c:bubble3D val="0"/>
            <c:spPr>
              <a:solidFill>
                <a:srgbClr val="336600"/>
              </a:solidFill>
            </c:spPr>
            <c:extLst>
              <c:ext xmlns:c16="http://schemas.microsoft.com/office/drawing/2014/chart" uri="{C3380CC4-5D6E-409C-BE32-E72D297353CC}">
                <c16:uniqueId val="{00000012-2A55-4019-86EA-FB1A3F7A6E6E}"/>
              </c:ext>
            </c:extLst>
          </c:dPt>
          <c:dPt>
            <c:idx val="28"/>
            <c:invertIfNegative val="0"/>
            <c:bubble3D val="0"/>
            <c:spPr>
              <a:solidFill>
                <a:srgbClr val="336600"/>
              </a:solidFill>
            </c:spPr>
            <c:extLst>
              <c:ext xmlns:c16="http://schemas.microsoft.com/office/drawing/2014/chart" uri="{C3380CC4-5D6E-409C-BE32-E72D297353CC}">
                <c16:uniqueId val="{00000011-2A55-4019-86EA-FB1A3F7A6E6E}"/>
              </c:ext>
            </c:extLst>
          </c:dPt>
          <c:dPt>
            <c:idx val="29"/>
            <c:invertIfNegative val="0"/>
            <c:bubble3D val="0"/>
            <c:spPr>
              <a:solidFill>
                <a:srgbClr val="336600"/>
              </a:solidFill>
            </c:spPr>
            <c:extLst>
              <c:ext xmlns:c16="http://schemas.microsoft.com/office/drawing/2014/chart" uri="{C3380CC4-5D6E-409C-BE32-E72D297353CC}">
                <c16:uniqueId val="{00000010-2A55-4019-86EA-FB1A3F7A6E6E}"/>
              </c:ext>
            </c:extLst>
          </c:dPt>
          <c:dPt>
            <c:idx val="30"/>
            <c:invertIfNegative val="0"/>
            <c:bubble3D val="0"/>
            <c:spPr>
              <a:solidFill>
                <a:srgbClr val="336600"/>
              </a:solidFill>
            </c:spPr>
            <c:extLst>
              <c:ext xmlns:c16="http://schemas.microsoft.com/office/drawing/2014/chart" uri="{C3380CC4-5D6E-409C-BE32-E72D297353CC}">
                <c16:uniqueId val="{0000000F-2A55-4019-86EA-FB1A3F7A6E6E}"/>
              </c:ext>
            </c:extLst>
          </c:dPt>
          <c:dPt>
            <c:idx val="31"/>
            <c:invertIfNegative val="0"/>
            <c:bubble3D val="0"/>
            <c:spPr>
              <a:solidFill>
                <a:srgbClr val="336600"/>
              </a:solidFill>
            </c:spPr>
            <c:extLst>
              <c:ext xmlns:c16="http://schemas.microsoft.com/office/drawing/2014/chart" uri="{C3380CC4-5D6E-409C-BE32-E72D297353CC}">
                <c16:uniqueId val="{0000000E-2A55-4019-86EA-FB1A3F7A6E6E}"/>
              </c:ext>
            </c:extLst>
          </c:dPt>
          <c:dPt>
            <c:idx val="32"/>
            <c:invertIfNegative val="0"/>
            <c:bubble3D val="0"/>
            <c:spPr>
              <a:solidFill>
                <a:srgbClr val="336600"/>
              </a:solidFill>
            </c:spPr>
            <c:extLst>
              <c:ext xmlns:c16="http://schemas.microsoft.com/office/drawing/2014/chart" uri="{C3380CC4-5D6E-409C-BE32-E72D297353CC}">
                <c16:uniqueId val="{0000000D-2A55-4019-86EA-FB1A3F7A6E6E}"/>
              </c:ext>
            </c:extLst>
          </c:dPt>
          <c:dPt>
            <c:idx val="33"/>
            <c:invertIfNegative val="0"/>
            <c:bubble3D val="0"/>
            <c:spPr>
              <a:solidFill>
                <a:srgbClr val="336600"/>
              </a:solidFill>
            </c:spPr>
            <c:extLst>
              <c:ext xmlns:c16="http://schemas.microsoft.com/office/drawing/2014/chart" uri="{C3380CC4-5D6E-409C-BE32-E72D297353CC}">
                <c16:uniqueId val="{0000000C-2A55-4019-86EA-FB1A3F7A6E6E}"/>
              </c:ext>
            </c:extLst>
          </c:dPt>
          <c:dPt>
            <c:idx val="34"/>
            <c:invertIfNegative val="0"/>
            <c:bubble3D val="0"/>
            <c:spPr>
              <a:solidFill>
                <a:srgbClr val="336600"/>
              </a:solidFill>
            </c:spPr>
            <c:extLst>
              <c:ext xmlns:c16="http://schemas.microsoft.com/office/drawing/2014/chart" uri="{C3380CC4-5D6E-409C-BE32-E72D297353CC}">
                <c16:uniqueId val="{0000000B-2A55-4019-86EA-FB1A3F7A6E6E}"/>
              </c:ext>
            </c:extLst>
          </c:dPt>
          <c:dPt>
            <c:idx val="35"/>
            <c:invertIfNegative val="0"/>
            <c:bubble3D val="0"/>
            <c:spPr>
              <a:solidFill>
                <a:srgbClr val="336600"/>
              </a:solidFill>
            </c:spPr>
            <c:extLst>
              <c:ext xmlns:c16="http://schemas.microsoft.com/office/drawing/2014/chart" uri="{C3380CC4-5D6E-409C-BE32-E72D297353CC}">
                <c16:uniqueId val="{0000000A-2A55-4019-86EA-FB1A3F7A6E6E}"/>
              </c:ext>
            </c:extLst>
          </c:dPt>
          <c:dPt>
            <c:idx val="36"/>
            <c:invertIfNegative val="0"/>
            <c:bubble3D val="0"/>
            <c:spPr>
              <a:solidFill>
                <a:srgbClr val="336600"/>
              </a:solidFill>
            </c:spPr>
            <c:extLst>
              <c:ext xmlns:c16="http://schemas.microsoft.com/office/drawing/2014/chart" uri="{C3380CC4-5D6E-409C-BE32-E72D297353CC}">
                <c16:uniqueId val="{00000009-2A55-4019-86EA-FB1A3F7A6E6E}"/>
              </c:ext>
            </c:extLst>
          </c:dPt>
          <c:dPt>
            <c:idx val="37"/>
            <c:invertIfNegative val="0"/>
            <c:bubble3D val="0"/>
            <c:spPr>
              <a:solidFill>
                <a:srgbClr val="336600"/>
              </a:solidFill>
            </c:spPr>
            <c:extLst>
              <c:ext xmlns:c16="http://schemas.microsoft.com/office/drawing/2014/chart" uri="{C3380CC4-5D6E-409C-BE32-E72D297353CC}">
                <c16:uniqueId val="{00000008-2A55-4019-86EA-FB1A3F7A6E6E}"/>
              </c:ext>
            </c:extLst>
          </c:dPt>
          <c:dPt>
            <c:idx val="38"/>
            <c:invertIfNegative val="0"/>
            <c:bubble3D val="0"/>
            <c:spPr>
              <a:solidFill>
                <a:srgbClr val="336600"/>
              </a:solidFill>
            </c:spPr>
            <c:extLst>
              <c:ext xmlns:c16="http://schemas.microsoft.com/office/drawing/2014/chart" uri="{C3380CC4-5D6E-409C-BE32-E72D297353CC}">
                <c16:uniqueId val="{00000007-2A55-4019-86EA-FB1A3F7A6E6E}"/>
              </c:ext>
            </c:extLst>
          </c:dPt>
          <c:dPt>
            <c:idx val="39"/>
            <c:invertIfNegative val="0"/>
            <c:bubble3D val="0"/>
            <c:spPr>
              <a:solidFill>
                <a:srgbClr val="336600"/>
              </a:solidFill>
            </c:spPr>
            <c:extLst>
              <c:ext xmlns:c16="http://schemas.microsoft.com/office/drawing/2014/chart" uri="{C3380CC4-5D6E-409C-BE32-E72D297353CC}">
                <c16:uniqueId val="{00000006-2A55-4019-86EA-FB1A3F7A6E6E}"/>
              </c:ext>
            </c:extLst>
          </c:dPt>
          <c:dPt>
            <c:idx val="40"/>
            <c:invertIfNegative val="0"/>
            <c:bubble3D val="0"/>
            <c:spPr>
              <a:solidFill>
                <a:srgbClr val="336600"/>
              </a:solidFill>
            </c:spPr>
            <c:extLst>
              <c:ext xmlns:c16="http://schemas.microsoft.com/office/drawing/2014/chart" uri="{C3380CC4-5D6E-409C-BE32-E72D297353CC}">
                <c16:uniqueId val="{00000005-2A55-4019-86EA-FB1A3F7A6E6E}"/>
              </c:ext>
            </c:extLst>
          </c:dPt>
          <c:dPt>
            <c:idx val="41"/>
            <c:invertIfNegative val="0"/>
            <c:bubble3D val="0"/>
            <c:spPr>
              <a:solidFill>
                <a:srgbClr val="336600"/>
              </a:solidFill>
            </c:spPr>
            <c:extLst>
              <c:ext xmlns:c16="http://schemas.microsoft.com/office/drawing/2014/chart" uri="{C3380CC4-5D6E-409C-BE32-E72D297353CC}">
                <c16:uniqueId val="{00000004-2A55-4019-86EA-FB1A3F7A6E6E}"/>
              </c:ext>
            </c:extLst>
          </c:dPt>
          <c:dPt>
            <c:idx val="42"/>
            <c:invertIfNegative val="0"/>
            <c:bubble3D val="0"/>
            <c:spPr>
              <a:solidFill>
                <a:srgbClr val="336600"/>
              </a:solidFill>
            </c:spPr>
            <c:extLst>
              <c:ext xmlns:c16="http://schemas.microsoft.com/office/drawing/2014/chart" uri="{C3380CC4-5D6E-409C-BE32-E72D297353CC}">
                <c16:uniqueId val="{00000003-2A55-4019-86EA-FB1A3F7A6E6E}"/>
              </c:ext>
            </c:extLst>
          </c:dPt>
          <c:dPt>
            <c:idx val="43"/>
            <c:invertIfNegative val="0"/>
            <c:bubble3D val="0"/>
            <c:spPr>
              <a:solidFill>
                <a:srgbClr val="336600"/>
              </a:solidFill>
            </c:spPr>
            <c:extLst>
              <c:ext xmlns:c16="http://schemas.microsoft.com/office/drawing/2014/chart" uri="{C3380CC4-5D6E-409C-BE32-E72D297353CC}">
                <c16:uniqueId val="{00000002-2A55-4019-86EA-FB1A3F7A6E6E}"/>
              </c:ext>
            </c:extLst>
          </c:dPt>
          <c:dPt>
            <c:idx val="44"/>
            <c:invertIfNegative val="0"/>
            <c:bubble3D val="0"/>
            <c:spPr>
              <a:solidFill>
                <a:srgbClr val="336600"/>
              </a:solidFill>
            </c:spPr>
            <c:extLst>
              <c:ext xmlns:c16="http://schemas.microsoft.com/office/drawing/2014/chart" uri="{C3380CC4-5D6E-409C-BE32-E72D297353CC}">
                <c16:uniqueId val="{00000001-2A55-4019-86EA-FB1A3F7A6E6E}"/>
              </c:ext>
            </c:extLst>
          </c:dPt>
          <c:dPt>
            <c:idx val="45"/>
            <c:invertIfNegative val="0"/>
            <c:bubble3D val="0"/>
            <c:spPr>
              <a:solidFill>
                <a:srgbClr val="336600"/>
              </a:solidFill>
            </c:spPr>
            <c:extLst>
              <c:ext xmlns:c16="http://schemas.microsoft.com/office/drawing/2014/chart" uri="{C3380CC4-5D6E-409C-BE32-E72D297353CC}">
                <c16:uniqueId val="{00000000-2A55-4019-86EA-FB1A3F7A6E6E}"/>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Durango</c:v>
                </c:pt>
                <c:pt idx="3">
                  <c:v>Nayarit</c:v>
                </c:pt>
                <c:pt idx="4">
                  <c:v>Hidalgo</c:v>
                </c:pt>
                <c:pt idx="5">
                  <c:v>Morelos</c:v>
                </c:pt>
                <c:pt idx="6">
                  <c:v>Veracruz de Ignacio de la Llave</c:v>
                </c:pt>
                <c:pt idx="7">
                  <c:v>Chihuahua</c:v>
                </c:pt>
                <c:pt idx="8">
                  <c:v>Coahuila de Zaragoza</c:v>
                </c:pt>
                <c:pt idx="9">
                  <c:v>Quintana Roo</c:v>
                </c:pt>
                <c:pt idx="10">
                  <c:v>Tabasco</c:v>
                </c:pt>
                <c:pt idx="11">
                  <c:v>Chiapas</c:v>
                </c:pt>
                <c:pt idx="12">
                  <c:v>Aguascalientes</c:v>
                </c:pt>
                <c:pt idx="13">
                  <c:v>Guerrero</c:v>
                </c:pt>
                <c:pt idx="14">
                  <c:v>Tlaxcala</c:v>
                </c:pt>
                <c:pt idx="15">
                  <c:v>Zacatecas</c:v>
                </c:pt>
                <c:pt idx="16">
                  <c:v>CEFERESO No. 4 Noroeste</c:v>
                </c:pt>
                <c:pt idx="17">
                  <c:v>San Luis Potosí</c:v>
                </c:pt>
                <c:pt idx="18">
                  <c:v>CEFERESO No. 8 Nor-Poniente</c:v>
                </c:pt>
                <c:pt idx="19">
                  <c:v>Oaxaca</c:v>
                </c:pt>
                <c:pt idx="20">
                  <c:v>CEFERESO No. 1 Altiplano</c:v>
                </c:pt>
                <c:pt idx="21">
                  <c:v>CEFERESO No. 13 CPS Oaxaca</c:v>
                </c:pt>
                <c:pt idx="22">
                  <c:v>CEFERESO No. 7 Nor-Noroeste</c:v>
                </c:pt>
                <c:pt idx="23">
                  <c:v>CEFERESO No. 14 CPS Durango</c:v>
                </c:pt>
                <c:pt idx="24">
                  <c:v>CEFEREPSI</c:v>
                </c:pt>
                <c:pt idx="25">
                  <c:v>Puebla</c:v>
                </c:pt>
                <c:pt idx="26">
                  <c:v>Querétaro</c:v>
                </c:pt>
                <c:pt idx="27">
                  <c:v>Guanajuato</c:v>
                </c:pt>
                <c:pt idx="28">
                  <c:v>Jalisco</c:v>
                </c:pt>
                <c:pt idx="29">
                  <c:v>CEFERESO No. 15 CPS Chiapas</c:v>
                </c:pt>
                <c:pt idx="30">
                  <c:v>Nuevo León</c:v>
                </c:pt>
                <c:pt idx="31">
                  <c:v>CEFERESO No. 11 CPS Sonora</c:v>
                </c:pt>
                <c:pt idx="32">
                  <c:v>CEFERESO No. 12 CPS Guanajuato</c:v>
                </c:pt>
                <c:pt idx="33">
                  <c:v>Centro Penitenciario Federal 18 CPS Coahuila</c:v>
                </c:pt>
                <c:pt idx="34">
                  <c:v>Baja California Sur</c:v>
                </c:pt>
                <c:pt idx="35">
                  <c:v>Campeche</c:v>
                </c:pt>
                <c:pt idx="36">
                  <c:v>CEFERESO No. 17 CPS Michoacán</c:v>
                </c:pt>
                <c:pt idx="37">
                  <c:v>Yucatán</c:v>
                </c:pt>
                <c:pt idx="38">
                  <c:v>CEFERESO No. 16 CPS Femenil Morelos</c:v>
                </c:pt>
                <c:pt idx="39">
                  <c:v>CEFERESO No. 5 Oriente</c:v>
                </c:pt>
                <c:pt idx="40">
                  <c:v>Michoacán de Ocampo</c:v>
                </c:pt>
                <c:pt idx="41">
                  <c:v>Tamaulipas</c:v>
                </c:pt>
                <c:pt idx="42">
                  <c:v>Colima</c:v>
                </c:pt>
                <c:pt idx="43">
                  <c:v>Sinaloa</c:v>
                </c:pt>
                <c:pt idx="44">
                  <c:v>Baja California</c:v>
                </c:pt>
                <c:pt idx="45">
                  <c:v>Ciudad de México</c:v>
                </c:pt>
              </c:strCache>
            </c:strRef>
          </c:cat>
          <c:val>
            <c:numRef>
              <c:f>'Pág-14-Grá-SP'!$B$6:$B$51</c:f>
              <c:numCache>
                <c:formatCode>#,##0</c:formatCode>
                <c:ptCount val="46"/>
                <c:pt idx="0">
                  <c:v>21140</c:v>
                </c:pt>
                <c:pt idx="1">
                  <c:v>3044</c:v>
                </c:pt>
                <c:pt idx="2">
                  <c:v>1868</c:v>
                </c:pt>
                <c:pt idx="3">
                  <c:v>1652</c:v>
                </c:pt>
                <c:pt idx="4">
                  <c:v>1648</c:v>
                </c:pt>
                <c:pt idx="5">
                  <c:v>1632</c:v>
                </c:pt>
                <c:pt idx="6">
                  <c:v>1327</c:v>
                </c:pt>
                <c:pt idx="7">
                  <c:v>1302</c:v>
                </c:pt>
                <c:pt idx="8">
                  <c:v>1136</c:v>
                </c:pt>
                <c:pt idx="9" formatCode="General">
                  <c:v>997</c:v>
                </c:pt>
                <c:pt idx="10" formatCode="General">
                  <c:v>937</c:v>
                </c:pt>
                <c:pt idx="11" formatCode="General">
                  <c:v>791</c:v>
                </c:pt>
                <c:pt idx="12" formatCode="General">
                  <c:v>163</c:v>
                </c:pt>
                <c:pt idx="13" formatCode="General">
                  <c:v>95</c:v>
                </c:pt>
                <c:pt idx="14" formatCode="General">
                  <c:v>-36</c:v>
                </c:pt>
                <c:pt idx="15" formatCode="General">
                  <c:v>-62</c:v>
                </c:pt>
                <c:pt idx="16" formatCode="General">
                  <c:v>-70</c:v>
                </c:pt>
                <c:pt idx="17" formatCode="General">
                  <c:v>-76</c:v>
                </c:pt>
                <c:pt idx="18" formatCode="General">
                  <c:v>-149</c:v>
                </c:pt>
                <c:pt idx="19" formatCode="General">
                  <c:v>-247</c:v>
                </c:pt>
                <c:pt idx="20" formatCode="General">
                  <c:v>-251</c:v>
                </c:pt>
                <c:pt idx="21" formatCode="General">
                  <c:v>-265</c:v>
                </c:pt>
                <c:pt idx="22" formatCode="General">
                  <c:v>-274</c:v>
                </c:pt>
                <c:pt idx="23" formatCode="General">
                  <c:v>-302</c:v>
                </c:pt>
                <c:pt idx="24" formatCode="General">
                  <c:v>-328</c:v>
                </c:pt>
                <c:pt idx="25" formatCode="General">
                  <c:v>-356</c:v>
                </c:pt>
                <c:pt idx="26" formatCode="General">
                  <c:v>-405</c:v>
                </c:pt>
                <c:pt idx="27" formatCode="General">
                  <c:v>-417</c:v>
                </c:pt>
                <c:pt idx="28" formatCode="General">
                  <c:v>-428</c:v>
                </c:pt>
                <c:pt idx="29" formatCode="General">
                  <c:v>-490</c:v>
                </c:pt>
                <c:pt idx="30" formatCode="General">
                  <c:v>-491</c:v>
                </c:pt>
                <c:pt idx="31" formatCode="General">
                  <c:v>-497</c:v>
                </c:pt>
                <c:pt idx="32" formatCode="General">
                  <c:v>-529</c:v>
                </c:pt>
                <c:pt idx="33" formatCode="General">
                  <c:v>-598</c:v>
                </c:pt>
                <c:pt idx="34" formatCode="General">
                  <c:v>-725</c:v>
                </c:pt>
                <c:pt idx="35" formatCode="General">
                  <c:v>-805</c:v>
                </c:pt>
                <c:pt idx="36" formatCode="General">
                  <c:v>-907</c:v>
                </c:pt>
                <c:pt idx="37">
                  <c:v>-1203</c:v>
                </c:pt>
                <c:pt idx="38">
                  <c:v>-1408</c:v>
                </c:pt>
                <c:pt idx="39">
                  <c:v>-1473</c:v>
                </c:pt>
                <c:pt idx="40">
                  <c:v>-1699</c:v>
                </c:pt>
                <c:pt idx="41">
                  <c:v>-2299</c:v>
                </c:pt>
                <c:pt idx="42">
                  <c:v>-2372</c:v>
                </c:pt>
                <c:pt idx="43">
                  <c:v>-2634</c:v>
                </c:pt>
                <c:pt idx="44">
                  <c:v>-3361</c:v>
                </c:pt>
                <c:pt idx="45">
                  <c:v>-3827</c:v>
                </c:pt>
              </c:numCache>
            </c:numRef>
          </c:val>
          <c:extLst>
            <c:ext xmlns:c16="http://schemas.microsoft.com/office/drawing/2014/chart" uri="{C3380CC4-5D6E-409C-BE32-E72D297353CC}">
              <c16:uniqueId val="{00000001-8578-47C3-85A2-7052B8D42491}"/>
            </c:ext>
          </c:extLst>
        </c:ser>
        <c:dLbls>
          <c:showLegendKey val="0"/>
          <c:showVal val="0"/>
          <c:showCatName val="0"/>
          <c:showSerName val="0"/>
          <c:showPercent val="0"/>
          <c:showBubbleSize val="0"/>
        </c:dLbls>
        <c:gapWidth val="38"/>
        <c:axId val="640695984"/>
        <c:axId val="640697424"/>
      </c:barChart>
      <c:catAx>
        <c:axId val="640695984"/>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640697424"/>
        <c:crosses val="autoZero"/>
        <c:auto val="1"/>
        <c:lblAlgn val="ctr"/>
        <c:lblOffset val="100"/>
        <c:noMultiLvlLbl val="0"/>
      </c:catAx>
      <c:valAx>
        <c:axId val="640697424"/>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6406959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Junio 2024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19050</xdr:colOff>
      <xdr:row>5</xdr:row>
      <xdr:rowOff>22225</xdr:rowOff>
    </xdr:from>
    <xdr:to>
      <xdr:col>24</xdr:col>
      <xdr:colOff>666750</xdr:colOff>
      <xdr:row>44</xdr:row>
      <xdr:rowOff>22225</xdr:rowOff>
    </xdr:to>
    <xdr:graphicFrame macro="">
      <xdr:nvGraphicFramePr>
        <xdr:cNvPr id="3" name="Gráfico 1">
          <a:extLst>
            <a:ext uri="{FF2B5EF4-FFF2-40B4-BE49-F238E27FC236}">
              <a16:creationId xmlns:a16="http://schemas.microsoft.com/office/drawing/2014/main" id="{D633D86F-5C94-EE8F-109B-17095D4A95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3" name="Gráfico 1">
          <a:extLst>
            <a:ext uri="{FF2B5EF4-FFF2-40B4-BE49-F238E27FC236}">
              <a16:creationId xmlns:a16="http://schemas.microsoft.com/office/drawing/2014/main" id="{8890F26A-C0E5-65C4-743F-218564D111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4" name="Gráfico 1">
          <a:extLst>
            <a:ext uri="{FF2B5EF4-FFF2-40B4-BE49-F238E27FC236}">
              <a16:creationId xmlns:a16="http://schemas.microsoft.com/office/drawing/2014/main" id="{AEC887C8-8429-26DE-9E2B-B61BEF510F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63500</xdr:colOff>
      <xdr:row>5</xdr:row>
      <xdr:rowOff>27268</xdr:rowOff>
    </xdr:from>
    <xdr:to>
      <xdr:col>24</xdr:col>
      <xdr:colOff>711200</xdr:colOff>
      <xdr:row>44</xdr:row>
      <xdr:rowOff>31376</xdr:rowOff>
    </xdr:to>
    <xdr:graphicFrame macro="">
      <xdr:nvGraphicFramePr>
        <xdr:cNvPr id="5" name="Gráfico 1">
          <a:extLst>
            <a:ext uri="{FF2B5EF4-FFF2-40B4-BE49-F238E27FC236}">
              <a16:creationId xmlns:a16="http://schemas.microsoft.com/office/drawing/2014/main" id="{567C1105-F7E6-1B33-846D-854C72D46B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0</xdr:colOff>
      <xdr:row>5</xdr:row>
      <xdr:rowOff>41275</xdr:rowOff>
    </xdr:from>
    <xdr:to>
      <xdr:col>24</xdr:col>
      <xdr:colOff>742950</xdr:colOff>
      <xdr:row>44</xdr:row>
      <xdr:rowOff>44450</xdr:rowOff>
    </xdr:to>
    <xdr:graphicFrame macro="">
      <xdr:nvGraphicFramePr>
        <xdr:cNvPr id="3" name="Gráfico 1">
          <a:extLst>
            <a:ext uri="{FF2B5EF4-FFF2-40B4-BE49-F238E27FC236}">
              <a16:creationId xmlns:a16="http://schemas.microsoft.com/office/drawing/2014/main" id="{E9A05AC3-A758-BA4C-85A3-F712E69169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47625</xdr:colOff>
      <xdr:row>5</xdr:row>
      <xdr:rowOff>41275</xdr:rowOff>
    </xdr:from>
    <xdr:to>
      <xdr:col>24</xdr:col>
      <xdr:colOff>695325</xdr:colOff>
      <xdr:row>44</xdr:row>
      <xdr:rowOff>44450</xdr:rowOff>
    </xdr:to>
    <xdr:graphicFrame macro="">
      <xdr:nvGraphicFramePr>
        <xdr:cNvPr id="3" name="Gráfico 1">
          <a:extLst>
            <a:ext uri="{FF2B5EF4-FFF2-40B4-BE49-F238E27FC236}">
              <a16:creationId xmlns:a16="http://schemas.microsoft.com/office/drawing/2014/main" id="{D68EC49B-A23B-56B3-9EBF-F8EC6D8333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47625</xdr:colOff>
      <xdr:row>5</xdr:row>
      <xdr:rowOff>41275</xdr:rowOff>
    </xdr:from>
    <xdr:to>
      <xdr:col>24</xdr:col>
      <xdr:colOff>695325</xdr:colOff>
      <xdr:row>44</xdr:row>
      <xdr:rowOff>44450</xdr:rowOff>
    </xdr:to>
    <xdr:graphicFrame macro="">
      <xdr:nvGraphicFramePr>
        <xdr:cNvPr id="3" name="Gráfico 1">
          <a:extLst>
            <a:ext uri="{FF2B5EF4-FFF2-40B4-BE49-F238E27FC236}">
              <a16:creationId xmlns:a16="http://schemas.microsoft.com/office/drawing/2014/main" id="{B86B1B37-81C7-CB13-4E7F-DB45EC8730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63500</xdr:colOff>
      <xdr:row>4</xdr:row>
      <xdr:rowOff>374650</xdr:rowOff>
    </xdr:from>
    <xdr:to>
      <xdr:col>24</xdr:col>
      <xdr:colOff>711200</xdr:colOff>
      <xdr:row>43</xdr:row>
      <xdr:rowOff>266700</xdr:rowOff>
    </xdr:to>
    <xdr:graphicFrame macro="">
      <xdr:nvGraphicFramePr>
        <xdr:cNvPr id="3" name="Gráfico 1">
          <a:extLst>
            <a:ext uri="{FF2B5EF4-FFF2-40B4-BE49-F238E27FC236}">
              <a16:creationId xmlns:a16="http://schemas.microsoft.com/office/drawing/2014/main" id="{0B655F92-0D5D-D45B-DD88-BD93EE48CC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3" name="Gráfico 1">
          <a:extLst>
            <a:ext uri="{FF2B5EF4-FFF2-40B4-BE49-F238E27FC236}">
              <a16:creationId xmlns:a16="http://schemas.microsoft.com/office/drawing/2014/main" id="{C990228D-E839-2528-64F9-3509A18C6B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4" name="Gráfico 1">
          <a:extLst>
            <a:ext uri="{FF2B5EF4-FFF2-40B4-BE49-F238E27FC236}">
              <a16:creationId xmlns:a16="http://schemas.microsoft.com/office/drawing/2014/main" id="{F2BDE432-816C-2BBD-2624-F3C845BBBD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313765</xdr:colOff>
      <xdr:row>1</xdr:row>
      <xdr:rowOff>92075</xdr:rowOff>
    </xdr:from>
    <xdr:to>
      <xdr:col>11</xdr:col>
      <xdr:colOff>377825</xdr:colOff>
      <xdr:row>24</xdr:row>
      <xdr:rowOff>22411</xdr:rowOff>
    </xdr:to>
    <xdr:graphicFrame macro="">
      <xdr:nvGraphicFramePr>
        <xdr:cNvPr id="2" name="Gráfico 1">
          <a:extLst>
            <a:ext uri="{FF2B5EF4-FFF2-40B4-BE49-F238E27FC236}">
              <a16:creationId xmlns:a16="http://schemas.microsoft.com/office/drawing/2014/main" id="{9029C124-74BD-87AD-3905-C1816E4A55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22</xdr:row>
      <xdr:rowOff>50800</xdr:rowOff>
    </xdr:from>
    <xdr:to>
      <xdr:col>7</xdr:col>
      <xdr:colOff>157800</xdr:colOff>
      <xdr:row>38</xdr:row>
      <xdr:rowOff>8575</xdr:rowOff>
    </xdr:to>
    <xdr:pic>
      <xdr:nvPicPr>
        <xdr:cNvPr id="4" name="Imagen 3">
          <a:extLst>
            <a:ext uri="{FF2B5EF4-FFF2-40B4-BE49-F238E27FC236}">
              <a16:creationId xmlns:a16="http://schemas.microsoft.com/office/drawing/2014/main" id="{ED647DF7-E970-A9E9-C723-DA7189A3AD3A}"/>
            </a:ext>
          </a:extLst>
        </xdr:cNvPr>
        <xdr:cNvPicPr>
          <a:picLocks noChangeAspect="1"/>
        </xdr:cNvPicPr>
      </xdr:nvPicPr>
      <xdr:blipFill>
        <a:blip xmlns:r="http://schemas.openxmlformats.org/officeDocument/2006/relationships" r:link="rId2"/>
        <a:stretch>
          <a:fillRect/>
        </a:stretch>
      </xdr:blipFill>
      <xdr:spPr>
        <a:xfrm>
          <a:off x="3228975" y="3937000"/>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F7EF4447-A76A-EBC6-B732-6F1722EBD5A1}"/>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0412B0F0-B05F-5F8F-F70D-0A3F3E612CC6}"/>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0</xdr:colOff>
      <xdr:row>5</xdr:row>
      <xdr:rowOff>41275</xdr:rowOff>
    </xdr:from>
    <xdr:to>
      <xdr:col>24</xdr:col>
      <xdr:colOff>742950</xdr:colOff>
      <xdr:row>44</xdr:row>
      <xdr:rowOff>44450</xdr:rowOff>
    </xdr:to>
    <xdr:graphicFrame macro="">
      <xdr:nvGraphicFramePr>
        <xdr:cNvPr id="3" name="Gráfico 1">
          <a:extLst>
            <a:ext uri="{FF2B5EF4-FFF2-40B4-BE49-F238E27FC236}">
              <a16:creationId xmlns:a16="http://schemas.microsoft.com/office/drawing/2014/main" id="{D48A6F22-A342-0022-2EB8-3ADA1A6DE5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79375</xdr:colOff>
      <xdr:row>5</xdr:row>
      <xdr:rowOff>41275</xdr:rowOff>
    </xdr:from>
    <xdr:to>
      <xdr:col>24</xdr:col>
      <xdr:colOff>727075</xdr:colOff>
      <xdr:row>44</xdr:row>
      <xdr:rowOff>44450</xdr:rowOff>
    </xdr:to>
    <xdr:graphicFrame macro="">
      <xdr:nvGraphicFramePr>
        <xdr:cNvPr id="3" name="Gráfico 1">
          <a:extLst>
            <a:ext uri="{FF2B5EF4-FFF2-40B4-BE49-F238E27FC236}">
              <a16:creationId xmlns:a16="http://schemas.microsoft.com/office/drawing/2014/main" id="{6D1A4851-8B28-9866-E0BE-E1F1CDFCC9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47625</xdr:colOff>
      <xdr:row>5</xdr:row>
      <xdr:rowOff>41275</xdr:rowOff>
    </xdr:from>
    <xdr:to>
      <xdr:col>24</xdr:col>
      <xdr:colOff>695325</xdr:colOff>
      <xdr:row>44</xdr:row>
      <xdr:rowOff>44450</xdr:rowOff>
    </xdr:to>
    <xdr:graphicFrame macro="">
      <xdr:nvGraphicFramePr>
        <xdr:cNvPr id="3" name="Gráfico 1">
          <a:extLst>
            <a:ext uri="{FF2B5EF4-FFF2-40B4-BE49-F238E27FC236}">
              <a16:creationId xmlns:a16="http://schemas.microsoft.com/office/drawing/2014/main" id="{3BFF474A-E634-12B6-DA73-E5B511EC8F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0</xdr:colOff>
      <xdr:row>5</xdr:row>
      <xdr:rowOff>41275</xdr:rowOff>
    </xdr:from>
    <xdr:to>
      <xdr:col>24</xdr:col>
      <xdr:colOff>742950</xdr:colOff>
      <xdr:row>44</xdr:row>
      <xdr:rowOff>44450</xdr:rowOff>
    </xdr:to>
    <xdr:graphicFrame macro="">
      <xdr:nvGraphicFramePr>
        <xdr:cNvPr id="3" name="Gráfico 1">
          <a:extLst>
            <a:ext uri="{FF2B5EF4-FFF2-40B4-BE49-F238E27FC236}">
              <a16:creationId xmlns:a16="http://schemas.microsoft.com/office/drawing/2014/main" id="{3D8D3BFC-9AEE-11FE-479F-DD95259A2C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438150</xdr:colOff>
      <xdr:row>2</xdr:row>
      <xdr:rowOff>0</xdr:rowOff>
    </xdr:from>
    <xdr:to>
      <xdr:col>11</xdr:col>
      <xdr:colOff>501650</xdr:colOff>
      <xdr:row>37</xdr:row>
      <xdr:rowOff>6350</xdr:rowOff>
    </xdr:to>
    <xdr:graphicFrame macro="">
      <xdr:nvGraphicFramePr>
        <xdr:cNvPr id="33" name="Gráfico 1">
          <a:extLst>
            <a:ext uri="{FF2B5EF4-FFF2-40B4-BE49-F238E27FC236}">
              <a16:creationId xmlns:a16="http://schemas.microsoft.com/office/drawing/2014/main" id="{9C73C067-7D09-1F00-BFAC-E8B515C162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71399</xdr:colOff>
      <xdr:row>3</xdr:row>
      <xdr:rowOff>153864</xdr:rowOff>
    </xdr:from>
    <xdr:to>
      <xdr:col>12</xdr:col>
      <xdr:colOff>688731</xdr:colOff>
      <xdr:row>30</xdr:row>
      <xdr:rowOff>329711</xdr:rowOff>
    </xdr:to>
    <xdr:graphicFrame macro="">
      <xdr:nvGraphicFramePr>
        <xdr:cNvPr id="10" name="Gráfico 1">
          <a:extLst>
            <a:ext uri="{FF2B5EF4-FFF2-40B4-BE49-F238E27FC236}">
              <a16:creationId xmlns:a16="http://schemas.microsoft.com/office/drawing/2014/main" id="{91439310-A2C9-47DE-8F67-D375B107D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89648</xdr:colOff>
      <xdr:row>5</xdr:row>
      <xdr:rowOff>78440</xdr:rowOff>
    </xdr:from>
    <xdr:to>
      <xdr:col>5</xdr:col>
      <xdr:colOff>590176</xdr:colOff>
      <xdr:row>32</xdr:row>
      <xdr:rowOff>196664</xdr:rowOff>
    </xdr:to>
    <xdr:graphicFrame macro="">
      <xdr:nvGraphicFramePr>
        <xdr:cNvPr id="65" name="Gráfico 1">
          <a:extLst>
            <a:ext uri="{FF2B5EF4-FFF2-40B4-BE49-F238E27FC236}">
              <a16:creationId xmlns:a16="http://schemas.microsoft.com/office/drawing/2014/main" id="{49702496-A5CA-4732-D52D-9105EC55E7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369795</xdr:colOff>
      <xdr:row>5</xdr:row>
      <xdr:rowOff>56031</xdr:rowOff>
    </xdr:from>
    <xdr:to>
      <xdr:col>12</xdr:col>
      <xdr:colOff>885265</xdr:colOff>
      <xdr:row>32</xdr:row>
      <xdr:rowOff>214596</xdr:rowOff>
    </xdr:to>
    <xdr:graphicFrame macro="">
      <xdr:nvGraphicFramePr>
        <xdr:cNvPr id="63" name="Gráfico 2">
          <a:extLst>
            <a:ext uri="{FF2B5EF4-FFF2-40B4-BE49-F238E27FC236}">
              <a16:creationId xmlns:a16="http://schemas.microsoft.com/office/drawing/2014/main" id="{736D871D-A8B3-452B-B5C1-FEE7EBA892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5</xdr:row>
      <xdr:rowOff>36418</xdr:rowOff>
    </xdr:from>
    <xdr:to>
      <xdr:col>6</xdr:col>
      <xdr:colOff>561975</xdr:colOff>
      <xdr:row>31</xdr:row>
      <xdr:rowOff>155574</xdr:rowOff>
    </xdr:to>
    <xdr:graphicFrame macro="">
      <xdr:nvGraphicFramePr>
        <xdr:cNvPr id="14" name="Gráfico 1">
          <a:extLst>
            <a:ext uri="{FF2B5EF4-FFF2-40B4-BE49-F238E27FC236}">
              <a16:creationId xmlns:a16="http://schemas.microsoft.com/office/drawing/2014/main" id="{625D94E6-7FD1-D529-44AE-658CDCBB5C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54722</xdr:colOff>
      <xdr:row>4</xdr:row>
      <xdr:rowOff>161552</xdr:rowOff>
    </xdr:from>
    <xdr:to>
      <xdr:col>12</xdr:col>
      <xdr:colOff>689722</xdr:colOff>
      <xdr:row>31</xdr:row>
      <xdr:rowOff>32871</xdr:rowOff>
    </xdr:to>
    <xdr:graphicFrame macro="">
      <xdr:nvGraphicFramePr>
        <xdr:cNvPr id="11" name="Gráfico 2">
          <a:extLst>
            <a:ext uri="{FF2B5EF4-FFF2-40B4-BE49-F238E27FC236}">
              <a16:creationId xmlns:a16="http://schemas.microsoft.com/office/drawing/2014/main" id="{E9CDEC9C-ED9E-ED2A-7240-0377F49739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8</xdr:row>
      <xdr:rowOff>5789</xdr:rowOff>
    </xdr:from>
    <xdr:to>
      <xdr:col>6</xdr:col>
      <xdr:colOff>457200</xdr:colOff>
      <xdr:row>35</xdr:row>
      <xdr:rowOff>78815</xdr:rowOff>
    </xdr:to>
    <xdr:graphicFrame macro="">
      <xdr:nvGraphicFramePr>
        <xdr:cNvPr id="12" name="Gráfico 1">
          <a:extLst>
            <a:ext uri="{FF2B5EF4-FFF2-40B4-BE49-F238E27FC236}">
              <a16:creationId xmlns:a16="http://schemas.microsoft.com/office/drawing/2014/main" id="{BA7EFBA0-79D4-5A9E-88B4-F774692FFB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738094</xdr:colOff>
      <xdr:row>7</xdr:row>
      <xdr:rowOff>11206</xdr:rowOff>
    </xdr:from>
    <xdr:to>
      <xdr:col>12</xdr:col>
      <xdr:colOff>896470</xdr:colOff>
      <xdr:row>34</xdr:row>
      <xdr:rowOff>22785</xdr:rowOff>
    </xdr:to>
    <xdr:graphicFrame macro="">
      <xdr:nvGraphicFramePr>
        <xdr:cNvPr id="18" name="Gráfico 2">
          <a:extLst>
            <a:ext uri="{FF2B5EF4-FFF2-40B4-BE49-F238E27FC236}">
              <a16:creationId xmlns:a16="http://schemas.microsoft.com/office/drawing/2014/main" id="{547DB7C8-A7FE-4E67-AC15-E0B0066FB5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372717</xdr:colOff>
      <xdr:row>3</xdr:row>
      <xdr:rowOff>82826</xdr:rowOff>
    </xdr:from>
    <xdr:to>
      <xdr:col>12</xdr:col>
      <xdr:colOff>124239</xdr:colOff>
      <xdr:row>29</xdr:row>
      <xdr:rowOff>99113</xdr:rowOff>
    </xdr:to>
    <xdr:graphicFrame macro="">
      <xdr:nvGraphicFramePr>
        <xdr:cNvPr id="7" name="Gráfico 1">
          <a:extLst>
            <a:ext uri="{FF2B5EF4-FFF2-40B4-BE49-F238E27FC236}">
              <a16:creationId xmlns:a16="http://schemas.microsoft.com/office/drawing/2014/main" id="{80D6D88B-6DF5-55E3-7B42-16B21D5D54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32318</xdr:colOff>
      <xdr:row>3</xdr:row>
      <xdr:rowOff>267255</xdr:rowOff>
    </xdr:from>
    <xdr:to>
      <xdr:col>18</xdr:col>
      <xdr:colOff>678191</xdr:colOff>
      <xdr:row>66</xdr:row>
      <xdr:rowOff>35749</xdr:rowOff>
    </xdr:to>
    <xdr:graphicFrame macro="">
      <xdr:nvGraphicFramePr>
        <xdr:cNvPr id="2" name="Gráfico 1">
          <a:extLst>
            <a:ext uri="{FF2B5EF4-FFF2-40B4-BE49-F238E27FC236}">
              <a16:creationId xmlns:a16="http://schemas.microsoft.com/office/drawing/2014/main" id="{F9B33EEF-474D-417B-BE79-82ADB35E1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5</xdr:row>
      <xdr:rowOff>41275</xdr:rowOff>
    </xdr:from>
    <xdr:to>
      <xdr:col>7</xdr:col>
      <xdr:colOff>234950</xdr:colOff>
      <xdr:row>38</xdr:row>
      <xdr:rowOff>31750</xdr:rowOff>
    </xdr:to>
    <xdr:graphicFrame macro="">
      <xdr:nvGraphicFramePr>
        <xdr:cNvPr id="2" name="Gráfico 1">
          <a:extLst>
            <a:ext uri="{FF2B5EF4-FFF2-40B4-BE49-F238E27FC236}">
              <a16:creationId xmlns:a16="http://schemas.microsoft.com/office/drawing/2014/main" id="{EEB3C2E5-D744-FF42-6F31-72E43CA3A5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5</xdr:row>
      <xdr:rowOff>41275</xdr:rowOff>
    </xdr:from>
    <xdr:to>
      <xdr:col>13</xdr:col>
      <xdr:colOff>654050</xdr:colOff>
      <xdr:row>38</xdr:row>
      <xdr:rowOff>31750</xdr:rowOff>
    </xdr:to>
    <xdr:graphicFrame macro="">
      <xdr:nvGraphicFramePr>
        <xdr:cNvPr id="3" name="Gráfico 2">
          <a:extLst>
            <a:ext uri="{FF2B5EF4-FFF2-40B4-BE49-F238E27FC236}">
              <a16:creationId xmlns:a16="http://schemas.microsoft.com/office/drawing/2014/main" id="{89AF3767-7297-1433-AFB8-10E56F4A44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E61C87E0-2DA9-CCA7-9418-78FDBE9EF6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202680</xdr:colOff>
      <xdr:row>6</xdr:row>
      <xdr:rowOff>6292</xdr:rowOff>
    </xdr:from>
    <xdr:to>
      <xdr:col>14</xdr:col>
      <xdr:colOff>615430</xdr:colOff>
      <xdr:row>21</xdr:row>
      <xdr:rowOff>112375</xdr:rowOff>
    </xdr:to>
    <xdr:graphicFrame macro="">
      <xdr:nvGraphicFramePr>
        <xdr:cNvPr id="6" name="Gráfico 1">
          <a:extLst>
            <a:ext uri="{FF2B5EF4-FFF2-40B4-BE49-F238E27FC236}">
              <a16:creationId xmlns:a16="http://schemas.microsoft.com/office/drawing/2014/main" id="{126F9998-C562-663B-052E-61001206F7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201706</xdr:colOff>
      <xdr:row>25</xdr:row>
      <xdr:rowOff>68543</xdr:rowOff>
    </xdr:from>
    <xdr:to>
      <xdr:col>14</xdr:col>
      <xdr:colOff>614456</xdr:colOff>
      <xdr:row>41</xdr:row>
      <xdr:rowOff>22785</xdr:rowOff>
    </xdr:to>
    <xdr:graphicFrame macro="">
      <xdr:nvGraphicFramePr>
        <xdr:cNvPr id="36" name="Gráfico 2">
          <a:extLst>
            <a:ext uri="{FF2B5EF4-FFF2-40B4-BE49-F238E27FC236}">
              <a16:creationId xmlns:a16="http://schemas.microsoft.com/office/drawing/2014/main" id="{B0BB3389-1702-E6E2-660A-7E28CBE296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5</xdr:row>
      <xdr:rowOff>133350</xdr:rowOff>
    </xdr:from>
    <xdr:to>
      <xdr:col>11</xdr:col>
      <xdr:colOff>717550</xdr:colOff>
      <xdr:row>22</xdr:row>
      <xdr:rowOff>60325</xdr:rowOff>
    </xdr:to>
    <xdr:graphicFrame macro="">
      <xdr:nvGraphicFramePr>
        <xdr:cNvPr id="17" name="Gráfico 1">
          <a:extLst>
            <a:ext uri="{FF2B5EF4-FFF2-40B4-BE49-F238E27FC236}">
              <a16:creationId xmlns:a16="http://schemas.microsoft.com/office/drawing/2014/main" id="{F112CD4F-2DD2-F51C-E7C1-5BCD136640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2CD7D4E0-DA76-B75B-2E26-DB2633EF12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180975</xdr:colOff>
      <xdr:row>3</xdr:row>
      <xdr:rowOff>180975</xdr:rowOff>
    </xdr:from>
    <xdr:to>
      <xdr:col>11</xdr:col>
      <xdr:colOff>577850</xdr:colOff>
      <xdr:row>27</xdr:row>
      <xdr:rowOff>104775</xdr:rowOff>
    </xdr:to>
    <xdr:graphicFrame macro="">
      <xdr:nvGraphicFramePr>
        <xdr:cNvPr id="9" name="Gráfico 1">
          <a:extLst>
            <a:ext uri="{FF2B5EF4-FFF2-40B4-BE49-F238E27FC236}">
              <a16:creationId xmlns:a16="http://schemas.microsoft.com/office/drawing/2014/main" id="{211D4CF7-1F35-DA71-5DB2-75116B2175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39" name="Gráfico 1">
          <a:extLst>
            <a:ext uri="{FF2B5EF4-FFF2-40B4-BE49-F238E27FC236}">
              <a16:creationId xmlns:a16="http://schemas.microsoft.com/office/drawing/2014/main" id="{967520F5-0933-3548-34DF-512DC1921F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37" name="Gráfico 1">
          <a:extLst>
            <a:ext uri="{FF2B5EF4-FFF2-40B4-BE49-F238E27FC236}">
              <a16:creationId xmlns:a16="http://schemas.microsoft.com/office/drawing/2014/main" id="{DB81128F-BF9E-9AEC-1C70-089F669A32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oadprsmx.sharepoint.com/sites/Logistic/Documentos%20compartidos/General/Captura_Escolaridad_2024.xlsx" TargetMode="External"/><Relationship Id="rId1" Type="http://schemas.openxmlformats.org/officeDocument/2006/relationships/externalLinkPath" Target="https://oadprsmx.sharepoint.com/sites/Logistic/Documentos%20compartidos/General/Captura_Escolaridad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alogos"/>
      <sheetName val="Plantilla Mensual"/>
      <sheetName val="Altas"/>
      <sheetName val="TOTAL CF Y EF"/>
      <sheetName val="ESCOLARIDAD TOTAL"/>
      <sheetName val="GRAF PAST ESC"/>
      <sheetName val="ESCOLARIDAD_SITJUR"/>
      <sheetName val="REPORTE_CAPTURA"/>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Junio'&amp;anio='2024'&amp;origen='excel'" preserveFormatting="0" connectionId="5841" xr16:uid="{E93AD63D-D8D6-48B4-8A2F-1BC8CB5D6B79}"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Junio'&amp;anio='2024'&amp;origen='excel'" preserveFormatting="0" connectionId="5851" xr16:uid="{3AA433CC-D1FE-4F4B-BFCD-0AFC25CAAAC3}"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Junio'&amp;anio='2024'&amp;origen='excel'" preserveFormatting="0" connectionId="5852" xr16:uid="{265C714A-5C01-45DB-A328-19CFF6F4779F}"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Junio'&amp;anio='2024'&amp;origen='excel'" preserveFormatting="0" connectionId="5853" xr16:uid="{92AC6C08-D322-430E-9AAD-E2836D5AC5F5}"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Junio'&amp;anio='2024'&amp;origen='excel'" preserveFormatting="0" connectionId="5854" xr16:uid="{34EFC85A-A43E-44B6-AEC5-9068A1E9C6AD}"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197" preserveFormatting="0" connectionId="5856" xr16:uid="{D9AEF532-6E8B-4988-8B70-AAABC4388D26}"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251" preserveFormatting="0" connectionId="5857" xr16:uid="{37899B74-B14C-42BD-932A-28314634956B}"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407" preserveFormatting="0" connectionId="5859" xr16:uid="{85DEDFC1-7B80-4AEA-B203-D6EAEEDDD37A}"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430" preserveFormatting="0" connectionId="5860" xr16:uid="{D4213C0E-4D22-4750-BE6F-DDD15154A924}"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437" preserveFormatting="0" connectionId="5861" xr16:uid="{1B89AA62-4312-4B43-A5BB-4B0EC166CAB4}"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445" preserveFormatting="0" connectionId="5862" xr16:uid="{9F568D95-9AC7-4C63-9234-63C734D27148}"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8B182DD5-DA88-4811-9439-01CF07D9DC0D}"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446" preserveFormatting="0" connectionId="5863" xr16:uid="{AD9EE5C3-D15E-4CE1-9948-DE594DE2575C}"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470" preserveFormatting="0" connectionId="5864" xr16:uid="{1C503C8E-94A6-45D8-82C6-1231290102BF}"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474" preserveFormatting="0" connectionId="5865" xr16:uid="{E8414795-43E3-46D9-91D8-791A96D67F6A}"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653" preserveFormatting="0" connectionId="5866" xr16:uid="{60AB2930-C251-4279-89F5-4FCAB322F423}"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654" preserveFormatting="0" connectionId="5868" xr16:uid="{87560345-A279-40C8-A57C-231E4ED25BCE}"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655" preserveFormatting="0" connectionId="5869" xr16:uid="{B91665CD-45D0-4383-BE55-ED08058A9798}"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660" preserveFormatting="0" connectionId="5870" xr16:uid="{ED0926AF-B592-4E40-932F-782556AD8660}"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Junio'&amp;anio='2024'&amp;id_centro=229" preserveFormatting="0" connectionId="5871" xr16:uid="{0F9950F5-FB7C-4C99-B16A-C1233554413B}"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Junio&amp;anio=2024&amp;origen=excel" preserveFormatting="0" connectionId="5855" xr16:uid="{42355D12-251A-47FC-8115-EE0671C4435E}"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E4B82F74-4CAB-4188-8C07-F2EEA6C552B3}"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77730C71-70AB-4A11-9449-DA89C3AF2193}"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Junio'&amp;anio='2024'&amp;origen='excel'" preserveFormatting="0" connectionId="5872" xr16:uid="{E3676D0F-5398-48E8-ADD8-5E638303AFD2}"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Junio'&amp;anio='2024'&amp;origen='excel'" preserveFormatting="0" connectionId="5873" xr16:uid="{9F0E3D08-D95B-4CB7-AB2A-3AB690AD997E}"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Junio'&amp;anio='2024'&amp;origen='excel'" preserveFormatting="0" connectionId="5874" xr16:uid="{9092AADF-9A08-4175-8CFE-2680F09A5D8E}"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Junio'&amp;anio='2024'&amp;origen='excel'" preserveFormatting="0" connectionId="5875" xr16:uid="{B631961E-7072-42BF-99CD-28B3A4E91A6F}"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Junio'&amp;anio='2024'&amp;origen='excel'" preserveFormatting="0" connectionId="5876" xr16:uid="{D311E1E1-9A0B-46E9-BB89-BFF77A9D3104}"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Junio'&amp;anio='2024'&amp;origen='excel'" preserveFormatting="0" connectionId="5877" xr16:uid="{39847112-A985-4D42-9392-6E4BC0EFDB23}"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Junio'&amp;anio='2024'&amp;origen='excel'" preserveFormatting="0" connectionId="5879" xr16:uid="{14249146-6067-4DB2-8C58-FA5AF20B065A}"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Junio'&amp;anio='2024'&amp;origen='excel'" preserveFormatting="0" connectionId="5880" xr16:uid="{3556D84B-CF18-493F-A541-49DAC003CB33}"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Junio'&amp;anio='2024'&amp;origen='excel'" preserveFormatting="0" connectionId="5881" xr16:uid="{2C714462-039A-4529-B2FB-239681D94E7B}"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Junio'&amp;anio='2024'&amp;origen='excel'" preserveFormatting="0" connectionId="5882" xr16:uid="{3B2EAB21-1B52-491D-A2AC-7EF226A36AA1}"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Junio'&amp;anio='2024'&amp;origen='excel'" preserveFormatting="0" connectionId="5842" xr16:uid="{4143B9A4-73E0-4059-B553-45D2DD35C450}"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Junio'&amp;anio='2024'&amp;origen='excel'" preserveFormatting="0" connectionId="5883" xr16:uid="{098BF32D-303E-48D8-8601-A7DB4E409784}"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Junio'&amp;anio='2024'&amp;origen='excel'" preserveFormatting="0" connectionId="5884" xr16:uid="{831A39D8-5192-4827-9E1A-56F1D9655DE3}"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Junio'&amp;anio='2024'&amp;origen='excel'" preserveFormatting="0" connectionId="5843" xr16:uid="{EAEC5D9B-07DA-49B7-87D4-153841A26049}"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Junio'&amp;anio='2024'&amp;origen='excel'" preserveFormatting="0" connectionId="5844" xr16:uid="{9534A98F-4FDA-46D9-BABC-750340A0ED00}"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Junio'&amp;anio='2024'&amp;origen='excel'" preserveFormatting="0" connectionId="5847" xr16:uid="{FD9B0321-8460-4848-899B-8D10695E42F9}"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Junio'&amp;anio='2024'&amp;origen='excel'" preserveFormatting="0" connectionId="5849" xr16:uid="{07166AAF-97EA-4C3D-9481-F3ABE2CBD498}"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Junio'&amp;anio='2024'&amp;origen='excel'" preserveFormatting="0" connectionId="5850" xr16:uid="{1BD1288A-3E14-4372-863D-EE0C17D7BC1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pageSetUpPr fitToPage="1"/>
  </sheetPr>
  <dimension ref="A1:N323"/>
  <sheetViews>
    <sheetView showGridLines="0" tabSelected="1" view="pageBreakPreview" zoomScale="70" zoomScaleNormal="70" zoomScaleSheetLayoutView="70" zoomScalePageLayoutView="75" workbookViewId="0">
      <selection activeCell="R28" sqref="R28"/>
    </sheetView>
  </sheetViews>
  <sheetFormatPr baseColWidth="10" defaultColWidth="11.42578125"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0</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spans="11:11" ht="30" customHeight="1">
      <c r="K33" s="681" t="s">
        <v>731</v>
      </c>
    </row>
    <row r="34" spans="11:11" ht="20.100000000000001" customHeight="1"/>
    <row r="35" spans="11:11" ht="20.100000000000001" customHeight="1"/>
    <row r="36" spans="11:11" ht="20.100000000000001" customHeight="1"/>
    <row r="37" spans="11:11" ht="20.100000000000001" customHeight="1"/>
    <row r="38" spans="11:11" ht="20.100000000000001" customHeight="1"/>
    <row r="39" spans="11:11" ht="20.100000000000001" customHeight="1"/>
    <row r="40" spans="11:11" ht="20.100000000000001" customHeight="1"/>
    <row r="41" spans="11:11" ht="20.100000000000001" customHeight="1"/>
    <row r="42" spans="11:11" ht="20.100000000000001" customHeight="1"/>
    <row r="43" spans="11:11" ht="20.100000000000001" customHeight="1"/>
    <row r="44" spans="11:11" ht="20.100000000000001" customHeight="1"/>
    <row r="45" spans="11:11" ht="20.100000000000001" customHeight="1"/>
    <row r="46" spans="11:11" ht="20.100000000000001" customHeight="1"/>
    <row r="47" spans="11:11" ht="20.100000000000001" customHeight="1"/>
    <row r="48" spans="11:11"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92" firstPageNumber="13"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F7776-10CB-4D67-A000-7728DCE296B1}">
  <sheetPr>
    <pageSetUpPr fitToPage="1"/>
  </sheetPr>
  <dimension ref="A1:O46"/>
  <sheetViews>
    <sheetView view="pageBreakPreview" zoomScale="85" zoomScaleNormal="100" zoomScaleSheetLayoutView="85" workbookViewId="0">
      <selection activeCell="Q21" sqref="Q21"/>
    </sheetView>
  </sheetViews>
  <sheetFormatPr baseColWidth="10" defaultColWidth="11.42578125" defaultRowHeight="12.75"/>
  <cols>
    <col min="1" max="15" width="10.7109375" customWidth="1"/>
  </cols>
  <sheetData>
    <row r="1" spans="1:15">
      <c r="A1" s="128" t="s">
        <v>80</v>
      </c>
      <c r="B1" s="128"/>
      <c r="C1" s="128"/>
      <c r="D1" s="128"/>
      <c r="E1" s="128"/>
      <c r="F1" s="128"/>
      <c r="G1" s="128"/>
      <c r="H1" s="128"/>
      <c r="I1" s="128"/>
      <c r="J1" s="128"/>
      <c r="K1" s="128"/>
      <c r="L1" s="128"/>
      <c r="M1" s="128"/>
      <c r="N1" s="128"/>
      <c r="O1" s="128"/>
    </row>
    <row r="2" spans="1:15" ht="27.95" customHeight="1">
      <c r="A2" s="588" t="s">
        <v>180</v>
      </c>
      <c r="B2" s="588"/>
      <c r="C2" s="588"/>
      <c r="D2" s="588"/>
      <c r="E2" s="588"/>
      <c r="F2" s="588"/>
      <c r="G2" s="588"/>
      <c r="H2" s="588"/>
      <c r="I2" s="588"/>
      <c r="J2" s="588"/>
      <c r="K2" s="588"/>
      <c r="L2" s="588"/>
      <c r="M2" s="588"/>
      <c r="N2" s="588"/>
      <c r="O2" s="588"/>
    </row>
    <row r="3" spans="1:15" ht="24.95" customHeight="1">
      <c r="A3" s="588" t="str">
        <f>UPPER(CONCATENATE("Junio 2024"))</f>
        <v>JUNIO 2024</v>
      </c>
      <c r="B3" s="588"/>
      <c r="C3" s="588"/>
      <c r="D3" s="588"/>
      <c r="E3" s="588"/>
      <c r="F3" s="588"/>
      <c r="G3" s="588"/>
      <c r="H3" s="588"/>
      <c r="I3" s="588"/>
      <c r="J3" s="588"/>
      <c r="K3" s="588"/>
      <c r="L3" s="588"/>
      <c r="M3" s="588"/>
      <c r="N3" s="588"/>
      <c r="O3" s="588"/>
    </row>
    <row r="4" spans="1:15">
      <c r="A4" s="136"/>
      <c r="B4" s="128"/>
      <c r="C4" s="128"/>
      <c r="D4" s="128"/>
      <c r="E4" s="128"/>
      <c r="F4" s="128"/>
      <c r="G4" s="128"/>
      <c r="H4" s="128"/>
      <c r="I4" s="128"/>
      <c r="J4" s="128"/>
      <c r="K4" s="128"/>
      <c r="L4" s="128"/>
      <c r="M4" s="128"/>
      <c r="N4" s="128"/>
      <c r="O4" s="128"/>
    </row>
    <row r="5" spans="1:15" ht="24.95" customHeight="1">
      <c r="A5" s="588" t="s">
        <v>181</v>
      </c>
      <c r="B5" s="588"/>
      <c r="C5" s="588"/>
      <c r="D5" s="588"/>
      <c r="E5" s="588"/>
      <c r="F5" s="588"/>
      <c r="G5" s="588"/>
      <c r="H5" s="588"/>
      <c r="I5" s="588"/>
      <c r="J5" s="588"/>
      <c r="K5" s="588"/>
      <c r="L5" s="588"/>
      <c r="M5" s="588"/>
      <c r="N5" s="588"/>
      <c r="O5" s="588"/>
    </row>
    <row r="6" spans="1:15">
      <c r="A6" s="136"/>
      <c r="B6" s="128"/>
      <c r="C6" s="128"/>
      <c r="D6" s="128"/>
      <c r="E6" s="128"/>
      <c r="F6" s="128"/>
      <c r="G6" s="128"/>
      <c r="H6" s="128"/>
      <c r="I6" s="128"/>
      <c r="J6" s="128"/>
      <c r="K6" s="128"/>
      <c r="L6" s="128"/>
      <c r="M6" s="128"/>
      <c r="N6" s="128"/>
      <c r="O6" s="128"/>
    </row>
    <row r="7" spans="1:15">
      <c r="A7" s="136"/>
      <c r="B7" s="136"/>
      <c r="C7" s="128"/>
      <c r="D7" s="128"/>
      <c r="E7" s="128"/>
      <c r="F7" s="128"/>
      <c r="G7" s="128"/>
      <c r="H7" s="128"/>
      <c r="I7" s="128"/>
      <c r="J7" s="128"/>
      <c r="K7" s="128"/>
      <c r="L7" s="128"/>
      <c r="M7" s="128"/>
      <c r="N7" s="128"/>
      <c r="O7" s="128"/>
    </row>
    <row r="8" spans="1:15">
      <c r="A8" s="471" t="s">
        <v>182</v>
      </c>
      <c r="B8" s="472" t="s">
        <v>97</v>
      </c>
      <c r="C8" s="128"/>
      <c r="D8" s="128"/>
      <c r="E8" s="128"/>
      <c r="F8" s="128"/>
      <c r="G8" s="128"/>
      <c r="H8" s="128"/>
      <c r="I8" s="128"/>
      <c r="J8" s="128"/>
      <c r="K8" s="128"/>
      <c r="L8" s="128"/>
      <c r="M8" s="128"/>
      <c r="N8" s="128"/>
      <c r="O8" s="128"/>
    </row>
    <row r="9" spans="1:15">
      <c r="A9" s="471">
        <v>2014</v>
      </c>
      <c r="B9" s="472">
        <v>255638</v>
      </c>
      <c r="C9" s="128"/>
      <c r="D9" s="128"/>
      <c r="E9" s="128"/>
      <c r="F9" s="128"/>
      <c r="G9" s="128"/>
      <c r="H9" s="128"/>
      <c r="I9" s="128"/>
      <c r="J9" s="128"/>
      <c r="K9" s="128"/>
      <c r="L9" s="128"/>
      <c r="M9" s="128"/>
      <c r="N9" s="128"/>
      <c r="O9" s="128"/>
    </row>
    <row r="10" spans="1:15">
      <c r="A10" s="471">
        <v>2015</v>
      </c>
      <c r="B10" s="472">
        <v>247488</v>
      </c>
      <c r="C10" s="128"/>
      <c r="D10" s="128"/>
      <c r="E10" s="128"/>
      <c r="F10" s="128"/>
      <c r="G10" s="128"/>
      <c r="H10" s="128"/>
      <c r="I10" s="128"/>
      <c r="J10" s="128"/>
      <c r="K10" s="128"/>
      <c r="L10" s="128"/>
      <c r="M10" s="128"/>
      <c r="N10" s="128"/>
      <c r="O10" s="128"/>
    </row>
    <row r="11" spans="1:15">
      <c r="A11" s="471">
        <v>2016</v>
      </c>
      <c r="B11" s="472">
        <v>217868</v>
      </c>
      <c r="C11" s="128"/>
      <c r="D11" s="128"/>
      <c r="E11" s="128"/>
      <c r="F11" s="128"/>
      <c r="G11" s="128"/>
      <c r="H11" s="128"/>
      <c r="I11" s="128"/>
      <c r="J11" s="128"/>
      <c r="K11" s="128"/>
      <c r="L11" s="128"/>
      <c r="M11" s="128"/>
      <c r="N11" s="128"/>
      <c r="O11" s="128"/>
    </row>
    <row r="12" spans="1:15">
      <c r="A12" s="471">
        <v>2017</v>
      </c>
      <c r="B12" s="472">
        <v>204617</v>
      </c>
      <c r="C12" s="128"/>
      <c r="D12" s="128"/>
      <c r="E12" s="128"/>
      <c r="F12" s="128"/>
      <c r="G12" s="128"/>
      <c r="H12" s="128"/>
      <c r="I12" s="128"/>
      <c r="J12" s="128"/>
      <c r="K12" s="128"/>
      <c r="L12" s="128"/>
      <c r="M12" s="128"/>
      <c r="N12" s="128"/>
      <c r="O12" s="128"/>
    </row>
    <row r="13" spans="1:15">
      <c r="A13" s="471">
        <v>2018</v>
      </c>
      <c r="B13" s="472">
        <v>197988</v>
      </c>
      <c r="C13" s="128"/>
      <c r="D13" s="128"/>
      <c r="E13" s="128"/>
      <c r="F13" s="128"/>
      <c r="G13" s="128"/>
      <c r="H13" s="128"/>
      <c r="I13" s="128"/>
      <c r="J13" s="128"/>
      <c r="K13" s="128"/>
      <c r="L13" s="128"/>
      <c r="M13" s="128"/>
      <c r="N13" s="128"/>
      <c r="O13" s="128"/>
    </row>
    <row r="14" spans="1:15">
      <c r="A14" s="471">
        <v>2019</v>
      </c>
      <c r="B14" s="472">
        <v>200936</v>
      </c>
      <c r="C14" s="128"/>
      <c r="D14" s="128"/>
      <c r="E14" s="128"/>
      <c r="F14" s="128"/>
      <c r="G14" s="128"/>
      <c r="H14" s="128"/>
      <c r="I14" s="128"/>
      <c r="J14" s="128"/>
      <c r="K14" s="128"/>
      <c r="L14" s="128"/>
      <c r="M14" s="128"/>
      <c r="N14" s="128"/>
      <c r="O14" s="128"/>
    </row>
    <row r="15" spans="1:15">
      <c r="A15" s="471">
        <v>2020</v>
      </c>
      <c r="B15" s="472">
        <v>214231</v>
      </c>
      <c r="C15" s="128"/>
      <c r="D15" s="128"/>
      <c r="E15" s="128"/>
      <c r="F15" s="128"/>
      <c r="G15" s="128"/>
      <c r="H15" s="128"/>
      <c r="I15" s="128"/>
      <c r="J15" s="128"/>
      <c r="K15" s="128"/>
      <c r="L15" s="128"/>
      <c r="M15" s="128"/>
      <c r="N15" s="128"/>
      <c r="O15" s="128"/>
    </row>
    <row r="16" spans="1:15">
      <c r="A16" s="471">
        <v>2021</v>
      </c>
      <c r="B16" s="472">
        <v>222369</v>
      </c>
      <c r="C16" s="128"/>
      <c r="D16" s="128"/>
      <c r="E16" s="128"/>
      <c r="F16" s="128"/>
      <c r="G16" s="128"/>
      <c r="H16" s="128"/>
      <c r="I16" s="128"/>
      <c r="J16" s="128"/>
      <c r="K16" s="128"/>
      <c r="L16" s="128"/>
      <c r="M16" s="128"/>
      <c r="N16" s="128"/>
      <c r="O16" s="128"/>
    </row>
    <row r="17" spans="1:15">
      <c r="A17" s="471">
        <v>2022</v>
      </c>
      <c r="B17" s="472">
        <v>228530</v>
      </c>
      <c r="C17" s="128"/>
      <c r="D17" s="128"/>
      <c r="E17" s="128"/>
      <c r="F17" s="128"/>
      <c r="G17" s="128"/>
      <c r="H17" s="128"/>
      <c r="I17" s="128"/>
      <c r="J17" s="128"/>
      <c r="K17" s="128"/>
      <c r="L17" s="128"/>
      <c r="M17" s="128"/>
      <c r="N17" s="128"/>
      <c r="O17" s="128"/>
    </row>
    <row r="18" spans="1:15">
      <c r="A18" s="471">
        <v>2023</v>
      </c>
      <c r="B18" s="472">
        <v>231905</v>
      </c>
      <c r="C18" s="128"/>
      <c r="D18" s="128"/>
      <c r="E18" s="128"/>
      <c r="F18" s="128"/>
      <c r="G18" s="128"/>
      <c r="H18" s="128"/>
      <c r="I18" s="128"/>
      <c r="J18" s="128"/>
      <c r="K18" s="128"/>
      <c r="L18" s="128"/>
      <c r="M18" s="128"/>
      <c r="N18" s="128"/>
      <c r="O18" s="128"/>
    </row>
    <row r="19" spans="1:15">
      <c r="A19" s="471" t="s">
        <v>183</v>
      </c>
      <c r="B19" s="472">
        <v>231952</v>
      </c>
      <c r="C19" s="128"/>
      <c r="D19" s="128"/>
      <c r="E19" s="128"/>
      <c r="F19" s="128"/>
      <c r="G19" s="128"/>
      <c r="H19" s="128"/>
      <c r="I19" s="128"/>
      <c r="J19" s="128"/>
      <c r="K19" s="128"/>
      <c r="L19" s="128"/>
      <c r="M19" s="128"/>
      <c r="N19" s="128"/>
      <c r="O19" s="128"/>
    </row>
    <row r="20" spans="1:15">
      <c r="A20" s="471"/>
      <c r="B20" s="206"/>
      <c r="C20" s="128"/>
      <c r="D20" s="128"/>
      <c r="E20" s="128"/>
      <c r="F20" s="128"/>
      <c r="G20" s="128"/>
      <c r="H20" s="128"/>
      <c r="I20" s="128"/>
      <c r="J20" s="128"/>
      <c r="K20" s="128"/>
      <c r="L20" s="128"/>
      <c r="M20" s="128"/>
      <c r="N20" s="128"/>
      <c r="O20" s="128"/>
    </row>
    <row r="21" spans="1:15">
      <c r="A21" s="136"/>
      <c r="B21" s="128"/>
      <c r="C21" s="128"/>
      <c r="D21" s="128"/>
      <c r="E21" s="128"/>
      <c r="F21" s="128"/>
      <c r="G21" s="128"/>
      <c r="H21" s="128"/>
      <c r="I21" s="128"/>
      <c r="J21" s="128"/>
      <c r="K21" s="128"/>
      <c r="L21" s="128"/>
      <c r="M21" s="128"/>
      <c r="N21" s="128"/>
      <c r="O21" s="128"/>
    </row>
    <row r="22" spans="1:15">
      <c r="A22" s="136"/>
      <c r="B22" s="128"/>
      <c r="C22" s="128"/>
      <c r="D22" s="128"/>
      <c r="E22" s="128"/>
      <c r="F22" s="128"/>
      <c r="G22" s="128"/>
      <c r="H22" s="128"/>
      <c r="I22" s="128"/>
      <c r="J22" s="128"/>
      <c r="K22" s="128"/>
      <c r="L22" s="128"/>
      <c r="M22" s="128"/>
      <c r="N22" s="128"/>
      <c r="O22" s="128"/>
    </row>
    <row r="23" spans="1:15">
      <c r="A23" s="136"/>
      <c r="B23" s="128"/>
      <c r="C23" s="128"/>
      <c r="D23" s="128"/>
      <c r="E23" s="128"/>
      <c r="F23" s="128"/>
      <c r="G23" s="128"/>
      <c r="H23" s="128"/>
      <c r="I23" s="128"/>
      <c r="J23" s="128"/>
      <c r="K23" s="128"/>
      <c r="L23" s="128"/>
      <c r="M23" s="128"/>
      <c r="N23" s="128"/>
      <c r="O23" s="128"/>
    </row>
    <row r="24" spans="1:15" ht="24.95" customHeight="1">
      <c r="A24" s="588" t="str">
        <f>UPPER(CONCATENATE("Junio 2023 - Junio 2024"))</f>
        <v>JUNIO 2023 - JUNIO 2024</v>
      </c>
      <c r="B24" s="588"/>
      <c r="C24" s="588"/>
      <c r="D24" s="588"/>
      <c r="E24" s="588"/>
      <c r="F24" s="588"/>
      <c r="G24" s="588"/>
      <c r="H24" s="588"/>
      <c r="I24" s="588"/>
      <c r="J24" s="588"/>
      <c r="K24" s="588"/>
      <c r="L24" s="588"/>
      <c r="M24" s="588"/>
      <c r="N24" s="588"/>
      <c r="O24" s="588"/>
    </row>
    <row r="25" spans="1:15">
      <c r="A25" s="471" t="s">
        <v>162</v>
      </c>
      <c r="B25" s="471" t="s">
        <v>163</v>
      </c>
      <c r="C25" s="471" t="s">
        <v>88</v>
      </c>
      <c r="D25" s="128"/>
      <c r="E25" s="128"/>
      <c r="F25" s="128"/>
      <c r="G25" s="128"/>
      <c r="H25" s="128"/>
      <c r="I25" s="128"/>
      <c r="J25" s="128"/>
      <c r="K25" s="128"/>
      <c r="L25" s="128"/>
      <c r="M25" s="128"/>
      <c r="N25" s="128"/>
      <c r="O25" s="128"/>
    </row>
    <row r="26" spans="1:15">
      <c r="A26" s="587">
        <v>2023</v>
      </c>
      <c r="B26" s="471" t="s">
        <v>167</v>
      </c>
      <c r="C26" s="472">
        <v>232807</v>
      </c>
      <c r="D26" s="128"/>
      <c r="E26" s="128"/>
      <c r="F26" s="128"/>
      <c r="G26" s="128"/>
      <c r="H26" s="128"/>
      <c r="I26" s="128"/>
      <c r="J26" s="128"/>
      <c r="K26" s="128"/>
      <c r="L26" s="128"/>
      <c r="M26" s="128"/>
      <c r="N26" s="128"/>
      <c r="O26" s="128"/>
    </row>
    <row r="27" spans="1:15">
      <c r="A27" s="587"/>
      <c r="B27" s="471" t="s">
        <v>168</v>
      </c>
      <c r="C27" s="472">
        <v>234067</v>
      </c>
      <c r="D27" s="128"/>
      <c r="E27" s="128"/>
      <c r="F27" s="128"/>
      <c r="G27" s="128"/>
      <c r="H27" s="128"/>
      <c r="I27" s="128"/>
      <c r="J27" s="128"/>
      <c r="K27" s="128"/>
      <c r="L27" s="128"/>
      <c r="M27" s="128"/>
      <c r="N27" s="128"/>
      <c r="O27" s="128"/>
    </row>
    <row r="28" spans="1:15">
      <c r="A28" s="587"/>
      <c r="B28" s="471" t="s">
        <v>169</v>
      </c>
      <c r="C28" s="472">
        <v>234561</v>
      </c>
      <c r="D28" s="128"/>
      <c r="E28" s="128"/>
      <c r="F28" s="128"/>
      <c r="G28" s="128"/>
      <c r="H28" s="128"/>
      <c r="I28" s="128"/>
      <c r="J28" s="128"/>
      <c r="K28" s="128"/>
      <c r="L28" s="128"/>
      <c r="M28" s="128"/>
      <c r="N28" s="128"/>
      <c r="O28" s="128"/>
    </row>
    <row r="29" spans="1:15">
      <c r="A29" s="587"/>
      <c r="B29" s="471" t="s">
        <v>170</v>
      </c>
      <c r="C29" s="472">
        <v>234762</v>
      </c>
      <c r="D29" s="128"/>
      <c r="E29" s="128"/>
      <c r="F29" s="128"/>
      <c r="G29" s="128"/>
      <c r="H29" s="128"/>
      <c r="I29" s="128"/>
      <c r="J29" s="128"/>
      <c r="K29" s="128"/>
      <c r="L29" s="128"/>
      <c r="M29" s="128"/>
      <c r="N29" s="128"/>
      <c r="O29" s="128"/>
    </row>
    <row r="30" spans="1:15">
      <c r="A30" s="587"/>
      <c r="B30" s="471" t="s">
        <v>171</v>
      </c>
      <c r="C30" s="472">
        <v>234323</v>
      </c>
      <c r="D30" s="128"/>
      <c r="E30" s="128"/>
      <c r="F30" s="128"/>
      <c r="G30" s="128"/>
      <c r="H30" s="128"/>
      <c r="I30" s="128"/>
      <c r="J30" s="128"/>
      <c r="K30" s="128"/>
      <c r="L30" s="128"/>
      <c r="M30" s="128"/>
      <c r="N30" s="128"/>
      <c r="O30" s="128"/>
    </row>
    <row r="31" spans="1:15">
      <c r="A31" s="587"/>
      <c r="B31" s="471" t="s">
        <v>172</v>
      </c>
      <c r="C31" s="472">
        <v>233834</v>
      </c>
      <c r="D31" s="128"/>
      <c r="E31" s="128"/>
      <c r="F31" s="128"/>
      <c r="G31" s="128"/>
      <c r="H31" s="128"/>
      <c r="I31" s="128"/>
      <c r="J31" s="128"/>
      <c r="K31" s="128"/>
      <c r="L31" s="128"/>
      <c r="M31" s="128"/>
      <c r="N31" s="128"/>
      <c r="O31" s="128"/>
    </row>
    <row r="32" spans="1:15">
      <c r="A32" s="587"/>
      <c r="B32" s="471" t="s">
        <v>173</v>
      </c>
      <c r="C32" s="472">
        <v>231905</v>
      </c>
      <c r="D32" s="128"/>
      <c r="E32" s="128"/>
      <c r="F32" s="128"/>
      <c r="G32" s="128"/>
      <c r="H32" s="128"/>
      <c r="I32" s="128"/>
      <c r="J32" s="128"/>
      <c r="K32" s="128"/>
      <c r="L32" s="128"/>
      <c r="M32" s="128"/>
      <c r="N32" s="128"/>
      <c r="O32" s="128"/>
    </row>
    <row r="33" spans="1:15">
      <c r="A33" s="587">
        <v>2024</v>
      </c>
      <c r="B33" s="471" t="s">
        <v>174</v>
      </c>
      <c r="C33" s="472">
        <v>232828</v>
      </c>
      <c r="D33" s="128"/>
      <c r="E33" s="128"/>
      <c r="F33" s="128"/>
      <c r="G33" s="128"/>
      <c r="H33" s="128"/>
      <c r="I33" s="128"/>
      <c r="J33" s="128"/>
      <c r="K33" s="128"/>
      <c r="L33" s="128"/>
      <c r="M33" s="128"/>
      <c r="N33" s="128"/>
      <c r="O33" s="128"/>
    </row>
    <row r="34" spans="1:15">
      <c r="A34" s="587"/>
      <c r="B34" s="471" t="s">
        <v>175</v>
      </c>
      <c r="C34" s="472">
        <v>232683</v>
      </c>
      <c r="D34" s="128"/>
      <c r="E34" s="128"/>
      <c r="F34" s="128"/>
      <c r="G34" s="128"/>
      <c r="H34" s="128"/>
      <c r="I34" s="128"/>
      <c r="J34" s="128"/>
      <c r="K34" s="128"/>
      <c r="L34" s="128"/>
      <c r="M34" s="128"/>
      <c r="N34" s="128"/>
      <c r="O34" s="128"/>
    </row>
    <row r="35" spans="1:15">
      <c r="A35" s="587"/>
      <c r="B35" s="471" t="s">
        <v>176</v>
      </c>
      <c r="C35" s="472">
        <v>232859</v>
      </c>
      <c r="D35" s="128"/>
      <c r="E35" s="128"/>
      <c r="F35" s="128"/>
      <c r="G35" s="128"/>
      <c r="H35" s="128"/>
      <c r="I35" s="128"/>
      <c r="J35" s="128"/>
      <c r="K35" s="128"/>
      <c r="L35" s="128"/>
      <c r="M35" s="128"/>
      <c r="N35" s="128"/>
      <c r="O35" s="128"/>
    </row>
    <row r="36" spans="1:15">
      <c r="A36" s="587"/>
      <c r="B36" s="471" t="s">
        <v>177</v>
      </c>
      <c r="C36" s="472">
        <v>232729</v>
      </c>
      <c r="D36" s="128"/>
      <c r="E36" s="128"/>
      <c r="F36" s="128"/>
      <c r="G36" s="128"/>
      <c r="H36" s="128"/>
      <c r="I36" s="128"/>
      <c r="J36" s="128"/>
      <c r="K36" s="128"/>
      <c r="L36" s="128"/>
      <c r="M36" s="128"/>
      <c r="N36" s="128"/>
      <c r="O36" s="128"/>
    </row>
    <row r="37" spans="1:15">
      <c r="A37" s="587"/>
      <c r="B37" s="471" t="s">
        <v>178</v>
      </c>
      <c r="C37" s="472">
        <v>232493</v>
      </c>
      <c r="D37" s="128"/>
      <c r="E37" s="128"/>
      <c r="F37" s="128"/>
      <c r="G37" s="128"/>
      <c r="H37" s="128"/>
      <c r="I37" s="128"/>
      <c r="J37" s="128"/>
      <c r="K37" s="128"/>
      <c r="L37" s="128"/>
      <c r="M37" s="128"/>
      <c r="N37" s="128"/>
      <c r="O37" s="128"/>
    </row>
    <row r="38" spans="1:15">
      <c r="A38" s="587"/>
      <c r="B38" s="471" t="s">
        <v>167</v>
      </c>
      <c r="C38" s="472">
        <v>231952</v>
      </c>
      <c r="D38" s="128"/>
      <c r="E38" s="128"/>
      <c r="F38" s="128"/>
      <c r="G38" s="128"/>
      <c r="H38" s="128"/>
      <c r="I38" s="128"/>
      <c r="J38" s="128"/>
      <c r="K38" s="128"/>
      <c r="L38" s="128"/>
      <c r="M38" s="128"/>
      <c r="N38" s="128"/>
      <c r="O38" s="128"/>
    </row>
    <row r="39" spans="1:15">
      <c r="A39" s="136"/>
      <c r="B39" s="136"/>
      <c r="C39" s="128"/>
      <c r="D39" s="128"/>
      <c r="E39" s="128"/>
      <c r="F39" s="128"/>
      <c r="G39" s="128"/>
      <c r="H39" s="128"/>
      <c r="I39" s="128"/>
      <c r="J39" s="128"/>
      <c r="K39" s="128"/>
      <c r="L39" s="128"/>
      <c r="M39" s="128"/>
      <c r="N39" s="128"/>
      <c r="O39" s="128"/>
    </row>
    <row r="40" spans="1:15">
      <c r="A40" s="136"/>
      <c r="B40" s="128"/>
      <c r="C40" s="128"/>
      <c r="D40" s="128"/>
      <c r="E40" s="128"/>
      <c r="F40" s="128"/>
      <c r="G40" s="128"/>
      <c r="H40" s="128"/>
      <c r="I40" s="128"/>
      <c r="J40" s="128"/>
      <c r="K40" s="128"/>
      <c r="L40" s="128"/>
      <c r="M40" s="128"/>
      <c r="N40" s="128"/>
      <c r="O40" s="128"/>
    </row>
    <row r="41" spans="1:15">
      <c r="A41" s="136"/>
      <c r="B41" s="128"/>
      <c r="C41" s="128"/>
      <c r="D41" s="128"/>
      <c r="E41" s="128"/>
      <c r="F41" s="128"/>
      <c r="G41" s="128"/>
      <c r="H41" s="128"/>
      <c r="I41" s="128"/>
      <c r="J41" s="128"/>
      <c r="K41" s="128"/>
      <c r="L41" s="128"/>
      <c r="M41" s="128"/>
      <c r="N41" s="128"/>
      <c r="O41" s="128"/>
    </row>
    <row r="42" spans="1:15">
      <c r="A42" s="136"/>
      <c r="B42" s="128"/>
      <c r="C42" s="128"/>
      <c r="D42" s="128"/>
      <c r="E42" s="128"/>
      <c r="F42" s="128"/>
      <c r="G42" s="128"/>
      <c r="H42" s="128"/>
      <c r="I42" s="128"/>
      <c r="J42" s="128"/>
      <c r="K42" s="128"/>
      <c r="L42" s="128"/>
      <c r="M42" s="128"/>
      <c r="N42" s="128"/>
      <c r="O42" s="128"/>
    </row>
    <row r="43" spans="1:15" ht="12" customHeight="1">
      <c r="A43" s="151" t="s">
        <v>184</v>
      </c>
      <c r="B43" s="128"/>
      <c r="C43" s="128"/>
      <c r="D43" s="128"/>
      <c r="E43" s="128"/>
      <c r="F43" s="128"/>
      <c r="G43" s="128"/>
      <c r="H43" s="128"/>
      <c r="I43" s="128"/>
      <c r="J43" s="128"/>
      <c r="K43" s="128"/>
      <c r="L43" s="128"/>
      <c r="M43" s="128"/>
      <c r="N43" s="128"/>
      <c r="O43" s="128"/>
    </row>
    <row r="44" spans="1:15" ht="12" customHeight="1">
      <c r="A44" s="151" t="s">
        <v>92</v>
      </c>
      <c r="B44" s="128"/>
      <c r="C44" s="128"/>
      <c r="D44" s="128"/>
      <c r="E44" s="128"/>
      <c r="F44" s="128"/>
      <c r="G44" s="128"/>
      <c r="H44" s="128"/>
      <c r="I44" s="128"/>
      <c r="J44" s="128"/>
      <c r="K44" s="128"/>
      <c r="L44" s="128"/>
      <c r="M44" s="128"/>
      <c r="N44" s="128"/>
      <c r="O44" s="128"/>
    </row>
    <row r="45" spans="1:15" ht="12" customHeight="1">
      <c r="A45" s="151" t="s">
        <v>149</v>
      </c>
      <c r="B45" s="128"/>
      <c r="C45" s="128"/>
      <c r="D45" s="128"/>
      <c r="E45" s="128"/>
      <c r="F45" s="128"/>
      <c r="G45" s="128"/>
      <c r="H45" s="128"/>
      <c r="I45" s="128"/>
      <c r="J45" s="128"/>
      <c r="K45" s="128"/>
      <c r="L45" s="128"/>
      <c r="M45" s="128"/>
      <c r="N45" s="128"/>
      <c r="O45" s="128"/>
    </row>
    <row r="46" spans="1:15" ht="12" customHeight="1">
      <c r="A46" s="143"/>
    </row>
  </sheetData>
  <mergeCells count="6">
    <mergeCell ref="A26:A32"/>
    <mergeCell ref="A33:A38"/>
    <mergeCell ref="A24:O24"/>
    <mergeCell ref="A3:O3"/>
    <mergeCell ref="A2:O2"/>
    <mergeCell ref="A5:O5"/>
  </mergeCells>
  <printOptions horizontalCentered="1"/>
  <pageMargins left="0.23622047244094491" right="0.23622047244094491" top="0.74803149606299213" bottom="0.35433070866141736" header="0" footer="0.31496062992125984"/>
  <pageSetup scale="83" firstPageNumber="10" orientation="landscape" useFirstPageNumber="1" r:id="rId1"/>
  <headerFooter scaleWithDoc="0">
    <oddHeader>&amp;L&amp;G&amp;R&amp;G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21A49-2D8B-4179-B604-1CAB2D9535FB}">
  <dimension ref="A1:L49"/>
  <sheetViews>
    <sheetView view="pageBreakPreview" topLeftCell="A9" zoomScaleNormal="100" zoomScaleSheetLayoutView="100" workbookViewId="0">
      <selection activeCell="P15" sqref="P15"/>
    </sheetView>
  </sheetViews>
  <sheetFormatPr baseColWidth="10" defaultColWidth="11.42578125" defaultRowHeight="12.75"/>
  <cols>
    <col min="1" max="12" width="14.7109375" customWidth="1"/>
  </cols>
  <sheetData>
    <row r="1" spans="1:12">
      <c r="A1" s="128" t="s">
        <v>80</v>
      </c>
      <c r="B1" s="128"/>
      <c r="C1" s="128"/>
      <c r="D1" s="128"/>
      <c r="E1" s="128"/>
      <c r="F1" s="128"/>
      <c r="G1" s="128"/>
      <c r="H1" s="128"/>
      <c r="I1" s="128"/>
      <c r="J1" s="128"/>
      <c r="K1" s="128"/>
      <c r="L1" s="128"/>
    </row>
    <row r="2" spans="1:12" ht="50.1" customHeight="1">
      <c r="A2" s="589" t="s">
        <v>185</v>
      </c>
      <c r="B2" s="589"/>
      <c r="C2" s="589"/>
      <c r="D2" s="589"/>
      <c r="E2" s="589"/>
      <c r="F2" s="589"/>
      <c r="G2" s="589"/>
      <c r="H2" s="589"/>
      <c r="I2" s="589"/>
      <c r="J2" s="589"/>
      <c r="K2" s="589"/>
      <c r="L2" s="589"/>
    </row>
    <row r="3" spans="1:12" ht="24.95" customHeight="1">
      <c r="A3" s="589" t="str">
        <f>UPPER(CONCATENATE("Junio 2023 - Junio 2024"))</f>
        <v>JUNIO 2023 - JUNIO 2024</v>
      </c>
      <c r="B3" s="589"/>
      <c r="C3" s="589"/>
      <c r="D3" s="589"/>
      <c r="E3" s="589"/>
      <c r="F3" s="589"/>
      <c r="G3" s="589"/>
      <c r="H3" s="589"/>
      <c r="I3" s="589"/>
      <c r="J3" s="589"/>
      <c r="K3" s="589"/>
      <c r="L3" s="589"/>
    </row>
    <row r="4" spans="1:12" ht="22.5">
      <c r="A4" s="153"/>
      <c r="B4" s="128"/>
      <c r="C4" s="128"/>
      <c r="D4" s="128"/>
      <c r="E4" s="128"/>
      <c r="F4" s="128"/>
      <c r="G4" s="128"/>
      <c r="H4" s="128"/>
      <c r="I4" s="128"/>
      <c r="J4" s="128"/>
      <c r="K4" s="128"/>
      <c r="L4" s="128"/>
    </row>
    <row r="5" spans="1:12" ht="24.95" customHeight="1">
      <c r="A5" s="589" t="s">
        <v>186</v>
      </c>
      <c r="B5" s="589"/>
      <c r="C5" s="589"/>
      <c r="D5" s="589"/>
      <c r="E5" s="589"/>
      <c r="F5" s="589"/>
      <c r="G5" s="589"/>
      <c r="H5" s="589"/>
      <c r="I5" s="589"/>
      <c r="J5" s="589"/>
      <c r="K5" s="589"/>
      <c r="L5" s="589"/>
    </row>
    <row r="6" spans="1:12" ht="14.25" customHeight="1">
      <c r="A6" s="590" t="s">
        <v>153</v>
      </c>
      <c r="B6" s="590"/>
      <c r="C6" s="590"/>
      <c r="D6" s="590"/>
      <c r="E6" s="537" t="s">
        <v>187</v>
      </c>
      <c r="F6" s="590" t="s">
        <v>154</v>
      </c>
      <c r="G6" s="590"/>
      <c r="H6" s="590"/>
      <c r="I6" s="590"/>
      <c r="J6" s="128"/>
      <c r="K6" s="128"/>
      <c r="L6" s="128"/>
    </row>
    <row r="7" spans="1:12" ht="30">
      <c r="A7" s="537" t="s">
        <v>188</v>
      </c>
      <c r="B7" s="537" t="s">
        <v>189</v>
      </c>
      <c r="C7" s="537" t="s">
        <v>88</v>
      </c>
      <c r="D7" s="537" t="s">
        <v>163</v>
      </c>
      <c r="E7" s="537"/>
      <c r="F7" s="537" t="s">
        <v>188</v>
      </c>
      <c r="G7" s="537" t="s">
        <v>189</v>
      </c>
      <c r="H7" s="537" t="s">
        <v>88</v>
      </c>
      <c r="I7" s="537" t="s">
        <v>163</v>
      </c>
      <c r="J7" s="128"/>
      <c r="K7" s="128"/>
      <c r="L7" s="128"/>
    </row>
    <row r="8" spans="1:12" ht="15">
      <c r="A8" s="538">
        <v>80120</v>
      </c>
      <c r="B8" s="538">
        <v>122437</v>
      </c>
      <c r="C8" s="538">
        <v>202557</v>
      </c>
      <c r="D8" s="539" t="s">
        <v>167</v>
      </c>
      <c r="E8" s="537"/>
      <c r="F8" s="538">
        <v>13378</v>
      </c>
      <c r="G8" s="538">
        <v>16872</v>
      </c>
      <c r="H8" s="538">
        <v>30250</v>
      </c>
      <c r="I8" s="540" t="s">
        <v>167</v>
      </c>
      <c r="J8" s="128"/>
      <c r="K8" s="128"/>
      <c r="L8" s="128"/>
    </row>
    <row r="9" spans="1:12" ht="15">
      <c r="A9" s="538">
        <v>80494</v>
      </c>
      <c r="B9" s="538">
        <v>123170</v>
      </c>
      <c r="C9" s="538">
        <v>203664</v>
      </c>
      <c r="D9" s="539" t="s">
        <v>168</v>
      </c>
      <c r="E9" s="537"/>
      <c r="F9" s="538">
        <v>13434</v>
      </c>
      <c r="G9" s="538">
        <v>16969</v>
      </c>
      <c r="H9" s="538">
        <v>30403</v>
      </c>
      <c r="I9" s="540" t="s">
        <v>168</v>
      </c>
      <c r="J9" s="128"/>
      <c r="K9" s="128"/>
      <c r="L9" s="128"/>
    </row>
    <row r="10" spans="1:12" ht="15">
      <c r="A10" s="538">
        <v>79376</v>
      </c>
      <c r="B10" s="538">
        <v>124667</v>
      </c>
      <c r="C10" s="538">
        <v>204043</v>
      </c>
      <c r="D10" s="539" t="s">
        <v>169</v>
      </c>
      <c r="E10" s="537"/>
      <c r="F10" s="538">
        <v>13444</v>
      </c>
      <c r="G10" s="538">
        <v>17074</v>
      </c>
      <c r="H10" s="538">
        <v>30518</v>
      </c>
      <c r="I10" s="540" t="s">
        <v>169</v>
      </c>
      <c r="J10" s="128"/>
      <c r="K10" s="128"/>
      <c r="L10" s="128"/>
    </row>
    <row r="11" spans="1:12" ht="15">
      <c r="A11" s="538">
        <v>78253</v>
      </c>
      <c r="B11" s="538">
        <v>126132</v>
      </c>
      <c r="C11" s="538">
        <v>204385</v>
      </c>
      <c r="D11" s="539" t="s">
        <v>170</v>
      </c>
      <c r="E11" s="537"/>
      <c r="F11" s="538">
        <v>13261</v>
      </c>
      <c r="G11" s="538">
        <v>17116</v>
      </c>
      <c r="H11" s="538">
        <v>30377</v>
      </c>
      <c r="I11" s="540" t="s">
        <v>170</v>
      </c>
      <c r="J11" s="128"/>
      <c r="K11" s="128"/>
      <c r="L11" s="128"/>
    </row>
    <row r="12" spans="1:12" ht="15">
      <c r="A12" s="538">
        <v>76854</v>
      </c>
      <c r="B12" s="538">
        <v>127307</v>
      </c>
      <c r="C12" s="538">
        <v>204161</v>
      </c>
      <c r="D12" s="539" t="s">
        <v>171</v>
      </c>
      <c r="E12" s="537"/>
      <c r="F12" s="538">
        <v>13140</v>
      </c>
      <c r="G12" s="538">
        <v>17022</v>
      </c>
      <c r="H12" s="538">
        <v>30162</v>
      </c>
      <c r="I12" s="540" t="s">
        <v>171</v>
      </c>
      <c r="J12" s="128"/>
      <c r="K12" s="128"/>
      <c r="L12" s="128"/>
    </row>
    <row r="13" spans="1:12" ht="15">
      <c r="A13" s="538">
        <v>76029</v>
      </c>
      <c r="B13" s="538">
        <v>127708</v>
      </c>
      <c r="C13" s="538">
        <v>203737</v>
      </c>
      <c r="D13" s="539" t="s">
        <v>172</v>
      </c>
      <c r="E13" s="537"/>
      <c r="F13" s="538">
        <v>12962</v>
      </c>
      <c r="G13" s="538">
        <v>17135</v>
      </c>
      <c r="H13" s="538">
        <v>30097</v>
      </c>
      <c r="I13" s="540" t="s">
        <v>172</v>
      </c>
      <c r="J13" s="128"/>
      <c r="K13" s="128"/>
      <c r="L13" s="128"/>
    </row>
    <row r="14" spans="1:12" ht="15">
      <c r="A14" s="538">
        <v>75222</v>
      </c>
      <c r="B14" s="538">
        <v>127085</v>
      </c>
      <c r="C14" s="538">
        <v>202307</v>
      </c>
      <c r="D14" s="539" t="s">
        <v>173</v>
      </c>
      <c r="E14" s="537"/>
      <c r="F14" s="538">
        <v>12590</v>
      </c>
      <c r="G14" s="538">
        <v>17008</v>
      </c>
      <c r="H14" s="538">
        <v>29598</v>
      </c>
      <c r="I14" s="540" t="s">
        <v>173</v>
      </c>
      <c r="J14" s="128"/>
      <c r="K14" s="128"/>
      <c r="L14" s="128"/>
    </row>
    <row r="15" spans="1:12" ht="15">
      <c r="A15" s="538">
        <v>75700</v>
      </c>
      <c r="B15" s="538">
        <v>127588</v>
      </c>
      <c r="C15" s="538">
        <v>203288</v>
      </c>
      <c r="D15" s="539" t="s">
        <v>174</v>
      </c>
      <c r="E15" s="537"/>
      <c r="F15" s="538">
        <v>12372</v>
      </c>
      <c r="G15" s="538">
        <v>17168</v>
      </c>
      <c r="H15" s="538">
        <v>29540</v>
      </c>
      <c r="I15" s="540" t="s">
        <v>174</v>
      </c>
      <c r="J15" s="128"/>
      <c r="K15" s="128"/>
      <c r="L15" s="128"/>
    </row>
    <row r="16" spans="1:12" ht="15">
      <c r="A16" s="538">
        <v>75564</v>
      </c>
      <c r="B16" s="538">
        <v>127640</v>
      </c>
      <c r="C16" s="538">
        <v>203204</v>
      </c>
      <c r="D16" s="539" t="s">
        <v>175</v>
      </c>
      <c r="E16" s="537"/>
      <c r="F16" s="538">
        <v>12360</v>
      </c>
      <c r="G16" s="538">
        <v>17119</v>
      </c>
      <c r="H16" s="538">
        <v>29479</v>
      </c>
      <c r="I16" s="540" t="s">
        <v>175</v>
      </c>
      <c r="J16" s="128"/>
      <c r="K16" s="128"/>
      <c r="L16" s="128"/>
    </row>
    <row r="17" spans="1:12" ht="15">
      <c r="A17" s="538">
        <v>76248</v>
      </c>
      <c r="B17" s="538">
        <v>127497</v>
      </c>
      <c r="C17" s="538">
        <v>203745</v>
      </c>
      <c r="D17" s="539" t="s">
        <v>176</v>
      </c>
      <c r="E17" s="537"/>
      <c r="F17" s="538">
        <v>12110</v>
      </c>
      <c r="G17" s="538">
        <v>17004</v>
      </c>
      <c r="H17" s="538">
        <v>29114</v>
      </c>
      <c r="I17" s="540" t="s">
        <v>176</v>
      </c>
      <c r="J17" s="128"/>
      <c r="K17" s="128"/>
      <c r="L17" s="128"/>
    </row>
    <row r="18" spans="1:12" ht="15">
      <c r="A18" s="538">
        <v>76172</v>
      </c>
      <c r="B18" s="538">
        <v>127612</v>
      </c>
      <c r="C18" s="538">
        <v>203784</v>
      </c>
      <c r="D18" s="539" t="s">
        <v>177</v>
      </c>
      <c r="E18" s="537"/>
      <c r="F18" s="538">
        <v>11850</v>
      </c>
      <c r="G18" s="538">
        <v>17095</v>
      </c>
      <c r="H18" s="538">
        <v>28945</v>
      </c>
      <c r="I18" s="540" t="s">
        <v>177</v>
      </c>
      <c r="J18" s="128"/>
      <c r="K18" s="128"/>
      <c r="L18" s="128"/>
    </row>
    <row r="19" spans="1:12" ht="15">
      <c r="A19" s="538">
        <v>75876</v>
      </c>
      <c r="B19" s="538">
        <v>127857</v>
      </c>
      <c r="C19" s="538">
        <v>203733</v>
      </c>
      <c r="D19" s="539" t="s">
        <v>178</v>
      </c>
      <c r="E19" s="537"/>
      <c r="F19" s="538">
        <v>11571</v>
      </c>
      <c r="G19" s="538">
        <v>17189</v>
      </c>
      <c r="H19" s="538">
        <v>28760</v>
      </c>
      <c r="I19" s="540" t="s">
        <v>178</v>
      </c>
      <c r="J19" s="128"/>
      <c r="K19" s="128"/>
      <c r="L19" s="128"/>
    </row>
    <row r="20" spans="1:12" ht="15">
      <c r="A20" s="538">
        <v>75098</v>
      </c>
      <c r="B20" s="538">
        <v>128340</v>
      </c>
      <c r="C20" s="538">
        <v>203438</v>
      </c>
      <c r="D20" s="539" t="s">
        <v>167</v>
      </c>
      <c r="E20" s="537"/>
      <c r="F20" s="538">
        <v>11211</v>
      </c>
      <c r="G20" s="538">
        <v>17303</v>
      </c>
      <c r="H20" s="538">
        <v>28514</v>
      </c>
      <c r="I20" s="540" t="s">
        <v>167</v>
      </c>
      <c r="J20" s="128"/>
      <c r="K20" s="128"/>
      <c r="L20" s="128"/>
    </row>
    <row r="21" spans="1:12" ht="15">
      <c r="A21" s="537"/>
      <c r="B21" s="206"/>
      <c r="C21" s="206"/>
      <c r="D21" s="206"/>
      <c r="E21" s="206"/>
      <c r="F21" s="206"/>
      <c r="G21" s="206"/>
      <c r="H21" s="206"/>
      <c r="I21" s="206"/>
      <c r="J21" s="128"/>
      <c r="K21" s="128"/>
      <c r="L21" s="128"/>
    </row>
    <row r="22" spans="1:12">
      <c r="A22" s="136"/>
      <c r="B22" s="128"/>
      <c r="C22" s="128"/>
      <c r="D22" s="128"/>
      <c r="E22" s="128"/>
      <c r="F22" s="128"/>
      <c r="G22" s="128"/>
      <c r="H22" s="128"/>
      <c r="I22" s="128"/>
      <c r="J22" s="128"/>
      <c r="K22" s="128"/>
      <c r="L22" s="128"/>
    </row>
    <row r="23" spans="1:12">
      <c r="A23" s="136"/>
      <c r="B23" s="128"/>
      <c r="C23" s="128"/>
      <c r="D23" s="128"/>
      <c r="E23" s="128"/>
      <c r="F23" s="128"/>
      <c r="G23" s="128"/>
      <c r="H23" s="128"/>
      <c r="I23" s="128"/>
      <c r="J23" s="128"/>
      <c r="K23" s="128"/>
      <c r="L23" s="128"/>
    </row>
    <row r="24" spans="1:12">
      <c r="A24" s="136"/>
      <c r="B24" s="128"/>
      <c r="C24" s="128"/>
      <c r="D24" s="128"/>
      <c r="E24" s="128"/>
      <c r="F24" s="128"/>
      <c r="G24" s="128"/>
      <c r="H24" s="128"/>
      <c r="I24" s="128"/>
      <c r="J24" s="128"/>
      <c r="K24" s="128"/>
      <c r="L24" s="128"/>
    </row>
    <row r="25" spans="1:12" ht="24.95" customHeight="1">
      <c r="A25" s="591" t="s">
        <v>190</v>
      </c>
      <c r="B25" s="591"/>
      <c r="C25" s="591"/>
      <c r="D25" s="591"/>
      <c r="E25" s="591"/>
      <c r="F25" s="591"/>
      <c r="G25" s="591"/>
      <c r="H25" s="591"/>
      <c r="I25" s="591"/>
      <c r="J25" s="591"/>
      <c r="K25" s="591"/>
      <c r="L25" s="591"/>
    </row>
    <row r="26" spans="1:12" ht="22.5">
      <c r="A26" s="154"/>
      <c r="B26" s="128"/>
      <c r="C26" s="128"/>
      <c r="D26" s="128"/>
      <c r="E26" s="128"/>
      <c r="F26" s="128"/>
      <c r="G26" s="128"/>
      <c r="H26" s="128"/>
      <c r="I26" s="128"/>
      <c r="J26" s="128"/>
      <c r="K26" s="128"/>
      <c r="L26" s="128"/>
    </row>
    <row r="27" spans="1:12">
      <c r="A27" s="155"/>
      <c r="B27" s="128"/>
      <c r="C27" s="128"/>
      <c r="D27" s="128"/>
      <c r="E27" s="128"/>
      <c r="F27" s="128"/>
      <c r="G27" s="128"/>
      <c r="H27" s="128"/>
      <c r="I27" s="128"/>
      <c r="J27" s="128"/>
      <c r="K27" s="128"/>
      <c r="L27" s="128"/>
    </row>
    <row r="28" spans="1:12">
      <c r="A28" s="155"/>
      <c r="B28" s="128"/>
      <c r="C28" s="128"/>
      <c r="D28" s="128"/>
      <c r="E28" s="128"/>
      <c r="F28" s="128"/>
      <c r="G28" s="128"/>
      <c r="H28" s="128"/>
      <c r="I28" s="128"/>
      <c r="J28" s="128"/>
      <c r="K28" s="128"/>
      <c r="L28" s="128"/>
    </row>
    <row r="29" spans="1:12">
      <c r="A29" s="155"/>
      <c r="B29" s="128"/>
      <c r="C29" s="128"/>
      <c r="D29" s="128"/>
      <c r="E29" s="128"/>
      <c r="F29" s="128"/>
      <c r="G29" s="128"/>
      <c r="H29" s="128"/>
      <c r="I29" s="128"/>
      <c r="J29" s="128"/>
      <c r="K29" s="128"/>
      <c r="L29" s="128"/>
    </row>
    <row r="30" spans="1:12">
      <c r="A30" s="155"/>
      <c r="B30" s="128"/>
      <c r="C30" s="128"/>
      <c r="D30" s="128"/>
      <c r="E30" s="128"/>
      <c r="F30" s="128"/>
      <c r="G30" s="128"/>
      <c r="H30" s="128"/>
      <c r="I30" s="128"/>
      <c r="J30" s="128"/>
      <c r="K30" s="128"/>
      <c r="L30" s="128"/>
    </row>
    <row r="31" spans="1:12">
      <c r="A31" s="155"/>
      <c r="B31" s="128"/>
      <c r="C31" s="128"/>
      <c r="D31" s="128"/>
      <c r="E31" s="128"/>
      <c r="F31" s="128"/>
      <c r="G31" s="128"/>
      <c r="H31" s="128"/>
      <c r="I31" s="128"/>
      <c r="J31" s="128"/>
      <c r="K31" s="128"/>
      <c r="L31" s="128"/>
    </row>
    <row r="32" spans="1:12">
      <c r="A32" s="155"/>
      <c r="B32" s="128"/>
      <c r="C32" s="128"/>
      <c r="D32" s="128"/>
      <c r="E32" s="128"/>
      <c r="F32" s="128"/>
      <c r="G32" s="128"/>
      <c r="H32" s="128"/>
      <c r="I32" s="128"/>
      <c r="J32" s="128"/>
      <c r="K32" s="128"/>
      <c r="L32" s="128"/>
    </row>
    <row r="33" spans="1:12">
      <c r="A33" s="155"/>
      <c r="B33" s="128"/>
      <c r="C33" s="128"/>
      <c r="D33" s="128"/>
      <c r="E33" s="128"/>
      <c r="F33" s="128"/>
      <c r="G33" s="128"/>
      <c r="H33" s="128"/>
      <c r="I33" s="128"/>
      <c r="J33" s="128"/>
      <c r="K33" s="128"/>
      <c r="L33" s="128"/>
    </row>
    <row r="34" spans="1:12">
      <c r="A34" s="155"/>
      <c r="B34" s="128"/>
      <c r="C34" s="128"/>
      <c r="D34" s="128"/>
      <c r="E34" s="128"/>
      <c r="F34" s="128"/>
      <c r="G34" s="128"/>
      <c r="H34" s="128"/>
      <c r="I34" s="128"/>
      <c r="J34" s="128"/>
      <c r="K34" s="128"/>
      <c r="L34" s="128"/>
    </row>
    <row r="35" spans="1:12">
      <c r="A35" s="155"/>
      <c r="B35" s="128"/>
      <c r="C35" s="128"/>
      <c r="D35" s="128"/>
      <c r="E35" s="128"/>
      <c r="F35" s="128"/>
      <c r="G35" s="128"/>
      <c r="H35" s="128"/>
      <c r="I35" s="128"/>
      <c r="J35" s="128"/>
      <c r="K35" s="128"/>
      <c r="L35" s="128"/>
    </row>
    <row r="36" spans="1:12">
      <c r="A36" s="155"/>
      <c r="B36" s="128"/>
      <c r="C36" s="128"/>
      <c r="D36" s="128"/>
      <c r="E36" s="128"/>
      <c r="F36" s="128"/>
      <c r="G36" s="128"/>
      <c r="H36" s="128"/>
      <c r="I36" s="128"/>
      <c r="J36" s="128"/>
      <c r="K36" s="128"/>
      <c r="L36" s="128"/>
    </row>
    <row r="37" spans="1:12">
      <c r="A37" s="155"/>
      <c r="B37" s="128"/>
      <c r="C37" s="128"/>
      <c r="D37" s="128"/>
      <c r="E37" s="128"/>
      <c r="F37" s="128"/>
      <c r="G37" s="128"/>
      <c r="H37" s="128"/>
      <c r="I37" s="128"/>
      <c r="J37" s="128"/>
      <c r="K37" s="128"/>
      <c r="L37" s="128"/>
    </row>
    <row r="38" spans="1:12">
      <c r="A38" s="155"/>
      <c r="B38" s="128"/>
      <c r="C38" s="128"/>
      <c r="D38" s="128"/>
      <c r="E38" s="128"/>
      <c r="F38" s="128"/>
      <c r="G38" s="128"/>
      <c r="H38" s="128"/>
      <c r="I38" s="128"/>
      <c r="J38" s="128"/>
      <c r="K38" s="128"/>
      <c r="L38" s="128"/>
    </row>
    <row r="39" spans="1:12">
      <c r="A39" s="155"/>
      <c r="B39" s="128"/>
      <c r="C39" s="128"/>
      <c r="D39" s="128"/>
      <c r="E39" s="128"/>
      <c r="F39" s="128"/>
      <c r="G39" s="128"/>
      <c r="H39" s="128"/>
      <c r="I39" s="128"/>
      <c r="J39" s="128"/>
      <c r="K39" s="128"/>
      <c r="L39" s="128"/>
    </row>
    <row r="40" spans="1:12">
      <c r="A40" s="155"/>
      <c r="B40" s="128"/>
      <c r="C40" s="128"/>
      <c r="D40" s="128"/>
      <c r="E40" s="128"/>
      <c r="F40" s="128"/>
      <c r="G40" s="128"/>
      <c r="H40" s="128"/>
      <c r="I40" s="128"/>
      <c r="J40" s="128"/>
      <c r="K40" s="128"/>
      <c r="L40" s="128"/>
    </row>
    <row r="41" spans="1:12">
      <c r="A41" s="155"/>
      <c r="B41" s="128"/>
      <c r="C41" s="128"/>
      <c r="D41" s="128"/>
      <c r="E41" s="128"/>
      <c r="F41" s="128"/>
      <c r="G41" s="128"/>
      <c r="H41" s="128"/>
      <c r="I41" s="128"/>
      <c r="J41" s="128"/>
      <c r="K41" s="128"/>
      <c r="L41" s="128"/>
    </row>
    <row r="42" spans="1:12">
      <c r="A42" s="155"/>
      <c r="B42" s="128"/>
      <c r="C42" s="128"/>
      <c r="D42" s="128"/>
      <c r="E42" s="128"/>
      <c r="F42" s="128"/>
      <c r="G42" s="128"/>
      <c r="H42" s="128"/>
      <c r="I42" s="128"/>
      <c r="J42" s="128"/>
      <c r="K42" s="128"/>
      <c r="L42" s="128"/>
    </row>
    <row r="43" spans="1:12">
      <c r="A43" s="155"/>
      <c r="B43" s="128"/>
      <c r="C43" s="128"/>
      <c r="D43" s="128"/>
      <c r="E43" s="128"/>
      <c r="F43" s="128"/>
      <c r="G43" s="128"/>
      <c r="H43" s="128"/>
      <c r="I43" s="128"/>
      <c r="J43" s="128"/>
      <c r="K43" s="128"/>
      <c r="L43" s="128"/>
    </row>
    <row r="44" spans="1:12">
      <c r="A44" s="155"/>
      <c r="B44" s="128"/>
      <c r="C44" s="128"/>
      <c r="D44" s="128"/>
      <c r="E44" s="128"/>
      <c r="F44" s="128"/>
      <c r="G44" s="128"/>
      <c r="H44" s="128"/>
      <c r="I44" s="128"/>
      <c r="J44" s="128"/>
      <c r="K44" s="128"/>
      <c r="L44" s="128"/>
    </row>
    <row r="45" spans="1:12">
      <c r="A45" s="155"/>
      <c r="B45" s="128"/>
      <c r="C45" s="128"/>
      <c r="D45" s="128"/>
      <c r="E45" s="128"/>
      <c r="F45" s="128"/>
      <c r="G45" s="128"/>
      <c r="H45" s="128"/>
      <c r="I45" s="128"/>
      <c r="J45" s="128"/>
      <c r="K45" s="128"/>
      <c r="L45" s="128"/>
    </row>
    <row r="46" spans="1:12">
      <c r="A46" s="155"/>
      <c r="B46" s="128"/>
      <c r="C46" s="128"/>
      <c r="D46" s="128"/>
      <c r="E46" s="128"/>
      <c r="F46" s="128"/>
      <c r="G46" s="128"/>
      <c r="H46" s="128"/>
      <c r="I46" s="128"/>
      <c r="J46" s="128"/>
      <c r="K46" s="128"/>
      <c r="L46" s="128"/>
    </row>
    <row r="47" spans="1:12" ht="12" customHeight="1">
      <c r="A47" s="156" t="s">
        <v>92</v>
      </c>
      <c r="B47" s="128"/>
      <c r="C47" s="128"/>
      <c r="D47" s="128"/>
      <c r="E47" s="128"/>
      <c r="F47" s="128"/>
      <c r="G47" s="128"/>
      <c r="H47" s="128"/>
      <c r="I47" s="128"/>
      <c r="J47" s="128"/>
      <c r="K47" s="128"/>
      <c r="L47" s="128"/>
    </row>
    <row r="48" spans="1:12" ht="12" customHeight="1">
      <c r="A48" s="156" t="s">
        <v>149</v>
      </c>
      <c r="B48" s="128"/>
      <c r="C48" s="128"/>
      <c r="D48" s="128"/>
      <c r="E48" s="128"/>
      <c r="F48" s="128"/>
      <c r="G48" s="128"/>
      <c r="H48" s="128"/>
      <c r="I48" s="128"/>
      <c r="J48" s="128"/>
      <c r="K48" s="128"/>
      <c r="L48" s="128"/>
    </row>
    <row r="49" spans="1:1" ht="14.25">
      <c r="A49" s="152"/>
    </row>
  </sheetData>
  <mergeCells count="6">
    <mergeCell ref="A2:L2"/>
    <mergeCell ref="A6:D6"/>
    <mergeCell ref="F6:I6"/>
    <mergeCell ref="A25:L25"/>
    <mergeCell ref="A5:L5"/>
    <mergeCell ref="A3:L3"/>
  </mergeCells>
  <printOptions horizontalCentered="1"/>
  <pageMargins left="0.23622047244094491" right="0.23622047244094491" top="0.74803149606299213" bottom="0.35433070866141736" header="0" footer="0.31496062992125984"/>
  <pageSetup scale="67" firstPageNumber="11" orientation="landscape" useFirstPageNumber="1" r:id="rId1"/>
  <headerFooter scaleWithDoc="0">
    <oddHeader>&amp;L&amp;G&amp;R&amp;G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03DE1-4716-43E1-8DC5-6183DBC5C913}">
  <dimension ref="A1:L29"/>
  <sheetViews>
    <sheetView view="pageBreakPreview" zoomScaleNormal="100" zoomScaleSheetLayoutView="100" workbookViewId="0">
      <selection activeCell="N9" sqref="N9"/>
    </sheetView>
  </sheetViews>
  <sheetFormatPr baseColWidth="10" defaultColWidth="11.42578125" defaultRowHeight="12.75"/>
  <cols>
    <col min="1" max="1" width="10.7109375" customWidth="1"/>
    <col min="2" max="2" width="12.28515625" bestFit="1" customWidth="1"/>
  </cols>
  <sheetData>
    <row r="1" spans="1:12">
      <c r="A1" s="120" t="s">
        <v>80</v>
      </c>
    </row>
    <row r="2" spans="1:12" ht="18" customHeight="1">
      <c r="A2" s="557" t="s">
        <v>191</v>
      </c>
      <c r="B2" s="557"/>
      <c r="C2" s="557"/>
      <c r="D2" s="557"/>
      <c r="E2" s="557"/>
      <c r="F2" s="557"/>
      <c r="G2" s="557"/>
      <c r="H2" s="557"/>
      <c r="I2" s="557"/>
      <c r="J2" s="557"/>
      <c r="K2" s="557"/>
      <c r="L2" s="557"/>
    </row>
    <row r="3" spans="1:12" ht="18" customHeight="1">
      <c r="A3" s="557" t="str">
        <f>UPPER(CONCATENATE("Junio 2024"))</f>
        <v>JUNIO 2024</v>
      </c>
      <c r="B3" s="557"/>
      <c r="C3" s="557"/>
      <c r="D3" s="557"/>
      <c r="E3" s="557"/>
      <c r="F3" s="557"/>
      <c r="G3" s="557"/>
      <c r="H3" s="557"/>
      <c r="I3" s="557"/>
      <c r="J3" s="557"/>
      <c r="K3" s="557"/>
      <c r="L3" s="557"/>
    </row>
    <row r="4" spans="1:12" ht="15.75">
      <c r="A4" s="157"/>
    </row>
    <row r="5" spans="1:12" ht="30">
      <c r="A5" s="158" t="s">
        <v>192</v>
      </c>
      <c r="B5" s="158" t="s">
        <v>193</v>
      </c>
    </row>
    <row r="6" spans="1:12" ht="45">
      <c r="A6" s="159" t="s">
        <v>69</v>
      </c>
      <c r="B6" s="158">
        <v>252</v>
      </c>
    </row>
    <row r="7" spans="1:12" ht="30">
      <c r="A7" s="159" t="s">
        <v>65</v>
      </c>
      <c r="B7" s="158">
        <v>14</v>
      </c>
    </row>
    <row r="8" spans="1:12" ht="75">
      <c r="A8" s="159" t="s">
        <v>67</v>
      </c>
      <c r="B8" s="158">
        <v>13</v>
      </c>
    </row>
    <row r="9" spans="1:12" ht="60">
      <c r="A9" s="159" t="s">
        <v>194</v>
      </c>
      <c r="B9" s="158">
        <v>0</v>
      </c>
    </row>
    <row r="10" spans="1:12" ht="15">
      <c r="A10" s="158" t="s">
        <v>97</v>
      </c>
      <c r="B10" s="158">
        <v>279</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c r="A20" s="121"/>
    </row>
    <row r="21" spans="1:7">
      <c r="A21" s="121"/>
    </row>
    <row r="22" spans="1:7">
      <c r="A22" s="121"/>
    </row>
    <row r="23" spans="1:7" ht="18.75">
      <c r="A23" s="121"/>
      <c r="F23" s="162" t="s">
        <v>89</v>
      </c>
      <c r="G23" s="164">
        <v>279</v>
      </c>
    </row>
    <row r="24" spans="1:7">
      <c r="A24" s="121"/>
    </row>
    <row r="25" spans="1:7">
      <c r="A25" s="121"/>
    </row>
    <row r="26" spans="1:7">
      <c r="A26" s="121"/>
    </row>
    <row r="27" spans="1:7" ht="9.9499999999999993" customHeight="1">
      <c r="A27" s="161" t="s">
        <v>92</v>
      </c>
    </row>
    <row r="28" spans="1:7" ht="9.9499999999999993" customHeight="1">
      <c r="A28" s="161" t="s">
        <v>149</v>
      </c>
    </row>
    <row r="29" spans="1:7" ht="15">
      <c r="A29" s="159"/>
    </row>
  </sheetData>
  <sortState xmlns:xlrd2="http://schemas.microsoft.com/office/spreadsheetml/2017/richdata2" ref="A6:B8">
    <sortCondition descending="1" ref="B6:B8"/>
  </sortState>
  <mergeCells count="2">
    <mergeCell ref="A3:L3"/>
    <mergeCell ref="A2:L2"/>
  </mergeCells>
  <printOptions horizontalCentered="1"/>
  <pageMargins left="0.23622047244094491" right="0.23622047244094491" top="0.74803149606299213" bottom="0.35433070866141736" header="0" footer="0.31496062992125984"/>
  <pageSetup scale="92" firstPageNumber="12" orientation="landscape" useFirstPageNumber="1" r:id="rId1"/>
  <headerFooter scaleWithDoc="0">
    <oddHeader>&amp;L&amp;G&amp;R&amp;G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F15FD-D5E4-437E-ACF8-2CD8EF4273E3}">
  <sheetPr>
    <pageSetUpPr fitToPage="1"/>
  </sheetPr>
  <dimension ref="A1:K63"/>
  <sheetViews>
    <sheetView view="pageBreakPreview" topLeftCell="A2" zoomScale="60" zoomScaleNormal="100" workbookViewId="0">
      <selection activeCell="A46" sqref="A46:XFD46"/>
    </sheetView>
  </sheetViews>
  <sheetFormatPr baseColWidth="10" defaultColWidth="11.42578125"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8" t="s">
        <v>80</v>
      </c>
      <c r="B1" s="128"/>
      <c r="C1" s="128"/>
      <c r="D1" s="128"/>
      <c r="E1" s="128"/>
      <c r="F1" s="128"/>
      <c r="G1" s="128"/>
      <c r="H1" s="128"/>
      <c r="I1" s="128"/>
      <c r="J1" s="128"/>
      <c r="K1" s="128"/>
    </row>
    <row r="2" spans="1:11" ht="75" customHeight="1">
      <c r="A2" s="592" t="s">
        <v>195</v>
      </c>
      <c r="B2" s="592"/>
      <c r="C2" s="592"/>
      <c r="D2" s="592"/>
      <c r="E2" s="592"/>
      <c r="F2" s="592"/>
      <c r="G2" s="592"/>
      <c r="H2" s="592"/>
      <c r="I2" s="592"/>
      <c r="J2" s="592"/>
      <c r="K2" s="592"/>
    </row>
    <row r="3" spans="1:11" ht="24.95" customHeight="1">
      <c r="A3" s="592" t="str">
        <f>UPPER(CONCATENATE("Junio 2024"))</f>
        <v>JUNIO 2024</v>
      </c>
      <c r="B3" s="592"/>
      <c r="C3" s="592"/>
      <c r="D3" s="592"/>
      <c r="E3" s="592"/>
      <c r="F3" s="592"/>
      <c r="G3" s="592"/>
      <c r="H3" s="592"/>
      <c r="I3" s="592"/>
      <c r="J3" s="592"/>
      <c r="K3" s="592"/>
    </row>
    <row r="4" spans="1:11">
      <c r="A4" s="136"/>
      <c r="B4" s="128"/>
      <c r="C4" s="128"/>
      <c r="D4" s="128"/>
      <c r="E4" s="128"/>
      <c r="F4" s="128"/>
      <c r="G4" s="128"/>
      <c r="H4" s="128"/>
      <c r="I4" s="128"/>
      <c r="J4" s="128"/>
      <c r="K4" s="128"/>
    </row>
    <row r="5" spans="1:11" ht="30" customHeight="1">
      <c r="A5" s="576" t="s">
        <v>94</v>
      </c>
      <c r="B5" s="557"/>
      <c r="C5" s="576" t="s">
        <v>196</v>
      </c>
      <c r="D5" s="577" t="s">
        <v>52</v>
      </c>
      <c r="E5" s="557"/>
      <c r="F5" s="576" t="s">
        <v>197</v>
      </c>
      <c r="G5" s="576" t="s">
        <v>52</v>
      </c>
      <c r="H5" s="557"/>
      <c r="I5" s="576" t="s">
        <v>198</v>
      </c>
      <c r="J5" s="576" t="s">
        <v>66</v>
      </c>
      <c r="K5" s="576"/>
    </row>
    <row r="6" spans="1:11" ht="30" customHeight="1">
      <c r="A6" s="576"/>
      <c r="B6" s="557"/>
      <c r="C6" s="576"/>
      <c r="D6" s="577"/>
      <c r="E6" s="557"/>
      <c r="F6" s="576"/>
      <c r="G6" s="576"/>
      <c r="H6" s="557"/>
      <c r="I6" s="576"/>
      <c r="J6" s="468" t="s">
        <v>199</v>
      </c>
      <c r="K6" s="468" t="s">
        <v>200</v>
      </c>
    </row>
    <row r="7" spans="1:11" ht="8.1" customHeight="1">
      <c r="A7" s="478"/>
      <c r="B7" s="132"/>
      <c r="C7" s="478"/>
      <c r="D7" s="172"/>
      <c r="E7" s="132"/>
      <c r="F7" s="478"/>
      <c r="G7" s="478"/>
      <c r="H7" s="132"/>
      <c r="I7" s="478"/>
      <c r="J7" s="478"/>
      <c r="K7" s="478"/>
    </row>
    <row r="8" spans="1:11" ht="16.5" customHeight="1">
      <c r="A8" s="424" t="s">
        <v>112</v>
      </c>
      <c r="B8" s="166"/>
      <c r="C8" s="168">
        <v>21</v>
      </c>
      <c r="D8" s="137">
        <v>7.53</v>
      </c>
      <c r="E8" s="167"/>
      <c r="F8" s="415">
        <v>14417</v>
      </c>
      <c r="G8" s="137">
        <v>6.46</v>
      </c>
      <c r="H8" s="167"/>
      <c r="I8" s="415">
        <v>35557</v>
      </c>
      <c r="J8" s="414">
        <v>21140</v>
      </c>
      <c r="K8" s="168">
        <v>146.63</v>
      </c>
    </row>
    <row r="9" spans="1:11" ht="16.5" customHeight="1">
      <c r="A9" s="424" t="s">
        <v>127</v>
      </c>
      <c r="B9" s="166"/>
      <c r="C9" s="168">
        <v>13</v>
      </c>
      <c r="D9" s="137">
        <v>4.66</v>
      </c>
      <c r="E9" s="167"/>
      <c r="F9" s="415">
        <v>7988</v>
      </c>
      <c r="G9" s="137">
        <v>3.58</v>
      </c>
      <c r="H9" s="167"/>
      <c r="I9" s="415">
        <v>11032</v>
      </c>
      <c r="J9" s="414">
        <v>3044</v>
      </c>
      <c r="K9" s="168">
        <v>38.11</v>
      </c>
    </row>
    <row r="10" spans="1:11" ht="16.5" customHeight="1">
      <c r="A10" s="424" t="s">
        <v>111</v>
      </c>
      <c r="B10" s="166"/>
      <c r="C10" s="168">
        <v>3</v>
      </c>
      <c r="D10" s="137">
        <v>1.08</v>
      </c>
      <c r="E10" s="167"/>
      <c r="F10" s="415">
        <v>2295</v>
      </c>
      <c r="G10" s="137">
        <v>1.03</v>
      </c>
      <c r="H10" s="167"/>
      <c r="I10" s="415">
        <v>4163</v>
      </c>
      <c r="J10" s="414">
        <v>1868</v>
      </c>
      <c r="K10" s="168">
        <v>81.39</v>
      </c>
    </row>
    <row r="11" spans="1:11" ht="16.5" customHeight="1">
      <c r="A11" s="424" t="s">
        <v>119</v>
      </c>
      <c r="B11" s="166"/>
      <c r="C11" s="168">
        <v>3</v>
      </c>
      <c r="D11" s="137">
        <v>1.08</v>
      </c>
      <c r="E11" s="167"/>
      <c r="F11" s="415">
        <v>1173</v>
      </c>
      <c r="G11" s="137">
        <v>0.53</v>
      </c>
      <c r="H11" s="167"/>
      <c r="I11" s="415">
        <v>2825</v>
      </c>
      <c r="J11" s="414">
        <v>1652</v>
      </c>
      <c r="K11" s="168">
        <v>140.84</v>
      </c>
    </row>
    <row r="12" spans="1:11" ht="16.5" customHeight="1">
      <c r="A12" s="424" t="s">
        <v>115</v>
      </c>
      <c r="B12" s="166"/>
      <c r="C12" s="168">
        <v>12</v>
      </c>
      <c r="D12" s="137">
        <v>4.3</v>
      </c>
      <c r="E12" s="167"/>
      <c r="F12" s="415">
        <v>3478</v>
      </c>
      <c r="G12" s="137">
        <v>1.56</v>
      </c>
      <c r="H12" s="167"/>
      <c r="I12" s="415">
        <v>5126</v>
      </c>
      <c r="J12" s="414">
        <v>1648</v>
      </c>
      <c r="K12" s="168">
        <v>47.38</v>
      </c>
    </row>
    <row r="13" spans="1:11" ht="16.5" customHeight="1">
      <c r="A13" s="424" t="s">
        <v>118</v>
      </c>
      <c r="B13" s="166"/>
      <c r="C13" s="168">
        <v>5</v>
      </c>
      <c r="D13" s="137">
        <v>1.79</v>
      </c>
      <c r="E13" s="167"/>
      <c r="F13" s="415">
        <v>2047</v>
      </c>
      <c r="G13" s="137">
        <v>0.92</v>
      </c>
      <c r="H13" s="167"/>
      <c r="I13" s="415">
        <v>3679</v>
      </c>
      <c r="J13" s="414">
        <v>1632</v>
      </c>
      <c r="K13" s="168">
        <v>79.73</v>
      </c>
    </row>
    <row r="14" spans="1:11" ht="16.5" customHeight="1">
      <c r="A14" s="424" t="s">
        <v>131</v>
      </c>
      <c r="B14" s="166"/>
      <c r="C14" s="168">
        <v>17</v>
      </c>
      <c r="D14" s="137">
        <v>6.09</v>
      </c>
      <c r="E14" s="167"/>
      <c r="F14" s="415">
        <v>6946</v>
      </c>
      <c r="G14" s="137">
        <v>3.11</v>
      </c>
      <c r="H14" s="167"/>
      <c r="I14" s="415">
        <v>8273</v>
      </c>
      <c r="J14" s="414">
        <v>1327</v>
      </c>
      <c r="K14" s="480">
        <v>19.100000000000001</v>
      </c>
    </row>
    <row r="15" spans="1:11" ht="16.5" customHeight="1">
      <c r="A15" s="424" t="s">
        <v>107</v>
      </c>
      <c r="B15" s="166"/>
      <c r="C15" s="168">
        <v>9</v>
      </c>
      <c r="D15" s="137">
        <v>3.23</v>
      </c>
      <c r="E15" s="167"/>
      <c r="F15" s="415">
        <v>7386</v>
      </c>
      <c r="G15" s="137">
        <v>3.31</v>
      </c>
      <c r="H15" s="167"/>
      <c r="I15" s="415">
        <v>8688</v>
      </c>
      <c r="J15" s="414">
        <v>1302</v>
      </c>
      <c r="K15" s="168">
        <v>17.63</v>
      </c>
    </row>
    <row r="16" spans="1:11" ht="16.5" customHeight="1">
      <c r="A16" s="424" t="s">
        <v>109</v>
      </c>
      <c r="B16" s="166"/>
      <c r="C16" s="168">
        <v>7</v>
      </c>
      <c r="D16" s="137">
        <v>2.5099999999999998</v>
      </c>
      <c r="E16" s="167"/>
      <c r="F16" s="415">
        <v>3240</v>
      </c>
      <c r="G16" s="137">
        <v>1.45</v>
      </c>
      <c r="H16" s="167"/>
      <c r="I16" s="415">
        <v>4376</v>
      </c>
      <c r="J16" s="414">
        <v>1136</v>
      </c>
      <c r="K16" s="168">
        <v>35.06</v>
      </c>
    </row>
    <row r="17" spans="1:11" ht="16.5" customHeight="1">
      <c r="A17" s="424" t="s">
        <v>124</v>
      </c>
      <c r="B17" s="166"/>
      <c r="C17" s="168">
        <v>4</v>
      </c>
      <c r="D17" s="137">
        <v>1.43</v>
      </c>
      <c r="E17" s="167"/>
      <c r="F17" s="415">
        <v>2695</v>
      </c>
      <c r="G17" s="137">
        <v>1.21</v>
      </c>
      <c r="H17" s="167"/>
      <c r="I17" s="415">
        <v>3692</v>
      </c>
      <c r="J17" s="137">
        <v>997</v>
      </c>
      <c r="K17" s="168">
        <v>36.99</v>
      </c>
    </row>
    <row r="18" spans="1:11" ht="16.5" customHeight="1">
      <c r="A18" s="424" t="s">
        <v>128</v>
      </c>
      <c r="B18" s="166"/>
      <c r="C18" s="168">
        <v>8</v>
      </c>
      <c r="D18" s="137">
        <v>2.87</v>
      </c>
      <c r="E18" s="167"/>
      <c r="F18" s="415">
        <v>3146</v>
      </c>
      <c r="G18" s="137">
        <v>1.41</v>
      </c>
      <c r="H18" s="167"/>
      <c r="I18" s="415">
        <v>4083</v>
      </c>
      <c r="J18" s="137">
        <v>937</v>
      </c>
      <c r="K18" s="168">
        <v>29.78</v>
      </c>
    </row>
    <row r="19" spans="1:11" ht="16.5" customHeight="1">
      <c r="A19" s="424" t="s">
        <v>106</v>
      </c>
      <c r="B19" s="166"/>
      <c r="C19" s="168">
        <v>15</v>
      </c>
      <c r="D19" s="137">
        <v>5.38</v>
      </c>
      <c r="E19" s="167"/>
      <c r="F19" s="415">
        <v>4610</v>
      </c>
      <c r="G19" s="137">
        <v>2.0699999999999998</v>
      </c>
      <c r="H19" s="167"/>
      <c r="I19" s="415">
        <v>5401</v>
      </c>
      <c r="J19" s="137">
        <v>791</v>
      </c>
      <c r="K19" s="168">
        <v>17.16</v>
      </c>
    </row>
    <row r="20" spans="1:11" ht="16.5" customHeight="1">
      <c r="A20" s="424" t="s">
        <v>102</v>
      </c>
      <c r="B20" s="166"/>
      <c r="C20" s="168">
        <v>3</v>
      </c>
      <c r="D20" s="137">
        <v>1.08</v>
      </c>
      <c r="E20" s="167"/>
      <c r="F20" s="415">
        <v>1808</v>
      </c>
      <c r="G20" s="137">
        <v>0.81</v>
      </c>
      <c r="H20" s="167"/>
      <c r="I20" s="415">
        <v>1971</v>
      </c>
      <c r="J20" s="137">
        <v>163</v>
      </c>
      <c r="K20" s="168">
        <v>9.02</v>
      </c>
    </row>
    <row r="21" spans="1:11" ht="16.5" customHeight="1">
      <c r="A21" s="424" t="s">
        <v>114</v>
      </c>
      <c r="B21" s="166"/>
      <c r="C21" s="168">
        <v>12</v>
      </c>
      <c r="D21" s="137">
        <v>4.3</v>
      </c>
      <c r="E21" s="167"/>
      <c r="F21" s="415">
        <v>3827</v>
      </c>
      <c r="G21" s="137">
        <v>1.71</v>
      </c>
      <c r="H21" s="167"/>
      <c r="I21" s="415">
        <v>3922</v>
      </c>
      <c r="J21" s="137">
        <v>95</v>
      </c>
      <c r="K21" s="168">
        <v>2.48</v>
      </c>
    </row>
    <row r="22" spans="1:11" ht="16.5" customHeight="1">
      <c r="A22" s="424" t="s">
        <v>130</v>
      </c>
      <c r="B22" s="166"/>
      <c r="C22" s="168">
        <v>3</v>
      </c>
      <c r="D22" s="137">
        <v>1.08</v>
      </c>
      <c r="E22" s="167"/>
      <c r="F22" s="415">
        <v>1091</v>
      </c>
      <c r="G22" s="137">
        <v>0.49</v>
      </c>
      <c r="H22" s="167"/>
      <c r="I22" s="415">
        <v>1055</v>
      </c>
      <c r="J22" s="137">
        <v>-36</v>
      </c>
      <c r="K22" s="480">
        <v>-3.3</v>
      </c>
    </row>
    <row r="23" spans="1:11" ht="16.5" customHeight="1">
      <c r="A23" s="424" t="s">
        <v>133</v>
      </c>
      <c r="B23" s="166"/>
      <c r="C23" s="168">
        <v>13</v>
      </c>
      <c r="D23" s="137">
        <v>4.66</v>
      </c>
      <c r="E23" s="167"/>
      <c r="F23" s="415">
        <v>2415</v>
      </c>
      <c r="G23" s="137">
        <v>1.08</v>
      </c>
      <c r="H23" s="167"/>
      <c r="I23" s="415">
        <v>2353</v>
      </c>
      <c r="J23" s="137">
        <v>-62</v>
      </c>
      <c r="K23" s="168">
        <v>-2.57</v>
      </c>
    </row>
    <row r="24" spans="1:11" ht="16.5" customHeight="1">
      <c r="A24" s="424" t="s">
        <v>136</v>
      </c>
      <c r="B24" s="166"/>
      <c r="C24" s="168">
        <v>1</v>
      </c>
      <c r="D24" s="137">
        <v>0.36</v>
      </c>
      <c r="E24" s="167"/>
      <c r="F24" s="415">
        <v>2350</v>
      </c>
      <c r="G24" s="137">
        <v>1.05</v>
      </c>
      <c r="H24" s="167"/>
      <c r="I24" s="415">
        <v>2280</v>
      </c>
      <c r="J24" s="137">
        <v>-70</v>
      </c>
      <c r="K24" s="168">
        <v>-2.98</v>
      </c>
    </row>
    <row r="25" spans="1:11" ht="16.5" customHeight="1">
      <c r="A25" s="424" t="s">
        <v>125</v>
      </c>
      <c r="B25" s="166"/>
      <c r="C25" s="168">
        <v>5</v>
      </c>
      <c r="D25" s="137">
        <v>1.79</v>
      </c>
      <c r="E25" s="167"/>
      <c r="F25" s="415">
        <v>3230</v>
      </c>
      <c r="G25" s="137">
        <v>1.45</v>
      </c>
      <c r="H25" s="167"/>
      <c r="I25" s="415">
        <v>3154</v>
      </c>
      <c r="J25" s="137">
        <v>-76</v>
      </c>
      <c r="K25" s="168">
        <v>-2.35</v>
      </c>
    </row>
    <row r="26" spans="1:11" ht="16.5" customHeight="1">
      <c r="A26" s="424" t="s">
        <v>139</v>
      </c>
      <c r="B26" s="166"/>
      <c r="C26" s="168">
        <v>1</v>
      </c>
      <c r="D26" s="137">
        <v>0.36</v>
      </c>
      <c r="E26" s="167"/>
      <c r="F26" s="168">
        <v>812</v>
      </c>
      <c r="G26" s="137">
        <v>0.36</v>
      </c>
      <c r="H26" s="167"/>
      <c r="I26" s="168">
        <v>663</v>
      </c>
      <c r="J26" s="137">
        <v>-149</v>
      </c>
      <c r="K26" s="168">
        <v>-18.350000000000001</v>
      </c>
    </row>
    <row r="27" spans="1:11" ht="16.5" customHeight="1">
      <c r="A27" s="424" t="s">
        <v>121</v>
      </c>
      <c r="B27" s="166"/>
      <c r="C27" s="168">
        <v>9</v>
      </c>
      <c r="D27" s="137">
        <v>3.23</v>
      </c>
      <c r="E27" s="167"/>
      <c r="F27" s="415">
        <v>4072</v>
      </c>
      <c r="G27" s="137">
        <v>1.82</v>
      </c>
      <c r="H27" s="167"/>
      <c r="I27" s="415">
        <v>3825</v>
      </c>
      <c r="J27" s="137">
        <v>-247</v>
      </c>
      <c r="K27" s="168">
        <v>-6.07</v>
      </c>
    </row>
    <row r="28" spans="1:11" ht="16.5" customHeight="1">
      <c r="A28" s="424" t="s">
        <v>135</v>
      </c>
      <c r="B28" s="166"/>
      <c r="C28" s="168">
        <v>1</v>
      </c>
      <c r="D28" s="137">
        <v>0.36</v>
      </c>
      <c r="E28" s="167"/>
      <c r="F28" s="168">
        <v>844</v>
      </c>
      <c r="G28" s="137">
        <v>0.38</v>
      </c>
      <c r="H28" s="167"/>
      <c r="I28" s="168">
        <v>593</v>
      </c>
      <c r="J28" s="137">
        <v>-251</v>
      </c>
      <c r="K28" s="168">
        <v>-29.74</v>
      </c>
    </row>
    <row r="29" spans="1:11" ht="16.5" customHeight="1">
      <c r="A29" s="424" t="s">
        <v>142</v>
      </c>
      <c r="B29" s="166"/>
      <c r="C29" s="168">
        <v>1</v>
      </c>
      <c r="D29" s="137">
        <v>0.36</v>
      </c>
      <c r="E29" s="167"/>
      <c r="F29" s="415">
        <v>2520</v>
      </c>
      <c r="G29" s="137">
        <v>1.1299999999999999</v>
      </c>
      <c r="H29" s="167"/>
      <c r="I29" s="415">
        <v>2255</v>
      </c>
      <c r="J29" s="137">
        <v>-265</v>
      </c>
      <c r="K29" s="168">
        <v>-10.52</v>
      </c>
    </row>
    <row r="30" spans="1:11" ht="16.5" customHeight="1">
      <c r="A30" s="424" t="s">
        <v>138</v>
      </c>
      <c r="B30" s="166"/>
      <c r="C30" s="168">
        <v>1</v>
      </c>
      <c r="D30" s="137">
        <v>0.36</v>
      </c>
      <c r="E30" s="167"/>
      <c r="F30" s="168">
        <v>480</v>
      </c>
      <c r="G30" s="137">
        <v>0.22</v>
      </c>
      <c r="H30" s="167"/>
      <c r="I30" s="168">
        <v>206</v>
      </c>
      <c r="J30" s="137">
        <v>-274</v>
      </c>
      <c r="K30" s="168">
        <v>-57.08</v>
      </c>
    </row>
    <row r="31" spans="1:11" ht="16.5" customHeight="1">
      <c r="A31" s="424" t="s">
        <v>143</v>
      </c>
      <c r="B31" s="166"/>
      <c r="C31" s="168">
        <v>1</v>
      </c>
      <c r="D31" s="137">
        <v>0.36</v>
      </c>
      <c r="E31" s="167"/>
      <c r="F31" s="415">
        <v>2520</v>
      </c>
      <c r="G31" s="137">
        <v>1.1299999999999999</v>
      </c>
      <c r="H31" s="167"/>
      <c r="I31" s="415">
        <v>2218</v>
      </c>
      <c r="J31" s="137">
        <v>-302</v>
      </c>
      <c r="K31" s="168">
        <v>-11.98</v>
      </c>
    </row>
    <row r="32" spans="1:11" ht="16.5" customHeight="1">
      <c r="A32" s="424" t="s">
        <v>148</v>
      </c>
      <c r="B32" s="166"/>
      <c r="C32" s="168">
        <v>1</v>
      </c>
      <c r="D32" s="137">
        <v>0.36</v>
      </c>
      <c r="E32" s="167"/>
      <c r="F32" s="168">
        <v>460</v>
      </c>
      <c r="G32" s="137">
        <v>0.21</v>
      </c>
      <c r="H32" s="167"/>
      <c r="I32" s="168">
        <v>132</v>
      </c>
      <c r="J32" s="137">
        <v>-328</v>
      </c>
      <c r="K32" s="480">
        <v>-71.3</v>
      </c>
    </row>
    <row r="33" spans="1:11" ht="16.5" customHeight="1">
      <c r="A33" s="424" t="s">
        <v>122</v>
      </c>
      <c r="B33" s="166"/>
      <c r="C33" s="168">
        <v>20</v>
      </c>
      <c r="D33" s="137">
        <v>7.17</v>
      </c>
      <c r="E33" s="167"/>
      <c r="F33" s="415">
        <v>7798</v>
      </c>
      <c r="G33" s="137">
        <v>3.49</v>
      </c>
      <c r="H33" s="167"/>
      <c r="I33" s="415">
        <v>7442</v>
      </c>
      <c r="J33" s="137">
        <v>-356</v>
      </c>
      <c r="K33" s="168">
        <v>-4.57</v>
      </c>
    </row>
    <row r="34" spans="1:11" ht="16.5" customHeight="1">
      <c r="A34" s="424" t="s">
        <v>123</v>
      </c>
      <c r="B34" s="166"/>
      <c r="C34" s="168">
        <v>4</v>
      </c>
      <c r="D34" s="137">
        <v>1.43</v>
      </c>
      <c r="E34" s="167"/>
      <c r="F34" s="415">
        <v>3463</v>
      </c>
      <c r="G34" s="137">
        <v>1.55</v>
      </c>
      <c r="H34" s="167"/>
      <c r="I34" s="415">
        <v>3058</v>
      </c>
      <c r="J34" s="137">
        <v>-405</v>
      </c>
      <c r="K34" s="480">
        <v>-11.7</v>
      </c>
    </row>
    <row r="35" spans="1:11" ht="16.5" customHeight="1">
      <c r="A35" s="424" t="s">
        <v>113</v>
      </c>
      <c r="B35" s="166"/>
      <c r="C35" s="168">
        <v>11</v>
      </c>
      <c r="D35" s="137">
        <v>3.94</v>
      </c>
      <c r="E35" s="167"/>
      <c r="F35" s="415">
        <v>6781</v>
      </c>
      <c r="G35" s="137">
        <v>3.04</v>
      </c>
      <c r="H35" s="167"/>
      <c r="I35" s="415">
        <v>6364</v>
      </c>
      <c r="J35" s="137">
        <v>-417</v>
      </c>
      <c r="K35" s="168">
        <v>-6.15</v>
      </c>
    </row>
    <row r="36" spans="1:11" ht="16.5" customHeight="1">
      <c r="A36" s="424" t="s">
        <v>116</v>
      </c>
      <c r="B36" s="166"/>
      <c r="C36" s="168">
        <v>12</v>
      </c>
      <c r="D36" s="137">
        <v>4.3</v>
      </c>
      <c r="E36" s="167"/>
      <c r="F36" s="415">
        <v>13667</v>
      </c>
      <c r="G36" s="137">
        <v>6.12</v>
      </c>
      <c r="H36" s="167"/>
      <c r="I36" s="415">
        <v>13239</v>
      </c>
      <c r="J36" s="137">
        <v>-428</v>
      </c>
      <c r="K36" s="168">
        <v>-3.13</v>
      </c>
    </row>
    <row r="37" spans="1:11" ht="16.5" customHeight="1">
      <c r="A37" s="424" t="s">
        <v>144</v>
      </c>
      <c r="B37" s="166"/>
      <c r="C37" s="168">
        <v>1</v>
      </c>
      <c r="D37" s="137">
        <v>0.36</v>
      </c>
      <c r="E37" s="167"/>
      <c r="F37" s="415">
        <v>2520</v>
      </c>
      <c r="G37" s="137">
        <v>1.1299999999999999</v>
      </c>
      <c r="H37" s="167"/>
      <c r="I37" s="415">
        <v>2030</v>
      </c>
      <c r="J37" s="137">
        <v>-490</v>
      </c>
      <c r="K37" s="168">
        <v>-19.440000000000001</v>
      </c>
    </row>
    <row r="38" spans="1:11" ht="16.5" customHeight="1">
      <c r="A38" s="424" t="s">
        <v>120</v>
      </c>
      <c r="B38" s="166"/>
      <c r="C38" s="168">
        <v>4</v>
      </c>
      <c r="D38" s="137">
        <v>1.43</v>
      </c>
      <c r="E38" s="167"/>
      <c r="F38" s="415">
        <v>10581</v>
      </c>
      <c r="G38" s="137">
        <v>4.74</v>
      </c>
      <c r="H38" s="167"/>
      <c r="I38" s="415">
        <v>10090</v>
      </c>
      <c r="J38" s="137">
        <v>-491</v>
      </c>
      <c r="K38" s="168">
        <v>-4.6399999999999997</v>
      </c>
    </row>
    <row r="39" spans="1:11" ht="16.5" customHeight="1">
      <c r="A39" s="424" t="s">
        <v>140</v>
      </c>
      <c r="B39" s="166"/>
      <c r="C39" s="168">
        <v>1</v>
      </c>
      <c r="D39" s="137">
        <v>0.36</v>
      </c>
      <c r="E39" s="167"/>
      <c r="F39" s="415">
        <v>2520</v>
      </c>
      <c r="G39" s="137">
        <v>1.1299999999999999</v>
      </c>
      <c r="H39" s="167"/>
      <c r="I39" s="415">
        <v>2023</v>
      </c>
      <c r="J39" s="137">
        <v>-497</v>
      </c>
      <c r="K39" s="168">
        <v>-19.72</v>
      </c>
    </row>
    <row r="40" spans="1:11" ht="16.5" customHeight="1">
      <c r="A40" s="424" t="s">
        <v>141</v>
      </c>
      <c r="B40" s="166"/>
      <c r="C40" s="168">
        <v>1</v>
      </c>
      <c r="D40" s="137">
        <v>0.36</v>
      </c>
      <c r="E40" s="167"/>
      <c r="F40" s="415">
        <v>2520</v>
      </c>
      <c r="G40" s="137">
        <v>1.1299999999999999</v>
      </c>
      <c r="H40" s="167"/>
      <c r="I40" s="415">
        <v>1991</v>
      </c>
      <c r="J40" s="137">
        <v>-529</v>
      </c>
      <c r="K40" s="168">
        <v>-20.99</v>
      </c>
    </row>
    <row r="41" spans="1:11" ht="16.5" customHeight="1">
      <c r="A41" s="424" t="s">
        <v>147</v>
      </c>
      <c r="B41" s="166"/>
      <c r="C41" s="168">
        <v>1</v>
      </c>
      <c r="D41" s="137">
        <v>0.36</v>
      </c>
      <c r="E41" s="167"/>
      <c r="F41" s="415">
        <v>2528</v>
      </c>
      <c r="G41" s="137">
        <v>1.1299999999999999</v>
      </c>
      <c r="H41" s="167"/>
      <c r="I41" s="415">
        <v>1930</v>
      </c>
      <c r="J41" s="137">
        <v>-598</v>
      </c>
      <c r="K41" s="168">
        <v>-23.66</v>
      </c>
    </row>
    <row r="42" spans="1:11" ht="16.5" customHeight="1">
      <c r="A42" s="424" t="s">
        <v>104</v>
      </c>
      <c r="B42" s="166"/>
      <c r="C42" s="168">
        <v>4</v>
      </c>
      <c r="D42" s="137">
        <v>1.43</v>
      </c>
      <c r="E42" s="167"/>
      <c r="F42" s="415">
        <v>1909</v>
      </c>
      <c r="G42" s="137">
        <v>0.86</v>
      </c>
      <c r="H42" s="167"/>
      <c r="I42" s="415">
        <v>1184</v>
      </c>
      <c r="J42" s="137">
        <v>-725</v>
      </c>
      <c r="K42" s="168">
        <v>-37.979999999999997</v>
      </c>
    </row>
    <row r="43" spans="1:11" ht="16.5" customHeight="1">
      <c r="A43" s="424" t="s">
        <v>105</v>
      </c>
      <c r="B43" s="166"/>
      <c r="C43" s="168">
        <v>2</v>
      </c>
      <c r="D43" s="137">
        <v>0.72</v>
      </c>
      <c r="E43" s="167"/>
      <c r="F43" s="415">
        <v>1776</v>
      </c>
      <c r="G43" s="479">
        <v>0.8</v>
      </c>
      <c r="H43" s="167"/>
      <c r="I43" s="168">
        <v>971</v>
      </c>
      <c r="J43" s="137">
        <v>-805</v>
      </c>
      <c r="K43" s="168">
        <v>-45.33</v>
      </c>
    </row>
    <row r="44" spans="1:11" ht="16.5" customHeight="1">
      <c r="A44" s="424" t="s">
        <v>146</v>
      </c>
      <c r="B44" s="166"/>
      <c r="C44" s="168">
        <v>1</v>
      </c>
      <c r="D44" s="137">
        <v>0.36</v>
      </c>
      <c r="E44" s="167"/>
      <c r="F44" s="415">
        <v>2520</v>
      </c>
      <c r="G44" s="137">
        <v>1.1299999999999999</v>
      </c>
      <c r="H44" s="167"/>
      <c r="I44" s="415">
        <v>1613</v>
      </c>
      <c r="J44" s="137">
        <v>-907</v>
      </c>
      <c r="K44" s="168">
        <v>-35.99</v>
      </c>
    </row>
    <row r="45" spans="1:11" ht="16.5" customHeight="1">
      <c r="A45" s="424" t="s">
        <v>132</v>
      </c>
      <c r="B45" s="166"/>
      <c r="C45" s="168">
        <v>4</v>
      </c>
      <c r="D45" s="137">
        <v>1.43</v>
      </c>
      <c r="E45" s="167"/>
      <c r="F45" s="415">
        <v>3019</v>
      </c>
      <c r="G45" s="137">
        <v>1.35</v>
      </c>
      <c r="H45" s="167"/>
      <c r="I45" s="415">
        <v>1816</v>
      </c>
      <c r="J45" s="414">
        <v>-1203</v>
      </c>
      <c r="K45" s="168">
        <v>-39.85</v>
      </c>
    </row>
    <row r="46" spans="1:11" ht="16.5" customHeight="1">
      <c r="A46" s="424" t="s">
        <v>145</v>
      </c>
      <c r="B46" s="166"/>
      <c r="C46" s="168">
        <v>1</v>
      </c>
      <c r="D46" s="137">
        <v>0.36</v>
      </c>
      <c r="E46" s="167"/>
      <c r="F46" s="415">
        <v>2528</v>
      </c>
      <c r="G46" s="137">
        <v>1.1299999999999999</v>
      </c>
      <c r="H46" s="167"/>
      <c r="I46" s="415">
        <v>1120</v>
      </c>
      <c r="J46" s="414">
        <v>-1408</v>
      </c>
      <c r="K46" s="480">
        <v>-55.7</v>
      </c>
    </row>
    <row r="47" spans="1:11" ht="16.5" customHeight="1">
      <c r="A47" s="424" t="s">
        <v>137</v>
      </c>
      <c r="B47" s="166"/>
      <c r="C47" s="168">
        <v>1</v>
      </c>
      <c r="D47" s="137">
        <v>0.36</v>
      </c>
      <c r="E47" s="167"/>
      <c r="F47" s="415">
        <v>3078</v>
      </c>
      <c r="G47" s="137">
        <v>1.38</v>
      </c>
      <c r="H47" s="167"/>
      <c r="I47" s="415">
        <v>1605</v>
      </c>
      <c r="J47" s="414">
        <v>-1473</v>
      </c>
      <c r="K47" s="168">
        <v>-47.86</v>
      </c>
    </row>
    <row r="48" spans="1:11" ht="16.5" customHeight="1">
      <c r="A48" s="424" t="s">
        <v>117</v>
      </c>
      <c r="B48" s="166"/>
      <c r="C48" s="168">
        <v>11</v>
      </c>
      <c r="D48" s="137">
        <v>3.94</v>
      </c>
      <c r="E48" s="167"/>
      <c r="F48" s="415">
        <v>8233</v>
      </c>
      <c r="G48" s="137">
        <v>3.69</v>
      </c>
      <c r="H48" s="167"/>
      <c r="I48" s="415">
        <v>6534</v>
      </c>
      <c r="J48" s="414">
        <v>-1699</v>
      </c>
      <c r="K48" s="168">
        <v>-20.64</v>
      </c>
    </row>
    <row r="49" spans="1:11" ht="16.5" customHeight="1">
      <c r="A49" s="424" t="s">
        <v>129</v>
      </c>
      <c r="B49" s="166"/>
      <c r="C49" s="168">
        <v>5</v>
      </c>
      <c r="D49" s="137">
        <v>1.79</v>
      </c>
      <c r="E49" s="167"/>
      <c r="F49" s="415">
        <v>6297</v>
      </c>
      <c r="G49" s="137">
        <v>2.82</v>
      </c>
      <c r="H49" s="167"/>
      <c r="I49" s="415">
        <v>3998</v>
      </c>
      <c r="J49" s="414">
        <v>-2299</v>
      </c>
      <c r="K49" s="168">
        <v>-36.51</v>
      </c>
    </row>
    <row r="50" spans="1:11" ht="16.5" customHeight="1">
      <c r="A50" s="424" t="s">
        <v>110</v>
      </c>
      <c r="B50" s="166"/>
      <c r="C50" s="168">
        <v>4</v>
      </c>
      <c r="D50" s="137">
        <v>1.43</v>
      </c>
      <c r="E50" s="167"/>
      <c r="F50" s="415">
        <v>3573</v>
      </c>
      <c r="G50" s="479">
        <v>1.6</v>
      </c>
      <c r="H50" s="167"/>
      <c r="I50" s="415">
        <v>1201</v>
      </c>
      <c r="J50" s="414">
        <v>-2372</v>
      </c>
      <c r="K50" s="168">
        <v>-66.39</v>
      </c>
    </row>
    <row r="51" spans="1:11" ht="16.5" customHeight="1">
      <c r="A51" s="424" t="s">
        <v>126</v>
      </c>
      <c r="B51" s="166"/>
      <c r="C51" s="168">
        <v>4</v>
      </c>
      <c r="D51" s="137">
        <v>1.43</v>
      </c>
      <c r="E51" s="167"/>
      <c r="F51" s="415">
        <v>6732</v>
      </c>
      <c r="G51" s="137">
        <v>3.02</v>
      </c>
      <c r="H51" s="167"/>
      <c r="I51" s="415">
        <v>4098</v>
      </c>
      <c r="J51" s="414">
        <v>-2634</v>
      </c>
      <c r="K51" s="168">
        <v>-39.130000000000003</v>
      </c>
    </row>
    <row r="52" spans="1:11" ht="16.5" customHeight="1">
      <c r="A52" s="424" t="s">
        <v>103</v>
      </c>
      <c r="B52" s="166"/>
      <c r="C52" s="168">
        <v>5</v>
      </c>
      <c r="D52" s="137">
        <v>1.79</v>
      </c>
      <c r="E52" s="167"/>
      <c r="F52" s="415">
        <v>16065</v>
      </c>
      <c r="G52" s="479">
        <v>7.2</v>
      </c>
      <c r="H52" s="167"/>
      <c r="I52" s="415">
        <v>12704</v>
      </c>
      <c r="J52" s="414">
        <v>-3361</v>
      </c>
      <c r="K52" s="168">
        <v>-20.92</v>
      </c>
    </row>
    <row r="53" spans="1:11" ht="16.5" customHeight="1">
      <c r="A53" s="424" t="s">
        <v>108</v>
      </c>
      <c r="B53" s="166"/>
      <c r="C53" s="168">
        <v>13</v>
      </c>
      <c r="D53" s="137">
        <v>4.66</v>
      </c>
      <c r="E53" s="167"/>
      <c r="F53" s="415">
        <v>29246</v>
      </c>
      <c r="G53" s="479">
        <v>13.1</v>
      </c>
      <c r="H53" s="167"/>
      <c r="I53" s="415">
        <v>25419</v>
      </c>
      <c r="J53" s="414">
        <v>-3827</v>
      </c>
      <c r="K53" s="168">
        <v>-13.09</v>
      </c>
    </row>
    <row r="54" spans="1:11" ht="8.1" customHeight="1">
      <c r="A54" s="136"/>
      <c r="B54" s="136"/>
      <c r="C54" s="136"/>
      <c r="D54" s="136"/>
      <c r="E54" s="136"/>
      <c r="F54" s="136"/>
      <c r="G54" s="136"/>
      <c r="H54" s="136"/>
      <c r="I54" s="136"/>
      <c r="J54" s="136"/>
      <c r="K54" s="136"/>
    </row>
    <row r="55" spans="1:11" ht="18.75">
      <c r="A55" s="417" t="s">
        <v>201</v>
      </c>
      <c r="B55" s="149"/>
      <c r="C55" s="141">
        <v>279</v>
      </c>
      <c r="D55" s="139">
        <v>100</v>
      </c>
      <c r="E55" s="169"/>
      <c r="F55" s="416">
        <v>223204</v>
      </c>
      <c r="G55" s="141">
        <v>100</v>
      </c>
      <c r="H55" s="169"/>
      <c r="I55" s="416">
        <v>231954</v>
      </c>
      <c r="J55" s="416">
        <v>8750</v>
      </c>
      <c r="K55" s="141">
        <v>3.92</v>
      </c>
    </row>
    <row r="56" spans="1:11" ht="8.1" customHeight="1">
      <c r="A56" s="170"/>
      <c r="B56" s="149"/>
      <c r="C56" s="132"/>
      <c r="D56" s="132"/>
      <c r="E56" s="149"/>
      <c r="F56" s="132"/>
      <c r="G56" s="132"/>
      <c r="H56" s="149"/>
      <c r="I56" s="132"/>
      <c r="J56" s="132"/>
      <c r="K56" s="132"/>
    </row>
    <row r="57" spans="1:11" ht="18.75">
      <c r="A57" s="417" t="s">
        <v>202</v>
      </c>
      <c r="B57" s="149"/>
      <c r="C57" s="141">
        <v>279</v>
      </c>
      <c r="D57" s="139">
        <v>100</v>
      </c>
      <c r="E57" s="169"/>
      <c r="F57" s="416">
        <v>222442</v>
      </c>
      <c r="G57" s="141">
        <v>100</v>
      </c>
      <c r="H57" s="169"/>
      <c r="I57" s="416">
        <v>232494</v>
      </c>
      <c r="J57" s="416">
        <v>10052</v>
      </c>
      <c r="K57" s="141">
        <v>4.5199999999999996</v>
      </c>
    </row>
    <row r="58" spans="1:11">
      <c r="A58" s="171"/>
      <c r="B58" s="136"/>
      <c r="C58" s="128"/>
      <c r="D58" s="128"/>
      <c r="E58" s="128"/>
      <c r="F58" s="128"/>
      <c r="G58" s="128"/>
      <c r="H58" s="128"/>
      <c r="I58" s="128"/>
      <c r="J58" s="128"/>
      <c r="K58" s="128"/>
    </row>
    <row r="59" spans="1:11" s="165" customFormat="1" ht="15" customHeight="1">
      <c r="A59" s="128" t="s">
        <v>203</v>
      </c>
      <c r="B59" s="128"/>
      <c r="C59" s="128"/>
      <c r="D59" s="128"/>
      <c r="E59" s="128"/>
      <c r="F59" s="128"/>
      <c r="G59" s="128"/>
      <c r="H59" s="128"/>
      <c r="I59" s="128"/>
      <c r="J59" s="128"/>
      <c r="K59" s="128"/>
    </row>
    <row r="60" spans="1:11" s="165" customFormat="1" ht="15" customHeight="1">
      <c r="A60" s="128" t="s">
        <v>204</v>
      </c>
      <c r="B60" s="128"/>
      <c r="C60" s="128"/>
      <c r="D60" s="128"/>
      <c r="E60" s="128"/>
      <c r="F60" s="128"/>
      <c r="G60" s="128"/>
      <c r="H60" s="128"/>
      <c r="I60" s="128"/>
      <c r="J60" s="128"/>
      <c r="K60" s="128"/>
    </row>
    <row r="61" spans="1:11" s="165" customFormat="1" ht="15" customHeight="1">
      <c r="A61" s="128" t="s">
        <v>92</v>
      </c>
      <c r="B61" s="128"/>
      <c r="C61" s="128"/>
      <c r="D61" s="128"/>
      <c r="E61" s="128"/>
      <c r="F61" s="128"/>
      <c r="G61" s="128"/>
      <c r="H61" s="128"/>
      <c r="I61" s="128"/>
      <c r="J61" s="128"/>
      <c r="K61" s="128"/>
    </row>
    <row r="62" spans="1:11" s="165" customFormat="1" ht="15" customHeight="1">
      <c r="A62" s="128" t="s">
        <v>149</v>
      </c>
      <c r="B62" s="128"/>
      <c r="C62" s="128"/>
      <c r="D62" s="128"/>
      <c r="E62" s="128"/>
      <c r="F62" s="128"/>
      <c r="G62" s="128"/>
      <c r="H62" s="128"/>
      <c r="I62" s="128"/>
      <c r="J62" s="128"/>
      <c r="K62" s="128"/>
    </row>
    <row r="63" spans="1:11" s="165"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491" right="0.23622047244094491" top="0.74803149606299213" bottom="0.35433070866141736" header="0" footer="0.31496062992125984"/>
  <pageSetup scale="44" firstPageNumber="13" orientation="landscape" useFirstPageNumber="1" r:id="rId1"/>
  <headerFooter scaleWithDoc="0">
    <oddHeader>&amp;L&amp;G&amp;R&amp;G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A9311-48D2-4D18-94AA-29AB188A6508}">
  <sheetPr>
    <pageSetUpPr fitToPage="1"/>
  </sheetPr>
  <dimension ref="A1:L78"/>
  <sheetViews>
    <sheetView view="pageBreakPreview" zoomScaleNormal="100" zoomScaleSheetLayoutView="100" workbookViewId="0">
      <selection activeCell="B45" sqref="B45"/>
    </sheetView>
  </sheetViews>
  <sheetFormatPr baseColWidth="10" defaultColWidth="11.42578125" defaultRowHeight="12.75"/>
  <cols>
    <col min="1" max="1" width="10.7109375" customWidth="1"/>
    <col min="2" max="2" width="12.140625" bestFit="1" customWidth="1"/>
  </cols>
  <sheetData>
    <row r="1" spans="1:12">
      <c r="A1" s="120" t="s">
        <v>80</v>
      </c>
    </row>
    <row r="2" spans="1:12" ht="21.95" customHeight="1">
      <c r="A2" s="557" t="s">
        <v>205</v>
      </c>
      <c r="B2" s="557"/>
      <c r="C2" s="557"/>
      <c r="D2" s="557"/>
      <c r="E2" s="557"/>
      <c r="F2" s="557"/>
      <c r="G2" s="557"/>
      <c r="H2" s="557"/>
      <c r="I2" s="557"/>
      <c r="J2" s="557"/>
      <c r="K2" s="557"/>
      <c r="L2" s="557"/>
    </row>
    <row r="3" spans="1:12" ht="21.95" customHeight="1">
      <c r="A3" s="557" t="str">
        <f>UPPER(CONCATENATE("Junio 2024"))</f>
        <v>JUNIO 2024</v>
      </c>
      <c r="B3" s="557"/>
      <c r="C3" s="557"/>
      <c r="D3" s="557"/>
      <c r="E3" s="557"/>
      <c r="F3" s="557"/>
      <c r="G3" s="557"/>
      <c r="H3" s="557"/>
      <c r="I3" s="557"/>
      <c r="J3" s="557"/>
      <c r="K3" s="557"/>
      <c r="L3" s="557"/>
    </row>
    <row r="4" spans="1:12">
      <c r="A4" s="121"/>
    </row>
    <row r="5" spans="1:12" ht="6" customHeight="1">
      <c r="A5" s="173" t="s">
        <v>206</v>
      </c>
      <c r="B5" s="173" t="s">
        <v>207</v>
      </c>
    </row>
    <row r="6" spans="1:12" ht="6" customHeight="1">
      <c r="A6" s="174" t="s">
        <v>112</v>
      </c>
      <c r="B6" s="175">
        <v>21140</v>
      </c>
    </row>
    <row r="7" spans="1:12" ht="6" customHeight="1">
      <c r="A7" s="174" t="s">
        <v>127</v>
      </c>
      <c r="B7" s="175">
        <v>3044</v>
      </c>
    </row>
    <row r="8" spans="1:12" ht="6" customHeight="1">
      <c r="A8" s="174" t="s">
        <v>111</v>
      </c>
      <c r="B8" s="175">
        <v>1868</v>
      </c>
    </row>
    <row r="9" spans="1:12" ht="6" customHeight="1">
      <c r="A9" s="174" t="s">
        <v>119</v>
      </c>
      <c r="B9" s="175">
        <v>1652</v>
      </c>
    </row>
    <row r="10" spans="1:12" ht="6" customHeight="1">
      <c r="A10" s="174" t="s">
        <v>115</v>
      </c>
      <c r="B10" s="175">
        <v>1648</v>
      </c>
    </row>
    <row r="11" spans="1:12" ht="6" customHeight="1">
      <c r="A11" s="174" t="s">
        <v>118</v>
      </c>
      <c r="B11" s="175">
        <v>1632</v>
      </c>
    </row>
    <row r="12" spans="1:12" ht="6" customHeight="1">
      <c r="A12" s="174" t="s">
        <v>131</v>
      </c>
      <c r="B12" s="175">
        <v>1327</v>
      </c>
    </row>
    <row r="13" spans="1:12" ht="6" customHeight="1">
      <c r="A13" s="174" t="s">
        <v>107</v>
      </c>
      <c r="B13" s="175">
        <v>1302</v>
      </c>
    </row>
    <row r="14" spans="1:12" ht="6" customHeight="1">
      <c r="A14" s="174" t="s">
        <v>109</v>
      </c>
      <c r="B14" s="175">
        <v>1136</v>
      </c>
    </row>
    <row r="15" spans="1:12" ht="6" customHeight="1">
      <c r="A15" s="174" t="s">
        <v>124</v>
      </c>
      <c r="B15" s="173">
        <v>997</v>
      </c>
    </row>
    <row r="16" spans="1:12" ht="6" customHeight="1">
      <c r="A16" s="174" t="s">
        <v>128</v>
      </c>
      <c r="B16" s="173">
        <v>937</v>
      </c>
    </row>
    <row r="17" spans="1:2" ht="6" customHeight="1">
      <c r="A17" s="174" t="s">
        <v>106</v>
      </c>
      <c r="B17" s="173">
        <v>791</v>
      </c>
    </row>
    <row r="18" spans="1:2" ht="6" customHeight="1">
      <c r="A18" s="174" t="s">
        <v>102</v>
      </c>
      <c r="B18" s="173">
        <v>163</v>
      </c>
    </row>
    <row r="19" spans="1:2" ht="6" customHeight="1">
      <c r="A19" s="174" t="s">
        <v>114</v>
      </c>
      <c r="B19" s="173">
        <v>95</v>
      </c>
    </row>
    <row r="20" spans="1:2" ht="6" customHeight="1">
      <c r="A20" s="174" t="s">
        <v>130</v>
      </c>
      <c r="B20" s="173">
        <v>-36</v>
      </c>
    </row>
    <row r="21" spans="1:2" ht="6" customHeight="1">
      <c r="A21" s="174" t="s">
        <v>133</v>
      </c>
      <c r="B21" s="173">
        <v>-62</v>
      </c>
    </row>
    <row r="22" spans="1:2" ht="6" customHeight="1">
      <c r="A22" s="174" t="s">
        <v>136</v>
      </c>
      <c r="B22" s="173">
        <v>-70</v>
      </c>
    </row>
    <row r="23" spans="1:2" ht="6" customHeight="1">
      <c r="A23" s="174" t="s">
        <v>125</v>
      </c>
      <c r="B23" s="173">
        <v>-76</v>
      </c>
    </row>
    <row r="24" spans="1:2" ht="6" customHeight="1">
      <c r="A24" s="174" t="s">
        <v>139</v>
      </c>
      <c r="B24" s="173">
        <v>-149</v>
      </c>
    </row>
    <row r="25" spans="1:2" ht="6" customHeight="1">
      <c r="A25" s="174" t="s">
        <v>121</v>
      </c>
      <c r="B25" s="173">
        <v>-247</v>
      </c>
    </row>
    <row r="26" spans="1:2" ht="6" customHeight="1">
      <c r="A26" s="174" t="s">
        <v>135</v>
      </c>
      <c r="B26" s="173">
        <v>-251</v>
      </c>
    </row>
    <row r="27" spans="1:2" ht="6" customHeight="1">
      <c r="A27" s="174" t="s">
        <v>142</v>
      </c>
      <c r="B27" s="173">
        <v>-265</v>
      </c>
    </row>
    <row r="28" spans="1:2" ht="6" customHeight="1">
      <c r="A28" s="174" t="s">
        <v>138</v>
      </c>
      <c r="B28" s="173">
        <v>-274</v>
      </c>
    </row>
    <row r="29" spans="1:2" ht="6" customHeight="1">
      <c r="A29" s="174" t="s">
        <v>143</v>
      </c>
      <c r="B29" s="173">
        <v>-302</v>
      </c>
    </row>
    <row r="30" spans="1:2" ht="6" customHeight="1">
      <c r="A30" s="174" t="s">
        <v>148</v>
      </c>
      <c r="B30" s="173">
        <v>-328</v>
      </c>
    </row>
    <row r="31" spans="1:2" ht="6" customHeight="1">
      <c r="A31" s="174" t="s">
        <v>122</v>
      </c>
      <c r="B31" s="173">
        <v>-356</v>
      </c>
    </row>
    <row r="32" spans="1:2" ht="6" customHeight="1">
      <c r="A32" s="174" t="s">
        <v>123</v>
      </c>
      <c r="B32" s="173">
        <v>-405</v>
      </c>
    </row>
    <row r="33" spans="1:2" ht="6" customHeight="1">
      <c r="A33" s="174" t="s">
        <v>113</v>
      </c>
      <c r="B33" s="173">
        <v>-417</v>
      </c>
    </row>
    <row r="34" spans="1:2" ht="6" customHeight="1">
      <c r="A34" s="174" t="s">
        <v>116</v>
      </c>
      <c r="B34" s="173">
        <v>-428</v>
      </c>
    </row>
    <row r="35" spans="1:2" ht="6" customHeight="1">
      <c r="A35" s="174" t="s">
        <v>144</v>
      </c>
      <c r="B35" s="173">
        <v>-490</v>
      </c>
    </row>
    <row r="36" spans="1:2" ht="6" customHeight="1">
      <c r="A36" s="174" t="s">
        <v>120</v>
      </c>
      <c r="B36" s="173">
        <v>-491</v>
      </c>
    </row>
    <row r="37" spans="1:2" ht="6" customHeight="1">
      <c r="A37" s="174" t="s">
        <v>140</v>
      </c>
      <c r="B37" s="173">
        <v>-497</v>
      </c>
    </row>
    <row r="38" spans="1:2" ht="6" customHeight="1">
      <c r="A38" s="174" t="s">
        <v>141</v>
      </c>
      <c r="B38" s="173">
        <v>-529</v>
      </c>
    </row>
    <row r="39" spans="1:2" ht="6" customHeight="1">
      <c r="A39" s="174" t="s">
        <v>147</v>
      </c>
      <c r="B39" s="173">
        <v>-598</v>
      </c>
    </row>
    <row r="40" spans="1:2" ht="6" customHeight="1">
      <c r="A40" s="174" t="s">
        <v>104</v>
      </c>
      <c r="B40" s="173">
        <v>-725</v>
      </c>
    </row>
    <row r="41" spans="1:2" ht="6" customHeight="1">
      <c r="A41" s="174" t="s">
        <v>105</v>
      </c>
      <c r="B41" s="173">
        <v>-805</v>
      </c>
    </row>
    <row r="42" spans="1:2" ht="6" customHeight="1">
      <c r="A42" s="174" t="s">
        <v>146</v>
      </c>
      <c r="B42" s="173">
        <v>-907</v>
      </c>
    </row>
    <row r="43" spans="1:2" ht="6" customHeight="1">
      <c r="A43" s="174" t="s">
        <v>132</v>
      </c>
      <c r="B43" s="175">
        <v>-1203</v>
      </c>
    </row>
    <row r="44" spans="1:2" ht="6" customHeight="1">
      <c r="A44" s="174" t="s">
        <v>145</v>
      </c>
      <c r="B44" s="175">
        <v>-1408</v>
      </c>
    </row>
    <row r="45" spans="1:2" ht="6" customHeight="1">
      <c r="A45" s="174" t="s">
        <v>137</v>
      </c>
      <c r="B45" s="175">
        <v>-1473</v>
      </c>
    </row>
    <row r="46" spans="1:2" ht="6" customHeight="1">
      <c r="A46" s="174" t="s">
        <v>117</v>
      </c>
      <c r="B46" s="175">
        <v>-1699</v>
      </c>
    </row>
    <row r="47" spans="1:2" ht="6" customHeight="1">
      <c r="A47" s="174" t="s">
        <v>129</v>
      </c>
      <c r="B47" s="175">
        <v>-2299</v>
      </c>
    </row>
    <row r="48" spans="1:2" ht="6" customHeight="1">
      <c r="A48" s="174" t="s">
        <v>110</v>
      </c>
      <c r="B48" s="175">
        <v>-2372</v>
      </c>
    </row>
    <row r="49" spans="1:2" ht="6" customHeight="1">
      <c r="A49" s="174" t="s">
        <v>126</v>
      </c>
      <c r="B49" s="175">
        <v>-2634</v>
      </c>
    </row>
    <row r="50" spans="1:2" ht="6" customHeight="1">
      <c r="A50" s="174" t="s">
        <v>103</v>
      </c>
      <c r="B50" s="175">
        <v>-3361</v>
      </c>
    </row>
    <row r="51" spans="1:2" ht="6" customHeight="1">
      <c r="A51" s="174" t="s">
        <v>108</v>
      </c>
      <c r="B51" s="175">
        <v>-3827</v>
      </c>
    </row>
    <row r="52" spans="1:2" ht="6" customHeight="1">
      <c r="A52" s="121"/>
    </row>
    <row r="53" spans="1:2" ht="6" customHeight="1">
      <c r="A53" s="160"/>
    </row>
    <row r="54" spans="1:2" ht="6" customHeight="1">
      <c r="A54" s="160"/>
    </row>
    <row r="55" spans="1:2" ht="6" customHeight="1">
      <c r="A55" s="160"/>
    </row>
    <row r="56" spans="1:2" ht="6" customHeight="1">
      <c r="A56" s="174"/>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12" customHeight="1">
      <c r="A76" s="156" t="s">
        <v>208</v>
      </c>
    </row>
    <row r="77" spans="1:1" ht="12" customHeight="1">
      <c r="A77" s="156" t="s">
        <v>92</v>
      </c>
    </row>
    <row r="78" spans="1:1" ht="12" customHeight="1">
      <c r="A78" s="156" t="s">
        <v>149</v>
      </c>
    </row>
  </sheetData>
  <mergeCells count="2">
    <mergeCell ref="A3:L3"/>
    <mergeCell ref="A2:L2"/>
  </mergeCells>
  <printOptions horizontalCentered="1"/>
  <pageMargins left="0.23622047244094491" right="0.23622047244094491" top="0.74803149606299213" bottom="0.35433070866141736" header="0" footer="0.31496062992125984"/>
  <pageSetup scale="98" firstPageNumber="14" orientation="landscape" useFirstPageNumber="1" r:id="rId1"/>
  <headerFooter scaleWithDoc="0">
    <oddHeader>&amp;L&amp;G&amp;R&amp;G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4FA5-105A-4995-9A1E-D9CA45AD52AB}">
  <sheetPr>
    <pageSetUpPr fitToPage="1"/>
  </sheetPr>
  <dimension ref="A1:Z52"/>
  <sheetViews>
    <sheetView view="pageBreakPreview" zoomScale="40" zoomScaleNormal="100" zoomScaleSheetLayoutView="40" workbookViewId="0">
      <selection activeCell="A37" sqref="A37"/>
    </sheetView>
  </sheetViews>
  <sheetFormatPr baseColWidth="10" defaultColWidth="11.42578125" defaultRowHeight="12.75"/>
  <cols>
    <col min="1" max="1" width="69.85546875" style="481" customWidth="1"/>
    <col min="2" max="2" width="2.42578125" style="481" customWidth="1"/>
    <col min="3" max="23" width="18.7109375" style="481" customWidth="1"/>
    <col min="24" max="24" width="2" style="481" customWidth="1"/>
    <col min="25" max="25" width="21.85546875" style="481" customWidth="1"/>
    <col min="26" max="256" width="11.42578125" style="481" bestFit="1"/>
    <col min="257" max="257" width="63.7109375" style="481" customWidth="1"/>
    <col min="258" max="258" width="2.42578125" style="481" customWidth="1"/>
    <col min="259" max="279" width="21" style="481" customWidth="1"/>
    <col min="280" max="280" width="2" style="481" customWidth="1"/>
    <col min="281" max="281" width="19.7109375" style="481" customWidth="1"/>
    <col min="282" max="512" width="11.42578125" style="481" bestFit="1"/>
    <col min="513" max="513" width="63.7109375" style="481" customWidth="1"/>
    <col min="514" max="514" width="2.42578125" style="481" customWidth="1"/>
    <col min="515" max="535" width="21" style="481" customWidth="1"/>
    <col min="536" max="536" width="2" style="481" customWidth="1"/>
    <col min="537" max="537" width="19.7109375" style="481" customWidth="1"/>
    <col min="538" max="768" width="11.42578125" style="481" bestFit="1"/>
    <col min="769" max="769" width="63.7109375" style="481" customWidth="1"/>
    <col min="770" max="770" width="2.42578125" style="481" customWidth="1"/>
    <col min="771" max="791" width="21" style="481" customWidth="1"/>
    <col min="792" max="792" width="2" style="481" customWidth="1"/>
    <col min="793" max="793" width="19.7109375" style="481" customWidth="1"/>
    <col min="794" max="1024" width="11.42578125" style="481" bestFit="1"/>
    <col min="1025" max="1025" width="63.7109375" style="481" customWidth="1"/>
    <col min="1026" max="1026" width="2.42578125" style="481" customWidth="1"/>
    <col min="1027" max="1047" width="21" style="481" customWidth="1"/>
    <col min="1048" max="1048" width="2" style="481" customWidth="1"/>
    <col min="1049" max="1049" width="19.7109375" style="481" customWidth="1"/>
    <col min="1050" max="1280" width="11.42578125" style="481" bestFit="1"/>
    <col min="1281" max="1281" width="63.7109375" style="481" customWidth="1"/>
    <col min="1282" max="1282" width="2.42578125" style="481" customWidth="1"/>
    <col min="1283" max="1303" width="21" style="481" customWidth="1"/>
    <col min="1304" max="1304" width="2" style="481" customWidth="1"/>
    <col min="1305" max="1305" width="19.7109375" style="481" customWidth="1"/>
    <col min="1306" max="1536" width="11.42578125" style="481" bestFit="1"/>
    <col min="1537" max="1537" width="63.7109375" style="481" customWidth="1"/>
    <col min="1538" max="1538" width="2.42578125" style="481" customWidth="1"/>
    <col min="1539" max="1559" width="21" style="481" customWidth="1"/>
    <col min="1560" max="1560" width="2" style="481" customWidth="1"/>
    <col min="1561" max="1561" width="19.7109375" style="481" customWidth="1"/>
    <col min="1562" max="1792" width="11.42578125" style="481" bestFit="1"/>
    <col min="1793" max="1793" width="63.7109375" style="481" customWidth="1"/>
    <col min="1794" max="1794" width="2.42578125" style="481" customWidth="1"/>
    <col min="1795" max="1815" width="21" style="481" customWidth="1"/>
    <col min="1816" max="1816" width="2" style="481" customWidth="1"/>
    <col min="1817" max="1817" width="19.7109375" style="481" customWidth="1"/>
    <col min="1818" max="2048" width="11.42578125" style="481" bestFit="1"/>
    <col min="2049" max="2049" width="63.7109375" style="481" customWidth="1"/>
    <col min="2050" max="2050" width="2.42578125" style="481" customWidth="1"/>
    <col min="2051" max="2071" width="21" style="481" customWidth="1"/>
    <col min="2072" max="2072" width="2" style="481" customWidth="1"/>
    <col min="2073" max="2073" width="19.7109375" style="481" customWidth="1"/>
    <col min="2074" max="2304" width="11.42578125" style="481" bestFit="1"/>
    <col min="2305" max="2305" width="63.7109375" style="481" customWidth="1"/>
    <col min="2306" max="2306" width="2.42578125" style="481" customWidth="1"/>
    <col min="2307" max="2327" width="21" style="481" customWidth="1"/>
    <col min="2328" max="2328" width="2" style="481" customWidth="1"/>
    <col min="2329" max="2329" width="19.7109375" style="481" customWidth="1"/>
    <col min="2330" max="2560" width="11.42578125" style="481" bestFit="1"/>
    <col min="2561" max="2561" width="63.7109375" style="481" customWidth="1"/>
    <col min="2562" max="2562" width="2.42578125" style="481" customWidth="1"/>
    <col min="2563" max="2583" width="21" style="481" customWidth="1"/>
    <col min="2584" max="2584" width="2" style="481" customWidth="1"/>
    <col min="2585" max="2585" width="19.7109375" style="481" customWidth="1"/>
    <col min="2586" max="2816" width="11.42578125" style="481" bestFit="1"/>
    <col min="2817" max="2817" width="63.7109375" style="481" customWidth="1"/>
    <col min="2818" max="2818" width="2.42578125" style="481" customWidth="1"/>
    <col min="2819" max="2839" width="21" style="481" customWidth="1"/>
    <col min="2840" max="2840" width="2" style="481" customWidth="1"/>
    <col min="2841" max="2841" width="19.7109375" style="481" customWidth="1"/>
    <col min="2842" max="3072" width="11.42578125" style="481" bestFit="1"/>
    <col min="3073" max="3073" width="63.7109375" style="481" customWidth="1"/>
    <col min="3074" max="3074" width="2.42578125" style="481" customWidth="1"/>
    <col min="3075" max="3095" width="21" style="481" customWidth="1"/>
    <col min="3096" max="3096" width="2" style="481" customWidth="1"/>
    <col min="3097" max="3097" width="19.7109375" style="481" customWidth="1"/>
    <col min="3098" max="3328" width="11.42578125" style="481" bestFit="1"/>
    <col min="3329" max="3329" width="63.7109375" style="481" customWidth="1"/>
    <col min="3330" max="3330" width="2.42578125" style="481" customWidth="1"/>
    <col min="3331" max="3351" width="21" style="481" customWidth="1"/>
    <col min="3352" max="3352" width="2" style="481" customWidth="1"/>
    <col min="3353" max="3353" width="19.7109375" style="481" customWidth="1"/>
    <col min="3354" max="3584" width="11.42578125" style="481" bestFit="1"/>
    <col min="3585" max="3585" width="63.7109375" style="481" customWidth="1"/>
    <col min="3586" max="3586" width="2.42578125" style="481" customWidth="1"/>
    <col min="3587" max="3607" width="21" style="481" customWidth="1"/>
    <col min="3608" max="3608" width="2" style="481" customWidth="1"/>
    <col min="3609" max="3609" width="19.7109375" style="481" customWidth="1"/>
    <col min="3610" max="3840" width="11.42578125" style="481" bestFit="1"/>
    <col min="3841" max="3841" width="63.7109375" style="481" customWidth="1"/>
    <col min="3842" max="3842" width="2.42578125" style="481" customWidth="1"/>
    <col min="3843" max="3863" width="21" style="481" customWidth="1"/>
    <col min="3864" max="3864" width="2" style="481" customWidth="1"/>
    <col min="3865" max="3865" width="19.7109375" style="481" customWidth="1"/>
    <col min="3866" max="4096" width="11.42578125" style="481" bestFit="1"/>
    <col min="4097" max="4097" width="63.7109375" style="481" customWidth="1"/>
    <col min="4098" max="4098" width="2.42578125" style="481" customWidth="1"/>
    <col min="4099" max="4119" width="21" style="481" customWidth="1"/>
    <col min="4120" max="4120" width="2" style="481" customWidth="1"/>
    <col min="4121" max="4121" width="19.7109375" style="481" customWidth="1"/>
    <col min="4122" max="4352" width="11.42578125" style="481" bestFit="1"/>
    <col min="4353" max="4353" width="63.7109375" style="481" customWidth="1"/>
    <col min="4354" max="4354" width="2.42578125" style="481" customWidth="1"/>
    <col min="4355" max="4375" width="21" style="481" customWidth="1"/>
    <col min="4376" max="4376" width="2" style="481" customWidth="1"/>
    <col min="4377" max="4377" width="19.7109375" style="481" customWidth="1"/>
    <col min="4378" max="4608" width="11.42578125" style="481" bestFit="1"/>
    <col min="4609" max="4609" width="63.7109375" style="481" customWidth="1"/>
    <col min="4610" max="4610" width="2.42578125" style="481" customWidth="1"/>
    <col min="4611" max="4631" width="21" style="481" customWidth="1"/>
    <col min="4632" max="4632" width="2" style="481" customWidth="1"/>
    <col min="4633" max="4633" width="19.7109375" style="481" customWidth="1"/>
    <col min="4634" max="4864" width="11.42578125" style="481" bestFit="1"/>
    <col min="4865" max="4865" width="63.7109375" style="481" customWidth="1"/>
    <col min="4866" max="4866" width="2.42578125" style="481" customWidth="1"/>
    <col min="4867" max="4887" width="21" style="481" customWidth="1"/>
    <col min="4888" max="4888" width="2" style="481" customWidth="1"/>
    <col min="4889" max="4889" width="19.7109375" style="481" customWidth="1"/>
    <col min="4890" max="5120" width="11.42578125" style="481" bestFit="1"/>
    <col min="5121" max="5121" width="63.7109375" style="481" customWidth="1"/>
    <col min="5122" max="5122" width="2.42578125" style="481" customWidth="1"/>
    <col min="5123" max="5143" width="21" style="481" customWidth="1"/>
    <col min="5144" max="5144" width="2" style="481" customWidth="1"/>
    <col min="5145" max="5145" width="19.7109375" style="481" customWidth="1"/>
    <col min="5146" max="5376" width="11.42578125" style="481" bestFit="1"/>
    <col min="5377" max="5377" width="63.7109375" style="481" customWidth="1"/>
    <col min="5378" max="5378" width="2.42578125" style="481" customWidth="1"/>
    <col min="5379" max="5399" width="21" style="481" customWidth="1"/>
    <col min="5400" max="5400" width="2" style="481" customWidth="1"/>
    <col min="5401" max="5401" width="19.7109375" style="481" customWidth="1"/>
    <col min="5402" max="5632" width="11.42578125" style="481" bestFit="1"/>
    <col min="5633" max="5633" width="63.7109375" style="481" customWidth="1"/>
    <col min="5634" max="5634" width="2.42578125" style="481" customWidth="1"/>
    <col min="5635" max="5655" width="21" style="481" customWidth="1"/>
    <col min="5656" max="5656" width="2" style="481" customWidth="1"/>
    <col min="5657" max="5657" width="19.7109375" style="481" customWidth="1"/>
    <col min="5658" max="5888" width="11.42578125" style="481" bestFit="1"/>
    <col min="5889" max="5889" width="63.7109375" style="481" customWidth="1"/>
    <col min="5890" max="5890" width="2.42578125" style="481" customWidth="1"/>
    <col min="5891" max="5911" width="21" style="481" customWidth="1"/>
    <col min="5912" max="5912" width="2" style="481" customWidth="1"/>
    <col min="5913" max="5913" width="19.7109375" style="481" customWidth="1"/>
    <col min="5914" max="6144" width="11.42578125" style="481" bestFit="1"/>
    <col min="6145" max="6145" width="63.7109375" style="481" customWidth="1"/>
    <col min="6146" max="6146" width="2.42578125" style="481" customWidth="1"/>
    <col min="6147" max="6167" width="21" style="481" customWidth="1"/>
    <col min="6168" max="6168" width="2" style="481" customWidth="1"/>
    <col min="6169" max="6169" width="19.7109375" style="481" customWidth="1"/>
    <col min="6170" max="6400" width="11.42578125" style="481" bestFit="1"/>
    <col min="6401" max="6401" width="63.7109375" style="481" customWidth="1"/>
    <col min="6402" max="6402" width="2.42578125" style="481" customWidth="1"/>
    <col min="6403" max="6423" width="21" style="481" customWidth="1"/>
    <col min="6424" max="6424" width="2" style="481" customWidth="1"/>
    <col min="6425" max="6425" width="19.7109375" style="481" customWidth="1"/>
    <col min="6426" max="6656" width="11.42578125" style="481" bestFit="1"/>
    <col min="6657" max="6657" width="63.7109375" style="481" customWidth="1"/>
    <col min="6658" max="6658" width="2.42578125" style="481" customWidth="1"/>
    <col min="6659" max="6679" width="21" style="481" customWidth="1"/>
    <col min="6680" max="6680" width="2" style="481" customWidth="1"/>
    <col min="6681" max="6681" width="19.7109375" style="481" customWidth="1"/>
    <col min="6682" max="6912" width="11.42578125" style="481" bestFit="1"/>
    <col min="6913" max="6913" width="63.7109375" style="481" customWidth="1"/>
    <col min="6914" max="6914" width="2.42578125" style="481" customWidth="1"/>
    <col min="6915" max="6935" width="21" style="481" customWidth="1"/>
    <col min="6936" max="6936" width="2" style="481" customWidth="1"/>
    <col min="6937" max="6937" width="19.7109375" style="481" customWidth="1"/>
    <col min="6938" max="7168" width="11.42578125" style="481" bestFit="1"/>
    <col min="7169" max="7169" width="63.7109375" style="481" customWidth="1"/>
    <col min="7170" max="7170" width="2.42578125" style="481" customWidth="1"/>
    <col min="7171" max="7191" width="21" style="481" customWidth="1"/>
    <col min="7192" max="7192" width="2" style="481" customWidth="1"/>
    <col min="7193" max="7193" width="19.7109375" style="481" customWidth="1"/>
    <col min="7194" max="7424" width="11.42578125" style="481" bestFit="1"/>
    <col min="7425" max="7425" width="63.7109375" style="481" customWidth="1"/>
    <col min="7426" max="7426" width="2.42578125" style="481" customWidth="1"/>
    <col min="7427" max="7447" width="21" style="481" customWidth="1"/>
    <col min="7448" max="7448" width="2" style="481" customWidth="1"/>
    <col min="7449" max="7449" width="19.7109375" style="481" customWidth="1"/>
    <col min="7450" max="7680" width="11.42578125" style="481" bestFit="1"/>
    <col min="7681" max="7681" width="63.7109375" style="481" customWidth="1"/>
    <col min="7682" max="7682" width="2.42578125" style="481" customWidth="1"/>
    <col min="7683" max="7703" width="21" style="481" customWidth="1"/>
    <col min="7704" max="7704" width="2" style="481" customWidth="1"/>
    <col min="7705" max="7705" width="19.7109375" style="481" customWidth="1"/>
    <col min="7706" max="7936" width="11.42578125" style="481" bestFit="1"/>
    <col min="7937" max="7937" width="63.7109375" style="481" customWidth="1"/>
    <col min="7938" max="7938" width="2.42578125" style="481" customWidth="1"/>
    <col min="7939" max="7959" width="21" style="481" customWidth="1"/>
    <col min="7960" max="7960" width="2" style="481" customWidth="1"/>
    <col min="7961" max="7961" width="19.7109375" style="481" customWidth="1"/>
    <col min="7962" max="8192" width="11.42578125" style="481" bestFit="1"/>
    <col min="8193" max="8193" width="63.7109375" style="481" customWidth="1"/>
    <col min="8194" max="8194" width="2.42578125" style="481" customWidth="1"/>
    <col min="8195" max="8215" width="21" style="481" customWidth="1"/>
    <col min="8216" max="8216" width="2" style="481" customWidth="1"/>
    <col min="8217" max="8217" width="19.7109375" style="481" customWidth="1"/>
    <col min="8218" max="8448" width="11.42578125" style="481" bestFit="1"/>
    <col min="8449" max="8449" width="63.7109375" style="481" customWidth="1"/>
    <col min="8450" max="8450" width="2.42578125" style="481" customWidth="1"/>
    <col min="8451" max="8471" width="21" style="481" customWidth="1"/>
    <col min="8472" max="8472" width="2" style="481" customWidth="1"/>
    <col min="8473" max="8473" width="19.7109375" style="481" customWidth="1"/>
    <col min="8474" max="8704" width="11.42578125" style="481" bestFit="1"/>
    <col min="8705" max="8705" width="63.7109375" style="481" customWidth="1"/>
    <col min="8706" max="8706" width="2.42578125" style="481" customWidth="1"/>
    <col min="8707" max="8727" width="21" style="481" customWidth="1"/>
    <col min="8728" max="8728" width="2" style="481" customWidth="1"/>
    <col min="8729" max="8729" width="19.7109375" style="481" customWidth="1"/>
    <col min="8730" max="8960" width="11.42578125" style="481" bestFit="1"/>
    <col min="8961" max="8961" width="63.7109375" style="481" customWidth="1"/>
    <col min="8962" max="8962" width="2.42578125" style="481" customWidth="1"/>
    <col min="8963" max="8983" width="21" style="481" customWidth="1"/>
    <col min="8984" max="8984" width="2" style="481" customWidth="1"/>
    <col min="8985" max="8985" width="19.7109375" style="481" customWidth="1"/>
    <col min="8986" max="9216" width="11.42578125" style="481" bestFit="1"/>
    <col min="9217" max="9217" width="63.7109375" style="481" customWidth="1"/>
    <col min="9218" max="9218" width="2.42578125" style="481" customWidth="1"/>
    <col min="9219" max="9239" width="21" style="481" customWidth="1"/>
    <col min="9240" max="9240" width="2" style="481" customWidth="1"/>
    <col min="9241" max="9241" width="19.7109375" style="481" customWidth="1"/>
    <col min="9242" max="9472" width="11.42578125" style="481" bestFit="1"/>
    <col min="9473" max="9473" width="63.7109375" style="481" customWidth="1"/>
    <col min="9474" max="9474" width="2.42578125" style="481" customWidth="1"/>
    <col min="9475" max="9495" width="21" style="481" customWidth="1"/>
    <col min="9496" max="9496" width="2" style="481" customWidth="1"/>
    <col min="9497" max="9497" width="19.7109375" style="481" customWidth="1"/>
    <col min="9498" max="9728" width="11.42578125" style="481" bestFit="1"/>
    <col min="9729" max="9729" width="63.7109375" style="481" customWidth="1"/>
    <col min="9730" max="9730" width="2.42578125" style="481" customWidth="1"/>
    <col min="9731" max="9751" width="21" style="481" customWidth="1"/>
    <col min="9752" max="9752" width="2" style="481" customWidth="1"/>
    <col min="9753" max="9753" width="19.7109375" style="481" customWidth="1"/>
    <col min="9754" max="9984" width="11.42578125" style="481" bestFit="1"/>
    <col min="9985" max="9985" width="63.7109375" style="481" customWidth="1"/>
    <col min="9986" max="9986" width="2.42578125" style="481" customWidth="1"/>
    <col min="9987" max="10007" width="21" style="481" customWidth="1"/>
    <col min="10008" max="10008" width="2" style="481" customWidth="1"/>
    <col min="10009" max="10009" width="19.7109375" style="481" customWidth="1"/>
    <col min="10010" max="10240" width="11.42578125" style="481" bestFit="1"/>
    <col min="10241" max="10241" width="63.7109375" style="481" customWidth="1"/>
    <col min="10242" max="10242" width="2.42578125" style="481" customWidth="1"/>
    <col min="10243" max="10263" width="21" style="481" customWidth="1"/>
    <col min="10264" max="10264" width="2" style="481" customWidth="1"/>
    <col min="10265" max="10265" width="19.7109375" style="481" customWidth="1"/>
    <col min="10266" max="10496" width="11.42578125" style="481" bestFit="1"/>
    <col min="10497" max="10497" width="63.7109375" style="481" customWidth="1"/>
    <col min="10498" max="10498" width="2.42578125" style="481" customWidth="1"/>
    <col min="10499" max="10519" width="21" style="481" customWidth="1"/>
    <col min="10520" max="10520" width="2" style="481" customWidth="1"/>
    <col min="10521" max="10521" width="19.7109375" style="481" customWidth="1"/>
    <col min="10522" max="10752" width="11.42578125" style="481" bestFit="1"/>
    <col min="10753" max="10753" width="63.7109375" style="481" customWidth="1"/>
    <col min="10754" max="10754" width="2.42578125" style="481" customWidth="1"/>
    <col min="10755" max="10775" width="21" style="481" customWidth="1"/>
    <col min="10776" max="10776" width="2" style="481" customWidth="1"/>
    <col min="10777" max="10777" width="19.7109375" style="481" customWidth="1"/>
    <col min="10778" max="11008" width="11.42578125" style="481" bestFit="1"/>
    <col min="11009" max="11009" width="63.7109375" style="481" customWidth="1"/>
    <col min="11010" max="11010" width="2.42578125" style="481" customWidth="1"/>
    <col min="11011" max="11031" width="21" style="481" customWidth="1"/>
    <col min="11032" max="11032" width="2" style="481" customWidth="1"/>
    <col min="11033" max="11033" width="19.7109375" style="481" customWidth="1"/>
    <col min="11034" max="11264" width="11.42578125" style="481" bestFit="1"/>
    <col min="11265" max="11265" width="63.7109375" style="481" customWidth="1"/>
    <col min="11266" max="11266" width="2.42578125" style="481" customWidth="1"/>
    <col min="11267" max="11287" width="21" style="481" customWidth="1"/>
    <col min="11288" max="11288" width="2" style="481" customWidth="1"/>
    <col min="11289" max="11289" width="19.7109375" style="481" customWidth="1"/>
    <col min="11290" max="11520" width="11.42578125" style="481" bestFit="1"/>
    <col min="11521" max="11521" width="63.7109375" style="481" customWidth="1"/>
    <col min="11522" max="11522" width="2.42578125" style="481" customWidth="1"/>
    <col min="11523" max="11543" width="21" style="481" customWidth="1"/>
    <col min="11544" max="11544" width="2" style="481" customWidth="1"/>
    <col min="11545" max="11545" width="19.7109375" style="481" customWidth="1"/>
    <col min="11546" max="11776" width="11.42578125" style="481" bestFit="1"/>
    <col min="11777" max="11777" width="63.7109375" style="481" customWidth="1"/>
    <col min="11778" max="11778" width="2.42578125" style="481" customWidth="1"/>
    <col min="11779" max="11799" width="21" style="481" customWidth="1"/>
    <col min="11800" max="11800" width="2" style="481" customWidth="1"/>
    <col min="11801" max="11801" width="19.7109375" style="481" customWidth="1"/>
    <col min="11802" max="12032" width="11.42578125" style="481" bestFit="1"/>
    <col min="12033" max="12033" width="63.7109375" style="481" customWidth="1"/>
    <col min="12034" max="12034" width="2.42578125" style="481" customWidth="1"/>
    <col min="12035" max="12055" width="21" style="481" customWidth="1"/>
    <col min="12056" max="12056" width="2" style="481" customWidth="1"/>
    <col min="12057" max="12057" width="19.7109375" style="481" customWidth="1"/>
    <col min="12058" max="12288" width="11.42578125" style="481" bestFit="1"/>
    <col min="12289" max="12289" width="63.7109375" style="481" customWidth="1"/>
    <col min="12290" max="12290" width="2.42578125" style="481" customWidth="1"/>
    <col min="12291" max="12311" width="21" style="481" customWidth="1"/>
    <col min="12312" max="12312" width="2" style="481" customWidth="1"/>
    <col min="12313" max="12313" width="19.7109375" style="481" customWidth="1"/>
    <col min="12314" max="12544" width="11.42578125" style="481" bestFit="1"/>
    <col min="12545" max="12545" width="63.7109375" style="481" customWidth="1"/>
    <col min="12546" max="12546" width="2.42578125" style="481" customWidth="1"/>
    <col min="12547" max="12567" width="21" style="481" customWidth="1"/>
    <col min="12568" max="12568" width="2" style="481" customWidth="1"/>
    <col min="12569" max="12569" width="19.7109375" style="481" customWidth="1"/>
    <col min="12570" max="12800" width="11.42578125" style="481" bestFit="1"/>
    <col min="12801" max="12801" width="63.7109375" style="481" customWidth="1"/>
    <col min="12802" max="12802" width="2.42578125" style="481" customWidth="1"/>
    <col min="12803" max="12823" width="21" style="481" customWidth="1"/>
    <col min="12824" max="12824" width="2" style="481" customWidth="1"/>
    <col min="12825" max="12825" width="19.7109375" style="481" customWidth="1"/>
    <col min="12826" max="13056" width="11.42578125" style="481" bestFit="1"/>
    <col min="13057" max="13057" width="63.7109375" style="481" customWidth="1"/>
    <col min="13058" max="13058" width="2.42578125" style="481" customWidth="1"/>
    <col min="13059" max="13079" width="21" style="481" customWidth="1"/>
    <col min="13080" max="13080" width="2" style="481" customWidth="1"/>
    <col min="13081" max="13081" width="19.7109375" style="481" customWidth="1"/>
    <col min="13082" max="13312" width="11.42578125" style="481" bestFit="1"/>
    <col min="13313" max="13313" width="63.7109375" style="481" customWidth="1"/>
    <col min="13314" max="13314" width="2.42578125" style="481" customWidth="1"/>
    <col min="13315" max="13335" width="21" style="481" customWidth="1"/>
    <col min="13336" max="13336" width="2" style="481" customWidth="1"/>
    <col min="13337" max="13337" width="19.7109375" style="481" customWidth="1"/>
    <col min="13338" max="13568" width="11.42578125" style="481" bestFit="1"/>
    <col min="13569" max="13569" width="63.7109375" style="481" customWidth="1"/>
    <col min="13570" max="13570" width="2.42578125" style="481" customWidth="1"/>
    <col min="13571" max="13591" width="21" style="481" customWidth="1"/>
    <col min="13592" max="13592" width="2" style="481" customWidth="1"/>
    <col min="13593" max="13593" width="19.7109375" style="481" customWidth="1"/>
    <col min="13594" max="13824" width="11.42578125" style="481" bestFit="1"/>
    <col min="13825" max="13825" width="63.7109375" style="481" customWidth="1"/>
    <col min="13826" max="13826" width="2.42578125" style="481" customWidth="1"/>
    <col min="13827" max="13847" width="21" style="481" customWidth="1"/>
    <col min="13848" max="13848" width="2" style="481" customWidth="1"/>
    <col min="13849" max="13849" width="19.7109375" style="481" customWidth="1"/>
    <col min="13850" max="14080" width="11.42578125" style="481" bestFit="1"/>
    <col min="14081" max="14081" width="63.7109375" style="481" customWidth="1"/>
    <col min="14082" max="14082" width="2.42578125" style="481" customWidth="1"/>
    <col min="14083" max="14103" width="21" style="481" customWidth="1"/>
    <col min="14104" max="14104" width="2" style="481" customWidth="1"/>
    <col min="14105" max="14105" width="19.7109375" style="481" customWidth="1"/>
    <col min="14106" max="14336" width="11.42578125" style="481" bestFit="1"/>
    <col min="14337" max="14337" width="63.7109375" style="481" customWidth="1"/>
    <col min="14338" max="14338" width="2.42578125" style="481" customWidth="1"/>
    <col min="14339" max="14359" width="21" style="481" customWidth="1"/>
    <col min="14360" max="14360" width="2" style="481" customWidth="1"/>
    <col min="14361" max="14361" width="19.7109375" style="481" customWidth="1"/>
    <col min="14362" max="14592" width="11.42578125" style="481" bestFit="1"/>
    <col min="14593" max="14593" width="63.7109375" style="481" customWidth="1"/>
    <col min="14594" max="14594" width="2.42578125" style="481" customWidth="1"/>
    <col min="14595" max="14615" width="21" style="481" customWidth="1"/>
    <col min="14616" max="14616" width="2" style="481" customWidth="1"/>
    <col min="14617" max="14617" width="19.7109375" style="481" customWidth="1"/>
    <col min="14618" max="14848" width="11.42578125" style="481" bestFit="1"/>
    <col min="14849" max="14849" width="63.7109375" style="481" customWidth="1"/>
    <col min="14850" max="14850" width="2.42578125" style="481" customWidth="1"/>
    <col min="14851" max="14871" width="21" style="481" customWidth="1"/>
    <col min="14872" max="14872" width="2" style="481" customWidth="1"/>
    <col min="14873" max="14873" width="19.7109375" style="481" customWidth="1"/>
    <col min="14874" max="15104" width="11.42578125" style="481" bestFit="1"/>
    <col min="15105" max="15105" width="63.7109375" style="481" customWidth="1"/>
    <col min="15106" max="15106" width="2.42578125" style="481" customWidth="1"/>
    <col min="15107" max="15127" width="21" style="481" customWidth="1"/>
    <col min="15128" max="15128" width="2" style="481" customWidth="1"/>
    <col min="15129" max="15129" width="19.7109375" style="481" customWidth="1"/>
    <col min="15130" max="15360" width="11.42578125" style="481" bestFit="1"/>
    <col min="15361" max="15361" width="63.7109375" style="481" customWidth="1"/>
    <col min="15362" max="15362" width="2.42578125" style="481" customWidth="1"/>
    <col min="15363" max="15383" width="21" style="481" customWidth="1"/>
    <col min="15384" max="15384" width="2" style="481" customWidth="1"/>
    <col min="15385" max="15385" width="19.7109375" style="481" customWidth="1"/>
    <col min="15386" max="15616" width="11.42578125" style="481" bestFit="1"/>
    <col min="15617" max="15617" width="63.7109375" style="481" customWidth="1"/>
    <col min="15618" max="15618" width="2.42578125" style="481" customWidth="1"/>
    <col min="15619" max="15639" width="21" style="481" customWidth="1"/>
    <col min="15640" max="15640" width="2" style="481" customWidth="1"/>
    <col min="15641" max="15641" width="19.7109375" style="481" customWidth="1"/>
    <col min="15642" max="15872" width="11.42578125" style="481" bestFit="1"/>
    <col min="15873" max="15873" width="63.7109375" style="481" customWidth="1"/>
    <col min="15874" max="15874" width="2.42578125" style="481" customWidth="1"/>
    <col min="15875" max="15895" width="21" style="481" customWidth="1"/>
    <col min="15896" max="15896" width="2" style="481" customWidth="1"/>
    <col min="15897" max="15897" width="19.7109375" style="481" customWidth="1"/>
    <col min="15898" max="16128" width="11.42578125" style="481" bestFit="1"/>
    <col min="16129" max="16129" width="63.7109375" style="481" customWidth="1"/>
    <col min="16130" max="16130" width="2.42578125" style="481" customWidth="1"/>
    <col min="16131" max="16151" width="21" style="481" customWidth="1"/>
    <col min="16152" max="16152" width="2" style="481" customWidth="1"/>
    <col min="16153" max="16153" width="19.7109375" style="481" customWidth="1"/>
    <col min="16154" max="16384" width="11.42578125" style="481"/>
  </cols>
  <sheetData>
    <row r="1" spans="1:26" ht="48.75">
      <c r="A1" s="594" t="s">
        <v>209</v>
      </c>
      <c r="B1" s="594"/>
      <c r="C1" s="594"/>
      <c r="D1" s="594"/>
      <c r="E1" s="594"/>
      <c r="F1" s="594"/>
      <c r="G1" s="594"/>
      <c r="H1" s="594"/>
      <c r="I1" s="594"/>
      <c r="J1" s="594"/>
      <c r="K1" s="594"/>
      <c r="L1" s="594"/>
      <c r="M1" s="594"/>
      <c r="N1" s="594"/>
      <c r="O1" s="594"/>
      <c r="P1" s="594"/>
      <c r="Q1" s="594"/>
      <c r="R1" s="594"/>
      <c r="S1" s="594"/>
      <c r="T1" s="594"/>
      <c r="U1" s="594"/>
      <c r="V1" s="594"/>
      <c r="W1" s="594"/>
      <c r="X1" s="594"/>
      <c r="Y1" s="594"/>
    </row>
    <row r="2" spans="1:26" ht="48.75">
      <c r="A2" s="595" t="s">
        <v>48</v>
      </c>
      <c r="B2" s="595"/>
      <c r="C2" s="595"/>
      <c r="D2" s="595"/>
      <c r="E2" s="595"/>
      <c r="F2" s="595"/>
      <c r="G2" s="595"/>
      <c r="H2" s="595"/>
      <c r="I2" s="595"/>
      <c r="J2" s="595"/>
      <c r="K2" s="595"/>
      <c r="L2" s="595"/>
      <c r="M2" s="595"/>
      <c r="N2" s="595"/>
      <c r="O2" s="595"/>
      <c r="P2" s="595"/>
      <c r="Q2" s="595"/>
      <c r="R2" s="595"/>
      <c r="S2" s="595"/>
      <c r="T2" s="595"/>
      <c r="U2" s="595"/>
      <c r="V2" s="595"/>
      <c r="W2" s="595"/>
      <c r="X2" s="595"/>
      <c r="Y2" s="595"/>
    </row>
    <row r="3" spans="1:26">
      <c r="A3" s="482"/>
      <c r="B3" s="483"/>
      <c r="C3" s="483"/>
      <c r="D3" s="483"/>
      <c r="E3" s="483"/>
      <c r="F3" s="483"/>
      <c r="G3" s="483"/>
      <c r="H3" s="483"/>
      <c r="I3" s="483"/>
      <c r="J3" s="483"/>
      <c r="K3" s="483"/>
      <c r="L3" s="483"/>
      <c r="M3" s="483"/>
      <c r="N3" s="483"/>
      <c r="O3" s="483"/>
      <c r="P3" s="483"/>
      <c r="Q3" s="483"/>
      <c r="R3" s="483"/>
      <c r="S3" s="483"/>
      <c r="T3" s="483"/>
      <c r="U3" s="483"/>
      <c r="V3" s="483"/>
      <c r="W3" s="483"/>
      <c r="X3" s="483"/>
      <c r="Y3" s="483"/>
    </row>
    <row r="4" spans="1:26" ht="48.75" customHeight="1">
      <c r="A4" s="596" t="s">
        <v>206</v>
      </c>
      <c r="B4" s="598"/>
      <c r="C4" s="599" t="s">
        <v>210</v>
      </c>
      <c r="D4" s="601" t="s">
        <v>211</v>
      </c>
      <c r="E4" s="601" t="s">
        <v>212</v>
      </c>
      <c r="F4" s="601" t="s">
        <v>213</v>
      </c>
      <c r="G4" s="601" t="s">
        <v>214</v>
      </c>
      <c r="H4" s="601" t="s">
        <v>215</v>
      </c>
      <c r="I4" s="601" t="s">
        <v>216</v>
      </c>
      <c r="J4" s="602" t="s">
        <v>193</v>
      </c>
      <c r="K4" s="602"/>
      <c r="L4" s="603"/>
      <c r="M4" s="603"/>
      <c r="N4" s="603"/>
      <c r="O4" s="603"/>
      <c r="P4" s="593" t="s">
        <v>217</v>
      </c>
      <c r="Q4" s="593" t="s">
        <v>218</v>
      </c>
      <c r="R4" s="593" t="s">
        <v>219</v>
      </c>
      <c r="S4" s="593" t="s">
        <v>220</v>
      </c>
      <c r="T4" s="593" t="s">
        <v>221</v>
      </c>
      <c r="U4" s="603" t="s">
        <v>222</v>
      </c>
      <c r="V4" s="603"/>
      <c r="W4" s="603"/>
      <c r="X4" s="605"/>
      <c r="Y4" s="603" t="s">
        <v>97</v>
      </c>
    </row>
    <row r="5" spans="1:26" ht="51" customHeight="1">
      <c r="A5" s="597"/>
      <c r="B5" s="598"/>
      <c r="C5" s="600"/>
      <c r="D5" s="593"/>
      <c r="E5" s="593"/>
      <c r="F5" s="593"/>
      <c r="G5" s="593"/>
      <c r="H5" s="593"/>
      <c r="I5" s="593"/>
      <c r="J5" s="593" t="s">
        <v>223</v>
      </c>
      <c r="K5" s="593" t="s">
        <v>224</v>
      </c>
      <c r="L5" s="593" t="s">
        <v>225</v>
      </c>
      <c r="M5" s="593" t="s">
        <v>226</v>
      </c>
      <c r="N5" s="603" t="s">
        <v>227</v>
      </c>
      <c r="O5" s="603"/>
      <c r="P5" s="593"/>
      <c r="Q5" s="593"/>
      <c r="R5" s="593"/>
      <c r="S5" s="593"/>
      <c r="T5" s="593"/>
      <c r="U5" s="603"/>
      <c r="V5" s="603"/>
      <c r="W5" s="603"/>
      <c r="X5" s="605"/>
      <c r="Y5" s="603"/>
    </row>
    <row r="6" spans="1:26" ht="186" customHeight="1">
      <c r="A6" s="597"/>
      <c r="B6" s="598"/>
      <c r="C6" s="600"/>
      <c r="D6" s="593"/>
      <c r="E6" s="593"/>
      <c r="F6" s="593"/>
      <c r="G6" s="593"/>
      <c r="H6" s="593"/>
      <c r="I6" s="593"/>
      <c r="J6" s="593"/>
      <c r="K6" s="593"/>
      <c r="L6" s="593"/>
      <c r="M6" s="593"/>
      <c r="N6" s="484" t="s">
        <v>228</v>
      </c>
      <c r="O6" s="484" t="s">
        <v>229</v>
      </c>
      <c r="P6" s="593"/>
      <c r="Q6" s="593"/>
      <c r="R6" s="593"/>
      <c r="S6" s="593"/>
      <c r="T6" s="593"/>
      <c r="U6" s="484" t="s">
        <v>230</v>
      </c>
      <c r="V6" s="484" t="s">
        <v>148</v>
      </c>
      <c r="W6" s="484" t="s">
        <v>231</v>
      </c>
      <c r="X6" s="605"/>
      <c r="Y6" s="603"/>
    </row>
    <row r="7" spans="1:26" ht="20.25">
      <c r="A7" s="485"/>
      <c r="B7" s="486"/>
      <c r="C7" s="485"/>
      <c r="D7" s="485"/>
      <c r="E7" s="487"/>
      <c r="F7" s="487"/>
      <c r="G7" s="487"/>
      <c r="H7" s="487"/>
      <c r="I7" s="487"/>
      <c r="J7" s="487"/>
      <c r="K7" s="487"/>
      <c r="L7" s="488"/>
      <c r="M7" s="488"/>
      <c r="N7" s="488"/>
      <c r="O7" s="488"/>
      <c r="P7" s="488"/>
      <c r="Q7" s="488"/>
      <c r="R7" s="488"/>
      <c r="S7" s="488"/>
      <c r="T7" s="488"/>
      <c r="U7" s="488"/>
      <c r="V7" s="488"/>
      <c r="W7" s="483"/>
      <c r="X7" s="488"/>
      <c r="Y7" s="488"/>
    </row>
    <row r="8" spans="1:26" ht="37.5" customHeight="1">
      <c r="A8" s="489" t="s">
        <v>102</v>
      </c>
      <c r="B8" s="490"/>
      <c r="C8" s="491"/>
      <c r="D8" s="491">
        <v>3</v>
      </c>
      <c r="E8" s="491"/>
      <c r="F8" s="491"/>
      <c r="G8" s="491"/>
      <c r="H8" s="491"/>
      <c r="I8" s="491"/>
      <c r="J8" s="491"/>
      <c r="K8" s="491"/>
      <c r="L8" s="491"/>
      <c r="M8" s="491"/>
      <c r="N8" s="491"/>
      <c r="O8" s="491"/>
      <c r="P8" s="491"/>
      <c r="Q8" s="492"/>
      <c r="R8" s="491"/>
      <c r="S8" s="491"/>
      <c r="T8" s="491"/>
      <c r="U8" s="493"/>
      <c r="V8" s="493"/>
      <c r="W8" s="493"/>
      <c r="X8" s="494"/>
      <c r="Y8" s="495">
        <v>3</v>
      </c>
      <c r="Z8" s="452"/>
    </row>
    <row r="9" spans="1:26" ht="37.5" customHeight="1">
      <c r="A9" s="489" t="s">
        <v>103</v>
      </c>
      <c r="B9" s="490"/>
      <c r="C9" s="491"/>
      <c r="D9" s="491">
        <v>5</v>
      </c>
      <c r="E9" s="491"/>
      <c r="F9" s="491"/>
      <c r="G9" s="491"/>
      <c r="H9" s="491"/>
      <c r="I9" s="491"/>
      <c r="J9" s="491"/>
      <c r="K9" s="491"/>
      <c r="L9" s="491"/>
      <c r="M9" s="491"/>
      <c r="N9" s="491"/>
      <c r="O9" s="491"/>
      <c r="P9" s="491"/>
      <c r="Q9" s="492"/>
      <c r="R9" s="491"/>
      <c r="S9" s="491"/>
      <c r="T9" s="491"/>
      <c r="U9" s="493"/>
      <c r="V9" s="493"/>
      <c r="W9" s="493"/>
      <c r="X9" s="494"/>
      <c r="Y9" s="495">
        <v>5</v>
      </c>
      <c r="Z9" s="452"/>
    </row>
    <row r="10" spans="1:26" ht="37.5" customHeight="1">
      <c r="A10" s="489" t="s">
        <v>104</v>
      </c>
      <c r="B10" s="490"/>
      <c r="C10" s="491"/>
      <c r="D10" s="491">
        <v>4</v>
      </c>
      <c r="E10" s="491"/>
      <c r="F10" s="491"/>
      <c r="G10" s="491"/>
      <c r="H10" s="491"/>
      <c r="I10" s="491"/>
      <c r="J10" s="491"/>
      <c r="K10" s="491"/>
      <c r="L10" s="491"/>
      <c r="M10" s="491"/>
      <c r="N10" s="491"/>
      <c r="O10" s="491"/>
      <c r="P10" s="491"/>
      <c r="Q10" s="492"/>
      <c r="R10" s="491"/>
      <c r="S10" s="491"/>
      <c r="T10" s="491"/>
      <c r="U10" s="493"/>
      <c r="V10" s="493"/>
      <c r="W10" s="493"/>
      <c r="X10" s="494"/>
      <c r="Y10" s="495">
        <v>4</v>
      </c>
      <c r="Z10" s="452"/>
    </row>
    <row r="11" spans="1:26" ht="37.5" customHeight="1">
      <c r="A11" s="489" t="s">
        <v>105</v>
      </c>
      <c r="B11" s="490"/>
      <c r="C11" s="491"/>
      <c r="D11" s="491">
        <v>2</v>
      </c>
      <c r="E11" s="491"/>
      <c r="F11" s="491"/>
      <c r="G11" s="491"/>
      <c r="H11" s="491"/>
      <c r="I11" s="491"/>
      <c r="J11" s="491"/>
      <c r="K11" s="491"/>
      <c r="L11" s="491"/>
      <c r="M11" s="491"/>
      <c r="N11" s="491"/>
      <c r="O11" s="491"/>
      <c r="P11" s="491"/>
      <c r="Q11" s="492"/>
      <c r="R11" s="491"/>
      <c r="S11" s="491"/>
      <c r="T11" s="491"/>
      <c r="U11" s="493"/>
      <c r="V11" s="493"/>
      <c r="W11" s="493"/>
      <c r="X11" s="494"/>
      <c r="Y11" s="495">
        <v>2</v>
      </c>
      <c r="Z11" s="452"/>
    </row>
    <row r="12" spans="1:26" ht="37.5" customHeight="1">
      <c r="A12" s="489" t="s">
        <v>106</v>
      </c>
      <c r="B12" s="490"/>
      <c r="C12" s="491"/>
      <c r="D12" s="491">
        <v>14</v>
      </c>
      <c r="E12" s="491"/>
      <c r="F12" s="491"/>
      <c r="G12" s="491"/>
      <c r="H12" s="491"/>
      <c r="I12" s="491"/>
      <c r="J12" s="491"/>
      <c r="K12" s="491"/>
      <c r="L12" s="491"/>
      <c r="M12" s="491">
        <v>1</v>
      </c>
      <c r="N12" s="491"/>
      <c r="O12" s="491"/>
      <c r="P12" s="491"/>
      <c r="Q12" s="492"/>
      <c r="R12" s="491"/>
      <c r="S12" s="491"/>
      <c r="T12" s="491"/>
      <c r="U12" s="491"/>
      <c r="V12" s="491"/>
      <c r="W12" s="491">
        <v>1</v>
      </c>
      <c r="X12" s="494"/>
      <c r="Y12" s="495">
        <v>16</v>
      </c>
      <c r="Z12" s="452"/>
    </row>
    <row r="13" spans="1:26" ht="37.5" customHeight="1">
      <c r="A13" s="489" t="s">
        <v>107</v>
      </c>
      <c r="B13" s="490"/>
      <c r="C13" s="491">
        <v>1</v>
      </c>
      <c r="D13" s="491">
        <v>8</v>
      </c>
      <c r="E13" s="491"/>
      <c r="F13" s="491"/>
      <c r="G13" s="491"/>
      <c r="H13" s="491"/>
      <c r="I13" s="491"/>
      <c r="J13" s="491"/>
      <c r="K13" s="491"/>
      <c r="L13" s="491"/>
      <c r="M13" s="491"/>
      <c r="N13" s="491"/>
      <c r="O13" s="491"/>
      <c r="P13" s="491"/>
      <c r="Q13" s="492"/>
      <c r="R13" s="491"/>
      <c r="S13" s="491"/>
      <c r="T13" s="491"/>
      <c r="U13" s="491"/>
      <c r="V13" s="491"/>
      <c r="W13" s="491"/>
      <c r="X13" s="494"/>
      <c r="Y13" s="495">
        <v>9</v>
      </c>
      <c r="Z13" s="452"/>
    </row>
    <row r="14" spans="1:26" ht="37.5" customHeight="1">
      <c r="A14" s="489" t="s">
        <v>108</v>
      </c>
      <c r="B14" s="490"/>
      <c r="C14" s="491"/>
      <c r="D14" s="491">
        <v>3</v>
      </c>
      <c r="E14" s="491"/>
      <c r="F14" s="491"/>
      <c r="G14" s="491"/>
      <c r="H14" s="491"/>
      <c r="I14" s="491"/>
      <c r="J14" s="491">
        <v>1</v>
      </c>
      <c r="K14" s="491">
        <v>2</v>
      </c>
      <c r="L14" s="491"/>
      <c r="M14" s="491"/>
      <c r="N14" s="491">
        <v>2</v>
      </c>
      <c r="O14" s="491"/>
      <c r="P14" s="491">
        <v>3</v>
      </c>
      <c r="Q14" s="492"/>
      <c r="R14" s="491">
        <v>1</v>
      </c>
      <c r="S14" s="491">
        <v>1</v>
      </c>
      <c r="T14" s="491"/>
      <c r="U14" s="491"/>
      <c r="V14" s="491"/>
      <c r="W14" s="491"/>
      <c r="X14" s="494"/>
      <c r="Y14" s="495">
        <v>13</v>
      </c>
      <c r="Z14" s="452"/>
    </row>
    <row r="15" spans="1:26" ht="37.5" customHeight="1">
      <c r="A15" s="489" t="s">
        <v>109</v>
      </c>
      <c r="B15" s="490"/>
      <c r="C15" s="491"/>
      <c r="D15" s="491"/>
      <c r="E15" s="491"/>
      <c r="F15" s="491"/>
      <c r="G15" s="491"/>
      <c r="H15" s="491"/>
      <c r="I15" s="491"/>
      <c r="J15" s="491"/>
      <c r="K15" s="491"/>
      <c r="L15" s="491"/>
      <c r="M15" s="491"/>
      <c r="N15" s="491">
        <v>7</v>
      </c>
      <c r="O15" s="491"/>
      <c r="P15" s="491"/>
      <c r="Q15" s="492"/>
      <c r="R15" s="491"/>
      <c r="S15" s="491"/>
      <c r="T15" s="491"/>
      <c r="U15" s="491"/>
      <c r="V15" s="491"/>
      <c r="W15" s="491">
        <v>1</v>
      </c>
      <c r="X15" s="494"/>
      <c r="Y15" s="495">
        <v>8</v>
      </c>
      <c r="Z15" s="452"/>
    </row>
    <row r="16" spans="1:26" ht="37.5" customHeight="1">
      <c r="A16" s="489" t="s">
        <v>110</v>
      </c>
      <c r="B16" s="490"/>
      <c r="C16" s="491"/>
      <c r="D16" s="491">
        <v>3</v>
      </c>
      <c r="E16" s="491"/>
      <c r="F16" s="491"/>
      <c r="G16" s="491"/>
      <c r="H16" s="491"/>
      <c r="I16" s="491"/>
      <c r="J16" s="491"/>
      <c r="K16" s="491"/>
      <c r="L16" s="491"/>
      <c r="M16" s="491"/>
      <c r="N16" s="491"/>
      <c r="O16" s="491"/>
      <c r="P16" s="491">
        <v>1</v>
      </c>
      <c r="Q16" s="492"/>
      <c r="R16" s="491"/>
      <c r="S16" s="491"/>
      <c r="T16" s="491"/>
      <c r="U16" s="491"/>
      <c r="V16" s="491"/>
      <c r="W16" s="491"/>
      <c r="X16" s="494"/>
      <c r="Y16" s="495">
        <v>4</v>
      </c>
      <c r="Z16" s="452"/>
    </row>
    <row r="17" spans="1:26" ht="37.5" customHeight="1">
      <c r="A17" s="489" t="s">
        <v>111</v>
      </c>
      <c r="B17" s="490"/>
      <c r="C17" s="491"/>
      <c r="D17" s="491">
        <v>1</v>
      </c>
      <c r="E17" s="491"/>
      <c r="F17" s="491"/>
      <c r="G17" s="491"/>
      <c r="H17" s="491"/>
      <c r="I17" s="491"/>
      <c r="J17" s="491"/>
      <c r="K17" s="491"/>
      <c r="L17" s="491">
        <v>2</v>
      </c>
      <c r="M17" s="491"/>
      <c r="N17" s="491"/>
      <c r="O17" s="491"/>
      <c r="P17" s="491"/>
      <c r="Q17" s="492"/>
      <c r="R17" s="491"/>
      <c r="S17" s="491"/>
      <c r="T17" s="491"/>
      <c r="U17" s="491">
        <v>1</v>
      </c>
      <c r="V17" s="491"/>
      <c r="W17" s="491">
        <v>1</v>
      </c>
      <c r="X17" s="494"/>
      <c r="Y17" s="495">
        <v>5</v>
      </c>
      <c r="Z17" s="452"/>
    </row>
    <row r="18" spans="1:26" ht="37.5" customHeight="1">
      <c r="A18" s="489" t="s">
        <v>112</v>
      </c>
      <c r="B18" s="490"/>
      <c r="C18" s="491"/>
      <c r="D18" s="491"/>
      <c r="E18" s="491"/>
      <c r="F18" s="491"/>
      <c r="G18" s="491">
        <v>19</v>
      </c>
      <c r="H18" s="491"/>
      <c r="I18" s="491"/>
      <c r="J18" s="491"/>
      <c r="K18" s="491"/>
      <c r="L18" s="491"/>
      <c r="M18" s="491"/>
      <c r="N18" s="491"/>
      <c r="O18" s="491"/>
      <c r="P18" s="491"/>
      <c r="Q18" s="492"/>
      <c r="R18" s="491">
        <v>2</v>
      </c>
      <c r="S18" s="491"/>
      <c r="T18" s="491"/>
      <c r="U18" s="491">
        <v>1</v>
      </c>
      <c r="V18" s="491"/>
      <c r="W18" s="491"/>
      <c r="X18" s="494"/>
      <c r="Y18" s="495">
        <v>22</v>
      </c>
      <c r="Z18" s="452"/>
    </row>
    <row r="19" spans="1:26" ht="37.5" customHeight="1">
      <c r="A19" s="489" t="s">
        <v>113</v>
      </c>
      <c r="B19" s="490"/>
      <c r="C19" s="491"/>
      <c r="D19" s="491"/>
      <c r="E19" s="491"/>
      <c r="F19" s="491"/>
      <c r="G19" s="491">
        <v>11</v>
      </c>
      <c r="H19" s="491"/>
      <c r="I19" s="491"/>
      <c r="J19" s="491"/>
      <c r="K19" s="491"/>
      <c r="L19" s="491"/>
      <c r="M19" s="491"/>
      <c r="N19" s="491"/>
      <c r="O19" s="491"/>
      <c r="P19" s="491"/>
      <c r="Q19" s="492"/>
      <c r="R19" s="491"/>
      <c r="S19" s="491"/>
      <c r="T19" s="491"/>
      <c r="U19" s="491"/>
      <c r="V19" s="491"/>
      <c r="W19" s="491">
        <v>1</v>
      </c>
      <c r="X19" s="494"/>
      <c r="Y19" s="495">
        <v>12</v>
      </c>
      <c r="Z19" s="452"/>
    </row>
    <row r="20" spans="1:26" ht="37.5" customHeight="1">
      <c r="A20" s="489" t="s">
        <v>114</v>
      </c>
      <c r="B20" s="490"/>
      <c r="C20" s="491"/>
      <c r="D20" s="491">
        <v>12</v>
      </c>
      <c r="E20" s="491"/>
      <c r="F20" s="491"/>
      <c r="G20" s="491"/>
      <c r="H20" s="491"/>
      <c r="I20" s="491"/>
      <c r="J20" s="491"/>
      <c r="K20" s="491"/>
      <c r="L20" s="491"/>
      <c r="M20" s="491"/>
      <c r="N20" s="491"/>
      <c r="O20" s="491"/>
      <c r="P20" s="491"/>
      <c r="Q20" s="492"/>
      <c r="R20" s="491"/>
      <c r="S20" s="491"/>
      <c r="T20" s="491"/>
      <c r="U20" s="491"/>
      <c r="V20" s="491"/>
      <c r="W20" s="491"/>
      <c r="X20" s="494"/>
      <c r="Y20" s="495">
        <v>12</v>
      </c>
      <c r="Z20" s="452"/>
    </row>
    <row r="21" spans="1:26" ht="37.5" customHeight="1">
      <c r="A21" s="489" t="s">
        <v>115</v>
      </c>
      <c r="B21" s="490"/>
      <c r="C21" s="491"/>
      <c r="D21" s="491">
        <v>12</v>
      </c>
      <c r="E21" s="491"/>
      <c r="F21" s="491"/>
      <c r="G21" s="491"/>
      <c r="H21" s="491"/>
      <c r="I21" s="491"/>
      <c r="J21" s="491"/>
      <c r="K21" s="491"/>
      <c r="L21" s="491"/>
      <c r="M21" s="491"/>
      <c r="N21" s="491"/>
      <c r="O21" s="491"/>
      <c r="P21" s="491"/>
      <c r="Q21" s="492"/>
      <c r="R21" s="491"/>
      <c r="S21" s="491"/>
      <c r="T21" s="491"/>
      <c r="U21" s="493"/>
      <c r="V21" s="493"/>
      <c r="W21" s="493"/>
      <c r="X21" s="494"/>
      <c r="Y21" s="495">
        <v>12</v>
      </c>
      <c r="Z21" s="452"/>
    </row>
    <row r="22" spans="1:26" ht="37.5" customHeight="1">
      <c r="A22" s="496" t="s">
        <v>116</v>
      </c>
      <c r="B22" s="497"/>
      <c r="C22" s="492"/>
      <c r="D22" s="492"/>
      <c r="E22" s="492"/>
      <c r="F22" s="492">
        <v>8</v>
      </c>
      <c r="G22" s="492"/>
      <c r="H22" s="492">
        <v>4</v>
      </c>
      <c r="I22" s="492"/>
      <c r="J22" s="492"/>
      <c r="K22" s="492"/>
      <c r="L22" s="492"/>
      <c r="M22" s="492"/>
      <c r="N22" s="492"/>
      <c r="O22" s="492"/>
      <c r="P22" s="492"/>
      <c r="Q22" s="492"/>
      <c r="R22" s="492"/>
      <c r="S22" s="492"/>
      <c r="T22" s="492"/>
      <c r="U22" s="492"/>
      <c r="V22" s="492"/>
      <c r="W22" s="492"/>
      <c r="X22" s="498"/>
      <c r="Y22" s="495">
        <v>12</v>
      </c>
      <c r="Z22" s="452"/>
    </row>
    <row r="23" spans="1:26" ht="37.5" customHeight="1">
      <c r="A23" s="489" t="s">
        <v>117</v>
      </c>
      <c r="B23" s="490"/>
      <c r="C23" s="491"/>
      <c r="D23" s="491">
        <v>9</v>
      </c>
      <c r="E23" s="491"/>
      <c r="F23" s="491"/>
      <c r="G23" s="491"/>
      <c r="H23" s="491"/>
      <c r="I23" s="491">
        <v>1</v>
      </c>
      <c r="J23" s="491"/>
      <c r="K23" s="491"/>
      <c r="L23" s="491"/>
      <c r="M23" s="491">
        <v>1</v>
      </c>
      <c r="N23" s="491"/>
      <c r="O23" s="491"/>
      <c r="P23" s="491"/>
      <c r="Q23" s="492"/>
      <c r="R23" s="491"/>
      <c r="S23" s="491"/>
      <c r="T23" s="491"/>
      <c r="U23" s="491"/>
      <c r="V23" s="491"/>
      <c r="W23" s="491">
        <v>1</v>
      </c>
      <c r="X23" s="494"/>
      <c r="Y23" s="495">
        <v>12</v>
      </c>
      <c r="Z23" s="452"/>
    </row>
    <row r="24" spans="1:26" ht="37.5" customHeight="1">
      <c r="A24" s="489" t="s">
        <v>118</v>
      </c>
      <c r="B24" s="490"/>
      <c r="C24" s="491"/>
      <c r="D24" s="491">
        <v>4</v>
      </c>
      <c r="E24" s="491"/>
      <c r="F24" s="491"/>
      <c r="G24" s="491"/>
      <c r="H24" s="491"/>
      <c r="I24" s="491"/>
      <c r="J24" s="491"/>
      <c r="K24" s="491"/>
      <c r="L24" s="491"/>
      <c r="M24" s="491"/>
      <c r="N24" s="491"/>
      <c r="O24" s="491"/>
      <c r="P24" s="491"/>
      <c r="Q24" s="492">
        <v>1</v>
      </c>
      <c r="R24" s="491"/>
      <c r="S24" s="491"/>
      <c r="T24" s="491"/>
      <c r="U24" s="491"/>
      <c r="V24" s="491">
        <v>1</v>
      </c>
      <c r="W24" s="491">
        <v>1</v>
      </c>
      <c r="X24" s="494"/>
      <c r="Y24" s="495">
        <v>7</v>
      </c>
      <c r="Z24" s="452"/>
    </row>
    <row r="25" spans="1:26" ht="37.5" customHeight="1">
      <c r="A25" s="496" t="s">
        <v>119</v>
      </c>
      <c r="B25" s="497"/>
      <c r="C25" s="492">
        <v>1</v>
      </c>
      <c r="D25" s="492">
        <v>2</v>
      </c>
      <c r="E25" s="492"/>
      <c r="F25" s="492"/>
      <c r="G25" s="492"/>
      <c r="H25" s="492"/>
      <c r="I25" s="492"/>
      <c r="J25" s="492"/>
      <c r="K25" s="492"/>
      <c r="L25" s="492"/>
      <c r="M25" s="492"/>
      <c r="N25" s="492"/>
      <c r="O25" s="492"/>
      <c r="P25" s="492"/>
      <c r="Q25" s="492"/>
      <c r="R25" s="492"/>
      <c r="S25" s="492"/>
      <c r="T25" s="492"/>
      <c r="U25" s="492">
        <v>1</v>
      </c>
      <c r="V25" s="492"/>
      <c r="W25" s="492"/>
      <c r="X25" s="498"/>
      <c r="Y25" s="495">
        <v>4</v>
      </c>
      <c r="Z25" s="452"/>
    </row>
    <row r="26" spans="1:26" ht="37.5" customHeight="1">
      <c r="A26" s="489" t="s">
        <v>120</v>
      </c>
      <c r="B26" s="490"/>
      <c r="C26" s="491"/>
      <c r="D26" s="491">
        <v>4</v>
      </c>
      <c r="E26" s="491"/>
      <c r="F26" s="491"/>
      <c r="G26" s="491"/>
      <c r="H26" s="491"/>
      <c r="I26" s="491"/>
      <c r="J26" s="491"/>
      <c r="K26" s="491"/>
      <c r="L26" s="491"/>
      <c r="M26" s="491"/>
      <c r="N26" s="491"/>
      <c r="O26" s="491"/>
      <c r="P26" s="491"/>
      <c r="Q26" s="492"/>
      <c r="R26" s="491"/>
      <c r="S26" s="491"/>
      <c r="T26" s="491"/>
      <c r="U26" s="491"/>
      <c r="V26" s="491"/>
      <c r="W26" s="491"/>
      <c r="X26" s="494"/>
      <c r="Y26" s="495">
        <v>4</v>
      </c>
      <c r="Z26" s="452"/>
    </row>
    <row r="27" spans="1:26" ht="37.5" customHeight="1">
      <c r="A27" s="489" t="s">
        <v>121</v>
      </c>
      <c r="B27" s="490"/>
      <c r="C27" s="491"/>
      <c r="D27" s="491">
        <v>8</v>
      </c>
      <c r="E27" s="491"/>
      <c r="F27" s="491"/>
      <c r="G27" s="491"/>
      <c r="H27" s="491"/>
      <c r="I27" s="491"/>
      <c r="J27" s="491"/>
      <c r="K27" s="491"/>
      <c r="L27" s="491"/>
      <c r="M27" s="491"/>
      <c r="N27" s="491">
        <v>1</v>
      </c>
      <c r="O27" s="491"/>
      <c r="P27" s="491"/>
      <c r="Q27" s="492"/>
      <c r="R27" s="491"/>
      <c r="S27" s="491"/>
      <c r="T27" s="491"/>
      <c r="U27" s="491"/>
      <c r="V27" s="491"/>
      <c r="W27" s="491">
        <v>1</v>
      </c>
      <c r="X27" s="494"/>
      <c r="Y27" s="495">
        <v>10</v>
      </c>
      <c r="Z27" s="452"/>
    </row>
    <row r="28" spans="1:26" ht="37.5" customHeight="1">
      <c r="A28" s="489" t="s">
        <v>122</v>
      </c>
      <c r="B28" s="490"/>
      <c r="C28" s="491"/>
      <c r="D28" s="491">
        <v>16</v>
      </c>
      <c r="E28" s="491"/>
      <c r="F28" s="491"/>
      <c r="G28" s="491"/>
      <c r="H28" s="491"/>
      <c r="I28" s="491"/>
      <c r="J28" s="491"/>
      <c r="K28" s="491"/>
      <c r="L28" s="491"/>
      <c r="M28" s="491"/>
      <c r="N28" s="491">
        <v>1</v>
      </c>
      <c r="O28" s="491">
        <v>3</v>
      </c>
      <c r="P28" s="491"/>
      <c r="Q28" s="492"/>
      <c r="R28" s="491"/>
      <c r="S28" s="491"/>
      <c r="T28" s="491"/>
      <c r="U28" s="491"/>
      <c r="V28" s="491"/>
      <c r="W28" s="491"/>
      <c r="X28" s="494"/>
      <c r="Y28" s="495">
        <v>20</v>
      </c>
      <c r="Z28" s="452"/>
    </row>
    <row r="29" spans="1:26" ht="37.5" customHeight="1">
      <c r="A29" s="489" t="s">
        <v>123</v>
      </c>
      <c r="B29" s="490"/>
      <c r="C29" s="491"/>
      <c r="D29" s="491"/>
      <c r="E29" s="491"/>
      <c r="F29" s="491"/>
      <c r="G29" s="491"/>
      <c r="H29" s="491"/>
      <c r="I29" s="491"/>
      <c r="J29" s="491"/>
      <c r="K29" s="491"/>
      <c r="L29" s="491"/>
      <c r="M29" s="491"/>
      <c r="N29" s="491">
        <v>4</v>
      </c>
      <c r="O29" s="491"/>
      <c r="P29" s="491"/>
      <c r="Q29" s="492"/>
      <c r="R29" s="491"/>
      <c r="S29" s="491"/>
      <c r="T29" s="491"/>
      <c r="U29" s="491"/>
      <c r="V29" s="491"/>
      <c r="W29" s="491"/>
      <c r="X29" s="494"/>
      <c r="Y29" s="495">
        <v>4</v>
      </c>
      <c r="Z29" s="452"/>
    </row>
    <row r="30" spans="1:26" ht="37.5" customHeight="1">
      <c r="A30" s="489" t="s">
        <v>124</v>
      </c>
      <c r="B30" s="490"/>
      <c r="C30" s="491"/>
      <c r="D30" s="491"/>
      <c r="E30" s="491"/>
      <c r="F30" s="491"/>
      <c r="G30" s="491"/>
      <c r="H30" s="491"/>
      <c r="I30" s="491"/>
      <c r="J30" s="491"/>
      <c r="K30" s="491"/>
      <c r="L30" s="491"/>
      <c r="M30" s="491"/>
      <c r="N30" s="491">
        <v>4</v>
      </c>
      <c r="O30" s="491"/>
      <c r="P30" s="491"/>
      <c r="Q30" s="492"/>
      <c r="R30" s="491"/>
      <c r="S30" s="491"/>
      <c r="T30" s="491"/>
      <c r="U30" s="491"/>
      <c r="V30" s="491"/>
      <c r="W30" s="491"/>
      <c r="X30" s="494"/>
      <c r="Y30" s="495">
        <v>4</v>
      </c>
      <c r="Z30" s="452"/>
    </row>
    <row r="31" spans="1:26" ht="37.5" customHeight="1">
      <c r="A31" s="489" t="s">
        <v>125</v>
      </c>
      <c r="B31" s="490"/>
      <c r="C31" s="491"/>
      <c r="D31" s="491">
        <v>5</v>
      </c>
      <c r="E31" s="491"/>
      <c r="F31" s="491"/>
      <c r="G31" s="491"/>
      <c r="H31" s="491"/>
      <c r="I31" s="491"/>
      <c r="J31" s="491"/>
      <c r="K31" s="491"/>
      <c r="L31" s="491"/>
      <c r="M31" s="491"/>
      <c r="N31" s="491"/>
      <c r="O31" s="491"/>
      <c r="P31" s="491"/>
      <c r="Q31" s="492"/>
      <c r="R31" s="491"/>
      <c r="S31" s="491"/>
      <c r="T31" s="491"/>
      <c r="U31" s="491"/>
      <c r="V31" s="491"/>
      <c r="W31" s="491"/>
      <c r="X31" s="494"/>
      <c r="Y31" s="495">
        <v>5</v>
      </c>
      <c r="Z31" s="452"/>
    </row>
    <row r="32" spans="1:26" ht="37.5" customHeight="1">
      <c r="A32" s="489" t="s">
        <v>126</v>
      </c>
      <c r="B32" s="490"/>
      <c r="C32" s="491"/>
      <c r="D32" s="491"/>
      <c r="E32" s="491"/>
      <c r="F32" s="491"/>
      <c r="G32" s="491"/>
      <c r="H32" s="491"/>
      <c r="I32" s="491"/>
      <c r="J32" s="491"/>
      <c r="K32" s="491"/>
      <c r="L32" s="491"/>
      <c r="M32" s="491"/>
      <c r="N32" s="491">
        <v>4</v>
      </c>
      <c r="O32" s="491"/>
      <c r="P32" s="491"/>
      <c r="Q32" s="492"/>
      <c r="R32" s="491"/>
      <c r="S32" s="491"/>
      <c r="T32" s="491"/>
      <c r="U32" s="491">
        <v>1</v>
      </c>
      <c r="V32" s="491"/>
      <c r="W32" s="491"/>
      <c r="X32" s="494"/>
      <c r="Y32" s="495">
        <v>5</v>
      </c>
      <c r="Z32" s="452"/>
    </row>
    <row r="33" spans="1:26" ht="37.5" customHeight="1">
      <c r="A33" s="489" t="s">
        <v>127</v>
      </c>
      <c r="B33" s="490"/>
      <c r="C33" s="491"/>
      <c r="D33" s="491">
        <v>13</v>
      </c>
      <c r="E33" s="491"/>
      <c r="F33" s="491"/>
      <c r="G33" s="491"/>
      <c r="H33" s="491"/>
      <c r="I33" s="491"/>
      <c r="J33" s="491"/>
      <c r="K33" s="491"/>
      <c r="L33" s="491"/>
      <c r="M33" s="491"/>
      <c r="N33" s="491"/>
      <c r="O33" s="491"/>
      <c r="P33" s="491"/>
      <c r="Q33" s="492"/>
      <c r="R33" s="491"/>
      <c r="S33" s="491"/>
      <c r="T33" s="491"/>
      <c r="U33" s="491"/>
      <c r="V33" s="491"/>
      <c r="W33" s="491">
        <v>1</v>
      </c>
      <c r="X33" s="494"/>
      <c r="Y33" s="495">
        <v>14</v>
      </c>
      <c r="Z33" s="452"/>
    </row>
    <row r="34" spans="1:26" ht="37.5" customHeight="1">
      <c r="A34" s="496" t="s">
        <v>128</v>
      </c>
      <c r="B34" s="497"/>
      <c r="C34" s="492"/>
      <c r="D34" s="492">
        <v>6</v>
      </c>
      <c r="E34" s="492"/>
      <c r="F34" s="492"/>
      <c r="G34" s="492"/>
      <c r="H34" s="492"/>
      <c r="I34" s="492"/>
      <c r="J34" s="492"/>
      <c r="K34" s="492"/>
      <c r="L34" s="492"/>
      <c r="M34" s="492"/>
      <c r="N34" s="492"/>
      <c r="O34" s="492">
        <v>2</v>
      </c>
      <c r="P34" s="492"/>
      <c r="Q34" s="492"/>
      <c r="R34" s="492"/>
      <c r="S34" s="492"/>
      <c r="T34" s="492"/>
      <c r="U34" s="492"/>
      <c r="V34" s="492"/>
      <c r="W34" s="492"/>
      <c r="X34" s="498"/>
      <c r="Y34" s="495">
        <v>8</v>
      </c>
      <c r="Z34" s="452"/>
    </row>
    <row r="35" spans="1:26" ht="37.5" customHeight="1">
      <c r="A35" s="489" t="s">
        <v>129</v>
      </c>
      <c r="B35" s="490"/>
      <c r="C35" s="491"/>
      <c r="D35" s="491"/>
      <c r="E35" s="491"/>
      <c r="F35" s="491"/>
      <c r="G35" s="491"/>
      <c r="H35" s="491"/>
      <c r="I35" s="491"/>
      <c r="J35" s="491"/>
      <c r="K35" s="491">
        <v>5</v>
      </c>
      <c r="L35" s="491"/>
      <c r="M35" s="491"/>
      <c r="N35" s="491"/>
      <c r="O35" s="491"/>
      <c r="P35" s="491"/>
      <c r="Q35" s="492"/>
      <c r="R35" s="491"/>
      <c r="S35" s="491"/>
      <c r="T35" s="491"/>
      <c r="U35" s="491"/>
      <c r="V35" s="491"/>
      <c r="W35" s="491"/>
      <c r="X35" s="494"/>
      <c r="Y35" s="495">
        <v>5</v>
      </c>
      <c r="Z35" s="452"/>
    </row>
    <row r="36" spans="1:26" ht="37.5" customHeight="1">
      <c r="A36" s="489" t="s">
        <v>130</v>
      </c>
      <c r="B36" s="490"/>
      <c r="C36" s="491"/>
      <c r="D36" s="491">
        <v>3</v>
      </c>
      <c r="E36" s="491"/>
      <c r="F36" s="491"/>
      <c r="G36" s="491"/>
      <c r="H36" s="491"/>
      <c r="I36" s="491"/>
      <c r="J36" s="491"/>
      <c r="K36" s="491"/>
      <c r="L36" s="491"/>
      <c r="M36" s="491"/>
      <c r="N36" s="491"/>
      <c r="O36" s="491"/>
      <c r="P36" s="491"/>
      <c r="Q36" s="492"/>
      <c r="R36" s="491"/>
      <c r="S36" s="491"/>
      <c r="T36" s="491"/>
      <c r="U36" s="491"/>
      <c r="V36" s="491"/>
      <c r="W36" s="491"/>
      <c r="X36" s="494"/>
      <c r="Y36" s="495">
        <v>3</v>
      </c>
      <c r="Z36" s="452"/>
    </row>
    <row r="37" spans="1:26" ht="37.5" customHeight="1">
      <c r="A37" s="489" t="s">
        <v>131</v>
      </c>
      <c r="B37" s="490"/>
      <c r="C37" s="491"/>
      <c r="D37" s="491">
        <v>17</v>
      </c>
      <c r="E37" s="491"/>
      <c r="F37" s="491"/>
      <c r="G37" s="491"/>
      <c r="H37" s="491"/>
      <c r="I37" s="491"/>
      <c r="J37" s="491"/>
      <c r="K37" s="491"/>
      <c r="L37" s="491"/>
      <c r="M37" s="491"/>
      <c r="N37" s="491"/>
      <c r="O37" s="491"/>
      <c r="P37" s="491"/>
      <c r="Q37" s="492"/>
      <c r="R37" s="491"/>
      <c r="S37" s="491"/>
      <c r="T37" s="491"/>
      <c r="U37" s="491">
        <v>1</v>
      </c>
      <c r="V37" s="491"/>
      <c r="W37" s="491"/>
      <c r="X37" s="494"/>
      <c r="Y37" s="495">
        <v>18</v>
      </c>
      <c r="Z37" s="452"/>
    </row>
    <row r="38" spans="1:26" ht="37.5" customHeight="1">
      <c r="A38" s="489" t="s">
        <v>132</v>
      </c>
      <c r="B38" s="490"/>
      <c r="C38" s="491"/>
      <c r="D38" s="491">
        <v>4</v>
      </c>
      <c r="E38" s="491"/>
      <c r="F38" s="491"/>
      <c r="G38" s="491"/>
      <c r="H38" s="491"/>
      <c r="I38" s="491"/>
      <c r="J38" s="491"/>
      <c r="K38" s="491"/>
      <c r="L38" s="491"/>
      <c r="M38" s="491"/>
      <c r="N38" s="491"/>
      <c r="O38" s="491"/>
      <c r="P38" s="491"/>
      <c r="Q38" s="492"/>
      <c r="R38" s="491"/>
      <c r="S38" s="491"/>
      <c r="T38" s="491"/>
      <c r="U38" s="491"/>
      <c r="V38" s="491"/>
      <c r="W38" s="491"/>
      <c r="X38" s="494"/>
      <c r="Y38" s="495">
        <v>4</v>
      </c>
      <c r="Z38" s="452"/>
    </row>
    <row r="39" spans="1:26" ht="37.5" customHeight="1">
      <c r="A39" s="489" t="s">
        <v>133</v>
      </c>
      <c r="B39" s="490"/>
      <c r="C39" s="491"/>
      <c r="D39" s="491"/>
      <c r="E39" s="491">
        <v>3</v>
      </c>
      <c r="F39" s="491"/>
      <c r="G39" s="491"/>
      <c r="H39" s="491"/>
      <c r="I39" s="491"/>
      <c r="J39" s="491"/>
      <c r="K39" s="491"/>
      <c r="L39" s="491"/>
      <c r="M39" s="491"/>
      <c r="N39" s="491"/>
      <c r="O39" s="491"/>
      <c r="P39" s="491"/>
      <c r="Q39" s="492"/>
      <c r="R39" s="491"/>
      <c r="S39" s="491"/>
      <c r="T39" s="491">
        <v>10</v>
      </c>
      <c r="U39" s="491"/>
      <c r="V39" s="491"/>
      <c r="W39" s="491"/>
      <c r="X39" s="494"/>
      <c r="Y39" s="495">
        <v>13</v>
      </c>
      <c r="Z39" s="452"/>
    </row>
    <row r="40" spans="1:26" ht="26.25">
      <c r="A40" s="499"/>
      <c r="B40" s="490"/>
      <c r="C40" s="494"/>
      <c r="D40" s="494"/>
      <c r="E40" s="500"/>
      <c r="F40" s="500"/>
      <c r="G40" s="500"/>
      <c r="H40" s="500"/>
      <c r="I40" s="500"/>
      <c r="J40" s="500"/>
      <c r="K40" s="500"/>
      <c r="L40" s="500"/>
      <c r="M40" s="500"/>
      <c r="N40" s="500"/>
      <c r="O40" s="500"/>
      <c r="P40" s="500"/>
      <c r="Q40" s="500"/>
      <c r="R40" s="500"/>
      <c r="S40" s="500"/>
      <c r="T40" s="500"/>
      <c r="U40" s="500"/>
      <c r="V40" s="500"/>
      <c r="W40" s="500"/>
      <c r="X40" s="604"/>
      <c r="Y40" s="500"/>
    </row>
    <row r="41" spans="1:26" ht="37.5" customHeight="1">
      <c r="A41" s="501" t="s">
        <v>97</v>
      </c>
      <c r="B41" s="490"/>
      <c r="C41" s="502">
        <v>2</v>
      </c>
      <c r="D41" s="502">
        <v>158</v>
      </c>
      <c r="E41" s="502">
        <v>3</v>
      </c>
      <c r="F41" s="502">
        <v>8</v>
      </c>
      <c r="G41" s="502">
        <v>30</v>
      </c>
      <c r="H41" s="502">
        <v>4</v>
      </c>
      <c r="I41" s="502">
        <v>1</v>
      </c>
      <c r="J41" s="502">
        <v>1</v>
      </c>
      <c r="K41" s="502">
        <v>7</v>
      </c>
      <c r="L41" s="502">
        <v>2</v>
      </c>
      <c r="M41" s="502">
        <v>2</v>
      </c>
      <c r="N41" s="502">
        <v>23</v>
      </c>
      <c r="O41" s="502">
        <v>5</v>
      </c>
      <c r="P41" s="502">
        <v>4</v>
      </c>
      <c r="Q41" s="502">
        <v>1</v>
      </c>
      <c r="R41" s="502">
        <v>3</v>
      </c>
      <c r="S41" s="502">
        <v>1</v>
      </c>
      <c r="T41" s="502">
        <v>10</v>
      </c>
      <c r="U41" s="502">
        <v>5</v>
      </c>
      <c r="V41" s="502">
        <v>1</v>
      </c>
      <c r="W41" s="502">
        <v>8</v>
      </c>
      <c r="X41" s="604"/>
      <c r="Y41" s="502">
        <v>279</v>
      </c>
    </row>
    <row r="42" spans="1:26" ht="26.25">
      <c r="A42" s="490"/>
      <c r="B42" s="490"/>
      <c r="C42" s="500"/>
      <c r="D42" s="500"/>
      <c r="E42" s="500"/>
      <c r="F42" s="500"/>
      <c r="G42" s="500"/>
      <c r="H42" s="500"/>
      <c r="I42" s="500"/>
      <c r="J42" s="500"/>
      <c r="K42" s="500"/>
      <c r="L42" s="500"/>
      <c r="M42" s="500"/>
      <c r="N42" s="500"/>
      <c r="O42" s="500"/>
      <c r="P42" s="500"/>
      <c r="Q42" s="500"/>
      <c r="R42" s="500"/>
      <c r="S42" s="500"/>
      <c r="T42" s="500"/>
      <c r="U42" s="500"/>
      <c r="V42" s="500"/>
      <c r="W42" s="500"/>
      <c r="X42" s="604"/>
      <c r="Y42" s="500"/>
    </row>
    <row r="43" spans="1:26" ht="19.5">
      <c r="A43" s="503" t="s">
        <v>232</v>
      </c>
      <c r="B43" s="504"/>
      <c r="C43" s="504"/>
      <c r="D43" s="504"/>
      <c r="E43" s="504"/>
      <c r="F43" s="504"/>
      <c r="G43" s="504"/>
      <c r="H43" s="504"/>
      <c r="I43" s="504"/>
      <c r="J43" s="504" t="s">
        <v>233</v>
      </c>
      <c r="K43" s="504"/>
      <c r="L43" s="504"/>
      <c r="M43" s="504"/>
      <c r="N43" s="504"/>
      <c r="O43" s="504"/>
      <c r="P43" s="504"/>
      <c r="Q43" s="504" t="s">
        <v>234</v>
      </c>
      <c r="R43" s="504"/>
      <c r="S43" s="504"/>
      <c r="T43" s="504"/>
      <c r="U43" s="504"/>
      <c r="V43" s="505"/>
    </row>
    <row r="44" spans="1:26" ht="19.5">
      <c r="A44" s="503" t="s">
        <v>235</v>
      </c>
      <c r="B44" s="504"/>
      <c r="C44" s="504"/>
      <c r="D44" s="504"/>
      <c r="E44" s="504"/>
      <c r="F44" s="504"/>
      <c r="G44" s="504"/>
      <c r="H44" s="504"/>
      <c r="I44" s="504"/>
      <c r="J44" s="504" t="s">
        <v>236</v>
      </c>
      <c r="K44" s="504"/>
      <c r="L44" s="504"/>
      <c r="M44" s="504"/>
      <c r="N44" s="504"/>
      <c r="O44" s="504"/>
      <c r="P44" s="504"/>
      <c r="Q44" s="504"/>
      <c r="R44" s="504"/>
      <c r="S44" s="504"/>
      <c r="T44" s="504"/>
      <c r="U44" s="504"/>
      <c r="V44" s="505"/>
    </row>
    <row r="45" spans="1:26" ht="19.5">
      <c r="A45" s="503" t="s">
        <v>237</v>
      </c>
      <c r="B45" s="504"/>
      <c r="C45" s="504"/>
      <c r="D45" s="504"/>
      <c r="E45" s="504"/>
      <c r="F45" s="504"/>
      <c r="G45" s="504"/>
      <c r="H45" s="504"/>
      <c r="I45" s="504"/>
      <c r="J45" s="504" t="s">
        <v>238</v>
      </c>
      <c r="K45" s="504"/>
      <c r="L45" s="504"/>
      <c r="M45" s="504"/>
      <c r="N45" s="504"/>
      <c r="O45" s="504"/>
      <c r="P45" s="504"/>
      <c r="Q45" s="504"/>
      <c r="R45" s="504"/>
      <c r="S45" s="504"/>
      <c r="T45" s="504"/>
      <c r="U45" s="504"/>
      <c r="V45" s="505"/>
    </row>
    <row r="46" spans="1:26" ht="19.5">
      <c r="A46" s="503" t="s">
        <v>239</v>
      </c>
      <c r="B46" s="504"/>
      <c r="C46" s="504"/>
      <c r="D46" s="504"/>
      <c r="E46" s="504"/>
      <c r="F46" s="504"/>
      <c r="G46" s="504"/>
      <c r="H46" s="504"/>
      <c r="I46" s="504"/>
      <c r="J46" s="504" t="s">
        <v>240</v>
      </c>
      <c r="K46" s="504"/>
      <c r="L46" s="504"/>
      <c r="M46" s="504"/>
      <c r="N46" s="504"/>
      <c r="O46" s="504"/>
      <c r="P46" s="504"/>
      <c r="Q46" s="504"/>
      <c r="R46" s="504"/>
      <c r="S46" s="504"/>
      <c r="T46" s="504"/>
      <c r="U46" s="504"/>
      <c r="V46" s="505"/>
    </row>
    <row r="47" spans="1:26" ht="19.5">
      <c r="A47" s="503" t="s">
        <v>241</v>
      </c>
      <c r="B47" s="504"/>
      <c r="C47" s="504"/>
      <c r="D47" s="504"/>
      <c r="E47" s="504"/>
      <c r="F47" s="504"/>
      <c r="G47" s="504"/>
      <c r="H47" s="504"/>
      <c r="I47" s="504"/>
      <c r="J47" s="504" t="s">
        <v>242</v>
      </c>
      <c r="K47" s="504"/>
      <c r="L47" s="504"/>
      <c r="M47" s="504"/>
      <c r="N47" s="504"/>
      <c r="O47" s="504"/>
      <c r="P47" s="504"/>
      <c r="Q47" s="504"/>
      <c r="R47" s="504"/>
      <c r="S47" s="504"/>
      <c r="T47" s="504"/>
      <c r="U47" s="504"/>
      <c r="V47" s="505"/>
    </row>
    <row r="48" spans="1:26" ht="19.5">
      <c r="A48" s="503" t="s">
        <v>243</v>
      </c>
      <c r="B48" s="504"/>
      <c r="C48" s="504"/>
      <c r="D48" s="504"/>
      <c r="E48" s="504"/>
      <c r="F48" s="504"/>
      <c r="G48" s="504"/>
      <c r="H48" s="504"/>
      <c r="I48" s="504"/>
      <c r="J48" s="504" t="s">
        <v>244</v>
      </c>
      <c r="K48" s="504"/>
      <c r="L48" s="504"/>
      <c r="M48" s="504"/>
      <c r="N48" s="504"/>
      <c r="O48" s="504"/>
      <c r="P48" s="504"/>
      <c r="Q48" s="504"/>
      <c r="R48" s="504"/>
      <c r="S48" s="504"/>
      <c r="T48" s="504"/>
      <c r="U48" s="504"/>
      <c r="V48" s="505"/>
    </row>
    <row r="49" spans="1:22" ht="19.5">
      <c r="A49" s="503"/>
      <c r="B49" s="504"/>
      <c r="C49" s="504"/>
      <c r="D49" s="504"/>
      <c r="E49" s="504"/>
      <c r="F49" s="504"/>
      <c r="G49" s="504"/>
      <c r="H49" s="504"/>
      <c r="I49" s="504"/>
      <c r="J49" s="504"/>
      <c r="K49" s="504"/>
      <c r="L49" s="504"/>
      <c r="M49" s="504"/>
      <c r="N49" s="504"/>
      <c r="O49" s="504"/>
      <c r="P49" s="504"/>
      <c r="Q49" s="504"/>
      <c r="R49" s="504"/>
      <c r="S49" s="504"/>
      <c r="T49" s="504"/>
      <c r="U49" s="504"/>
      <c r="V49" s="505"/>
    </row>
    <row r="50" spans="1:22" ht="19.5">
      <c r="A50" s="503" t="s">
        <v>92</v>
      </c>
      <c r="B50" s="504"/>
      <c r="C50" s="504"/>
      <c r="D50" s="504"/>
      <c r="E50" s="504"/>
      <c r="F50" s="504"/>
      <c r="G50" s="504"/>
      <c r="H50" s="504"/>
      <c r="I50" s="504"/>
      <c r="J50" s="504"/>
      <c r="K50" s="504"/>
      <c r="L50" s="504"/>
      <c r="M50" s="504"/>
      <c r="N50" s="504"/>
      <c r="O50" s="504"/>
      <c r="P50" s="504"/>
      <c r="Q50" s="504"/>
      <c r="R50" s="504"/>
      <c r="S50" s="504"/>
      <c r="T50" s="504"/>
      <c r="U50" s="504"/>
      <c r="V50" s="505"/>
    </row>
    <row r="51" spans="1:22" ht="19.5">
      <c r="A51" s="503" t="s">
        <v>149</v>
      </c>
      <c r="B51" s="504"/>
      <c r="C51" s="504"/>
      <c r="D51" s="504"/>
      <c r="E51" s="504"/>
      <c r="F51" s="504"/>
      <c r="G51" s="504"/>
      <c r="H51" s="504"/>
      <c r="I51" s="504"/>
      <c r="J51" s="504"/>
      <c r="K51" s="504"/>
      <c r="L51" s="504"/>
      <c r="M51" s="504"/>
      <c r="N51" s="504"/>
      <c r="O51" s="504"/>
      <c r="P51" s="504"/>
      <c r="Q51" s="504"/>
      <c r="R51" s="504"/>
      <c r="S51" s="504"/>
      <c r="T51" s="504"/>
      <c r="U51" s="504"/>
      <c r="V51" s="505"/>
    </row>
    <row r="52" spans="1:22">
      <c r="A52" s="506"/>
    </row>
  </sheetData>
  <mergeCells count="26">
    <mergeCell ref="X40:X42"/>
    <mergeCell ref="T4:T6"/>
    <mergeCell ref="U4:W5"/>
    <mergeCell ref="X4:X6"/>
    <mergeCell ref="Y4:Y6"/>
    <mergeCell ref="J5:J6"/>
    <mergeCell ref="K5:K6"/>
    <mergeCell ref="L5:L6"/>
    <mergeCell ref="M5:M6"/>
    <mergeCell ref="N5:O5"/>
    <mergeCell ref="S4:S6"/>
    <mergeCell ref="A1:Y1"/>
    <mergeCell ref="A2:Y2"/>
    <mergeCell ref="A4:A6"/>
    <mergeCell ref="B4:B6"/>
    <mergeCell ref="C4:C6"/>
    <mergeCell ref="D4:D6"/>
    <mergeCell ref="E4:E6"/>
    <mergeCell ref="F4:F6"/>
    <mergeCell ref="G4:G6"/>
    <mergeCell ref="H4:H6"/>
    <mergeCell ref="I4:I6"/>
    <mergeCell ref="J4:O4"/>
    <mergeCell ref="P4:P6"/>
    <mergeCell ref="Q4:Q6"/>
    <mergeCell ref="R4:R6"/>
  </mergeCells>
  <printOptions horizontalCentered="1"/>
  <pageMargins left="0.23622047244094491" right="0.23622047244094491" top="0.74803149606299213" bottom="0.35433070866141736" header="0.11811023622047245" footer="0.31496062992125984"/>
  <pageSetup scale="27"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D2AF6-8C28-4E22-BB4F-F957C3B8F697}">
  <sheetPr>
    <pageSetUpPr fitToPage="1"/>
  </sheetPr>
  <dimension ref="A1:U401"/>
  <sheetViews>
    <sheetView zoomScale="83" zoomScaleNormal="83" workbookViewId="0">
      <selection activeCell="S387" sqref="S387"/>
    </sheetView>
  </sheetViews>
  <sheetFormatPr baseColWidth="10" defaultColWidth="11.42578125" defaultRowHeight="12.75"/>
  <cols>
    <col min="1" max="1" width="75.7109375"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1" ht="33" customHeight="1">
      <c r="A1" s="128" t="s">
        <v>80</v>
      </c>
      <c r="B1" s="128"/>
      <c r="C1" s="128"/>
      <c r="D1" s="128"/>
      <c r="E1" s="128"/>
      <c r="F1" s="128"/>
      <c r="G1" s="128"/>
      <c r="H1" s="128"/>
      <c r="I1" s="128"/>
      <c r="J1" s="128"/>
      <c r="K1" s="128"/>
      <c r="L1" s="128"/>
      <c r="M1" s="128"/>
      <c r="N1" s="128"/>
      <c r="O1" s="128"/>
      <c r="P1" s="128"/>
      <c r="Q1" s="128"/>
      <c r="R1" s="128"/>
      <c r="S1" s="128"/>
      <c r="T1" s="128"/>
      <c r="U1" s="128"/>
    </row>
    <row r="2" spans="1:21" ht="65.099999999999994" customHeight="1">
      <c r="A2" s="606" t="s">
        <v>245</v>
      </c>
      <c r="B2" s="606"/>
      <c r="C2" s="606"/>
      <c r="D2" s="606"/>
      <c r="E2" s="606"/>
      <c r="F2" s="606"/>
      <c r="G2" s="606"/>
      <c r="H2" s="606"/>
      <c r="I2" s="606"/>
      <c r="J2" s="606"/>
      <c r="K2" s="606"/>
      <c r="L2" s="606"/>
      <c r="M2" s="606"/>
      <c r="N2" s="606"/>
      <c r="O2" s="606"/>
      <c r="P2" s="606"/>
      <c r="Q2" s="606"/>
      <c r="R2" s="606"/>
      <c r="S2" s="606"/>
      <c r="T2" s="606"/>
      <c r="U2" s="606"/>
    </row>
    <row r="3" spans="1:21" ht="33" customHeight="1">
      <c r="A3" s="606" t="str">
        <f>UPPER(CONCATENATE("Junio 2024"))</f>
        <v>JUNIO 2024</v>
      </c>
      <c r="B3" s="606"/>
      <c r="C3" s="606"/>
      <c r="D3" s="606"/>
      <c r="E3" s="606"/>
      <c r="F3" s="606"/>
      <c r="G3" s="606"/>
      <c r="H3" s="606"/>
      <c r="I3" s="606"/>
      <c r="J3" s="606"/>
      <c r="K3" s="606"/>
      <c r="L3" s="606"/>
      <c r="M3" s="606"/>
      <c r="N3" s="606"/>
      <c r="O3" s="606"/>
      <c r="P3" s="606"/>
      <c r="Q3" s="606"/>
      <c r="R3" s="606"/>
      <c r="S3" s="606"/>
      <c r="T3" s="606"/>
      <c r="U3" s="606"/>
    </row>
    <row r="4" spans="1:21" ht="12" customHeight="1">
      <c r="A4" s="177"/>
      <c r="B4" s="128"/>
      <c r="C4" s="128"/>
      <c r="D4" s="128"/>
      <c r="E4" s="128"/>
      <c r="F4" s="128"/>
      <c r="G4" s="128"/>
      <c r="H4" s="128"/>
      <c r="I4" s="128"/>
      <c r="J4" s="128"/>
      <c r="K4" s="128"/>
      <c r="L4" s="128"/>
      <c r="M4" s="128"/>
      <c r="N4" s="128"/>
      <c r="O4" s="128"/>
      <c r="P4" s="128"/>
      <c r="Q4" s="128"/>
      <c r="R4" s="128"/>
      <c r="S4" s="128"/>
      <c r="T4" s="128"/>
      <c r="U4" s="128"/>
    </row>
    <row r="5" spans="1:21" ht="24.95" customHeight="1">
      <c r="A5" s="608" t="s">
        <v>246</v>
      </c>
      <c r="B5" s="607"/>
      <c r="C5" s="582" t="s">
        <v>247</v>
      </c>
      <c r="D5" s="608" t="s">
        <v>66</v>
      </c>
      <c r="E5" s="608"/>
      <c r="F5" s="178"/>
      <c r="G5" s="608" t="s">
        <v>248</v>
      </c>
      <c r="H5" s="608"/>
      <c r="I5" s="608"/>
      <c r="J5" s="608"/>
      <c r="K5" s="608"/>
      <c r="L5" s="608"/>
      <c r="M5" s="178"/>
      <c r="N5" s="608" t="s">
        <v>190</v>
      </c>
      <c r="O5" s="608"/>
      <c r="P5" s="608"/>
      <c r="Q5" s="608"/>
      <c r="R5" s="608"/>
      <c r="S5" s="608"/>
      <c r="T5" s="607"/>
      <c r="U5" s="608" t="s">
        <v>97</v>
      </c>
    </row>
    <row r="6" spans="1:21" ht="24.95" customHeight="1">
      <c r="A6" s="608"/>
      <c r="B6" s="607"/>
      <c r="C6" s="582"/>
      <c r="D6" s="608" t="s">
        <v>249</v>
      </c>
      <c r="E6" s="608" t="s">
        <v>250</v>
      </c>
      <c r="F6" s="178"/>
      <c r="G6" s="608" t="s">
        <v>156</v>
      </c>
      <c r="H6" s="608"/>
      <c r="I6" s="608" t="s">
        <v>157</v>
      </c>
      <c r="J6" s="608"/>
      <c r="K6" s="608" t="s">
        <v>134</v>
      </c>
      <c r="L6" s="608" t="s">
        <v>52</v>
      </c>
      <c r="M6" s="178"/>
      <c r="N6" s="608" t="s">
        <v>156</v>
      </c>
      <c r="O6" s="608"/>
      <c r="P6" s="608" t="s">
        <v>157</v>
      </c>
      <c r="Q6" s="608"/>
      <c r="R6" s="608" t="s">
        <v>134</v>
      </c>
      <c r="S6" s="608" t="s">
        <v>52</v>
      </c>
      <c r="T6" s="607"/>
      <c r="U6" s="608"/>
    </row>
    <row r="7" spans="1:21" ht="24.95" customHeight="1">
      <c r="A7" s="608"/>
      <c r="B7" s="607"/>
      <c r="C7" s="582"/>
      <c r="D7" s="608"/>
      <c r="E7" s="608"/>
      <c r="F7" s="178"/>
      <c r="G7" s="514" t="s">
        <v>100</v>
      </c>
      <c r="H7" s="514" t="s">
        <v>101</v>
      </c>
      <c r="I7" s="514" t="s">
        <v>100</v>
      </c>
      <c r="J7" s="514" t="s">
        <v>101</v>
      </c>
      <c r="K7" s="608"/>
      <c r="L7" s="608"/>
      <c r="M7" s="178"/>
      <c r="N7" s="514" t="s">
        <v>100</v>
      </c>
      <c r="O7" s="514" t="s">
        <v>101</v>
      </c>
      <c r="P7" s="514" t="s">
        <v>100</v>
      </c>
      <c r="Q7" s="514" t="s">
        <v>101</v>
      </c>
      <c r="R7" s="608"/>
      <c r="S7" s="608"/>
      <c r="T7" s="607"/>
      <c r="U7" s="608"/>
    </row>
    <row r="8" spans="1:21" ht="12" customHeight="1">
      <c r="A8" s="136"/>
      <c r="B8" s="136"/>
      <c r="C8" s="136"/>
      <c r="D8" s="136"/>
      <c r="E8" s="136"/>
      <c r="F8" s="136"/>
      <c r="G8" s="136"/>
      <c r="H8" s="136"/>
      <c r="I8" s="136"/>
      <c r="J8" s="136"/>
      <c r="K8" s="136"/>
      <c r="L8" s="136"/>
      <c r="M8" s="136"/>
      <c r="N8" s="136"/>
      <c r="O8" s="136"/>
      <c r="P8" s="136"/>
      <c r="Q8" s="136"/>
      <c r="R8" s="136"/>
      <c r="S8" s="136"/>
      <c r="T8" s="136"/>
      <c r="U8" s="136"/>
    </row>
    <row r="9" spans="1:21" ht="24" customHeight="1">
      <c r="A9" s="425" t="s">
        <v>102</v>
      </c>
      <c r="B9" s="179"/>
      <c r="C9" s="426">
        <v>1808</v>
      </c>
      <c r="D9" s="427">
        <v>163</v>
      </c>
      <c r="E9" s="183">
        <v>9.0200000000000002E-2</v>
      </c>
      <c r="F9" s="179"/>
      <c r="G9" s="427">
        <v>448</v>
      </c>
      <c r="H9" s="427">
        <v>30</v>
      </c>
      <c r="I9" s="426">
        <v>1210</v>
      </c>
      <c r="J9" s="427">
        <v>78</v>
      </c>
      <c r="K9" s="426">
        <v>1766</v>
      </c>
      <c r="L9" s="183">
        <v>0.89599188229325222</v>
      </c>
      <c r="M9" s="179"/>
      <c r="N9" s="427">
        <v>92</v>
      </c>
      <c r="O9" s="427">
        <v>10</v>
      </c>
      <c r="P9" s="427">
        <v>92</v>
      </c>
      <c r="Q9" s="427">
        <v>11</v>
      </c>
      <c r="R9" s="427">
        <v>205</v>
      </c>
      <c r="S9" s="183">
        <v>0.10400811770674784</v>
      </c>
      <c r="T9" s="179"/>
      <c r="U9" s="426">
        <v>1971</v>
      </c>
    </row>
    <row r="10" spans="1:21" ht="24" customHeight="1">
      <c r="A10" s="182"/>
      <c r="B10" s="136"/>
      <c r="C10" s="507"/>
      <c r="D10" s="507"/>
      <c r="E10" s="507"/>
      <c r="F10" s="508"/>
      <c r="G10" s="507"/>
      <c r="H10" s="507"/>
      <c r="I10" s="507"/>
      <c r="J10" s="507"/>
      <c r="K10" s="507"/>
      <c r="L10" s="509"/>
      <c r="M10" s="508"/>
      <c r="N10" s="507"/>
      <c r="O10" s="507"/>
      <c r="P10" s="507"/>
      <c r="Q10" s="507"/>
      <c r="R10" s="507"/>
      <c r="S10" s="509"/>
      <c r="T10" s="508"/>
      <c r="U10" s="507"/>
    </row>
    <row r="11" spans="1:21" ht="24" customHeight="1">
      <c r="A11" s="428" t="s">
        <v>251</v>
      </c>
      <c r="B11" s="180"/>
      <c r="C11" s="419">
        <v>1123</v>
      </c>
      <c r="D11" s="510">
        <v>46</v>
      </c>
      <c r="E11" s="511">
        <v>4.1000000000000002E-2</v>
      </c>
      <c r="F11" s="512"/>
      <c r="G11" s="510">
        <v>444</v>
      </c>
      <c r="H11" s="510"/>
      <c r="I11" s="510">
        <v>596</v>
      </c>
      <c r="J11" s="510"/>
      <c r="K11" s="419">
        <v>1040</v>
      </c>
      <c r="L11" s="511">
        <v>0.88964927288280582</v>
      </c>
      <c r="M11" s="512"/>
      <c r="N11" s="510">
        <v>89</v>
      </c>
      <c r="O11" s="510"/>
      <c r="P11" s="510">
        <v>40</v>
      </c>
      <c r="Q11" s="510"/>
      <c r="R11" s="510">
        <v>129</v>
      </c>
      <c r="S11" s="511">
        <v>0.11035072711719419</v>
      </c>
      <c r="T11" s="512"/>
      <c r="U11" s="419">
        <v>1169</v>
      </c>
    </row>
    <row r="12" spans="1:21" ht="24" customHeight="1">
      <c r="A12" s="428" t="s">
        <v>252</v>
      </c>
      <c r="B12" s="180"/>
      <c r="C12" s="510">
        <v>565</v>
      </c>
      <c r="D12" s="510">
        <v>108</v>
      </c>
      <c r="E12" s="511">
        <v>0.19120000000000001</v>
      </c>
      <c r="F12" s="512"/>
      <c r="G12" s="510">
        <v>4</v>
      </c>
      <c r="H12" s="510"/>
      <c r="I12" s="510">
        <v>614</v>
      </c>
      <c r="J12" s="510"/>
      <c r="K12" s="510">
        <v>618</v>
      </c>
      <c r="L12" s="511">
        <v>0.91827637444279342</v>
      </c>
      <c r="M12" s="512"/>
      <c r="N12" s="510">
        <v>3</v>
      </c>
      <c r="O12" s="510"/>
      <c r="P12" s="510">
        <v>52</v>
      </c>
      <c r="Q12" s="510"/>
      <c r="R12" s="510">
        <v>55</v>
      </c>
      <c r="S12" s="511">
        <v>8.1723625557206525E-2</v>
      </c>
      <c r="T12" s="512"/>
      <c r="U12" s="510">
        <v>673</v>
      </c>
    </row>
    <row r="13" spans="1:21" ht="24" customHeight="1">
      <c r="A13" s="428" t="s">
        <v>253</v>
      </c>
      <c r="B13" s="180"/>
      <c r="C13" s="510">
        <v>120</v>
      </c>
      <c r="D13" s="510">
        <v>9</v>
      </c>
      <c r="E13" s="511">
        <v>7.4999999999999997E-2</v>
      </c>
      <c r="F13" s="512"/>
      <c r="G13" s="510"/>
      <c r="H13" s="510">
        <v>30</v>
      </c>
      <c r="I13" s="510"/>
      <c r="J13" s="510">
        <v>78</v>
      </c>
      <c r="K13" s="510">
        <v>108</v>
      </c>
      <c r="L13" s="511">
        <v>0.83720930232558144</v>
      </c>
      <c r="M13" s="512"/>
      <c r="N13" s="510"/>
      <c r="O13" s="510">
        <v>10</v>
      </c>
      <c r="P13" s="510"/>
      <c r="Q13" s="510">
        <v>11</v>
      </c>
      <c r="R13" s="510">
        <v>21</v>
      </c>
      <c r="S13" s="511">
        <v>0.16279069767441862</v>
      </c>
      <c r="T13" s="512"/>
      <c r="U13" s="510">
        <v>129</v>
      </c>
    </row>
    <row r="14" spans="1:21" ht="24" customHeight="1">
      <c r="A14" s="182"/>
      <c r="B14" s="136"/>
      <c r="C14" s="507"/>
      <c r="D14" s="507"/>
      <c r="E14" s="507"/>
      <c r="F14" s="508"/>
      <c r="G14" s="507"/>
      <c r="H14" s="507"/>
      <c r="I14" s="507"/>
      <c r="J14" s="507"/>
      <c r="K14" s="507"/>
      <c r="L14" s="509"/>
      <c r="M14" s="508"/>
      <c r="N14" s="507"/>
      <c r="O14" s="507"/>
      <c r="P14" s="507"/>
      <c r="Q14" s="507"/>
      <c r="R14" s="507"/>
      <c r="S14" s="509"/>
      <c r="T14" s="508"/>
      <c r="U14" s="507"/>
    </row>
    <row r="15" spans="1:21" ht="24" customHeight="1">
      <c r="A15" s="425" t="s">
        <v>103</v>
      </c>
      <c r="B15" s="179"/>
      <c r="C15" s="426">
        <v>16065</v>
      </c>
      <c r="D15" s="426">
        <v>-3361</v>
      </c>
      <c r="E15" s="183">
        <v>-0.2092</v>
      </c>
      <c r="F15" s="179"/>
      <c r="G15" s="426">
        <v>4992</v>
      </c>
      <c r="H15" s="427">
        <v>272</v>
      </c>
      <c r="I15" s="426">
        <v>5266</v>
      </c>
      <c r="J15" s="427">
        <v>200</v>
      </c>
      <c r="K15" s="426">
        <v>10730</v>
      </c>
      <c r="L15" s="183">
        <v>0.8446158690176323</v>
      </c>
      <c r="M15" s="179"/>
      <c r="N15" s="427">
        <v>898</v>
      </c>
      <c r="O15" s="427">
        <v>66</v>
      </c>
      <c r="P15" s="427">
        <v>932</v>
      </c>
      <c r="Q15" s="427">
        <v>78</v>
      </c>
      <c r="R15" s="426">
        <v>1974</v>
      </c>
      <c r="S15" s="183">
        <v>0.15538413098236775</v>
      </c>
      <c r="T15" s="179"/>
      <c r="U15" s="426">
        <v>12704</v>
      </c>
    </row>
    <row r="16" spans="1:21" ht="24" customHeight="1">
      <c r="A16" s="182"/>
      <c r="B16" s="136"/>
      <c r="C16" s="507"/>
      <c r="D16" s="507"/>
      <c r="E16" s="507"/>
      <c r="F16" s="508"/>
      <c r="G16" s="507"/>
      <c r="H16" s="507"/>
      <c r="I16" s="507"/>
      <c r="J16" s="507"/>
      <c r="K16" s="507"/>
      <c r="L16" s="509"/>
      <c r="M16" s="508"/>
      <c r="N16" s="507"/>
      <c r="O16" s="507"/>
      <c r="P16" s="507"/>
      <c r="Q16" s="507"/>
      <c r="R16" s="507"/>
      <c r="S16" s="509"/>
      <c r="T16" s="508"/>
      <c r="U16" s="507"/>
    </row>
    <row r="17" spans="1:21" ht="24" customHeight="1">
      <c r="A17" s="428" t="s">
        <v>254</v>
      </c>
      <c r="B17" s="180"/>
      <c r="C17" s="419">
        <v>4608</v>
      </c>
      <c r="D17" s="419">
        <v>-3044</v>
      </c>
      <c r="E17" s="511">
        <v>-0.66059999999999997</v>
      </c>
      <c r="F17" s="512"/>
      <c r="G17" s="510">
        <v>140</v>
      </c>
      <c r="H17" s="510"/>
      <c r="I17" s="419">
        <v>1195</v>
      </c>
      <c r="J17" s="510"/>
      <c r="K17" s="419">
        <v>1335</v>
      </c>
      <c r="L17" s="511">
        <v>0.85358056265984661</v>
      </c>
      <c r="M17" s="512"/>
      <c r="N17" s="510">
        <v>26</v>
      </c>
      <c r="O17" s="510"/>
      <c r="P17" s="510">
        <v>203</v>
      </c>
      <c r="Q17" s="510"/>
      <c r="R17" s="510">
        <v>229</v>
      </c>
      <c r="S17" s="511">
        <v>0.14641943734015345</v>
      </c>
      <c r="T17" s="512"/>
      <c r="U17" s="419">
        <v>1564</v>
      </c>
    </row>
    <row r="18" spans="1:21" ht="24" customHeight="1">
      <c r="A18" s="428" t="s">
        <v>255</v>
      </c>
      <c r="B18" s="180"/>
      <c r="C18" s="419">
        <v>2556</v>
      </c>
      <c r="D18" s="510">
        <v>407</v>
      </c>
      <c r="E18" s="511">
        <v>0.15920000000000001</v>
      </c>
      <c r="F18" s="512"/>
      <c r="G18" s="419">
        <v>1411</v>
      </c>
      <c r="H18" s="510">
        <v>139</v>
      </c>
      <c r="I18" s="510">
        <v>569</v>
      </c>
      <c r="J18" s="510">
        <v>127</v>
      </c>
      <c r="K18" s="419">
        <v>2246</v>
      </c>
      <c r="L18" s="511">
        <v>0.75801552480593992</v>
      </c>
      <c r="M18" s="512"/>
      <c r="N18" s="510">
        <v>483</v>
      </c>
      <c r="O18" s="510">
        <v>49</v>
      </c>
      <c r="P18" s="510">
        <v>161</v>
      </c>
      <c r="Q18" s="510">
        <v>24</v>
      </c>
      <c r="R18" s="510">
        <v>717</v>
      </c>
      <c r="S18" s="511">
        <v>0.24198447519406005</v>
      </c>
      <c r="T18" s="512"/>
      <c r="U18" s="419">
        <v>2963</v>
      </c>
    </row>
    <row r="19" spans="1:21" ht="24" customHeight="1">
      <c r="A19" s="428" t="s">
        <v>256</v>
      </c>
      <c r="B19" s="180"/>
      <c r="C19" s="419">
        <v>1780</v>
      </c>
      <c r="D19" s="510">
        <v>223</v>
      </c>
      <c r="E19" s="511">
        <v>0.12529999999999999</v>
      </c>
      <c r="F19" s="512"/>
      <c r="G19" s="419">
        <v>1462</v>
      </c>
      <c r="H19" s="510">
        <v>89</v>
      </c>
      <c r="I19" s="510">
        <v>227</v>
      </c>
      <c r="J19" s="510">
        <v>30</v>
      </c>
      <c r="K19" s="419">
        <v>1808</v>
      </c>
      <c r="L19" s="511">
        <v>0.90264603095356966</v>
      </c>
      <c r="M19" s="512"/>
      <c r="N19" s="510">
        <v>74</v>
      </c>
      <c r="O19" s="510">
        <v>13</v>
      </c>
      <c r="P19" s="510">
        <v>76</v>
      </c>
      <c r="Q19" s="510">
        <v>32</v>
      </c>
      <c r="R19" s="510">
        <v>195</v>
      </c>
      <c r="S19" s="511">
        <v>9.7353969046430358E-2</v>
      </c>
      <c r="T19" s="512"/>
      <c r="U19" s="419">
        <v>2003</v>
      </c>
    </row>
    <row r="20" spans="1:21" ht="24" customHeight="1">
      <c r="A20" s="428" t="s">
        <v>257</v>
      </c>
      <c r="B20" s="180"/>
      <c r="C20" s="419">
        <v>5922</v>
      </c>
      <c r="D20" s="419">
        <v>-1000</v>
      </c>
      <c r="E20" s="511">
        <v>-0.16889999999999999</v>
      </c>
      <c r="F20" s="512"/>
      <c r="G20" s="419">
        <v>1392</v>
      </c>
      <c r="H20" s="510"/>
      <c r="I20" s="419">
        <v>2935</v>
      </c>
      <c r="J20" s="510"/>
      <c r="K20" s="419">
        <v>4327</v>
      </c>
      <c r="L20" s="511">
        <v>0.87911418122714335</v>
      </c>
      <c r="M20" s="512"/>
      <c r="N20" s="510">
        <v>243</v>
      </c>
      <c r="O20" s="510"/>
      <c r="P20" s="510">
        <v>352</v>
      </c>
      <c r="Q20" s="510"/>
      <c r="R20" s="510">
        <v>595</v>
      </c>
      <c r="S20" s="511">
        <v>0.12088581877285658</v>
      </c>
      <c r="T20" s="512"/>
      <c r="U20" s="419">
        <v>4922</v>
      </c>
    </row>
    <row r="21" spans="1:21" ht="24" customHeight="1">
      <c r="A21" s="428" t="s">
        <v>258</v>
      </c>
      <c r="B21" s="180"/>
      <c r="C21" s="419">
        <v>1199</v>
      </c>
      <c r="D21" s="510">
        <v>53</v>
      </c>
      <c r="E21" s="511">
        <v>4.4200000000000003E-2</v>
      </c>
      <c r="F21" s="512"/>
      <c r="G21" s="510">
        <v>587</v>
      </c>
      <c r="H21" s="510">
        <v>44</v>
      </c>
      <c r="I21" s="510">
        <v>340</v>
      </c>
      <c r="J21" s="510">
        <v>43</v>
      </c>
      <c r="K21" s="419">
        <v>1014</v>
      </c>
      <c r="L21" s="511">
        <v>0.80990415335463251</v>
      </c>
      <c r="M21" s="512"/>
      <c r="N21" s="510">
        <v>72</v>
      </c>
      <c r="O21" s="510">
        <v>4</v>
      </c>
      <c r="P21" s="510">
        <v>140</v>
      </c>
      <c r="Q21" s="510">
        <v>22</v>
      </c>
      <c r="R21" s="510">
        <v>238</v>
      </c>
      <c r="S21" s="511">
        <v>0.19009584664536741</v>
      </c>
      <c r="T21" s="512"/>
      <c r="U21" s="419">
        <v>1252</v>
      </c>
    </row>
    <row r="22" spans="1:21" ht="24" customHeight="1">
      <c r="A22" s="182"/>
      <c r="B22" s="136"/>
      <c r="C22" s="507"/>
      <c r="D22" s="507"/>
      <c r="E22" s="507"/>
      <c r="F22" s="508"/>
      <c r="G22" s="507"/>
      <c r="H22" s="507"/>
      <c r="I22" s="507"/>
      <c r="J22" s="507"/>
      <c r="K22" s="507"/>
      <c r="L22" s="509"/>
      <c r="M22" s="508"/>
      <c r="N22" s="507"/>
      <c r="O22" s="507"/>
      <c r="P22" s="507"/>
      <c r="Q22" s="507"/>
      <c r="R22" s="507"/>
      <c r="S22" s="509"/>
      <c r="T22" s="508"/>
      <c r="U22" s="507"/>
    </row>
    <row r="23" spans="1:21" ht="24" customHeight="1">
      <c r="A23" s="425" t="s">
        <v>104</v>
      </c>
      <c r="B23" s="179"/>
      <c r="C23" s="426">
        <v>1909</v>
      </c>
      <c r="D23" s="427">
        <v>-725</v>
      </c>
      <c r="E23" s="183">
        <v>-0.37980000000000003</v>
      </c>
      <c r="F23" s="179"/>
      <c r="G23" s="427">
        <v>329</v>
      </c>
      <c r="H23" s="427">
        <v>9</v>
      </c>
      <c r="I23" s="427">
        <v>731</v>
      </c>
      <c r="J23" s="427">
        <v>14</v>
      </c>
      <c r="K23" s="426">
        <v>1083</v>
      </c>
      <c r="L23" s="183">
        <v>0.91469594594594594</v>
      </c>
      <c r="M23" s="179"/>
      <c r="N23" s="427">
        <v>43</v>
      </c>
      <c r="O23" s="427">
        <v>2</v>
      </c>
      <c r="P23" s="427">
        <v>51</v>
      </c>
      <c r="Q23" s="427">
        <v>5</v>
      </c>
      <c r="R23" s="427">
        <v>101</v>
      </c>
      <c r="S23" s="183">
        <v>8.5304054054054057E-2</v>
      </c>
      <c r="T23" s="179"/>
      <c r="U23" s="426">
        <v>1184</v>
      </c>
    </row>
    <row r="24" spans="1:21" ht="24" customHeight="1">
      <c r="A24" s="182"/>
      <c r="B24" s="136"/>
      <c r="C24" s="507"/>
      <c r="D24" s="507"/>
      <c r="E24" s="507"/>
      <c r="F24" s="508"/>
      <c r="G24" s="507"/>
      <c r="H24" s="507"/>
      <c r="I24" s="507"/>
      <c r="J24" s="507"/>
      <c r="K24" s="507"/>
      <c r="L24" s="509"/>
      <c r="M24" s="508"/>
      <c r="N24" s="507"/>
      <c r="O24" s="507"/>
      <c r="P24" s="507"/>
      <c r="Q24" s="507"/>
      <c r="R24" s="507"/>
      <c r="S24" s="509"/>
      <c r="T24" s="508"/>
      <c r="U24" s="507"/>
    </row>
    <row r="25" spans="1:21" ht="24" customHeight="1">
      <c r="A25" s="428" t="s">
        <v>259</v>
      </c>
      <c r="B25" s="180"/>
      <c r="C25" s="510">
        <v>728</v>
      </c>
      <c r="D25" s="510">
        <v>-204</v>
      </c>
      <c r="E25" s="511">
        <v>-0.2802</v>
      </c>
      <c r="F25" s="512"/>
      <c r="G25" s="510">
        <v>136</v>
      </c>
      <c r="H25" s="510">
        <v>9</v>
      </c>
      <c r="I25" s="510">
        <v>273</v>
      </c>
      <c r="J25" s="510">
        <v>14</v>
      </c>
      <c r="K25" s="510">
        <v>432</v>
      </c>
      <c r="L25" s="511">
        <v>0.82442748091603046</v>
      </c>
      <c r="M25" s="512"/>
      <c r="N25" s="510">
        <v>42</v>
      </c>
      <c r="O25" s="510">
        <v>2</v>
      </c>
      <c r="P25" s="510">
        <v>43</v>
      </c>
      <c r="Q25" s="510">
        <v>5</v>
      </c>
      <c r="R25" s="510">
        <v>92</v>
      </c>
      <c r="S25" s="511">
        <v>0.17557251908396945</v>
      </c>
      <c r="T25" s="512"/>
      <c r="U25" s="510">
        <v>524</v>
      </c>
    </row>
    <row r="26" spans="1:21" ht="24" customHeight="1">
      <c r="A26" s="428" t="s">
        <v>260</v>
      </c>
      <c r="B26" s="180"/>
      <c r="C26" s="510">
        <v>887</v>
      </c>
      <c r="D26" s="510">
        <v>-469</v>
      </c>
      <c r="E26" s="511">
        <v>-0.52869999999999995</v>
      </c>
      <c r="F26" s="512"/>
      <c r="G26" s="510">
        <v>136</v>
      </c>
      <c r="H26" s="510"/>
      <c r="I26" s="510">
        <v>274</v>
      </c>
      <c r="J26" s="510"/>
      <c r="K26" s="510">
        <v>410</v>
      </c>
      <c r="L26" s="511">
        <v>0.98086124401913877</v>
      </c>
      <c r="M26" s="512"/>
      <c r="N26" s="510">
        <v>1</v>
      </c>
      <c r="O26" s="510"/>
      <c r="P26" s="510">
        <v>7</v>
      </c>
      <c r="Q26" s="510"/>
      <c r="R26" s="510">
        <v>8</v>
      </c>
      <c r="S26" s="511">
        <v>1.9138755980861243E-2</v>
      </c>
      <c r="T26" s="512"/>
      <c r="U26" s="510">
        <v>418</v>
      </c>
    </row>
    <row r="27" spans="1:21" ht="24" customHeight="1">
      <c r="A27" s="428" t="s">
        <v>261</v>
      </c>
      <c r="B27" s="180"/>
      <c r="C27" s="510">
        <v>153</v>
      </c>
      <c r="D27" s="510">
        <v>-31</v>
      </c>
      <c r="E27" s="511">
        <v>-0.2026</v>
      </c>
      <c r="F27" s="512"/>
      <c r="G27" s="510">
        <v>30</v>
      </c>
      <c r="H27" s="510"/>
      <c r="I27" s="510">
        <v>91</v>
      </c>
      <c r="J27" s="510"/>
      <c r="K27" s="510">
        <v>121</v>
      </c>
      <c r="L27" s="511">
        <v>0.99180327868852458</v>
      </c>
      <c r="M27" s="512"/>
      <c r="N27" s="510"/>
      <c r="O27" s="510"/>
      <c r="P27" s="510">
        <v>1</v>
      </c>
      <c r="Q27" s="510"/>
      <c r="R27" s="510">
        <v>1</v>
      </c>
      <c r="S27" s="511">
        <v>8.1967213114754103E-3</v>
      </c>
      <c r="T27" s="512"/>
      <c r="U27" s="510">
        <v>122</v>
      </c>
    </row>
    <row r="28" spans="1:21" ht="24" customHeight="1">
      <c r="A28" s="428" t="s">
        <v>262</v>
      </c>
      <c r="B28" s="180"/>
      <c r="C28" s="510">
        <v>141</v>
      </c>
      <c r="D28" s="510">
        <v>-21</v>
      </c>
      <c r="E28" s="511">
        <v>-0.1489</v>
      </c>
      <c r="F28" s="512"/>
      <c r="G28" s="510">
        <v>27</v>
      </c>
      <c r="H28" s="510"/>
      <c r="I28" s="510">
        <v>93</v>
      </c>
      <c r="J28" s="510"/>
      <c r="K28" s="510">
        <v>120</v>
      </c>
      <c r="L28" s="511">
        <v>1</v>
      </c>
      <c r="M28" s="512"/>
      <c r="N28" s="510"/>
      <c r="O28" s="510"/>
      <c r="P28" s="510"/>
      <c r="Q28" s="510"/>
      <c r="R28" s="510">
        <v>0</v>
      </c>
      <c r="S28" s="511">
        <v>0</v>
      </c>
      <c r="T28" s="512"/>
      <c r="U28" s="510">
        <v>120</v>
      </c>
    </row>
    <row r="29" spans="1:21" ht="24" customHeight="1">
      <c r="A29" s="182"/>
      <c r="B29" s="136"/>
      <c r="C29" s="507"/>
      <c r="D29" s="507"/>
      <c r="E29" s="507"/>
      <c r="F29" s="508"/>
      <c r="G29" s="507"/>
      <c r="H29" s="507"/>
      <c r="I29" s="507"/>
      <c r="J29" s="507"/>
      <c r="K29" s="507"/>
      <c r="L29" s="509"/>
      <c r="M29" s="508"/>
      <c r="N29" s="507"/>
      <c r="O29" s="507"/>
      <c r="P29" s="507"/>
      <c r="Q29" s="507"/>
      <c r="R29" s="507"/>
      <c r="S29" s="509"/>
      <c r="T29" s="508"/>
      <c r="U29" s="507"/>
    </row>
    <row r="30" spans="1:21" ht="24" customHeight="1">
      <c r="A30" s="425" t="s">
        <v>105</v>
      </c>
      <c r="B30" s="179"/>
      <c r="C30" s="426">
        <v>1776</v>
      </c>
      <c r="D30" s="427">
        <v>-805</v>
      </c>
      <c r="E30" s="183">
        <v>-0.45329999999999998</v>
      </c>
      <c r="F30" s="179"/>
      <c r="G30" s="427">
        <v>181</v>
      </c>
      <c r="H30" s="427">
        <v>8</v>
      </c>
      <c r="I30" s="427">
        <v>699</v>
      </c>
      <c r="J30" s="427">
        <v>14</v>
      </c>
      <c r="K30" s="427">
        <v>902</v>
      </c>
      <c r="L30" s="183">
        <v>0.92893923789907318</v>
      </c>
      <c r="M30" s="179"/>
      <c r="N30" s="427">
        <v>22</v>
      </c>
      <c r="O30" s="427">
        <v>2</v>
      </c>
      <c r="P30" s="427">
        <v>42</v>
      </c>
      <c r="Q30" s="427">
        <v>3</v>
      </c>
      <c r="R30" s="427">
        <v>69</v>
      </c>
      <c r="S30" s="183">
        <v>7.1060762100926878E-2</v>
      </c>
      <c r="T30" s="179"/>
      <c r="U30" s="427">
        <v>971</v>
      </c>
    </row>
    <row r="31" spans="1:21" ht="24" customHeight="1">
      <c r="A31" s="182"/>
      <c r="B31" s="136"/>
      <c r="C31" s="507"/>
      <c r="D31" s="507"/>
      <c r="E31" s="507"/>
      <c r="F31" s="508"/>
      <c r="G31" s="507"/>
      <c r="H31" s="507"/>
      <c r="I31" s="507"/>
      <c r="J31" s="507"/>
      <c r="K31" s="507"/>
      <c r="L31" s="509"/>
      <c r="M31" s="508"/>
      <c r="N31" s="507"/>
      <c r="O31" s="507"/>
      <c r="P31" s="507"/>
      <c r="Q31" s="507"/>
      <c r="R31" s="507"/>
      <c r="S31" s="509"/>
      <c r="T31" s="508"/>
      <c r="U31" s="507"/>
    </row>
    <row r="32" spans="1:21" ht="24" customHeight="1">
      <c r="A32" s="428" t="s">
        <v>263</v>
      </c>
      <c r="B32" s="180"/>
      <c r="C32" s="419">
        <v>1400</v>
      </c>
      <c r="D32" s="510">
        <v>-681</v>
      </c>
      <c r="E32" s="511">
        <v>-0.4864</v>
      </c>
      <c r="F32" s="512"/>
      <c r="G32" s="510">
        <v>116</v>
      </c>
      <c r="H32" s="510">
        <v>6</v>
      </c>
      <c r="I32" s="510">
        <v>525</v>
      </c>
      <c r="J32" s="510">
        <v>10</v>
      </c>
      <c r="K32" s="510">
        <v>657</v>
      </c>
      <c r="L32" s="511">
        <v>0.91376912378303199</v>
      </c>
      <c r="M32" s="512"/>
      <c r="N32" s="510">
        <v>21</v>
      </c>
      <c r="O32" s="510">
        <v>2</v>
      </c>
      <c r="P32" s="510">
        <v>36</v>
      </c>
      <c r="Q32" s="510">
        <v>3</v>
      </c>
      <c r="R32" s="510">
        <v>62</v>
      </c>
      <c r="S32" s="511">
        <v>8.6230876216968011E-2</v>
      </c>
      <c r="T32" s="512"/>
      <c r="U32" s="510">
        <v>719</v>
      </c>
    </row>
    <row r="33" spans="1:21" ht="24" customHeight="1">
      <c r="A33" s="428" t="s">
        <v>264</v>
      </c>
      <c r="B33" s="180"/>
      <c r="C33" s="510">
        <v>376</v>
      </c>
      <c r="D33" s="510">
        <v>-124</v>
      </c>
      <c r="E33" s="511">
        <v>-0.32979999999999998</v>
      </c>
      <c r="F33" s="512"/>
      <c r="G33" s="510">
        <v>65</v>
      </c>
      <c r="H33" s="510">
        <v>2</v>
      </c>
      <c r="I33" s="510">
        <v>174</v>
      </c>
      <c r="J33" s="510">
        <v>4</v>
      </c>
      <c r="K33" s="510">
        <v>245</v>
      </c>
      <c r="L33" s="511">
        <v>0.97222222222222232</v>
      </c>
      <c r="M33" s="512"/>
      <c r="N33" s="510">
        <v>1</v>
      </c>
      <c r="O33" s="510"/>
      <c r="P33" s="510">
        <v>6</v>
      </c>
      <c r="Q33" s="510"/>
      <c r="R33" s="510">
        <v>7</v>
      </c>
      <c r="S33" s="511">
        <v>2.7777777777777776E-2</v>
      </c>
      <c r="T33" s="512"/>
      <c r="U33" s="510">
        <v>252</v>
      </c>
    </row>
    <row r="34" spans="1:21" ht="24" customHeight="1">
      <c r="A34" s="182"/>
      <c r="B34" s="136"/>
      <c r="C34" s="507"/>
      <c r="D34" s="507"/>
      <c r="E34" s="507"/>
      <c r="F34" s="508"/>
      <c r="G34" s="507"/>
      <c r="H34" s="507"/>
      <c r="I34" s="507"/>
      <c r="J34" s="507"/>
      <c r="K34" s="507"/>
      <c r="L34" s="509"/>
      <c r="M34" s="508"/>
      <c r="N34" s="507"/>
      <c r="O34" s="507"/>
      <c r="P34" s="507"/>
      <c r="Q34" s="507"/>
      <c r="R34" s="507"/>
      <c r="S34" s="509"/>
      <c r="T34" s="508"/>
      <c r="U34" s="507"/>
    </row>
    <row r="35" spans="1:21" ht="24" customHeight="1">
      <c r="A35" s="425" t="s">
        <v>106</v>
      </c>
      <c r="B35" s="179"/>
      <c r="C35" s="426">
        <v>4610</v>
      </c>
      <c r="D35" s="427">
        <v>791</v>
      </c>
      <c r="E35" s="183">
        <v>0.1716</v>
      </c>
      <c r="F35" s="179"/>
      <c r="G35" s="426">
        <v>2167</v>
      </c>
      <c r="H35" s="427">
        <v>135</v>
      </c>
      <c r="I35" s="426">
        <v>2715</v>
      </c>
      <c r="J35" s="427">
        <v>116</v>
      </c>
      <c r="K35" s="426">
        <v>5133</v>
      </c>
      <c r="L35" s="183">
        <v>0.95037955934086282</v>
      </c>
      <c r="M35" s="179"/>
      <c r="N35" s="427">
        <v>97</v>
      </c>
      <c r="O35" s="427">
        <v>2</v>
      </c>
      <c r="P35" s="427">
        <v>158</v>
      </c>
      <c r="Q35" s="427">
        <v>11</v>
      </c>
      <c r="R35" s="427">
        <v>268</v>
      </c>
      <c r="S35" s="183">
        <v>4.9620440659137198E-2</v>
      </c>
      <c r="T35" s="179"/>
      <c r="U35" s="426">
        <v>5401</v>
      </c>
    </row>
    <row r="36" spans="1:21" ht="24" customHeight="1">
      <c r="A36" s="182"/>
      <c r="B36" s="136"/>
      <c r="C36" s="507"/>
      <c r="D36" s="507"/>
      <c r="E36" s="507"/>
      <c r="F36" s="508"/>
      <c r="G36" s="507"/>
      <c r="H36" s="507"/>
      <c r="I36" s="507"/>
      <c r="J36" s="507"/>
      <c r="K36" s="507"/>
      <c r="L36" s="509"/>
      <c r="M36" s="508"/>
      <c r="N36" s="507"/>
      <c r="O36" s="507"/>
      <c r="P36" s="507"/>
      <c r="Q36" s="507"/>
      <c r="R36" s="507"/>
      <c r="S36" s="509"/>
      <c r="T36" s="508"/>
      <c r="U36" s="507"/>
    </row>
    <row r="37" spans="1:21" ht="24" customHeight="1">
      <c r="A37" s="428" t="s">
        <v>265</v>
      </c>
      <c r="B37" s="180"/>
      <c r="C37" s="419">
        <v>1780</v>
      </c>
      <c r="D37" s="510">
        <v>-18</v>
      </c>
      <c r="E37" s="511">
        <v>-1.01E-2</v>
      </c>
      <c r="F37" s="512"/>
      <c r="G37" s="510">
        <v>714</v>
      </c>
      <c r="H37" s="510">
        <v>72</v>
      </c>
      <c r="I37" s="510">
        <v>785</v>
      </c>
      <c r="J37" s="510">
        <v>68</v>
      </c>
      <c r="K37" s="419">
        <v>1639</v>
      </c>
      <c r="L37" s="511">
        <v>0.93019296254256534</v>
      </c>
      <c r="M37" s="512"/>
      <c r="N37" s="510">
        <v>41</v>
      </c>
      <c r="O37" s="510">
        <v>2</v>
      </c>
      <c r="P37" s="510">
        <v>73</v>
      </c>
      <c r="Q37" s="510">
        <v>7</v>
      </c>
      <c r="R37" s="510">
        <v>123</v>
      </c>
      <c r="S37" s="511">
        <v>6.9807037457434731E-2</v>
      </c>
      <c r="T37" s="512"/>
      <c r="U37" s="419">
        <v>1762</v>
      </c>
    </row>
    <row r="38" spans="1:21" ht="24" customHeight="1">
      <c r="A38" s="428" t="s">
        <v>266</v>
      </c>
      <c r="B38" s="180"/>
      <c r="C38" s="510">
        <v>910</v>
      </c>
      <c r="D38" s="510">
        <v>158</v>
      </c>
      <c r="E38" s="511">
        <v>0.1736</v>
      </c>
      <c r="F38" s="512"/>
      <c r="G38" s="510">
        <v>230</v>
      </c>
      <c r="H38" s="510"/>
      <c r="I38" s="510">
        <v>705</v>
      </c>
      <c r="J38" s="510"/>
      <c r="K38" s="510">
        <v>935</v>
      </c>
      <c r="L38" s="511">
        <v>0.87546816479400746</v>
      </c>
      <c r="M38" s="512"/>
      <c r="N38" s="510">
        <v>56</v>
      </c>
      <c r="O38" s="510"/>
      <c r="P38" s="510">
        <v>77</v>
      </c>
      <c r="Q38" s="510"/>
      <c r="R38" s="510">
        <v>133</v>
      </c>
      <c r="S38" s="511">
        <v>0.12453183520599252</v>
      </c>
      <c r="T38" s="512"/>
      <c r="U38" s="419">
        <v>1068</v>
      </c>
    </row>
    <row r="39" spans="1:21" ht="24" customHeight="1">
      <c r="A39" s="428" t="s">
        <v>267</v>
      </c>
      <c r="B39" s="180"/>
      <c r="C39" s="510">
        <v>276</v>
      </c>
      <c r="D39" s="510">
        <v>118</v>
      </c>
      <c r="E39" s="511">
        <v>0.42749999999999999</v>
      </c>
      <c r="F39" s="512"/>
      <c r="G39" s="510">
        <v>110</v>
      </c>
      <c r="H39" s="510">
        <v>31</v>
      </c>
      <c r="I39" s="510">
        <v>229</v>
      </c>
      <c r="J39" s="510">
        <v>22</v>
      </c>
      <c r="K39" s="510">
        <v>392</v>
      </c>
      <c r="L39" s="511">
        <v>0.99492385786802029</v>
      </c>
      <c r="M39" s="512"/>
      <c r="N39" s="510"/>
      <c r="O39" s="510"/>
      <c r="P39" s="510">
        <v>2</v>
      </c>
      <c r="Q39" s="510"/>
      <c r="R39" s="510">
        <v>2</v>
      </c>
      <c r="S39" s="511">
        <v>5.076142131979695E-3</v>
      </c>
      <c r="T39" s="512"/>
      <c r="U39" s="510">
        <v>394</v>
      </c>
    </row>
    <row r="40" spans="1:21" ht="24" customHeight="1">
      <c r="A40" s="428" t="s">
        <v>268</v>
      </c>
      <c r="B40" s="180"/>
      <c r="C40" s="510">
        <v>200</v>
      </c>
      <c r="D40" s="510">
        <v>8</v>
      </c>
      <c r="E40" s="511">
        <v>0.04</v>
      </c>
      <c r="F40" s="512"/>
      <c r="G40" s="510">
        <v>105</v>
      </c>
      <c r="H40" s="510"/>
      <c r="I40" s="510">
        <v>101</v>
      </c>
      <c r="J40" s="510"/>
      <c r="K40" s="510">
        <v>206</v>
      </c>
      <c r="L40" s="511">
        <v>0.99038461538461531</v>
      </c>
      <c r="M40" s="512"/>
      <c r="N40" s="510"/>
      <c r="O40" s="510"/>
      <c r="P40" s="510">
        <v>2</v>
      </c>
      <c r="Q40" s="510"/>
      <c r="R40" s="510">
        <v>2</v>
      </c>
      <c r="S40" s="511">
        <v>9.6153846153846159E-3</v>
      </c>
      <c r="T40" s="512"/>
      <c r="U40" s="510">
        <v>208</v>
      </c>
    </row>
    <row r="41" spans="1:21" ht="24" customHeight="1">
      <c r="A41" s="428" t="s">
        <v>269</v>
      </c>
      <c r="B41" s="180"/>
      <c r="C41" s="510">
        <v>240</v>
      </c>
      <c r="D41" s="510">
        <v>52</v>
      </c>
      <c r="E41" s="511">
        <v>0.2167</v>
      </c>
      <c r="F41" s="512"/>
      <c r="G41" s="510">
        <v>184</v>
      </c>
      <c r="H41" s="510"/>
      <c r="I41" s="510">
        <v>107</v>
      </c>
      <c r="J41" s="510"/>
      <c r="K41" s="510">
        <v>291</v>
      </c>
      <c r="L41" s="511">
        <v>0.99657534246575341</v>
      </c>
      <c r="M41" s="512"/>
      <c r="N41" s="510"/>
      <c r="O41" s="510"/>
      <c r="P41" s="510">
        <v>1</v>
      </c>
      <c r="Q41" s="510"/>
      <c r="R41" s="510">
        <v>1</v>
      </c>
      <c r="S41" s="511">
        <v>3.4246575342465752E-3</v>
      </c>
      <c r="T41" s="512"/>
      <c r="U41" s="510">
        <v>292</v>
      </c>
    </row>
    <row r="42" spans="1:21" ht="24" customHeight="1">
      <c r="A42" s="428" t="s">
        <v>270</v>
      </c>
      <c r="B42" s="180"/>
      <c r="C42" s="510">
        <v>138</v>
      </c>
      <c r="D42" s="510">
        <v>118</v>
      </c>
      <c r="E42" s="511">
        <v>0.85509999999999997</v>
      </c>
      <c r="F42" s="512"/>
      <c r="G42" s="510">
        <v>52</v>
      </c>
      <c r="H42" s="510"/>
      <c r="I42" s="510">
        <v>203</v>
      </c>
      <c r="J42" s="510"/>
      <c r="K42" s="510">
        <v>255</v>
      </c>
      <c r="L42" s="511">
        <v>0.99609375</v>
      </c>
      <c r="M42" s="512"/>
      <c r="N42" s="510"/>
      <c r="O42" s="510"/>
      <c r="P42" s="510">
        <v>1</v>
      </c>
      <c r="Q42" s="510"/>
      <c r="R42" s="510">
        <v>1</v>
      </c>
      <c r="S42" s="511">
        <v>3.90625E-3</v>
      </c>
      <c r="T42" s="512"/>
      <c r="U42" s="510">
        <v>256</v>
      </c>
    </row>
    <row r="43" spans="1:21" ht="24" customHeight="1">
      <c r="A43" s="428" t="s">
        <v>271</v>
      </c>
      <c r="B43" s="180"/>
      <c r="C43" s="510">
        <v>124</v>
      </c>
      <c r="D43" s="510">
        <v>30</v>
      </c>
      <c r="E43" s="511">
        <v>0.2419</v>
      </c>
      <c r="F43" s="512"/>
      <c r="G43" s="510">
        <v>55</v>
      </c>
      <c r="H43" s="510"/>
      <c r="I43" s="510">
        <v>98</v>
      </c>
      <c r="J43" s="510"/>
      <c r="K43" s="510">
        <v>153</v>
      </c>
      <c r="L43" s="511">
        <v>0.99350649350649345</v>
      </c>
      <c r="M43" s="512"/>
      <c r="N43" s="510"/>
      <c r="O43" s="510"/>
      <c r="P43" s="510">
        <v>1</v>
      </c>
      <c r="Q43" s="510"/>
      <c r="R43" s="510">
        <v>1</v>
      </c>
      <c r="S43" s="511">
        <v>6.4935064935064931E-3</v>
      </c>
      <c r="T43" s="512"/>
      <c r="U43" s="510">
        <v>154</v>
      </c>
    </row>
    <row r="44" spans="1:21" ht="24" customHeight="1">
      <c r="A44" s="428" t="s">
        <v>272</v>
      </c>
      <c r="B44" s="180"/>
      <c r="C44" s="510">
        <v>120</v>
      </c>
      <c r="D44" s="510">
        <v>343</v>
      </c>
      <c r="E44" s="511">
        <v>2.8582999999999998</v>
      </c>
      <c r="F44" s="512"/>
      <c r="G44" s="510">
        <v>384</v>
      </c>
      <c r="H44" s="510"/>
      <c r="I44" s="510">
        <v>79</v>
      </c>
      <c r="J44" s="510"/>
      <c r="K44" s="510">
        <v>463</v>
      </c>
      <c r="L44" s="511">
        <v>1</v>
      </c>
      <c r="M44" s="512"/>
      <c r="N44" s="510"/>
      <c r="O44" s="510"/>
      <c r="P44" s="510"/>
      <c r="Q44" s="510"/>
      <c r="R44" s="510">
        <v>0</v>
      </c>
      <c r="S44" s="511">
        <v>0</v>
      </c>
      <c r="T44" s="512"/>
      <c r="U44" s="510">
        <v>463</v>
      </c>
    </row>
    <row r="45" spans="1:21" ht="24" customHeight="1">
      <c r="A45" s="428" t="s">
        <v>273</v>
      </c>
      <c r="B45" s="180"/>
      <c r="C45" s="510">
        <v>200</v>
      </c>
      <c r="D45" s="510">
        <v>-200</v>
      </c>
      <c r="E45" s="511">
        <v>-1</v>
      </c>
      <c r="F45" s="512"/>
      <c r="G45" s="510"/>
      <c r="H45" s="510"/>
      <c r="I45" s="510"/>
      <c r="J45" s="510"/>
      <c r="K45" s="510">
        <v>0</v>
      </c>
      <c r="L45" s="511" t="s">
        <v>274</v>
      </c>
      <c r="M45" s="512"/>
      <c r="N45" s="510"/>
      <c r="O45" s="510"/>
      <c r="P45" s="510"/>
      <c r="Q45" s="510"/>
      <c r="R45" s="510">
        <v>0</v>
      </c>
      <c r="S45" s="511" t="s">
        <v>274</v>
      </c>
      <c r="T45" s="512"/>
      <c r="U45" s="510">
        <v>0</v>
      </c>
    </row>
    <row r="46" spans="1:21" ht="24" customHeight="1">
      <c r="A46" s="428" t="s">
        <v>275</v>
      </c>
      <c r="B46" s="180"/>
      <c r="C46" s="510">
        <v>120</v>
      </c>
      <c r="D46" s="510">
        <v>174</v>
      </c>
      <c r="E46" s="511">
        <v>1.45</v>
      </c>
      <c r="F46" s="512"/>
      <c r="G46" s="510">
        <v>93</v>
      </c>
      <c r="H46" s="510"/>
      <c r="I46" s="510">
        <v>201</v>
      </c>
      <c r="J46" s="510"/>
      <c r="K46" s="510">
        <v>294</v>
      </c>
      <c r="L46" s="511">
        <v>1</v>
      </c>
      <c r="M46" s="512"/>
      <c r="N46" s="510"/>
      <c r="O46" s="510"/>
      <c r="P46" s="510"/>
      <c r="Q46" s="510"/>
      <c r="R46" s="510">
        <v>0</v>
      </c>
      <c r="S46" s="511">
        <v>0</v>
      </c>
      <c r="T46" s="512"/>
      <c r="U46" s="510">
        <v>294</v>
      </c>
    </row>
    <row r="47" spans="1:21" ht="24" customHeight="1">
      <c r="A47" s="428" t="s">
        <v>276</v>
      </c>
      <c r="B47" s="180"/>
      <c r="C47" s="510">
        <v>132</v>
      </c>
      <c r="D47" s="510">
        <v>1</v>
      </c>
      <c r="E47" s="511">
        <v>7.6E-3</v>
      </c>
      <c r="F47" s="512"/>
      <c r="G47" s="510">
        <v>60</v>
      </c>
      <c r="H47" s="510"/>
      <c r="I47" s="510">
        <v>73</v>
      </c>
      <c r="J47" s="510"/>
      <c r="K47" s="510">
        <v>133</v>
      </c>
      <c r="L47" s="511">
        <v>1</v>
      </c>
      <c r="M47" s="512"/>
      <c r="N47" s="510"/>
      <c r="O47" s="510"/>
      <c r="P47" s="510"/>
      <c r="Q47" s="510"/>
      <c r="R47" s="510">
        <v>0</v>
      </c>
      <c r="S47" s="511">
        <v>0</v>
      </c>
      <c r="T47" s="512"/>
      <c r="U47" s="510">
        <v>133</v>
      </c>
    </row>
    <row r="48" spans="1:21" ht="24" customHeight="1">
      <c r="A48" s="428" t="s">
        <v>277</v>
      </c>
      <c r="B48" s="180"/>
      <c r="C48" s="510">
        <v>64</v>
      </c>
      <c r="D48" s="510">
        <v>-2</v>
      </c>
      <c r="E48" s="511">
        <v>-3.1300000000000001E-2</v>
      </c>
      <c r="F48" s="512"/>
      <c r="G48" s="510"/>
      <c r="H48" s="510">
        <v>32</v>
      </c>
      <c r="I48" s="510"/>
      <c r="J48" s="510">
        <v>26</v>
      </c>
      <c r="K48" s="510">
        <v>58</v>
      </c>
      <c r="L48" s="511">
        <v>0.93548387096774188</v>
      </c>
      <c r="M48" s="512"/>
      <c r="N48" s="510"/>
      <c r="O48" s="510"/>
      <c r="P48" s="510"/>
      <c r="Q48" s="510">
        <v>4</v>
      </c>
      <c r="R48" s="510">
        <v>4</v>
      </c>
      <c r="S48" s="511">
        <v>6.4516129032258063E-2</v>
      </c>
      <c r="T48" s="512"/>
      <c r="U48" s="510">
        <v>62</v>
      </c>
    </row>
    <row r="49" spans="1:21" ht="24" customHeight="1">
      <c r="A49" s="428" t="s">
        <v>278</v>
      </c>
      <c r="B49" s="180"/>
      <c r="C49" s="510">
        <v>40</v>
      </c>
      <c r="D49" s="510">
        <v>122</v>
      </c>
      <c r="E49" s="511">
        <v>3.05</v>
      </c>
      <c r="F49" s="512"/>
      <c r="G49" s="510">
        <v>102</v>
      </c>
      <c r="H49" s="510"/>
      <c r="I49" s="510">
        <v>60</v>
      </c>
      <c r="J49" s="510"/>
      <c r="K49" s="510">
        <v>162</v>
      </c>
      <c r="L49" s="511">
        <v>1</v>
      </c>
      <c r="M49" s="512"/>
      <c r="N49" s="510"/>
      <c r="O49" s="510"/>
      <c r="P49" s="510"/>
      <c r="Q49" s="510"/>
      <c r="R49" s="510">
        <v>0</v>
      </c>
      <c r="S49" s="511">
        <v>0</v>
      </c>
      <c r="T49" s="512"/>
      <c r="U49" s="510">
        <v>162</v>
      </c>
    </row>
    <row r="50" spans="1:21" ht="24" customHeight="1">
      <c r="A50" s="428" t="s">
        <v>279</v>
      </c>
      <c r="B50" s="180"/>
      <c r="C50" s="510">
        <v>146</v>
      </c>
      <c r="D50" s="510">
        <v>-59</v>
      </c>
      <c r="E50" s="511">
        <v>-0.40410000000000001</v>
      </c>
      <c r="F50" s="512"/>
      <c r="G50" s="510">
        <v>50</v>
      </c>
      <c r="H50" s="510"/>
      <c r="I50" s="510">
        <v>36</v>
      </c>
      <c r="J50" s="510"/>
      <c r="K50" s="510">
        <v>86</v>
      </c>
      <c r="L50" s="511">
        <v>0.9885057471264368</v>
      </c>
      <c r="M50" s="512"/>
      <c r="N50" s="510"/>
      <c r="O50" s="510"/>
      <c r="P50" s="510">
        <v>1</v>
      </c>
      <c r="Q50" s="510"/>
      <c r="R50" s="510">
        <v>1</v>
      </c>
      <c r="S50" s="511">
        <v>1.1494252873563218E-2</v>
      </c>
      <c r="T50" s="512"/>
      <c r="U50" s="510">
        <v>87</v>
      </c>
    </row>
    <row r="51" spans="1:21" ht="24" customHeight="1">
      <c r="A51" s="428" t="s">
        <v>280</v>
      </c>
      <c r="B51" s="180"/>
      <c r="C51" s="510">
        <v>120</v>
      </c>
      <c r="D51" s="510">
        <v>-54</v>
      </c>
      <c r="E51" s="511">
        <v>-0.45</v>
      </c>
      <c r="F51" s="512"/>
      <c r="G51" s="510">
        <v>28</v>
      </c>
      <c r="H51" s="510"/>
      <c r="I51" s="510">
        <v>38</v>
      </c>
      <c r="J51" s="510"/>
      <c r="K51" s="510">
        <v>66</v>
      </c>
      <c r="L51" s="511">
        <v>1</v>
      </c>
      <c r="M51" s="512"/>
      <c r="N51" s="510"/>
      <c r="O51" s="510"/>
      <c r="P51" s="510"/>
      <c r="Q51" s="510"/>
      <c r="R51" s="510">
        <v>0</v>
      </c>
      <c r="S51" s="511">
        <v>0</v>
      </c>
      <c r="T51" s="512"/>
      <c r="U51" s="510">
        <v>66</v>
      </c>
    </row>
    <row r="52" spans="1:21" ht="24" customHeight="1">
      <c r="A52" s="182"/>
      <c r="B52" s="136"/>
      <c r="C52" s="507"/>
      <c r="D52" s="507"/>
      <c r="E52" s="507"/>
      <c r="F52" s="508"/>
      <c r="G52" s="507"/>
      <c r="H52" s="507"/>
      <c r="I52" s="507"/>
      <c r="J52" s="507"/>
      <c r="K52" s="507"/>
      <c r="L52" s="509"/>
      <c r="M52" s="508"/>
      <c r="N52" s="507"/>
      <c r="O52" s="507"/>
      <c r="P52" s="507"/>
      <c r="Q52" s="507"/>
      <c r="R52" s="507"/>
      <c r="S52" s="509"/>
      <c r="T52" s="508"/>
      <c r="U52" s="507"/>
    </row>
    <row r="53" spans="1:21" ht="24" customHeight="1">
      <c r="A53" s="425" t="s">
        <v>107</v>
      </c>
      <c r="B53" s="179"/>
      <c r="C53" s="426">
        <v>7386</v>
      </c>
      <c r="D53" s="426">
        <v>1302</v>
      </c>
      <c r="E53" s="183">
        <v>0.17630000000000001</v>
      </c>
      <c r="F53" s="179"/>
      <c r="G53" s="426">
        <v>2386</v>
      </c>
      <c r="H53" s="427">
        <v>158</v>
      </c>
      <c r="I53" s="426">
        <v>4834</v>
      </c>
      <c r="J53" s="427">
        <v>206</v>
      </c>
      <c r="K53" s="426">
        <v>7584</v>
      </c>
      <c r="L53" s="183">
        <v>0.8729281767955801</v>
      </c>
      <c r="M53" s="179"/>
      <c r="N53" s="427">
        <v>454</v>
      </c>
      <c r="O53" s="427">
        <v>41</v>
      </c>
      <c r="P53" s="427">
        <v>542</v>
      </c>
      <c r="Q53" s="427">
        <v>67</v>
      </c>
      <c r="R53" s="426">
        <v>1104</v>
      </c>
      <c r="S53" s="183">
        <v>0.1270718232044199</v>
      </c>
      <c r="T53" s="179"/>
      <c r="U53" s="426">
        <v>8688</v>
      </c>
    </row>
    <row r="54" spans="1:21" ht="24" customHeight="1">
      <c r="A54" s="182"/>
      <c r="B54" s="136"/>
      <c r="C54" s="507"/>
      <c r="D54" s="507"/>
      <c r="E54" s="507"/>
      <c r="F54" s="508"/>
      <c r="G54" s="507"/>
      <c r="H54" s="507"/>
      <c r="I54" s="507"/>
      <c r="J54" s="507"/>
      <c r="K54" s="507"/>
      <c r="L54" s="509"/>
      <c r="M54" s="508"/>
      <c r="N54" s="507"/>
      <c r="O54" s="507"/>
      <c r="P54" s="507"/>
      <c r="Q54" s="507"/>
      <c r="R54" s="507"/>
      <c r="S54" s="509"/>
      <c r="T54" s="508"/>
      <c r="U54" s="507"/>
    </row>
    <row r="55" spans="1:21" ht="24" customHeight="1">
      <c r="A55" s="428" t="s">
        <v>281</v>
      </c>
      <c r="B55" s="180"/>
      <c r="C55" s="510">
        <v>229</v>
      </c>
      <c r="D55" s="510">
        <v>-48</v>
      </c>
      <c r="E55" s="511">
        <v>-0.20960000000000001</v>
      </c>
      <c r="F55" s="512"/>
      <c r="G55" s="510"/>
      <c r="H55" s="510">
        <v>48</v>
      </c>
      <c r="I55" s="510"/>
      <c r="J55" s="510">
        <v>109</v>
      </c>
      <c r="K55" s="510">
        <v>157</v>
      </c>
      <c r="L55" s="511">
        <v>0.86740331491712708</v>
      </c>
      <c r="M55" s="512"/>
      <c r="N55" s="510"/>
      <c r="O55" s="510">
        <v>4</v>
      </c>
      <c r="P55" s="510"/>
      <c r="Q55" s="510">
        <v>20</v>
      </c>
      <c r="R55" s="510">
        <v>24</v>
      </c>
      <c r="S55" s="511">
        <v>0.13259668508287292</v>
      </c>
      <c r="T55" s="512"/>
      <c r="U55" s="510">
        <v>181</v>
      </c>
    </row>
    <row r="56" spans="1:21" ht="24" customHeight="1">
      <c r="A56" s="428" t="s">
        <v>282</v>
      </c>
      <c r="B56" s="180"/>
      <c r="C56" s="419">
        <v>1894</v>
      </c>
      <c r="D56" s="510">
        <v>556</v>
      </c>
      <c r="E56" s="511">
        <v>0.29360000000000003</v>
      </c>
      <c r="F56" s="512"/>
      <c r="G56" s="510">
        <v>547</v>
      </c>
      <c r="H56" s="510"/>
      <c r="I56" s="419">
        <v>1597</v>
      </c>
      <c r="J56" s="510"/>
      <c r="K56" s="419">
        <v>2144</v>
      </c>
      <c r="L56" s="511">
        <v>0.87510204081632648</v>
      </c>
      <c r="M56" s="512"/>
      <c r="N56" s="510">
        <v>98</v>
      </c>
      <c r="O56" s="510"/>
      <c r="P56" s="510">
        <v>208</v>
      </c>
      <c r="Q56" s="510"/>
      <c r="R56" s="510">
        <v>306</v>
      </c>
      <c r="S56" s="511">
        <v>0.12489795918367347</v>
      </c>
      <c r="T56" s="512"/>
      <c r="U56" s="419">
        <v>2450</v>
      </c>
    </row>
    <row r="57" spans="1:21" ht="24" customHeight="1">
      <c r="A57" s="428" t="s">
        <v>283</v>
      </c>
      <c r="B57" s="180"/>
      <c r="C57" s="510">
        <v>995</v>
      </c>
      <c r="D57" s="510">
        <v>-398</v>
      </c>
      <c r="E57" s="511">
        <v>-0.4</v>
      </c>
      <c r="F57" s="512"/>
      <c r="G57" s="510">
        <v>27</v>
      </c>
      <c r="H57" s="510"/>
      <c r="I57" s="510">
        <v>536</v>
      </c>
      <c r="J57" s="510"/>
      <c r="K57" s="510">
        <v>563</v>
      </c>
      <c r="L57" s="511">
        <v>0.9430485762144053</v>
      </c>
      <c r="M57" s="512"/>
      <c r="N57" s="510">
        <v>1</v>
      </c>
      <c r="O57" s="510"/>
      <c r="P57" s="510">
        <v>33</v>
      </c>
      <c r="Q57" s="510"/>
      <c r="R57" s="510">
        <v>34</v>
      </c>
      <c r="S57" s="511">
        <v>5.6951423785594646E-2</v>
      </c>
      <c r="T57" s="512"/>
      <c r="U57" s="510">
        <v>597</v>
      </c>
    </row>
    <row r="58" spans="1:21" ht="24" customHeight="1">
      <c r="A58" s="428" t="s">
        <v>284</v>
      </c>
      <c r="B58" s="180"/>
      <c r="C58" s="419">
        <v>2852</v>
      </c>
      <c r="D58" s="419">
        <v>1279</v>
      </c>
      <c r="E58" s="511">
        <v>0.44850000000000001</v>
      </c>
      <c r="F58" s="512"/>
      <c r="G58" s="419">
        <v>1516</v>
      </c>
      <c r="H58" s="510"/>
      <c r="I58" s="419">
        <v>1993</v>
      </c>
      <c r="J58" s="510"/>
      <c r="K58" s="419">
        <v>3509</v>
      </c>
      <c r="L58" s="511">
        <v>0.84943113047688212</v>
      </c>
      <c r="M58" s="512"/>
      <c r="N58" s="510">
        <v>347</v>
      </c>
      <c r="O58" s="510"/>
      <c r="P58" s="510">
        <v>275</v>
      </c>
      <c r="Q58" s="510"/>
      <c r="R58" s="510">
        <v>622</v>
      </c>
      <c r="S58" s="511">
        <v>0.15056886952311788</v>
      </c>
      <c r="T58" s="512"/>
      <c r="U58" s="419">
        <v>4131</v>
      </c>
    </row>
    <row r="59" spans="1:21" ht="24" customHeight="1">
      <c r="A59" s="428" t="s">
        <v>285</v>
      </c>
      <c r="B59" s="180"/>
      <c r="C59" s="510">
        <v>292</v>
      </c>
      <c r="D59" s="510">
        <v>-14</v>
      </c>
      <c r="E59" s="511">
        <v>-4.7899999999999998E-2</v>
      </c>
      <c r="F59" s="512"/>
      <c r="G59" s="510">
        <v>47</v>
      </c>
      <c r="H59" s="510"/>
      <c r="I59" s="510">
        <v>217</v>
      </c>
      <c r="J59" s="510"/>
      <c r="K59" s="510">
        <v>264</v>
      </c>
      <c r="L59" s="511">
        <v>0.94964028776978426</v>
      </c>
      <c r="M59" s="512"/>
      <c r="N59" s="510"/>
      <c r="O59" s="510"/>
      <c r="P59" s="510">
        <v>14</v>
      </c>
      <c r="Q59" s="510"/>
      <c r="R59" s="510">
        <v>14</v>
      </c>
      <c r="S59" s="511">
        <v>5.0359712230215826E-2</v>
      </c>
      <c r="T59" s="512"/>
      <c r="U59" s="510">
        <v>278</v>
      </c>
    </row>
    <row r="60" spans="1:21" ht="24" customHeight="1">
      <c r="A60" s="428" t="s">
        <v>286</v>
      </c>
      <c r="B60" s="180"/>
      <c r="C60" s="510">
        <v>168</v>
      </c>
      <c r="D60" s="510">
        <v>-32</v>
      </c>
      <c r="E60" s="511">
        <v>-0.1905</v>
      </c>
      <c r="F60" s="512"/>
      <c r="G60" s="510">
        <v>31</v>
      </c>
      <c r="H60" s="510"/>
      <c r="I60" s="510">
        <v>101</v>
      </c>
      <c r="J60" s="510"/>
      <c r="K60" s="510">
        <v>132</v>
      </c>
      <c r="L60" s="511">
        <v>0.97058823529411764</v>
      </c>
      <c r="M60" s="512"/>
      <c r="N60" s="510">
        <v>3</v>
      </c>
      <c r="O60" s="510"/>
      <c r="P60" s="510">
        <v>1</v>
      </c>
      <c r="Q60" s="510"/>
      <c r="R60" s="510">
        <v>4</v>
      </c>
      <c r="S60" s="511">
        <v>2.9411764705882356E-2</v>
      </c>
      <c r="T60" s="512"/>
      <c r="U60" s="510">
        <v>136</v>
      </c>
    </row>
    <row r="61" spans="1:21" ht="24" customHeight="1">
      <c r="A61" s="428" t="s">
        <v>287</v>
      </c>
      <c r="B61" s="180"/>
      <c r="C61" s="510">
        <v>376</v>
      </c>
      <c r="D61" s="510">
        <v>57</v>
      </c>
      <c r="E61" s="511">
        <v>0.15160000000000001</v>
      </c>
      <c r="F61" s="512"/>
      <c r="G61" s="510">
        <v>198</v>
      </c>
      <c r="H61" s="510"/>
      <c r="I61" s="510">
        <v>220</v>
      </c>
      <c r="J61" s="510"/>
      <c r="K61" s="510">
        <v>418</v>
      </c>
      <c r="L61" s="511">
        <v>0.96535796766743642</v>
      </c>
      <c r="M61" s="512"/>
      <c r="N61" s="510">
        <v>5</v>
      </c>
      <c r="O61" s="510"/>
      <c r="P61" s="510">
        <v>10</v>
      </c>
      <c r="Q61" s="510"/>
      <c r="R61" s="510">
        <v>15</v>
      </c>
      <c r="S61" s="511">
        <v>3.4642032332563508E-2</v>
      </c>
      <c r="T61" s="512"/>
      <c r="U61" s="510">
        <v>433</v>
      </c>
    </row>
    <row r="62" spans="1:21" ht="24" customHeight="1">
      <c r="A62" s="428" t="s">
        <v>288</v>
      </c>
      <c r="B62" s="180"/>
      <c r="C62" s="510">
        <v>260</v>
      </c>
      <c r="D62" s="510">
        <v>31</v>
      </c>
      <c r="E62" s="511">
        <v>0.1192</v>
      </c>
      <c r="F62" s="512"/>
      <c r="G62" s="510"/>
      <c r="H62" s="510">
        <v>110</v>
      </c>
      <c r="I62" s="510"/>
      <c r="J62" s="510">
        <v>97</v>
      </c>
      <c r="K62" s="510">
        <v>207</v>
      </c>
      <c r="L62" s="511">
        <v>0.71134020618556704</v>
      </c>
      <c r="M62" s="512"/>
      <c r="N62" s="510"/>
      <c r="O62" s="510">
        <v>37</v>
      </c>
      <c r="P62" s="510"/>
      <c r="Q62" s="510">
        <v>47</v>
      </c>
      <c r="R62" s="510">
        <v>84</v>
      </c>
      <c r="S62" s="511">
        <v>0.28865979381443302</v>
      </c>
      <c r="T62" s="512"/>
      <c r="U62" s="510">
        <v>291</v>
      </c>
    </row>
    <row r="63" spans="1:21" ht="24" customHeight="1">
      <c r="A63" s="428" t="s">
        <v>289</v>
      </c>
      <c r="B63" s="180"/>
      <c r="C63" s="510">
        <v>320</v>
      </c>
      <c r="D63" s="510">
        <v>-129</v>
      </c>
      <c r="E63" s="511">
        <v>-0.40310000000000001</v>
      </c>
      <c r="F63" s="512"/>
      <c r="G63" s="510">
        <v>20</v>
      </c>
      <c r="H63" s="510"/>
      <c r="I63" s="510">
        <v>170</v>
      </c>
      <c r="J63" s="510"/>
      <c r="K63" s="510">
        <v>190</v>
      </c>
      <c r="L63" s="511">
        <v>0.9947643979057591</v>
      </c>
      <c r="M63" s="512"/>
      <c r="N63" s="510"/>
      <c r="O63" s="510"/>
      <c r="P63" s="510">
        <v>1</v>
      </c>
      <c r="Q63" s="510"/>
      <c r="R63" s="510">
        <v>1</v>
      </c>
      <c r="S63" s="511">
        <v>5.235602094240838E-3</v>
      </c>
      <c r="T63" s="512"/>
      <c r="U63" s="510">
        <v>191</v>
      </c>
    </row>
    <row r="64" spans="1:21" ht="24" customHeight="1">
      <c r="A64" s="182"/>
      <c r="B64" s="136"/>
      <c r="C64" s="507"/>
      <c r="D64" s="507"/>
      <c r="E64" s="507"/>
      <c r="F64" s="508"/>
      <c r="G64" s="507"/>
      <c r="H64" s="507"/>
      <c r="I64" s="507"/>
      <c r="J64" s="507"/>
      <c r="K64" s="507"/>
      <c r="L64" s="509"/>
      <c r="M64" s="508"/>
      <c r="N64" s="507"/>
      <c r="O64" s="507"/>
      <c r="P64" s="507"/>
      <c r="Q64" s="507"/>
      <c r="R64" s="507"/>
      <c r="S64" s="509"/>
      <c r="T64" s="508"/>
      <c r="U64" s="507"/>
    </row>
    <row r="65" spans="1:21" ht="24" customHeight="1">
      <c r="A65" s="425" t="s">
        <v>108</v>
      </c>
      <c r="B65" s="179"/>
      <c r="C65" s="426">
        <v>29246</v>
      </c>
      <c r="D65" s="426">
        <v>-3827</v>
      </c>
      <c r="E65" s="183">
        <v>-0.13089999999999999</v>
      </c>
      <c r="F65" s="179"/>
      <c r="G65" s="426">
        <v>5315</v>
      </c>
      <c r="H65" s="427">
        <v>592</v>
      </c>
      <c r="I65" s="426">
        <v>16171</v>
      </c>
      <c r="J65" s="427">
        <v>809</v>
      </c>
      <c r="K65" s="426">
        <v>22887</v>
      </c>
      <c r="L65" s="183">
        <v>0.90038947244187417</v>
      </c>
      <c r="M65" s="179"/>
      <c r="N65" s="427">
        <v>359</v>
      </c>
      <c r="O65" s="427">
        <v>44</v>
      </c>
      <c r="P65" s="426">
        <v>2033</v>
      </c>
      <c r="Q65" s="427">
        <v>96</v>
      </c>
      <c r="R65" s="426">
        <v>2532</v>
      </c>
      <c r="S65" s="183">
        <v>9.9610527558125814E-2</v>
      </c>
      <c r="T65" s="179"/>
      <c r="U65" s="426">
        <v>25419</v>
      </c>
    </row>
    <row r="66" spans="1:21" ht="24" customHeight="1">
      <c r="A66" s="182"/>
      <c r="B66" s="136"/>
      <c r="C66" s="507"/>
      <c r="D66" s="507"/>
      <c r="E66" s="507"/>
      <c r="F66" s="508"/>
      <c r="G66" s="507"/>
      <c r="H66" s="507"/>
      <c r="I66" s="507"/>
      <c r="J66" s="507"/>
      <c r="K66" s="507"/>
      <c r="L66" s="509"/>
      <c r="M66" s="508"/>
      <c r="N66" s="507"/>
      <c r="O66" s="507"/>
      <c r="P66" s="507"/>
      <c r="Q66" s="507"/>
      <c r="R66" s="507"/>
      <c r="S66" s="509"/>
      <c r="T66" s="508"/>
      <c r="U66" s="507"/>
    </row>
    <row r="67" spans="1:21" ht="24" customHeight="1">
      <c r="A67" s="428" t="s">
        <v>290</v>
      </c>
      <c r="B67" s="180"/>
      <c r="C67" s="419">
        <v>3620</v>
      </c>
      <c r="D67" s="510">
        <v>-218</v>
      </c>
      <c r="E67" s="511">
        <v>-6.0199999999999997E-2</v>
      </c>
      <c r="F67" s="512"/>
      <c r="G67" s="510">
        <v>50</v>
      </c>
      <c r="H67" s="510"/>
      <c r="I67" s="419">
        <v>2999</v>
      </c>
      <c r="J67" s="510"/>
      <c r="K67" s="419">
        <v>3049</v>
      </c>
      <c r="L67" s="511">
        <v>0.8962375073486184</v>
      </c>
      <c r="M67" s="512"/>
      <c r="N67" s="510">
        <v>4</v>
      </c>
      <c r="O67" s="510"/>
      <c r="P67" s="510">
        <v>349</v>
      </c>
      <c r="Q67" s="510"/>
      <c r="R67" s="510">
        <v>353</v>
      </c>
      <c r="S67" s="511">
        <v>0.10376249265138154</v>
      </c>
      <c r="T67" s="512"/>
      <c r="U67" s="419">
        <v>3402</v>
      </c>
    </row>
    <row r="68" spans="1:21" ht="24" customHeight="1">
      <c r="A68" s="428" t="s">
        <v>291</v>
      </c>
      <c r="B68" s="180"/>
      <c r="C68" s="510">
        <v>338</v>
      </c>
      <c r="D68" s="510">
        <v>-191</v>
      </c>
      <c r="E68" s="511">
        <v>-0.56510000000000005</v>
      </c>
      <c r="F68" s="512"/>
      <c r="G68" s="510">
        <v>7</v>
      </c>
      <c r="H68" s="510"/>
      <c r="I68" s="510">
        <v>137</v>
      </c>
      <c r="J68" s="510"/>
      <c r="K68" s="510">
        <v>144</v>
      </c>
      <c r="L68" s="511">
        <v>0.97959183673469385</v>
      </c>
      <c r="M68" s="512"/>
      <c r="N68" s="510"/>
      <c r="O68" s="510"/>
      <c r="P68" s="510">
        <v>3</v>
      </c>
      <c r="Q68" s="510"/>
      <c r="R68" s="510">
        <v>3</v>
      </c>
      <c r="S68" s="511">
        <v>2.0408163265306124E-2</v>
      </c>
      <c r="T68" s="512"/>
      <c r="U68" s="510">
        <v>147</v>
      </c>
    </row>
    <row r="69" spans="1:21" ht="24" customHeight="1">
      <c r="A69" s="428" t="s">
        <v>292</v>
      </c>
      <c r="B69" s="180"/>
      <c r="C69" s="510">
        <v>444</v>
      </c>
      <c r="D69" s="510">
        <v>-183</v>
      </c>
      <c r="E69" s="511">
        <v>-0.41220000000000001</v>
      </c>
      <c r="F69" s="512"/>
      <c r="G69" s="510">
        <v>99</v>
      </c>
      <c r="H69" s="510"/>
      <c r="I69" s="510">
        <v>154</v>
      </c>
      <c r="J69" s="510"/>
      <c r="K69" s="510">
        <v>253</v>
      </c>
      <c r="L69" s="511">
        <v>0.96934865900383149</v>
      </c>
      <c r="M69" s="512"/>
      <c r="N69" s="510"/>
      <c r="O69" s="510"/>
      <c r="P69" s="510">
        <v>8</v>
      </c>
      <c r="Q69" s="510"/>
      <c r="R69" s="510">
        <v>8</v>
      </c>
      <c r="S69" s="511">
        <v>3.0651340996168584E-2</v>
      </c>
      <c r="T69" s="512"/>
      <c r="U69" s="510">
        <v>261</v>
      </c>
    </row>
    <row r="70" spans="1:21" ht="24" customHeight="1">
      <c r="A70" s="428" t="s">
        <v>293</v>
      </c>
      <c r="B70" s="180"/>
      <c r="C70" s="510">
        <v>250</v>
      </c>
      <c r="D70" s="510">
        <v>-128</v>
      </c>
      <c r="E70" s="511">
        <v>-0.51200000000000001</v>
      </c>
      <c r="F70" s="512"/>
      <c r="G70" s="510">
        <v>1</v>
      </c>
      <c r="H70" s="510"/>
      <c r="I70" s="510">
        <v>119</v>
      </c>
      <c r="J70" s="510"/>
      <c r="K70" s="510">
        <v>120</v>
      </c>
      <c r="L70" s="511">
        <v>0.98360655737704916</v>
      </c>
      <c r="M70" s="512"/>
      <c r="N70" s="510"/>
      <c r="O70" s="510"/>
      <c r="P70" s="510">
        <v>2</v>
      </c>
      <c r="Q70" s="510"/>
      <c r="R70" s="510">
        <v>2</v>
      </c>
      <c r="S70" s="511">
        <v>1.6393442622950821E-2</v>
      </c>
      <c r="T70" s="512"/>
      <c r="U70" s="510">
        <v>122</v>
      </c>
    </row>
    <row r="71" spans="1:21" ht="24" customHeight="1">
      <c r="A71" s="428" t="s">
        <v>294</v>
      </c>
      <c r="B71" s="180"/>
      <c r="C71" s="419">
        <v>6519</v>
      </c>
      <c r="D71" s="510">
        <v>-309</v>
      </c>
      <c r="E71" s="511">
        <v>-4.7399999999999998E-2</v>
      </c>
      <c r="F71" s="512"/>
      <c r="G71" s="419">
        <v>1617</v>
      </c>
      <c r="H71" s="510"/>
      <c r="I71" s="419">
        <v>3930</v>
      </c>
      <c r="J71" s="510"/>
      <c r="K71" s="419">
        <v>5547</v>
      </c>
      <c r="L71" s="511">
        <v>0.89323671497584545</v>
      </c>
      <c r="M71" s="512"/>
      <c r="N71" s="510">
        <v>154</v>
      </c>
      <c r="O71" s="510"/>
      <c r="P71" s="510">
        <v>509</v>
      </c>
      <c r="Q71" s="510"/>
      <c r="R71" s="510">
        <v>663</v>
      </c>
      <c r="S71" s="511">
        <v>0.10676328502415458</v>
      </c>
      <c r="T71" s="512"/>
      <c r="U71" s="419">
        <v>6210</v>
      </c>
    </row>
    <row r="72" spans="1:21" ht="24" customHeight="1">
      <c r="A72" s="428" t="s">
        <v>295</v>
      </c>
      <c r="B72" s="180"/>
      <c r="C72" s="419">
        <v>6208</v>
      </c>
      <c r="D72" s="419">
        <v>1107</v>
      </c>
      <c r="E72" s="511">
        <v>0.17829999999999999</v>
      </c>
      <c r="F72" s="512"/>
      <c r="G72" s="419">
        <v>2540</v>
      </c>
      <c r="H72" s="510"/>
      <c r="I72" s="419">
        <v>4158</v>
      </c>
      <c r="J72" s="510"/>
      <c r="K72" s="419">
        <v>6698</v>
      </c>
      <c r="L72" s="511">
        <v>0.91565276828434716</v>
      </c>
      <c r="M72" s="512"/>
      <c r="N72" s="510">
        <v>101</v>
      </c>
      <c r="O72" s="510"/>
      <c r="P72" s="510">
        <v>516</v>
      </c>
      <c r="Q72" s="510"/>
      <c r="R72" s="510">
        <v>617</v>
      </c>
      <c r="S72" s="511">
        <v>8.4347231715652782E-2</v>
      </c>
      <c r="T72" s="512"/>
      <c r="U72" s="419">
        <v>7315</v>
      </c>
    </row>
    <row r="73" spans="1:21" ht="24" customHeight="1">
      <c r="A73" s="428" t="s">
        <v>296</v>
      </c>
      <c r="B73" s="180"/>
      <c r="C73" s="419">
        <v>5063</v>
      </c>
      <c r="D73" s="419">
        <v>-1397</v>
      </c>
      <c r="E73" s="511">
        <v>-0.27589999999999998</v>
      </c>
      <c r="F73" s="512"/>
      <c r="G73" s="510">
        <v>962</v>
      </c>
      <c r="H73" s="510"/>
      <c r="I73" s="419">
        <v>2307</v>
      </c>
      <c r="J73" s="510"/>
      <c r="K73" s="419">
        <v>3269</v>
      </c>
      <c r="L73" s="511">
        <v>0.89170758319694488</v>
      </c>
      <c r="M73" s="512"/>
      <c r="N73" s="510">
        <v>90</v>
      </c>
      <c r="O73" s="510"/>
      <c r="P73" s="510">
        <v>307</v>
      </c>
      <c r="Q73" s="510"/>
      <c r="R73" s="510">
        <v>397</v>
      </c>
      <c r="S73" s="511">
        <v>0.1082924168030551</v>
      </c>
      <c r="T73" s="512"/>
      <c r="U73" s="419">
        <v>3666</v>
      </c>
    </row>
    <row r="74" spans="1:21" ht="24" customHeight="1">
      <c r="A74" s="428" t="s">
        <v>297</v>
      </c>
      <c r="B74" s="180"/>
      <c r="C74" s="419">
        <v>3223</v>
      </c>
      <c r="D74" s="419">
        <v>-1737</v>
      </c>
      <c r="E74" s="511">
        <v>-0.53890000000000005</v>
      </c>
      <c r="F74" s="512"/>
      <c r="G74" s="510">
        <v>21</v>
      </c>
      <c r="H74" s="510"/>
      <c r="I74" s="419">
        <v>1286</v>
      </c>
      <c r="J74" s="510"/>
      <c r="K74" s="419">
        <v>1307</v>
      </c>
      <c r="L74" s="511">
        <v>0.87954239569313597</v>
      </c>
      <c r="M74" s="512"/>
      <c r="N74" s="510">
        <v>10</v>
      </c>
      <c r="O74" s="510"/>
      <c r="P74" s="510">
        <v>169</v>
      </c>
      <c r="Q74" s="510"/>
      <c r="R74" s="510">
        <v>179</v>
      </c>
      <c r="S74" s="511">
        <v>0.12045760430686407</v>
      </c>
      <c r="T74" s="512"/>
      <c r="U74" s="419">
        <v>1486</v>
      </c>
    </row>
    <row r="75" spans="1:21" ht="24" customHeight="1">
      <c r="A75" s="428" t="s">
        <v>298</v>
      </c>
      <c r="B75" s="180"/>
      <c r="C75" s="419">
        <v>1543</v>
      </c>
      <c r="D75" s="510">
        <v>-161</v>
      </c>
      <c r="E75" s="511">
        <v>-0.1043</v>
      </c>
      <c r="F75" s="512"/>
      <c r="G75" s="510"/>
      <c r="H75" s="510">
        <v>559</v>
      </c>
      <c r="I75" s="510"/>
      <c r="J75" s="510">
        <v>698</v>
      </c>
      <c r="K75" s="419">
        <v>1257</v>
      </c>
      <c r="L75" s="511">
        <v>0.90955137481910275</v>
      </c>
      <c r="M75" s="512"/>
      <c r="N75" s="510"/>
      <c r="O75" s="510">
        <v>41</v>
      </c>
      <c r="P75" s="510"/>
      <c r="Q75" s="510">
        <v>84</v>
      </c>
      <c r="R75" s="510">
        <v>125</v>
      </c>
      <c r="S75" s="511">
        <v>9.0448625180897246E-2</v>
      </c>
      <c r="T75" s="512"/>
      <c r="U75" s="419">
        <v>1382</v>
      </c>
    </row>
    <row r="76" spans="1:21" ht="24" customHeight="1">
      <c r="A76" s="428" t="s">
        <v>299</v>
      </c>
      <c r="B76" s="180"/>
      <c r="C76" s="510">
        <v>415</v>
      </c>
      <c r="D76" s="510">
        <v>-256</v>
      </c>
      <c r="E76" s="511">
        <v>-0.6169</v>
      </c>
      <c r="F76" s="512"/>
      <c r="G76" s="510"/>
      <c r="H76" s="510">
        <v>33</v>
      </c>
      <c r="I76" s="510"/>
      <c r="J76" s="510">
        <v>111</v>
      </c>
      <c r="K76" s="510">
        <v>144</v>
      </c>
      <c r="L76" s="511">
        <v>0.90566037735849048</v>
      </c>
      <c r="M76" s="512"/>
      <c r="N76" s="510"/>
      <c r="O76" s="510">
        <v>3</v>
      </c>
      <c r="P76" s="510"/>
      <c r="Q76" s="510">
        <v>12</v>
      </c>
      <c r="R76" s="510">
        <v>15</v>
      </c>
      <c r="S76" s="511">
        <v>9.4339622641509441E-2</v>
      </c>
      <c r="T76" s="512"/>
      <c r="U76" s="510">
        <v>159</v>
      </c>
    </row>
    <row r="77" spans="1:21" ht="24" customHeight="1">
      <c r="A77" s="428" t="s">
        <v>300</v>
      </c>
      <c r="B77" s="180"/>
      <c r="C77" s="510">
        <v>87</v>
      </c>
      <c r="D77" s="510">
        <v>-55</v>
      </c>
      <c r="E77" s="511">
        <v>-0.63219999999999998</v>
      </c>
      <c r="F77" s="512"/>
      <c r="G77" s="510">
        <v>1</v>
      </c>
      <c r="H77" s="510"/>
      <c r="I77" s="510">
        <v>31</v>
      </c>
      <c r="J77" s="510"/>
      <c r="K77" s="510">
        <v>32</v>
      </c>
      <c r="L77" s="511">
        <v>1</v>
      </c>
      <c r="M77" s="512"/>
      <c r="N77" s="510"/>
      <c r="O77" s="510"/>
      <c r="P77" s="510"/>
      <c r="Q77" s="510"/>
      <c r="R77" s="510">
        <v>0</v>
      </c>
      <c r="S77" s="511">
        <v>0</v>
      </c>
      <c r="T77" s="512"/>
      <c r="U77" s="510">
        <v>32</v>
      </c>
    </row>
    <row r="78" spans="1:21" ht="24" customHeight="1">
      <c r="A78" s="428" t="s">
        <v>301</v>
      </c>
      <c r="B78" s="180"/>
      <c r="C78" s="510">
        <v>768</v>
      </c>
      <c r="D78" s="510">
        <v>-113</v>
      </c>
      <c r="E78" s="511">
        <v>-0.14710000000000001</v>
      </c>
      <c r="F78" s="512"/>
      <c r="G78" s="510">
        <v>11</v>
      </c>
      <c r="H78" s="510"/>
      <c r="I78" s="510">
        <v>557</v>
      </c>
      <c r="J78" s="510"/>
      <c r="K78" s="510">
        <v>568</v>
      </c>
      <c r="L78" s="511">
        <v>0.86717557251908406</v>
      </c>
      <c r="M78" s="512"/>
      <c r="N78" s="510"/>
      <c r="O78" s="510"/>
      <c r="P78" s="510">
        <v>87</v>
      </c>
      <c r="Q78" s="510"/>
      <c r="R78" s="510">
        <v>87</v>
      </c>
      <c r="S78" s="511">
        <v>0.13282442748091602</v>
      </c>
      <c r="T78" s="512"/>
      <c r="U78" s="510">
        <v>655</v>
      </c>
    </row>
    <row r="79" spans="1:21" ht="24" customHeight="1">
      <c r="A79" s="428" t="s">
        <v>302</v>
      </c>
      <c r="B79" s="180"/>
      <c r="C79" s="510">
        <v>768</v>
      </c>
      <c r="D79" s="510">
        <v>-186</v>
      </c>
      <c r="E79" s="511">
        <v>-0.2422</v>
      </c>
      <c r="F79" s="512"/>
      <c r="G79" s="510">
        <v>6</v>
      </c>
      <c r="H79" s="510"/>
      <c r="I79" s="510">
        <v>493</v>
      </c>
      <c r="J79" s="510"/>
      <c r="K79" s="510">
        <v>499</v>
      </c>
      <c r="L79" s="511">
        <v>0.85738831615120281</v>
      </c>
      <c r="M79" s="512"/>
      <c r="N79" s="510"/>
      <c r="O79" s="510"/>
      <c r="P79" s="510">
        <v>83</v>
      </c>
      <c r="Q79" s="510"/>
      <c r="R79" s="510">
        <v>83</v>
      </c>
      <c r="S79" s="511">
        <v>0.14261168384879727</v>
      </c>
      <c r="T79" s="512"/>
      <c r="U79" s="510">
        <v>582</v>
      </c>
    </row>
    <row r="80" spans="1:21" ht="24" customHeight="1">
      <c r="A80" s="182"/>
      <c r="B80" s="136"/>
      <c r="C80" s="507"/>
      <c r="D80" s="507"/>
      <c r="E80" s="507"/>
      <c r="F80" s="508"/>
      <c r="G80" s="507"/>
      <c r="H80" s="507"/>
      <c r="I80" s="507"/>
      <c r="J80" s="507"/>
      <c r="K80" s="507"/>
      <c r="L80" s="509"/>
      <c r="M80" s="508"/>
      <c r="N80" s="507"/>
      <c r="O80" s="507"/>
      <c r="P80" s="507"/>
      <c r="Q80" s="507"/>
      <c r="R80" s="507"/>
      <c r="S80" s="509"/>
      <c r="T80" s="508"/>
      <c r="U80" s="507"/>
    </row>
    <row r="81" spans="1:21" ht="24" customHeight="1">
      <c r="A81" s="425" t="s">
        <v>109</v>
      </c>
      <c r="B81" s="179"/>
      <c r="C81" s="426">
        <v>3240</v>
      </c>
      <c r="D81" s="426">
        <v>1136</v>
      </c>
      <c r="E81" s="183">
        <v>0.35060000000000002</v>
      </c>
      <c r="F81" s="179"/>
      <c r="G81" s="426">
        <v>1923</v>
      </c>
      <c r="H81" s="427">
        <v>91</v>
      </c>
      <c r="I81" s="426">
        <v>2207</v>
      </c>
      <c r="J81" s="427">
        <v>134</v>
      </c>
      <c r="K81" s="426">
        <v>4355</v>
      </c>
      <c r="L81" s="183">
        <v>0.99520109689213898</v>
      </c>
      <c r="M81" s="179"/>
      <c r="N81" s="427">
        <v>4</v>
      </c>
      <c r="O81" s="427">
        <v>1</v>
      </c>
      <c r="P81" s="427">
        <v>11</v>
      </c>
      <c r="Q81" s="427">
        <v>5</v>
      </c>
      <c r="R81" s="427">
        <v>21</v>
      </c>
      <c r="S81" s="183">
        <v>4.7989031078610606E-3</v>
      </c>
      <c r="T81" s="179"/>
      <c r="U81" s="426">
        <v>4376</v>
      </c>
    </row>
    <row r="82" spans="1:21" ht="24" customHeight="1">
      <c r="A82" s="182"/>
      <c r="B82" s="136"/>
      <c r="C82" s="507"/>
      <c r="D82" s="507"/>
      <c r="E82" s="507"/>
      <c r="F82" s="508"/>
      <c r="G82" s="507"/>
      <c r="H82" s="507"/>
      <c r="I82" s="507"/>
      <c r="J82" s="507"/>
      <c r="K82" s="507"/>
      <c r="L82" s="509"/>
      <c r="M82" s="508"/>
      <c r="N82" s="507"/>
      <c r="O82" s="507"/>
      <c r="P82" s="507"/>
      <c r="Q82" s="507"/>
      <c r="R82" s="507"/>
      <c r="S82" s="509"/>
      <c r="T82" s="508"/>
      <c r="U82" s="507"/>
    </row>
    <row r="83" spans="1:21" ht="24" customHeight="1">
      <c r="A83" s="428" t="s">
        <v>303</v>
      </c>
      <c r="B83" s="180"/>
      <c r="C83" s="510">
        <v>906</v>
      </c>
      <c r="D83" s="510">
        <v>200</v>
      </c>
      <c r="E83" s="511">
        <v>0.2208</v>
      </c>
      <c r="F83" s="512"/>
      <c r="G83" s="510">
        <v>491</v>
      </c>
      <c r="H83" s="510"/>
      <c r="I83" s="510">
        <v>611</v>
      </c>
      <c r="J83" s="510"/>
      <c r="K83" s="419">
        <v>1102</v>
      </c>
      <c r="L83" s="511">
        <v>0.9963833634719711</v>
      </c>
      <c r="M83" s="512"/>
      <c r="N83" s="510">
        <v>2</v>
      </c>
      <c r="O83" s="510"/>
      <c r="P83" s="510">
        <v>2</v>
      </c>
      <c r="Q83" s="510"/>
      <c r="R83" s="510">
        <v>4</v>
      </c>
      <c r="S83" s="511">
        <v>3.616636528028933E-3</v>
      </c>
      <c r="T83" s="512"/>
      <c r="U83" s="419">
        <v>1106</v>
      </c>
    </row>
    <row r="84" spans="1:21" ht="24" customHeight="1">
      <c r="A84" s="428" t="s">
        <v>304</v>
      </c>
      <c r="B84" s="180"/>
      <c r="C84" s="510">
        <v>750</v>
      </c>
      <c r="D84" s="510">
        <v>529</v>
      </c>
      <c r="E84" s="511">
        <v>0.70530000000000004</v>
      </c>
      <c r="F84" s="512"/>
      <c r="G84" s="510">
        <v>520</v>
      </c>
      <c r="H84" s="510"/>
      <c r="I84" s="510">
        <v>755</v>
      </c>
      <c r="J84" s="510"/>
      <c r="K84" s="419">
        <v>1275</v>
      </c>
      <c r="L84" s="511">
        <v>0.99687255668491004</v>
      </c>
      <c r="M84" s="512"/>
      <c r="N84" s="510">
        <v>2</v>
      </c>
      <c r="O84" s="510"/>
      <c r="P84" s="510">
        <v>2</v>
      </c>
      <c r="Q84" s="510"/>
      <c r="R84" s="510">
        <v>4</v>
      </c>
      <c r="S84" s="511">
        <v>3.1274433150899139E-3</v>
      </c>
      <c r="T84" s="512"/>
      <c r="U84" s="419">
        <v>1279</v>
      </c>
    </row>
    <row r="85" spans="1:21" ht="24" customHeight="1">
      <c r="A85" s="428" t="s">
        <v>305</v>
      </c>
      <c r="B85" s="180"/>
      <c r="C85" s="510">
        <v>60</v>
      </c>
      <c r="D85" s="510">
        <v>7</v>
      </c>
      <c r="E85" s="511">
        <v>0.1167</v>
      </c>
      <c r="F85" s="512"/>
      <c r="G85" s="510"/>
      <c r="H85" s="510">
        <v>30</v>
      </c>
      <c r="I85" s="510"/>
      <c r="J85" s="510">
        <v>37</v>
      </c>
      <c r="K85" s="510">
        <v>67</v>
      </c>
      <c r="L85" s="511">
        <v>1</v>
      </c>
      <c r="M85" s="512"/>
      <c r="N85" s="510"/>
      <c r="O85" s="510"/>
      <c r="P85" s="510"/>
      <c r="Q85" s="510"/>
      <c r="R85" s="510">
        <v>0</v>
      </c>
      <c r="S85" s="511">
        <v>0</v>
      </c>
      <c r="T85" s="512"/>
      <c r="U85" s="510">
        <v>67</v>
      </c>
    </row>
    <row r="86" spans="1:21" ht="24" customHeight="1">
      <c r="A86" s="428" t="s">
        <v>306</v>
      </c>
      <c r="B86" s="180"/>
      <c r="C86" s="419">
        <v>1020</v>
      </c>
      <c r="D86" s="510">
        <v>327</v>
      </c>
      <c r="E86" s="511">
        <v>0.3206</v>
      </c>
      <c r="F86" s="512"/>
      <c r="G86" s="510">
        <v>784</v>
      </c>
      <c r="H86" s="510"/>
      <c r="I86" s="510">
        <v>556</v>
      </c>
      <c r="J86" s="510"/>
      <c r="K86" s="419">
        <v>1340</v>
      </c>
      <c r="L86" s="511">
        <v>0.99480326651818851</v>
      </c>
      <c r="M86" s="512"/>
      <c r="N86" s="510"/>
      <c r="O86" s="510"/>
      <c r="P86" s="510">
        <v>7</v>
      </c>
      <c r="Q86" s="510"/>
      <c r="R86" s="510">
        <v>7</v>
      </c>
      <c r="S86" s="511">
        <v>5.196733481811433E-3</v>
      </c>
      <c r="T86" s="512"/>
      <c r="U86" s="419">
        <v>1347</v>
      </c>
    </row>
    <row r="87" spans="1:21" ht="24" customHeight="1">
      <c r="A87" s="428" t="s">
        <v>307</v>
      </c>
      <c r="B87" s="180"/>
      <c r="C87" s="510">
        <v>84</v>
      </c>
      <c r="D87" s="510">
        <v>-7</v>
      </c>
      <c r="E87" s="511">
        <v>-8.3299999999999999E-2</v>
      </c>
      <c r="F87" s="512"/>
      <c r="G87" s="510"/>
      <c r="H87" s="510">
        <v>26</v>
      </c>
      <c r="I87" s="510"/>
      <c r="J87" s="510">
        <v>46</v>
      </c>
      <c r="K87" s="510">
        <v>72</v>
      </c>
      <c r="L87" s="511">
        <v>0.93506493506493515</v>
      </c>
      <c r="M87" s="512"/>
      <c r="N87" s="510"/>
      <c r="O87" s="510"/>
      <c r="P87" s="510"/>
      <c r="Q87" s="510">
        <v>5</v>
      </c>
      <c r="R87" s="510">
        <v>5</v>
      </c>
      <c r="S87" s="511">
        <v>6.4935064935064929E-2</v>
      </c>
      <c r="T87" s="512"/>
      <c r="U87" s="510">
        <v>77</v>
      </c>
    </row>
    <row r="88" spans="1:21" ht="24" customHeight="1">
      <c r="A88" s="428" t="s">
        <v>308</v>
      </c>
      <c r="B88" s="180"/>
      <c r="C88" s="510">
        <v>120</v>
      </c>
      <c r="D88" s="510">
        <v>-33</v>
      </c>
      <c r="E88" s="511">
        <v>-0.27500000000000002</v>
      </c>
      <c r="F88" s="512"/>
      <c r="G88" s="510"/>
      <c r="H88" s="510">
        <v>35</v>
      </c>
      <c r="I88" s="510"/>
      <c r="J88" s="510">
        <v>51</v>
      </c>
      <c r="K88" s="510">
        <v>86</v>
      </c>
      <c r="L88" s="511">
        <v>0.9885057471264368</v>
      </c>
      <c r="M88" s="512"/>
      <c r="N88" s="510"/>
      <c r="O88" s="510">
        <v>1</v>
      </c>
      <c r="P88" s="510"/>
      <c r="Q88" s="510"/>
      <c r="R88" s="510">
        <v>1</v>
      </c>
      <c r="S88" s="511">
        <v>1.1494252873563218E-2</v>
      </c>
      <c r="T88" s="512"/>
      <c r="U88" s="510">
        <v>87</v>
      </c>
    </row>
    <row r="89" spans="1:21" ht="24" customHeight="1">
      <c r="A89" s="428" t="s">
        <v>309</v>
      </c>
      <c r="B89" s="180"/>
      <c r="C89" s="510">
        <v>300</v>
      </c>
      <c r="D89" s="510">
        <v>113</v>
      </c>
      <c r="E89" s="511">
        <v>0.37669999999999998</v>
      </c>
      <c r="F89" s="512"/>
      <c r="G89" s="510">
        <v>128</v>
      </c>
      <c r="H89" s="510"/>
      <c r="I89" s="510">
        <v>285</v>
      </c>
      <c r="J89" s="510"/>
      <c r="K89" s="510">
        <v>413</v>
      </c>
      <c r="L89" s="511">
        <v>1</v>
      </c>
      <c r="M89" s="512"/>
      <c r="N89" s="510"/>
      <c r="O89" s="510"/>
      <c r="P89" s="510"/>
      <c r="Q89" s="510"/>
      <c r="R89" s="510">
        <v>0</v>
      </c>
      <c r="S89" s="511">
        <v>0</v>
      </c>
      <c r="T89" s="512"/>
      <c r="U89" s="510">
        <v>413</v>
      </c>
    </row>
    <row r="90" spans="1:21" ht="24" customHeight="1">
      <c r="A90" s="182"/>
      <c r="B90" s="136"/>
      <c r="C90" s="507"/>
      <c r="D90" s="507"/>
      <c r="E90" s="507"/>
      <c r="F90" s="508"/>
      <c r="G90" s="507"/>
      <c r="H90" s="507"/>
      <c r="I90" s="507"/>
      <c r="J90" s="507"/>
      <c r="K90" s="507"/>
      <c r="L90" s="509"/>
      <c r="M90" s="508"/>
      <c r="N90" s="507"/>
      <c r="O90" s="507"/>
      <c r="P90" s="507"/>
      <c r="Q90" s="507"/>
      <c r="R90" s="507"/>
      <c r="S90" s="509"/>
      <c r="T90" s="508"/>
      <c r="U90" s="507"/>
    </row>
    <row r="91" spans="1:21" ht="24" customHeight="1">
      <c r="A91" s="425" t="s">
        <v>110</v>
      </c>
      <c r="B91" s="179"/>
      <c r="C91" s="426">
        <v>3573</v>
      </c>
      <c r="D91" s="426">
        <v>-2372</v>
      </c>
      <c r="E91" s="183">
        <v>-0.66390000000000005</v>
      </c>
      <c r="F91" s="179"/>
      <c r="G91" s="427">
        <v>249</v>
      </c>
      <c r="H91" s="427">
        <v>10</v>
      </c>
      <c r="I91" s="427">
        <v>537</v>
      </c>
      <c r="J91" s="427">
        <v>14</v>
      </c>
      <c r="K91" s="427">
        <v>810</v>
      </c>
      <c r="L91" s="183">
        <v>0.67443796835970016</v>
      </c>
      <c r="M91" s="179"/>
      <c r="N91" s="427">
        <v>129</v>
      </c>
      <c r="O91" s="427">
        <v>7</v>
      </c>
      <c r="P91" s="427">
        <v>237</v>
      </c>
      <c r="Q91" s="427">
        <v>18</v>
      </c>
      <c r="R91" s="427">
        <v>391</v>
      </c>
      <c r="S91" s="183">
        <v>0.32556203164029973</v>
      </c>
      <c r="T91" s="179"/>
      <c r="U91" s="426">
        <v>1201</v>
      </c>
    </row>
    <row r="92" spans="1:21" ht="24" customHeight="1">
      <c r="A92" s="182"/>
      <c r="B92" s="136"/>
      <c r="C92" s="507"/>
      <c r="D92" s="507"/>
      <c r="E92" s="507"/>
      <c r="F92" s="508"/>
      <c r="G92" s="507"/>
      <c r="H92" s="507"/>
      <c r="I92" s="507"/>
      <c r="J92" s="507"/>
      <c r="K92" s="507"/>
      <c r="L92" s="509"/>
      <c r="M92" s="508"/>
      <c r="N92" s="507"/>
      <c r="O92" s="507"/>
      <c r="P92" s="507"/>
      <c r="Q92" s="507"/>
      <c r="R92" s="507"/>
      <c r="S92" s="509"/>
      <c r="T92" s="508"/>
      <c r="U92" s="507"/>
    </row>
    <row r="93" spans="1:21" ht="24" customHeight="1">
      <c r="A93" s="428" t="s">
        <v>310</v>
      </c>
      <c r="B93" s="180"/>
      <c r="C93" s="510">
        <v>108</v>
      </c>
      <c r="D93" s="510">
        <v>-69</v>
      </c>
      <c r="E93" s="511">
        <v>-0.63890000000000002</v>
      </c>
      <c r="F93" s="512"/>
      <c r="G93" s="510">
        <v>39</v>
      </c>
      <c r="H93" s="510"/>
      <c r="I93" s="510"/>
      <c r="J93" s="510"/>
      <c r="K93" s="510">
        <v>39</v>
      </c>
      <c r="L93" s="511">
        <v>1</v>
      </c>
      <c r="M93" s="512"/>
      <c r="N93" s="510"/>
      <c r="O93" s="510"/>
      <c r="P93" s="510"/>
      <c r="Q93" s="510"/>
      <c r="R93" s="510">
        <v>0</v>
      </c>
      <c r="S93" s="511">
        <v>0</v>
      </c>
      <c r="T93" s="512"/>
      <c r="U93" s="510">
        <v>39</v>
      </c>
    </row>
    <row r="94" spans="1:21" ht="24" customHeight="1">
      <c r="A94" s="428" t="s">
        <v>311</v>
      </c>
      <c r="B94" s="180"/>
      <c r="C94" s="419">
        <v>2484</v>
      </c>
      <c r="D94" s="419">
        <v>-1704</v>
      </c>
      <c r="E94" s="511">
        <v>-0.68600000000000005</v>
      </c>
      <c r="F94" s="512"/>
      <c r="G94" s="510">
        <v>149</v>
      </c>
      <c r="H94" s="510"/>
      <c r="I94" s="510">
        <v>360</v>
      </c>
      <c r="J94" s="510"/>
      <c r="K94" s="510">
        <v>509</v>
      </c>
      <c r="L94" s="511">
        <v>0.65256410256410258</v>
      </c>
      <c r="M94" s="512"/>
      <c r="N94" s="510">
        <v>109</v>
      </c>
      <c r="O94" s="510"/>
      <c r="P94" s="510">
        <v>162</v>
      </c>
      <c r="Q94" s="510"/>
      <c r="R94" s="510">
        <v>271</v>
      </c>
      <c r="S94" s="511">
        <v>0.34743589743589742</v>
      </c>
      <c r="T94" s="512"/>
      <c r="U94" s="510">
        <v>780</v>
      </c>
    </row>
    <row r="95" spans="1:21" ht="24" customHeight="1">
      <c r="A95" s="428" t="s">
        <v>312</v>
      </c>
      <c r="B95" s="180"/>
      <c r="C95" s="510">
        <v>775</v>
      </c>
      <c r="D95" s="510">
        <v>-442</v>
      </c>
      <c r="E95" s="511">
        <v>-0.57030000000000003</v>
      </c>
      <c r="F95" s="512"/>
      <c r="G95" s="510">
        <v>61</v>
      </c>
      <c r="H95" s="510"/>
      <c r="I95" s="510">
        <v>177</v>
      </c>
      <c r="J95" s="510"/>
      <c r="K95" s="510">
        <v>238</v>
      </c>
      <c r="L95" s="511">
        <v>0.71471471471471471</v>
      </c>
      <c r="M95" s="512"/>
      <c r="N95" s="510">
        <v>20</v>
      </c>
      <c r="O95" s="510"/>
      <c r="P95" s="510">
        <v>75</v>
      </c>
      <c r="Q95" s="510"/>
      <c r="R95" s="510">
        <v>95</v>
      </c>
      <c r="S95" s="511">
        <v>0.28528528528528529</v>
      </c>
      <c r="T95" s="512"/>
      <c r="U95" s="510">
        <v>333</v>
      </c>
    </row>
    <row r="96" spans="1:21" ht="24" customHeight="1">
      <c r="A96" s="428" t="s">
        <v>313</v>
      </c>
      <c r="B96" s="180"/>
      <c r="C96" s="510">
        <v>206</v>
      </c>
      <c r="D96" s="510">
        <v>-157</v>
      </c>
      <c r="E96" s="511">
        <v>-0.7621</v>
      </c>
      <c r="F96" s="512"/>
      <c r="G96" s="510"/>
      <c r="H96" s="510">
        <v>10</v>
      </c>
      <c r="I96" s="510"/>
      <c r="J96" s="510">
        <v>14</v>
      </c>
      <c r="K96" s="510">
        <v>24</v>
      </c>
      <c r="L96" s="511">
        <v>0.48979591836734693</v>
      </c>
      <c r="M96" s="512"/>
      <c r="N96" s="510"/>
      <c r="O96" s="510">
        <v>7</v>
      </c>
      <c r="P96" s="510"/>
      <c r="Q96" s="510">
        <v>18</v>
      </c>
      <c r="R96" s="510">
        <v>25</v>
      </c>
      <c r="S96" s="511">
        <v>0.51020408163265307</v>
      </c>
      <c r="T96" s="512"/>
      <c r="U96" s="510">
        <v>49</v>
      </c>
    </row>
    <row r="97" spans="1:21" ht="24" customHeight="1">
      <c r="A97" s="182"/>
      <c r="B97" s="136"/>
      <c r="C97" s="507"/>
      <c r="D97" s="507"/>
      <c r="E97" s="507"/>
      <c r="F97" s="508"/>
      <c r="G97" s="507"/>
      <c r="H97" s="507"/>
      <c r="I97" s="507"/>
      <c r="J97" s="507"/>
      <c r="K97" s="507"/>
      <c r="L97" s="509"/>
      <c r="M97" s="508"/>
      <c r="N97" s="507"/>
      <c r="O97" s="507"/>
      <c r="P97" s="507"/>
      <c r="Q97" s="507"/>
      <c r="R97" s="507"/>
      <c r="S97" s="509"/>
      <c r="T97" s="508"/>
      <c r="U97" s="507"/>
    </row>
    <row r="98" spans="1:21" ht="24" customHeight="1">
      <c r="A98" s="425" t="s">
        <v>111</v>
      </c>
      <c r="B98" s="179"/>
      <c r="C98" s="426">
        <v>2295</v>
      </c>
      <c r="D98" s="426">
        <v>1868</v>
      </c>
      <c r="E98" s="183">
        <v>0.81389999999999996</v>
      </c>
      <c r="F98" s="179"/>
      <c r="G98" s="426">
        <v>1237</v>
      </c>
      <c r="H98" s="427">
        <v>86</v>
      </c>
      <c r="I98" s="426">
        <v>2632</v>
      </c>
      <c r="J98" s="427">
        <v>168</v>
      </c>
      <c r="K98" s="426">
        <v>4123</v>
      </c>
      <c r="L98" s="183">
        <v>0.99039154455921208</v>
      </c>
      <c r="M98" s="179"/>
      <c r="N98" s="427">
        <v>2</v>
      </c>
      <c r="O98" s="427"/>
      <c r="P98" s="427">
        <v>36</v>
      </c>
      <c r="Q98" s="427">
        <v>2</v>
      </c>
      <c r="R98" s="427">
        <v>40</v>
      </c>
      <c r="S98" s="183">
        <v>9.6084554407878924E-3</v>
      </c>
      <c r="T98" s="179"/>
      <c r="U98" s="426">
        <v>4163</v>
      </c>
    </row>
    <row r="99" spans="1:21" ht="24" customHeight="1">
      <c r="A99" s="182"/>
      <c r="B99" s="136"/>
      <c r="C99" s="507"/>
      <c r="D99" s="507"/>
      <c r="E99" s="507"/>
      <c r="F99" s="508"/>
      <c r="G99" s="507"/>
      <c r="H99" s="507"/>
      <c r="I99" s="507"/>
      <c r="J99" s="507"/>
      <c r="K99" s="507"/>
      <c r="L99" s="509"/>
      <c r="M99" s="508"/>
      <c r="N99" s="507"/>
      <c r="O99" s="507"/>
      <c r="P99" s="507"/>
      <c r="Q99" s="507"/>
      <c r="R99" s="507"/>
      <c r="S99" s="509"/>
      <c r="T99" s="508"/>
      <c r="U99" s="507"/>
    </row>
    <row r="100" spans="1:21" ht="24" customHeight="1">
      <c r="A100" s="428" t="s">
        <v>314</v>
      </c>
      <c r="B100" s="180"/>
      <c r="C100" s="510">
        <v>178</v>
      </c>
      <c r="D100" s="510">
        <v>-37</v>
      </c>
      <c r="E100" s="511">
        <v>-0.2079</v>
      </c>
      <c r="F100" s="512"/>
      <c r="G100" s="510">
        <v>13</v>
      </c>
      <c r="H100" s="510"/>
      <c r="I100" s="510">
        <v>127</v>
      </c>
      <c r="J100" s="510"/>
      <c r="K100" s="510">
        <v>140</v>
      </c>
      <c r="L100" s="511">
        <v>0.99290780141843971</v>
      </c>
      <c r="M100" s="512"/>
      <c r="N100" s="510"/>
      <c r="O100" s="510"/>
      <c r="P100" s="510">
        <v>1</v>
      </c>
      <c r="Q100" s="510"/>
      <c r="R100" s="510">
        <v>1</v>
      </c>
      <c r="S100" s="511">
        <v>7.0921985815602835E-3</v>
      </c>
      <c r="T100" s="512"/>
      <c r="U100" s="510">
        <v>141</v>
      </c>
    </row>
    <row r="101" spans="1:21" ht="24" customHeight="1">
      <c r="A101" s="428" t="s">
        <v>315</v>
      </c>
      <c r="B101" s="180"/>
      <c r="C101" s="419">
        <v>2007</v>
      </c>
      <c r="D101" s="419">
        <v>1946</v>
      </c>
      <c r="E101" s="511">
        <v>0.96960000000000002</v>
      </c>
      <c r="F101" s="512"/>
      <c r="G101" s="419">
        <v>1216</v>
      </c>
      <c r="H101" s="510">
        <v>86</v>
      </c>
      <c r="I101" s="419">
        <v>2445</v>
      </c>
      <c r="J101" s="510">
        <v>168</v>
      </c>
      <c r="K101" s="419">
        <v>3915</v>
      </c>
      <c r="L101" s="511">
        <v>0.99038704781178855</v>
      </c>
      <c r="M101" s="512"/>
      <c r="N101" s="510">
        <v>2</v>
      </c>
      <c r="O101" s="510"/>
      <c r="P101" s="510">
        <v>34</v>
      </c>
      <c r="Q101" s="510">
        <v>2</v>
      </c>
      <c r="R101" s="510">
        <v>38</v>
      </c>
      <c r="S101" s="511">
        <v>9.6129521882114856E-3</v>
      </c>
      <c r="T101" s="512"/>
      <c r="U101" s="419">
        <v>3953</v>
      </c>
    </row>
    <row r="102" spans="1:21" ht="24" customHeight="1">
      <c r="A102" s="428" t="s">
        <v>316</v>
      </c>
      <c r="B102" s="180"/>
      <c r="C102" s="510">
        <v>110</v>
      </c>
      <c r="D102" s="510">
        <v>-41</v>
      </c>
      <c r="E102" s="511">
        <v>-0.37269999999999998</v>
      </c>
      <c r="F102" s="512"/>
      <c r="G102" s="510">
        <v>8</v>
      </c>
      <c r="H102" s="510"/>
      <c r="I102" s="510">
        <v>60</v>
      </c>
      <c r="J102" s="510"/>
      <c r="K102" s="510">
        <v>68</v>
      </c>
      <c r="L102" s="511">
        <v>0.98550724637681153</v>
      </c>
      <c r="M102" s="512"/>
      <c r="N102" s="510"/>
      <c r="O102" s="510"/>
      <c r="P102" s="510">
        <v>1</v>
      </c>
      <c r="Q102" s="510"/>
      <c r="R102" s="510">
        <v>1</v>
      </c>
      <c r="S102" s="511">
        <v>1.4492753623188406E-2</v>
      </c>
      <c r="T102" s="512"/>
      <c r="U102" s="510">
        <v>69</v>
      </c>
    </row>
    <row r="103" spans="1:21" ht="24" customHeight="1">
      <c r="A103" s="428"/>
      <c r="B103" s="180"/>
      <c r="C103" s="510"/>
      <c r="D103" s="510"/>
      <c r="E103" s="511"/>
      <c r="F103" s="512"/>
      <c r="G103" s="510"/>
      <c r="H103" s="510"/>
      <c r="I103" s="510"/>
      <c r="J103" s="510"/>
      <c r="K103" s="510"/>
      <c r="L103" s="511"/>
      <c r="M103" s="512"/>
      <c r="N103" s="510"/>
      <c r="O103" s="510"/>
      <c r="P103" s="510"/>
      <c r="Q103" s="510"/>
      <c r="R103" s="510"/>
      <c r="S103" s="511"/>
      <c r="T103" s="512"/>
      <c r="U103" s="510"/>
    </row>
    <row r="104" spans="1:21" ht="24" customHeight="1">
      <c r="A104" s="425" t="s">
        <v>112</v>
      </c>
      <c r="B104" s="179"/>
      <c r="C104" s="426">
        <v>14417</v>
      </c>
      <c r="D104" s="426">
        <v>21140</v>
      </c>
      <c r="E104" s="183">
        <v>1.4662999999999999</v>
      </c>
      <c r="F104" s="179"/>
      <c r="G104" s="426">
        <v>6607</v>
      </c>
      <c r="H104" s="427">
        <v>695</v>
      </c>
      <c r="I104" s="426">
        <v>25462</v>
      </c>
      <c r="J104" s="426">
        <v>1491</v>
      </c>
      <c r="K104" s="426">
        <v>34255</v>
      </c>
      <c r="L104" s="183">
        <v>0.96338273757628601</v>
      </c>
      <c r="M104" s="179"/>
      <c r="N104" s="427">
        <v>638</v>
      </c>
      <c r="O104" s="427">
        <v>86</v>
      </c>
      <c r="P104" s="427">
        <v>522</v>
      </c>
      <c r="Q104" s="427">
        <v>56</v>
      </c>
      <c r="R104" s="426">
        <v>1302</v>
      </c>
      <c r="S104" s="183">
        <v>3.6617262423714034E-2</v>
      </c>
      <c r="T104" s="179"/>
      <c r="U104" s="426">
        <v>35557</v>
      </c>
    </row>
    <row r="105" spans="1:21" ht="24" customHeight="1">
      <c r="A105" s="182"/>
      <c r="B105" s="136"/>
      <c r="C105" s="507"/>
      <c r="D105" s="507"/>
      <c r="E105" s="507"/>
      <c r="F105" s="508"/>
      <c r="G105" s="507"/>
      <c r="H105" s="507"/>
      <c r="I105" s="507"/>
      <c r="J105" s="507"/>
      <c r="K105" s="507"/>
      <c r="L105" s="509"/>
      <c r="M105" s="508"/>
      <c r="N105" s="507"/>
      <c r="O105" s="507"/>
      <c r="P105" s="507"/>
      <c r="Q105" s="507"/>
      <c r="R105" s="507"/>
      <c r="S105" s="509"/>
      <c r="T105" s="508"/>
      <c r="U105" s="507"/>
    </row>
    <row r="106" spans="1:21" ht="24" customHeight="1">
      <c r="A106" s="428" t="s">
        <v>317</v>
      </c>
      <c r="B106" s="180"/>
      <c r="C106" s="419">
        <v>1834</v>
      </c>
      <c r="D106" s="419">
        <v>3591</v>
      </c>
      <c r="E106" s="511">
        <v>1.958</v>
      </c>
      <c r="F106" s="512"/>
      <c r="G106" s="510">
        <v>717</v>
      </c>
      <c r="H106" s="510">
        <v>73</v>
      </c>
      <c r="I106" s="419">
        <v>3834</v>
      </c>
      <c r="J106" s="510">
        <v>222</v>
      </c>
      <c r="K106" s="419">
        <v>4846</v>
      </c>
      <c r="L106" s="511">
        <v>0.89327188940092173</v>
      </c>
      <c r="M106" s="512"/>
      <c r="N106" s="510">
        <v>317</v>
      </c>
      <c r="O106" s="510">
        <v>42</v>
      </c>
      <c r="P106" s="510">
        <v>200</v>
      </c>
      <c r="Q106" s="510">
        <v>20</v>
      </c>
      <c r="R106" s="510">
        <v>579</v>
      </c>
      <c r="S106" s="511">
        <v>0.10672811059907834</v>
      </c>
      <c r="T106" s="512"/>
      <c r="U106" s="419">
        <v>5425</v>
      </c>
    </row>
    <row r="107" spans="1:21" ht="24" customHeight="1">
      <c r="A107" s="428" t="s">
        <v>318</v>
      </c>
      <c r="B107" s="180"/>
      <c r="C107" s="419">
        <v>1773</v>
      </c>
      <c r="D107" s="419">
        <v>4171</v>
      </c>
      <c r="E107" s="511">
        <v>2.3525</v>
      </c>
      <c r="F107" s="512"/>
      <c r="G107" s="510">
        <v>906</v>
      </c>
      <c r="H107" s="510">
        <v>103</v>
      </c>
      <c r="I107" s="419">
        <v>4631</v>
      </c>
      <c r="J107" s="510">
        <v>258</v>
      </c>
      <c r="K107" s="419">
        <v>5898</v>
      </c>
      <c r="L107" s="511">
        <v>0.99226110363391651</v>
      </c>
      <c r="M107" s="512"/>
      <c r="N107" s="510">
        <v>17</v>
      </c>
      <c r="O107" s="510">
        <v>3</v>
      </c>
      <c r="P107" s="510">
        <v>26</v>
      </c>
      <c r="Q107" s="510"/>
      <c r="R107" s="510">
        <v>46</v>
      </c>
      <c r="S107" s="511">
        <v>7.7388963660834451E-3</v>
      </c>
      <c r="T107" s="512"/>
      <c r="U107" s="419">
        <v>5944</v>
      </c>
    </row>
    <row r="108" spans="1:21" ht="24" customHeight="1">
      <c r="A108" s="428" t="s">
        <v>319</v>
      </c>
      <c r="B108" s="180"/>
      <c r="C108" s="419">
        <v>1539</v>
      </c>
      <c r="D108" s="419">
        <v>4272</v>
      </c>
      <c r="E108" s="511">
        <v>2.7757999999999998</v>
      </c>
      <c r="F108" s="512"/>
      <c r="G108" s="419">
        <v>1150</v>
      </c>
      <c r="H108" s="510">
        <v>158</v>
      </c>
      <c r="I108" s="419">
        <v>4185</v>
      </c>
      <c r="J108" s="510">
        <v>249</v>
      </c>
      <c r="K108" s="419">
        <v>5742</v>
      </c>
      <c r="L108" s="511">
        <v>0.9881259679917398</v>
      </c>
      <c r="M108" s="512"/>
      <c r="N108" s="510">
        <v>21</v>
      </c>
      <c r="O108" s="510">
        <v>9</v>
      </c>
      <c r="P108" s="510">
        <v>34</v>
      </c>
      <c r="Q108" s="510">
        <v>5</v>
      </c>
      <c r="R108" s="510">
        <v>69</v>
      </c>
      <c r="S108" s="511">
        <v>1.1874032008260196E-2</v>
      </c>
      <c r="T108" s="512"/>
      <c r="U108" s="419">
        <v>5811</v>
      </c>
    </row>
    <row r="109" spans="1:21" ht="24" customHeight="1">
      <c r="A109" s="428" t="s">
        <v>320</v>
      </c>
      <c r="B109" s="180"/>
      <c r="C109" s="419">
        <v>2197</v>
      </c>
      <c r="D109" s="419">
        <v>2644</v>
      </c>
      <c r="E109" s="511">
        <v>1.2035</v>
      </c>
      <c r="F109" s="512"/>
      <c r="G109" s="419">
        <v>1184</v>
      </c>
      <c r="H109" s="510">
        <v>221</v>
      </c>
      <c r="I109" s="419">
        <v>2754</v>
      </c>
      <c r="J109" s="510">
        <v>260</v>
      </c>
      <c r="K109" s="419">
        <v>4419</v>
      </c>
      <c r="L109" s="511">
        <v>0.91282792811402602</v>
      </c>
      <c r="M109" s="512"/>
      <c r="N109" s="510">
        <v>190</v>
      </c>
      <c r="O109" s="510">
        <v>27</v>
      </c>
      <c r="P109" s="510">
        <v>179</v>
      </c>
      <c r="Q109" s="510">
        <v>26</v>
      </c>
      <c r="R109" s="510">
        <v>422</v>
      </c>
      <c r="S109" s="511">
        <v>8.7172071885973978E-2</v>
      </c>
      <c r="T109" s="512"/>
      <c r="U109" s="419">
        <v>4841</v>
      </c>
    </row>
    <row r="110" spans="1:21" ht="24" customHeight="1">
      <c r="A110" s="428" t="s">
        <v>321</v>
      </c>
      <c r="B110" s="180"/>
      <c r="C110" s="510">
        <v>557</v>
      </c>
      <c r="D110" s="419">
        <v>3068</v>
      </c>
      <c r="E110" s="511">
        <v>5.5080999999999998</v>
      </c>
      <c r="F110" s="512"/>
      <c r="G110" s="510">
        <v>689</v>
      </c>
      <c r="H110" s="510">
        <v>80</v>
      </c>
      <c r="I110" s="419">
        <v>2671</v>
      </c>
      <c r="J110" s="510">
        <v>135</v>
      </c>
      <c r="K110" s="419">
        <v>3575</v>
      </c>
      <c r="L110" s="511">
        <v>0.98620689655172411</v>
      </c>
      <c r="M110" s="512"/>
      <c r="N110" s="510">
        <v>29</v>
      </c>
      <c r="O110" s="510">
        <v>3</v>
      </c>
      <c r="P110" s="510">
        <v>16</v>
      </c>
      <c r="Q110" s="510">
        <v>2</v>
      </c>
      <c r="R110" s="510">
        <v>50</v>
      </c>
      <c r="S110" s="511">
        <v>1.3793103448275864E-2</v>
      </c>
      <c r="T110" s="512"/>
      <c r="U110" s="419">
        <v>3625</v>
      </c>
    </row>
    <row r="111" spans="1:21" ht="24" customHeight="1">
      <c r="A111" s="428" t="s">
        <v>322</v>
      </c>
      <c r="B111" s="180"/>
      <c r="C111" s="510">
        <v>623</v>
      </c>
      <c r="D111" s="510">
        <v>993</v>
      </c>
      <c r="E111" s="511">
        <v>1.5939000000000001</v>
      </c>
      <c r="F111" s="512"/>
      <c r="G111" s="510">
        <v>323</v>
      </c>
      <c r="H111" s="510">
        <v>41</v>
      </c>
      <c r="I111" s="419">
        <v>1221</v>
      </c>
      <c r="J111" s="510">
        <v>3</v>
      </c>
      <c r="K111" s="419">
        <v>1588</v>
      </c>
      <c r="L111" s="511">
        <v>0.98267326732673266</v>
      </c>
      <c r="M111" s="512"/>
      <c r="N111" s="510">
        <v>14</v>
      </c>
      <c r="O111" s="510">
        <v>2</v>
      </c>
      <c r="P111" s="510">
        <v>12</v>
      </c>
      <c r="Q111" s="510"/>
      <c r="R111" s="510">
        <v>28</v>
      </c>
      <c r="S111" s="511">
        <v>1.7326732673267328E-2</v>
      </c>
      <c r="T111" s="512"/>
      <c r="U111" s="419">
        <v>1616</v>
      </c>
    </row>
    <row r="112" spans="1:21" ht="24" customHeight="1">
      <c r="A112" s="428" t="s">
        <v>323</v>
      </c>
      <c r="B112" s="180"/>
      <c r="C112" s="510">
        <v>359</v>
      </c>
      <c r="D112" s="510">
        <v>572</v>
      </c>
      <c r="E112" s="511">
        <v>1.5932999999999999</v>
      </c>
      <c r="F112" s="512"/>
      <c r="G112" s="510">
        <v>606</v>
      </c>
      <c r="H112" s="510"/>
      <c r="I112" s="510">
        <v>318</v>
      </c>
      <c r="J112" s="510"/>
      <c r="K112" s="510">
        <v>924</v>
      </c>
      <c r="L112" s="511">
        <v>0.99248120300751874</v>
      </c>
      <c r="M112" s="512"/>
      <c r="N112" s="510">
        <v>1</v>
      </c>
      <c r="O112" s="510"/>
      <c r="P112" s="510">
        <v>6</v>
      </c>
      <c r="Q112" s="510"/>
      <c r="R112" s="510">
        <v>7</v>
      </c>
      <c r="S112" s="511">
        <v>7.5187969924812026E-3</v>
      </c>
      <c r="T112" s="512"/>
      <c r="U112" s="510">
        <v>931</v>
      </c>
    </row>
    <row r="113" spans="1:21" ht="24" customHeight="1">
      <c r="A113" s="428" t="s">
        <v>324</v>
      </c>
      <c r="B113" s="180"/>
      <c r="C113" s="510">
        <v>952</v>
      </c>
      <c r="D113" s="510">
        <v>167</v>
      </c>
      <c r="E113" s="511">
        <v>0.1754</v>
      </c>
      <c r="F113" s="512"/>
      <c r="G113" s="510">
        <v>86</v>
      </c>
      <c r="H113" s="510"/>
      <c r="I113" s="510">
        <v>986</v>
      </c>
      <c r="J113" s="510"/>
      <c r="K113" s="419">
        <v>1072</v>
      </c>
      <c r="L113" s="511">
        <v>0.95799821268990171</v>
      </c>
      <c r="M113" s="512"/>
      <c r="N113" s="510">
        <v>22</v>
      </c>
      <c r="O113" s="510"/>
      <c r="P113" s="510">
        <v>25</v>
      </c>
      <c r="Q113" s="510"/>
      <c r="R113" s="510">
        <v>47</v>
      </c>
      <c r="S113" s="511">
        <v>4.2001787310098307E-2</v>
      </c>
      <c r="T113" s="512"/>
      <c r="U113" s="419">
        <v>1119</v>
      </c>
    </row>
    <row r="114" spans="1:21" ht="24" customHeight="1">
      <c r="A114" s="428" t="s">
        <v>325</v>
      </c>
      <c r="B114" s="180"/>
      <c r="C114" s="510">
        <v>120</v>
      </c>
      <c r="D114" s="510">
        <v>532</v>
      </c>
      <c r="E114" s="511">
        <v>4.4333</v>
      </c>
      <c r="F114" s="512"/>
      <c r="G114" s="510">
        <v>168</v>
      </c>
      <c r="H114" s="510"/>
      <c r="I114" s="510">
        <v>475</v>
      </c>
      <c r="J114" s="510"/>
      <c r="K114" s="510">
        <v>643</v>
      </c>
      <c r="L114" s="511">
        <v>0.98619631901840488</v>
      </c>
      <c r="M114" s="512"/>
      <c r="N114" s="510">
        <v>3</v>
      </c>
      <c r="O114" s="510"/>
      <c r="P114" s="510">
        <v>6</v>
      </c>
      <c r="Q114" s="510"/>
      <c r="R114" s="510">
        <v>9</v>
      </c>
      <c r="S114" s="511">
        <v>1.3803680981595092E-2</v>
      </c>
      <c r="T114" s="512"/>
      <c r="U114" s="510">
        <v>652</v>
      </c>
    </row>
    <row r="115" spans="1:21" ht="24" customHeight="1">
      <c r="A115" s="428" t="s">
        <v>326</v>
      </c>
      <c r="B115" s="180"/>
      <c r="C115" s="510">
        <v>193</v>
      </c>
      <c r="D115" s="510">
        <v>194</v>
      </c>
      <c r="E115" s="511">
        <v>1.0052000000000001</v>
      </c>
      <c r="F115" s="512"/>
      <c r="G115" s="510"/>
      <c r="H115" s="510"/>
      <c r="I115" s="510">
        <v>387</v>
      </c>
      <c r="J115" s="510"/>
      <c r="K115" s="510">
        <v>387</v>
      </c>
      <c r="L115" s="511">
        <v>1</v>
      </c>
      <c r="M115" s="512"/>
      <c r="N115" s="510"/>
      <c r="O115" s="510"/>
      <c r="P115" s="510"/>
      <c r="Q115" s="510"/>
      <c r="R115" s="510">
        <v>0</v>
      </c>
      <c r="S115" s="511">
        <v>0</v>
      </c>
      <c r="T115" s="512"/>
      <c r="U115" s="510">
        <v>387</v>
      </c>
    </row>
    <row r="116" spans="1:21" ht="24" customHeight="1">
      <c r="A116" s="428" t="s">
        <v>327</v>
      </c>
      <c r="B116" s="180"/>
      <c r="C116" s="510">
        <v>260</v>
      </c>
      <c r="D116" s="510">
        <v>166</v>
      </c>
      <c r="E116" s="511">
        <v>0.63849999999999996</v>
      </c>
      <c r="F116" s="512"/>
      <c r="G116" s="510">
        <v>73</v>
      </c>
      <c r="H116" s="510"/>
      <c r="I116" s="510">
        <v>339</v>
      </c>
      <c r="J116" s="510"/>
      <c r="K116" s="510">
        <v>412</v>
      </c>
      <c r="L116" s="511">
        <v>0.96713615023474175</v>
      </c>
      <c r="M116" s="512"/>
      <c r="N116" s="510">
        <v>11</v>
      </c>
      <c r="O116" s="510"/>
      <c r="P116" s="510">
        <v>3</v>
      </c>
      <c r="Q116" s="510"/>
      <c r="R116" s="510">
        <v>14</v>
      </c>
      <c r="S116" s="511">
        <v>3.2863849765258218E-2</v>
      </c>
      <c r="T116" s="512"/>
      <c r="U116" s="510">
        <v>426</v>
      </c>
    </row>
    <row r="117" spans="1:21" ht="24" customHeight="1">
      <c r="A117" s="428" t="s">
        <v>328</v>
      </c>
      <c r="B117" s="180"/>
      <c r="C117" s="510">
        <v>86</v>
      </c>
      <c r="D117" s="510">
        <v>265</v>
      </c>
      <c r="E117" s="511">
        <v>3.0813999999999999</v>
      </c>
      <c r="F117" s="512"/>
      <c r="G117" s="510">
        <v>97</v>
      </c>
      <c r="H117" s="510"/>
      <c r="I117" s="510">
        <v>251</v>
      </c>
      <c r="J117" s="510"/>
      <c r="K117" s="510">
        <v>348</v>
      </c>
      <c r="L117" s="511">
        <v>0.99145299145299148</v>
      </c>
      <c r="M117" s="512"/>
      <c r="N117" s="510">
        <v>3</v>
      </c>
      <c r="O117" s="510"/>
      <c r="P117" s="510"/>
      <c r="Q117" s="510"/>
      <c r="R117" s="510">
        <v>3</v>
      </c>
      <c r="S117" s="511">
        <v>8.5470085470085461E-3</v>
      </c>
      <c r="T117" s="512"/>
      <c r="U117" s="510">
        <v>351</v>
      </c>
    </row>
    <row r="118" spans="1:21" ht="24" customHeight="1">
      <c r="A118" s="428" t="s">
        <v>329</v>
      </c>
      <c r="B118" s="180"/>
      <c r="C118" s="419">
        <v>1218</v>
      </c>
      <c r="D118" s="510">
        <v>180</v>
      </c>
      <c r="E118" s="511">
        <v>0.14779999999999999</v>
      </c>
      <c r="F118" s="512"/>
      <c r="G118" s="510">
        <v>187</v>
      </c>
      <c r="H118" s="510"/>
      <c r="I118" s="419">
        <v>1198</v>
      </c>
      <c r="J118" s="510"/>
      <c r="K118" s="419">
        <v>1385</v>
      </c>
      <c r="L118" s="511">
        <v>0.99070100143061512</v>
      </c>
      <c r="M118" s="512"/>
      <c r="N118" s="510">
        <v>5</v>
      </c>
      <c r="O118" s="510"/>
      <c r="P118" s="510">
        <v>8</v>
      </c>
      <c r="Q118" s="510"/>
      <c r="R118" s="510">
        <v>13</v>
      </c>
      <c r="S118" s="511">
        <v>9.2989985693848354E-3</v>
      </c>
      <c r="T118" s="512"/>
      <c r="U118" s="419">
        <v>1398</v>
      </c>
    </row>
    <row r="119" spans="1:21" ht="24" customHeight="1">
      <c r="A119" s="428" t="s">
        <v>330</v>
      </c>
      <c r="B119" s="180"/>
      <c r="C119" s="510">
        <v>164</v>
      </c>
      <c r="D119" s="510">
        <v>296</v>
      </c>
      <c r="E119" s="511">
        <v>1.8048999999999999</v>
      </c>
      <c r="F119" s="512"/>
      <c r="G119" s="510">
        <v>85</v>
      </c>
      <c r="H119" s="510"/>
      <c r="I119" s="510">
        <v>374</v>
      </c>
      <c r="J119" s="510"/>
      <c r="K119" s="510">
        <v>459</v>
      </c>
      <c r="L119" s="511">
        <v>0.99782608695652175</v>
      </c>
      <c r="M119" s="512"/>
      <c r="N119" s="510"/>
      <c r="O119" s="510"/>
      <c r="P119" s="510">
        <v>1</v>
      </c>
      <c r="Q119" s="510"/>
      <c r="R119" s="510">
        <v>1</v>
      </c>
      <c r="S119" s="511">
        <v>2.1739130434782609E-3</v>
      </c>
      <c r="T119" s="512"/>
      <c r="U119" s="510">
        <v>460</v>
      </c>
    </row>
    <row r="120" spans="1:21" ht="24" customHeight="1">
      <c r="A120" s="428" t="s">
        <v>331</v>
      </c>
      <c r="B120" s="180"/>
      <c r="C120" s="510">
        <v>184</v>
      </c>
      <c r="D120" s="510">
        <v>-4</v>
      </c>
      <c r="E120" s="511">
        <v>-2.1700000000000001E-2</v>
      </c>
      <c r="F120" s="512"/>
      <c r="G120" s="510">
        <v>1</v>
      </c>
      <c r="H120" s="510"/>
      <c r="I120" s="510">
        <v>179</v>
      </c>
      <c r="J120" s="510"/>
      <c r="K120" s="510">
        <v>180</v>
      </c>
      <c r="L120" s="511">
        <v>1</v>
      </c>
      <c r="M120" s="512"/>
      <c r="N120" s="510"/>
      <c r="O120" s="510"/>
      <c r="P120" s="510"/>
      <c r="Q120" s="510"/>
      <c r="R120" s="510">
        <v>0</v>
      </c>
      <c r="S120" s="511">
        <v>0</v>
      </c>
      <c r="T120" s="512"/>
      <c r="U120" s="510">
        <v>180</v>
      </c>
    </row>
    <row r="121" spans="1:21" ht="24" customHeight="1">
      <c r="A121" s="428" t="s">
        <v>332</v>
      </c>
      <c r="B121" s="180"/>
      <c r="C121" s="510">
        <v>90</v>
      </c>
      <c r="D121" s="510">
        <v>283</v>
      </c>
      <c r="E121" s="511">
        <v>3.1444000000000001</v>
      </c>
      <c r="F121" s="512"/>
      <c r="G121" s="510">
        <v>69</v>
      </c>
      <c r="H121" s="510"/>
      <c r="I121" s="510">
        <v>299</v>
      </c>
      <c r="J121" s="510"/>
      <c r="K121" s="510">
        <v>368</v>
      </c>
      <c r="L121" s="511">
        <v>0.98659517426273458</v>
      </c>
      <c r="M121" s="512"/>
      <c r="N121" s="510">
        <v>3</v>
      </c>
      <c r="O121" s="510"/>
      <c r="P121" s="510">
        <v>2</v>
      </c>
      <c r="Q121" s="510"/>
      <c r="R121" s="510">
        <v>5</v>
      </c>
      <c r="S121" s="511">
        <v>1.3404825737265416E-2</v>
      </c>
      <c r="T121" s="512"/>
      <c r="U121" s="510">
        <v>373</v>
      </c>
    </row>
    <row r="122" spans="1:21" ht="24" customHeight="1">
      <c r="A122" s="428" t="s">
        <v>333</v>
      </c>
      <c r="B122" s="180"/>
      <c r="C122" s="510">
        <v>57</v>
      </c>
      <c r="D122" s="510">
        <v>130</v>
      </c>
      <c r="E122" s="511">
        <v>2.2806999999999999</v>
      </c>
      <c r="F122" s="512"/>
      <c r="G122" s="510">
        <v>153</v>
      </c>
      <c r="H122" s="510"/>
      <c r="I122" s="510">
        <v>33</v>
      </c>
      <c r="J122" s="510"/>
      <c r="K122" s="510">
        <v>186</v>
      </c>
      <c r="L122" s="511">
        <v>0.99465240641711228</v>
      </c>
      <c r="M122" s="512"/>
      <c r="N122" s="510">
        <v>1</v>
      </c>
      <c r="O122" s="510"/>
      <c r="P122" s="510"/>
      <c r="Q122" s="510"/>
      <c r="R122" s="510">
        <v>1</v>
      </c>
      <c r="S122" s="511">
        <v>5.3475935828877011E-3</v>
      </c>
      <c r="T122" s="512"/>
      <c r="U122" s="510">
        <v>187</v>
      </c>
    </row>
    <row r="123" spans="1:21" ht="24" customHeight="1">
      <c r="A123" s="428" t="s">
        <v>334</v>
      </c>
      <c r="B123" s="180"/>
      <c r="C123" s="510">
        <v>323</v>
      </c>
      <c r="D123" s="510">
        <v>-230</v>
      </c>
      <c r="E123" s="511">
        <v>-0.71209999999999996</v>
      </c>
      <c r="F123" s="512"/>
      <c r="G123" s="510"/>
      <c r="H123" s="510"/>
      <c r="I123" s="510">
        <v>93</v>
      </c>
      <c r="J123" s="510"/>
      <c r="K123" s="510">
        <v>93</v>
      </c>
      <c r="L123" s="511">
        <v>1</v>
      </c>
      <c r="M123" s="512"/>
      <c r="N123" s="510"/>
      <c r="O123" s="510"/>
      <c r="P123" s="510"/>
      <c r="Q123" s="510"/>
      <c r="R123" s="510">
        <v>0</v>
      </c>
      <c r="S123" s="511">
        <v>0</v>
      </c>
      <c r="T123" s="512"/>
      <c r="U123" s="510">
        <v>93</v>
      </c>
    </row>
    <row r="124" spans="1:21" ht="24" customHeight="1">
      <c r="A124" s="428" t="s">
        <v>335</v>
      </c>
      <c r="B124" s="180"/>
      <c r="C124" s="510">
        <v>326</v>
      </c>
      <c r="D124" s="510">
        <v>-132</v>
      </c>
      <c r="E124" s="511">
        <v>-0.40489999999999998</v>
      </c>
      <c r="F124" s="512"/>
      <c r="G124" s="510">
        <v>32</v>
      </c>
      <c r="H124" s="510"/>
      <c r="I124" s="510">
        <v>161</v>
      </c>
      <c r="J124" s="510"/>
      <c r="K124" s="510">
        <v>193</v>
      </c>
      <c r="L124" s="511">
        <v>0.99484536082474218</v>
      </c>
      <c r="M124" s="512"/>
      <c r="N124" s="510">
        <v>1</v>
      </c>
      <c r="O124" s="510"/>
      <c r="P124" s="510"/>
      <c r="Q124" s="510"/>
      <c r="R124" s="510">
        <v>1</v>
      </c>
      <c r="S124" s="511">
        <v>5.154639175257731E-3</v>
      </c>
      <c r="T124" s="512"/>
      <c r="U124" s="510">
        <v>194</v>
      </c>
    </row>
    <row r="125" spans="1:21" ht="24" customHeight="1">
      <c r="A125" s="428" t="s">
        <v>336</v>
      </c>
      <c r="B125" s="180"/>
      <c r="C125" s="510">
        <v>413</v>
      </c>
      <c r="D125" s="510">
        <v>-27</v>
      </c>
      <c r="E125" s="511">
        <v>-6.54E-2</v>
      </c>
      <c r="F125" s="512"/>
      <c r="G125" s="510"/>
      <c r="H125" s="510">
        <v>19</v>
      </c>
      <c r="I125" s="510"/>
      <c r="J125" s="510">
        <v>364</v>
      </c>
      <c r="K125" s="510">
        <v>383</v>
      </c>
      <c r="L125" s="511">
        <v>0.99222797927461148</v>
      </c>
      <c r="M125" s="512"/>
      <c r="N125" s="510"/>
      <c r="O125" s="510"/>
      <c r="P125" s="510"/>
      <c r="Q125" s="510">
        <v>3</v>
      </c>
      <c r="R125" s="510">
        <v>3</v>
      </c>
      <c r="S125" s="511">
        <v>7.7720207253886009E-3</v>
      </c>
      <c r="T125" s="512"/>
      <c r="U125" s="510">
        <v>386</v>
      </c>
    </row>
    <row r="126" spans="1:21" ht="24" customHeight="1">
      <c r="A126" s="428" t="s">
        <v>337</v>
      </c>
      <c r="B126" s="180"/>
      <c r="C126" s="419">
        <v>1149</v>
      </c>
      <c r="D126" s="510">
        <v>9</v>
      </c>
      <c r="E126" s="511">
        <v>7.7999999999999996E-3</v>
      </c>
      <c r="F126" s="512"/>
      <c r="G126" s="510">
        <v>81</v>
      </c>
      <c r="H126" s="510"/>
      <c r="I126" s="419">
        <v>1073</v>
      </c>
      <c r="J126" s="510"/>
      <c r="K126" s="419">
        <v>1154</v>
      </c>
      <c r="L126" s="511">
        <v>0.99654576856649402</v>
      </c>
      <c r="M126" s="512"/>
      <c r="N126" s="510"/>
      <c r="O126" s="510"/>
      <c r="P126" s="510">
        <v>4</v>
      </c>
      <c r="Q126" s="510"/>
      <c r="R126" s="510">
        <v>4</v>
      </c>
      <c r="S126" s="511">
        <v>3.4542314335060447E-3</v>
      </c>
      <c r="T126" s="512"/>
      <c r="U126" s="419">
        <v>1158</v>
      </c>
    </row>
    <row r="127" spans="1:21" ht="24" customHeight="1">
      <c r="A127" s="182"/>
      <c r="B127" s="136"/>
      <c r="C127" s="507"/>
      <c r="D127" s="507"/>
      <c r="E127" s="507"/>
      <c r="F127" s="508"/>
      <c r="G127" s="507"/>
      <c r="H127" s="507"/>
      <c r="I127" s="507"/>
      <c r="J127" s="507"/>
      <c r="K127" s="507"/>
      <c r="L127" s="509"/>
      <c r="M127" s="508"/>
      <c r="N127" s="507"/>
      <c r="O127" s="507"/>
      <c r="P127" s="507"/>
      <c r="Q127" s="507"/>
      <c r="R127" s="507"/>
      <c r="S127" s="509"/>
      <c r="T127" s="508"/>
      <c r="U127" s="507"/>
    </row>
    <row r="128" spans="1:21" ht="24" customHeight="1">
      <c r="A128" s="425" t="s">
        <v>113</v>
      </c>
      <c r="B128" s="179"/>
      <c r="C128" s="426">
        <v>6781</v>
      </c>
      <c r="D128" s="427">
        <v>-417</v>
      </c>
      <c r="E128" s="183">
        <v>-6.1499999999999999E-2</v>
      </c>
      <c r="F128" s="179"/>
      <c r="G128" s="426">
        <v>2191</v>
      </c>
      <c r="H128" s="427">
        <v>148</v>
      </c>
      <c r="I128" s="426">
        <v>3604</v>
      </c>
      <c r="J128" s="427">
        <v>141</v>
      </c>
      <c r="K128" s="426">
        <v>6084</v>
      </c>
      <c r="L128" s="183">
        <v>0.95600251414204906</v>
      </c>
      <c r="M128" s="179"/>
      <c r="N128" s="427">
        <v>50</v>
      </c>
      <c r="O128" s="427">
        <v>17</v>
      </c>
      <c r="P128" s="427">
        <v>187</v>
      </c>
      <c r="Q128" s="427">
        <v>26</v>
      </c>
      <c r="R128" s="427">
        <v>280</v>
      </c>
      <c r="S128" s="183">
        <v>4.3997485857950977E-2</v>
      </c>
      <c r="T128" s="179"/>
      <c r="U128" s="426">
        <v>6364</v>
      </c>
    </row>
    <row r="129" spans="1:21" ht="24" customHeight="1">
      <c r="A129" s="182"/>
      <c r="B129" s="136"/>
      <c r="C129" s="507"/>
      <c r="D129" s="507"/>
      <c r="E129" s="507"/>
      <c r="F129" s="508"/>
      <c r="G129" s="507"/>
      <c r="H129" s="507"/>
      <c r="I129" s="507"/>
      <c r="J129" s="507"/>
      <c r="K129" s="507"/>
      <c r="L129" s="509"/>
      <c r="M129" s="508"/>
      <c r="N129" s="507"/>
      <c r="O129" s="507"/>
      <c r="P129" s="507"/>
      <c r="Q129" s="507"/>
      <c r="R129" s="507"/>
      <c r="S129" s="509"/>
      <c r="T129" s="508"/>
      <c r="U129" s="507"/>
    </row>
    <row r="130" spans="1:21" ht="24" customHeight="1">
      <c r="A130" s="428" t="s">
        <v>338</v>
      </c>
      <c r="B130" s="180"/>
      <c r="C130" s="419">
        <v>1985</v>
      </c>
      <c r="D130" s="510">
        <v>-78</v>
      </c>
      <c r="E130" s="511">
        <v>-3.9300000000000002E-2</v>
      </c>
      <c r="F130" s="512"/>
      <c r="G130" s="510">
        <v>637</v>
      </c>
      <c r="H130" s="510">
        <v>31</v>
      </c>
      <c r="I130" s="419">
        <v>1150</v>
      </c>
      <c r="J130" s="510">
        <v>39</v>
      </c>
      <c r="K130" s="419">
        <v>1857</v>
      </c>
      <c r="L130" s="511">
        <v>0.9737808075511275</v>
      </c>
      <c r="M130" s="512"/>
      <c r="N130" s="510">
        <v>11</v>
      </c>
      <c r="O130" s="510">
        <v>4</v>
      </c>
      <c r="P130" s="510">
        <v>32</v>
      </c>
      <c r="Q130" s="510">
        <v>3</v>
      </c>
      <c r="R130" s="510">
        <v>50</v>
      </c>
      <c r="S130" s="511">
        <v>2.6219192448872577E-2</v>
      </c>
      <c r="T130" s="512"/>
      <c r="U130" s="419">
        <v>1907</v>
      </c>
    </row>
    <row r="131" spans="1:21" ht="24" customHeight="1">
      <c r="A131" s="428" t="s">
        <v>339</v>
      </c>
      <c r="B131" s="180"/>
      <c r="C131" s="419">
        <v>1745</v>
      </c>
      <c r="D131" s="510">
        <v>-151</v>
      </c>
      <c r="E131" s="511">
        <v>-8.6499999999999994E-2</v>
      </c>
      <c r="F131" s="512"/>
      <c r="G131" s="510">
        <v>272</v>
      </c>
      <c r="H131" s="510"/>
      <c r="I131" s="419">
        <v>1273</v>
      </c>
      <c r="J131" s="510"/>
      <c r="K131" s="419">
        <v>1545</v>
      </c>
      <c r="L131" s="511">
        <v>0.96925972396486826</v>
      </c>
      <c r="M131" s="512"/>
      <c r="N131" s="510">
        <v>11</v>
      </c>
      <c r="O131" s="510"/>
      <c r="P131" s="510">
        <v>38</v>
      </c>
      <c r="Q131" s="510"/>
      <c r="R131" s="510">
        <v>49</v>
      </c>
      <c r="S131" s="511">
        <v>3.0740276035131745E-2</v>
      </c>
      <c r="T131" s="512"/>
      <c r="U131" s="419">
        <v>1594</v>
      </c>
    </row>
    <row r="132" spans="1:21" ht="24" customHeight="1">
      <c r="A132" s="428" t="s">
        <v>340</v>
      </c>
      <c r="B132" s="180"/>
      <c r="C132" s="510">
        <v>755</v>
      </c>
      <c r="D132" s="510">
        <v>-159</v>
      </c>
      <c r="E132" s="511">
        <v>-0.21060000000000001</v>
      </c>
      <c r="F132" s="512"/>
      <c r="G132" s="510">
        <v>182</v>
      </c>
      <c r="H132" s="510">
        <v>7</v>
      </c>
      <c r="I132" s="510">
        <v>302</v>
      </c>
      <c r="J132" s="510">
        <v>36</v>
      </c>
      <c r="K132" s="510">
        <v>527</v>
      </c>
      <c r="L132" s="511">
        <v>0.88422818791946312</v>
      </c>
      <c r="M132" s="512"/>
      <c r="N132" s="510">
        <v>3</v>
      </c>
      <c r="O132" s="510">
        <v>11</v>
      </c>
      <c r="P132" s="510">
        <v>36</v>
      </c>
      <c r="Q132" s="510">
        <v>19</v>
      </c>
      <c r="R132" s="510">
        <v>69</v>
      </c>
      <c r="S132" s="511">
        <v>0.11577181208053691</v>
      </c>
      <c r="T132" s="512"/>
      <c r="U132" s="510">
        <v>596</v>
      </c>
    </row>
    <row r="133" spans="1:21" ht="24" customHeight="1">
      <c r="A133" s="428" t="s">
        <v>341</v>
      </c>
      <c r="B133" s="180"/>
      <c r="C133" s="510">
        <v>406</v>
      </c>
      <c r="D133" s="510">
        <v>7</v>
      </c>
      <c r="E133" s="511">
        <v>1.72E-2</v>
      </c>
      <c r="F133" s="512"/>
      <c r="G133" s="510">
        <v>370</v>
      </c>
      <c r="H133" s="510"/>
      <c r="I133" s="510">
        <v>25</v>
      </c>
      <c r="J133" s="510"/>
      <c r="K133" s="510">
        <v>395</v>
      </c>
      <c r="L133" s="511">
        <v>0.95641646489104115</v>
      </c>
      <c r="M133" s="512"/>
      <c r="N133" s="510">
        <v>15</v>
      </c>
      <c r="O133" s="510"/>
      <c r="P133" s="510">
        <v>3</v>
      </c>
      <c r="Q133" s="510"/>
      <c r="R133" s="510">
        <v>18</v>
      </c>
      <c r="S133" s="511">
        <v>4.3583535108958842E-2</v>
      </c>
      <c r="T133" s="512"/>
      <c r="U133" s="510">
        <v>413</v>
      </c>
    </row>
    <row r="134" spans="1:21" ht="24" customHeight="1">
      <c r="A134" s="428" t="s">
        <v>342</v>
      </c>
      <c r="B134" s="180"/>
      <c r="C134" s="510">
        <v>322</v>
      </c>
      <c r="D134" s="510">
        <v>6</v>
      </c>
      <c r="E134" s="511">
        <v>1.8599999999999998E-2</v>
      </c>
      <c r="F134" s="512"/>
      <c r="G134" s="510">
        <v>84</v>
      </c>
      <c r="H134" s="510"/>
      <c r="I134" s="510">
        <v>226</v>
      </c>
      <c r="J134" s="510"/>
      <c r="K134" s="510">
        <v>310</v>
      </c>
      <c r="L134" s="511">
        <v>0.94512195121951226</v>
      </c>
      <c r="M134" s="512"/>
      <c r="N134" s="510">
        <v>3</v>
      </c>
      <c r="O134" s="510"/>
      <c r="P134" s="510">
        <v>15</v>
      </c>
      <c r="Q134" s="510"/>
      <c r="R134" s="510">
        <v>18</v>
      </c>
      <c r="S134" s="511">
        <v>5.4878048780487812E-2</v>
      </c>
      <c r="T134" s="512"/>
      <c r="U134" s="510">
        <v>328</v>
      </c>
    </row>
    <row r="135" spans="1:21" ht="24" customHeight="1">
      <c r="A135" s="428" t="s">
        <v>343</v>
      </c>
      <c r="B135" s="180"/>
      <c r="C135" s="510">
        <v>305</v>
      </c>
      <c r="D135" s="510">
        <v>7</v>
      </c>
      <c r="E135" s="511">
        <v>2.3E-2</v>
      </c>
      <c r="F135" s="512"/>
      <c r="G135" s="510">
        <v>299</v>
      </c>
      <c r="H135" s="510"/>
      <c r="I135" s="510">
        <v>7</v>
      </c>
      <c r="J135" s="510"/>
      <c r="K135" s="510">
        <v>306</v>
      </c>
      <c r="L135" s="511">
        <v>0.98076923076923084</v>
      </c>
      <c r="M135" s="512"/>
      <c r="N135" s="510"/>
      <c r="O135" s="510"/>
      <c r="P135" s="510">
        <v>6</v>
      </c>
      <c r="Q135" s="510"/>
      <c r="R135" s="510">
        <v>6</v>
      </c>
      <c r="S135" s="511">
        <v>1.9230769230769232E-2</v>
      </c>
      <c r="T135" s="512"/>
      <c r="U135" s="510">
        <v>312</v>
      </c>
    </row>
    <row r="136" spans="1:21" ht="24" customHeight="1">
      <c r="A136" s="428" t="s">
        <v>344</v>
      </c>
      <c r="B136" s="180"/>
      <c r="C136" s="510">
        <v>363</v>
      </c>
      <c r="D136" s="510">
        <v>-2</v>
      </c>
      <c r="E136" s="511">
        <v>-5.4999999999999997E-3</v>
      </c>
      <c r="F136" s="512"/>
      <c r="G136" s="510">
        <v>160</v>
      </c>
      <c r="H136" s="510"/>
      <c r="I136" s="510">
        <v>189</v>
      </c>
      <c r="J136" s="510"/>
      <c r="K136" s="510">
        <v>349</v>
      </c>
      <c r="L136" s="511">
        <v>0.96675900277008309</v>
      </c>
      <c r="M136" s="512"/>
      <c r="N136" s="510">
        <v>1</v>
      </c>
      <c r="O136" s="510"/>
      <c r="P136" s="510">
        <v>11</v>
      </c>
      <c r="Q136" s="510"/>
      <c r="R136" s="510">
        <v>12</v>
      </c>
      <c r="S136" s="511">
        <v>3.3240997229916892E-2</v>
      </c>
      <c r="T136" s="512"/>
      <c r="U136" s="510">
        <v>361</v>
      </c>
    </row>
    <row r="137" spans="1:21" ht="24" customHeight="1">
      <c r="A137" s="428" t="s">
        <v>345</v>
      </c>
      <c r="B137" s="180"/>
      <c r="C137" s="510">
        <v>358</v>
      </c>
      <c r="D137" s="510">
        <v>-36</v>
      </c>
      <c r="E137" s="511">
        <v>-0.10059999999999999</v>
      </c>
      <c r="F137" s="512"/>
      <c r="G137" s="510">
        <v>78</v>
      </c>
      <c r="H137" s="510"/>
      <c r="I137" s="510">
        <v>218</v>
      </c>
      <c r="J137" s="510"/>
      <c r="K137" s="510">
        <v>296</v>
      </c>
      <c r="L137" s="511">
        <v>0.91925465838509313</v>
      </c>
      <c r="M137" s="512"/>
      <c r="N137" s="510">
        <v>2</v>
      </c>
      <c r="O137" s="510"/>
      <c r="P137" s="510">
        <v>24</v>
      </c>
      <c r="Q137" s="510"/>
      <c r="R137" s="510">
        <v>26</v>
      </c>
      <c r="S137" s="511">
        <v>8.0745341614906832E-2</v>
      </c>
      <c r="T137" s="512"/>
      <c r="U137" s="510">
        <v>322</v>
      </c>
    </row>
    <row r="138" spans="1:21" ht="24" customHeight="1">
      <c r="A138" s="428" t="s">
        <v>346</v>
      </c>
      <c r="B138" s="180"/>
      <c r="C138" s="510">
        <v>215</v>
      </c>
      <c r="D138" s="510">
        <v>-2</v>
      </c>
      <c r="E138" s="511">
        <v>-9.2999999999999992E-3</v>
      </c>
      <c r="F138" s="512"/>
      <c r="G138" s="510">
        <v>68</v>
      </c>
      <c r="H138" s="510"/>
      <c r="I138" s="510">
        <v>131</v>
      </c>
      <c r="J138" s="510"/>
      <c r="K138" s="510">
        <v>199</v>
      </c>
      <c r="L138" s="511">
        <v>0.93427230046948351</v>
      </c>
      <c r="M138" s="512"/>
      <c r="N138" s="510">
        <v>2</v>
      </c>
      <c r="O138" s="510"/>
      <c r="P138" s="510">
        <v>12</v>
      </c>
      <c r="Q138" s="510"/>
      <c r="R138" s="510">
        <v>14</v>
      </c>
      <c r="S138" s="511">
        <v>6.5727699530516437E-2</v>
      </c>
      <c r="T138" s="512"/>
      <c r="U138" s="510">
        <v>213</v>
      </c>
    </row>
    <row r="139" spans="1:21" ht="24" customHeight="1">
      <c r="A139" s="428" t="s">
        <v>347</v>
      </c>
      <c r="B139" s="180"/>
      <c r="C139" s="510">
        <v>142</v>
      </c>
      <c r="D139" s="510">
        <v>-6</v>
      </c>
      <c r="E139" s="511">
        <v>-4.2299999999999997E-2</v>
      </c>
      <c r="F139" s="512"/>
      <c r="G139" s="510">
        <v>41</v>
      </c>
      <c r="H139" s="510"/>
      <c r="I139" s="510">
        <v>83</v>
      </c>
      <c r="J139" s="510"/>
      <c r="K139" s="510">
        <v>124</v>
      </c>
      <c r="L139" s="511">
        <v>0.91176470588235292</v>
      </c>
      <c r="M139" s="512"/>
      <c r="N139" s="510">
        <v>2</v>
      </c>
      <c r="O139" s="510"/>
      <c r="P139" s="510">
        <v>10</v>
      </c>
      <c r="Q139" s="510"/>
      <c r="R139" s="510">
        <v>12</v>
      </c>
      <c r="S139" s="511">
        <v>8.8235294117647065E-2</v>
      </c>
      <c r="T139" s="512"/>
      <c r="U139" s="510">
        <v>136</v>
      </c>
    </row>
    <row r="140" spans="1:21" ht="24" customHeight="1">
      <c r="A140" s="428" t="s">
        <v>348</v>
      </c>
      <c r="B140" s="180"/>
      <c r="C140" s="510">
        <v>185</v>
      </c>
      <c r="D140" s="510">
        <v>-3</v>
      </c>
      <c r="E140" s="511">
        <v>-1.6199999999999999E-2</v>
      </c>
      <c r="F140" s="512"/>
      <c r="G140" s="510"/>
      <c r="H140" s="510">
        <v>110</v>
      </c>
      <c r="I140" s="510"/>
      <c r="J140" s="510">
        <v>66</v>
      </c>
      <c r="K140" s="510">
        <v>176</v>
      </c>
      <c r="L140" s="511">
        <v>0.96703296703296704</v>
      </c>
      <c r="M140" s="512"/>
      <c r="N140" s="510"/>
      <c r="O140" s="510">
        <v>2</v>
      </c>
      <c r="P140" s="510"/>
      <c r="Q140" s="510">
        <v>4</v>
      </c>
      <c r="R140" s="510">
        <v>6</v>
      </c>
      <c r="S140" s="511">
        <v>3.2967032967032968E-2</v>
      </c>
      <c r="T140" s="512"/>
      <c r="U140" s="510">
        <v>182</v>
      </c>
    </row>
    <row r="141" spans="1:21" ht="24" customHeight="1">
      <c r="A141" s="182"/>
      <c r="B141" s="136"/>
      <c r="C141" s="507"/>
      <c r="D141" s="507"/>
      <c r="E141" s="507"/>
      <c r="F141" s="508"/>
      <c r="G141" s="507"/>
      <c r="H141" s="507"/>
      <c r="I141" s="507"/>
      <c r="J141" s="507"/>
      <c r="K141" s="507"/>
      <c r="L141" s="509"/>
      <c r="M141" s="508"/>
      <c r="N141" s="507"/>
      <c r="O141" s="507"/>
      <c r="P141" s="507"/>
      <c r="Q141" s="507"/>
      <c r="R141" s="507"/>
      <c r="S141" s="509"/>
      <c r="T141" s="508"/>
      <c r="U141" s="507"/>
    </row>
    <row r="142" spans="1:21" ht="24" customHeight="1">
      <c r="A142" s="425" t="s">
        <v>114</v>
      </c>
      <c r="B142" s="179"/>
      <c r="C142" s="426">
        <v>3827</v>
      </c>
      <c r="D142" s="427">
        <v>95</v>
      </c>
      <c r="E142" s="183">
        <v>2.4799999999999999E-2</v>
      </c>
      <c r="F142" s="179"/>
      <c r="G142" s="426">
        <v>1000</v>
      </c>
      <c r="H142" s="427">
        <v>90</v>
      </c>
      <c r="I142" s="426">
        <v>2009</v>
      </c>
      <c r="J142" s="427">
        <v>94</v>
      </c>
      <c r="K142" s="426">
        <v>3193</v>
      </c>
      <c r="L142" s="183">
        <v>0.81412544620091798</v>
      </c>
      <c r="M142" s="179"/>
      <c r="N142" s="427">
        <v>289</v>
      </c>
      <c r="O142" s="427">
        <v>20</v>
      </c>
      <c r="P142" s="427">
        <v>406</v>
      </c>
      <c r="Q142" s="427">
        <v>14</v>
      </c>
      <c r="R142" s="427">
        <v>729</v>
      </c>
      <c r="S142" s="183">
        <v>0.1858745537990821</v>
      </c>
      <c r="T142" s="179"/>
      <c r="U142" s="426">
        <v>3922</v>
      </c>
    </row>
    <row r="143" spans="1:21" ht="24" customHeight="1">
      <c r="A143" s="182"/>
      <c r="B143" s="136"/>
      <c r="C143" s="507"/>
      <c r="D143" s="507"/>
      <c r="E143" s="507"/>
      <c r="F143" s="508"/>
      <c r="G143" s="507"/>
      <c r="H143" s="507"/>
      <c r="I143" s="507"/>
      <c r="J143" s="507"/>
      <c r="K143" s="507"/>
      <c r="L143" s="509"/>
      <c r="M143" s="508"/>
      <c r="N143" s="507"/>
      <c r="O143" s="507"/>
      <c r="P143" s="507"/>
      <c r="Q143" s="507"/>
      <c r="R143" s="507"/>
      <c r="S143" s="509"/>
      <c r="T143" s="508"/>
      <c r="U143" s="507"/>
    </row>
    <row r="144" spans="1:21" ht="24" customHeight="1">
      <c r="A144" s="428" t="s">
        <v>349</v>
      </c>
      <c r="B144" s="180"/>
      <c r="C144" s="419">
        <v>1659</v>
      </c>
      <c r="D144" s="510">
        <v>-222</v>
      </c>
      <c r="E144" s="511">
        <v>-0.1338</v>
      </c>
      <c r="F144" s="512"/>
      <c r="G144" s="510">
        <v>352</v>
      </c>
      <c r="H144" s="510">
        <v>36</v>
      </c>
      <c r="I144" s="510">
        <v>620</v>
      </c>
      <c r="J144" s="510">
        <v>30</v>
      </c>
      <c r="K144" s="419">
        <v>1038</v>
      </c>
      <c r="L144" s="511">
        <v>0.72233820459290188</v>
      </c>
      <c r="M144" s="512"/>
      <c r="N144" s="510">
        <v>164</v>
      </c>
      <c r="O144" s="510">
        <v>10</v>
      </c>
      <c r="P144" s="510">
        <v>217</v>
      </c>
      <c r="Q144" s="510">
        <v>8</v>
      </c>
      <c r="R144" s="510">
        <v>399</v>
      </c>
      <c r="S144" s="511">
        <v>0.27766179540709812</v>
      </c>
      <c r="T144" s="512"/>
      <c r="U144" s="419">
        <v>1437</v>
      </c>
    </row>
    <row r="145" spans="1:21" ht="24" customHeight="1">
      <c r="A145" s="428" t="s">
        <v>350</v>
      </c>
      <c r="B145" s="180"/>
      <c r="C145" s="510">
        <v>613</v>
      </c>
      <c r="D145" s="510">
        <v>377</v>
      </c>
      <c r="E145" s="511">
        <v>0.61499999999999999</v>
      </c>
      <c r="F145" s="512"/>
      <c r="G145" s="510">
        <v>207</v>
      </c>
      <c r="H145" s="510">
        <v>24</v>
      </c>
      <c r="I145" s="510">
        <v>457</v>
      </c>
      <c r="J145" s="510">
        <v>30</v>
      </c>
      <c r="K145" s="510">
        <v>718</v>
      </c>
      <c r="L145" s="511">
        <v>0.72525252525252526</v>
      </c>
      <c r="M145" s="512"/>
      <c r="N145" s="510">
        <v>114</v>
      </c>
      <c r="O145" s="510">
        <v>7</v>
      </c>
      <c r="P145" s="510">
        <v>145</v>
      </c>
      <c r="Q145" s="510">
        <v>6</v>
      </c>
      <c r="R145" s="510">
        <v>272</v>
      </c>
      <c r="S145" s="511">
        <v>0.27474747474747474</v>
      </c>
      <c r="T145" s="512"/>
      <c r="U145" s="510">
        <v>990</v>
      </c>
    </row>
    <row r="146" spans="1:21" ht="24" customHeight="1">
      <c r="A146" s="428" t="s">
        <v>351</v>
      </c>
      <c r="B146" s="180"/>
      <c r="C146" s="510">
        <v>527</v>
      </c>
      <c r="D146" s="510">
        <v>-56</v>
      </c>
      <c r="E146" s="511">
        <v>-0.10630000000000001</v>
      </c>
      <c r="F146" s="512"/>
      <c r="G146" s="510">
        <v>130</v>
      </c>
      <c r="H146" s="510">
        <v>10</v>
      </c>
      <c r="I146" s="510">
        <v>298</v>
      </c>
      <c r="J146" s="510">
        <v>7</v>
      </c>
      <c r="K146" s="510">
        <v>445</v>
      </c>
      <c r="L146" s="511">
        <v>0.94479830148619959</v>
      </c>
      <c r="M146" s="512"/>
      <c r="N146" s="510">
        <v>7</v>
      </c>
      <c r="O146" s="510">
        <v>3</v>
      </c>
      <c r="P146" s="510">
        <v>16</v>
      </c>
      <c r="Q146" s="510"/>
      <c r="R146" s="510">
        <v>26</v>
      </c>
      <c r="S146" s="511">
        <v>5.5201698513800419E-2</v>
      </c>
      <c r="T146" s="512"/>
      <c r="U146" s="510">
        <v>471</v>
      </c>
    </row>
    <row r="147" spans="1:21" ht="24" customHeight="1">
      <c r="A147" s="428" t="s">
        <v>352</v>
      </c>
      <c r="B147" s="180"/>
      <c r="C147" s="510">
        <v>179</v>
      </c>
      <c r="D147" s="510">
        <v>39</v>
      </c>
      <c r="E147" s="511">
        <v>0.21790000000000001</v>
      </c>
      <c r="F147" s="512"/>
      <c r="G147" s="510">
        <v>68</v>
      </c>
      <c r="H147" s="510">
        <v>2</v>
      </c>
      <c r="I147" s="510">
        <v>142</v>
      </c>
      <c r="J147" s="510">
        <v>6</v>
      </c>
      <c r="K147" s="510">
        <v>218</v>
      </c>
      <c r="L147" s="511">
        <v>1</v>
      </c>
      <c r="M147" s="512"/>
      <c r="N147" s="510"/>
      <c r="O147" s="510"/>
      <c r="P147" s="510"/>
      <c r="Q147" s="510"/>
      <c r="R147" s="510">
        <v>0</v>
      </c>
      <c r="S147" s="511">
        <v>0</v>
      </c>
      <c r="T147" s="512"/>
      <c r="U147" s="510">
        <v>218</v>
      </c>
    </row>
    <row r="148" spans="1:21" ht="24" customHeight="1">
      <c r="A148" s="428" t="s">
        <v>353</v>
      </c>
      <c r="B148" s="180"/>
      <c r="C148" s="510">
        <v>99</v>
      </c>
      <c r="D148" s="510">
        <v>30</v>
      </c>
      <c r="E148" s="511">
        <v>0.30299999999999999</v>
      </c>
      <c r="F148" s="512"/>
      <c r="G148" s="510">
        <v>63</v>
      </c>
      <c r="H148" s="510">
        <v>6</v>
      </c>
      <c r="I148" s="510">
        <v>48</v>
      </c>
      <c r="J148" s="510">
        <v>4</v>
      </c>
      <c r="K148" s="510">
        <v>121</v>
      </c>
      <c r="L148" s="511">
        <v>0.93798449612403101</v>
      </c>
      <c r="M148" s="512"/>
      <c r="N148" s="510">
        <v>3</v>
      </c>
      <c r="O148" s="510"/>
      <c r="P148" s="510">
        <v>5</v>
      </c>
      <c r="Q148" s="510"/>
      <c r="R148" s="510">
        <v>8</v>
      </c>
      <c r="S148" s="511">
        <v>6.2015503875968998E-2</v>
      </c>
      <c r="T148" s="512"/>
      <c r="U148" s="510">
        <v>129</v>
      </c>
    </row>
    <row r="149" spans="1:21" ht="24" customHeight="1">
      <c r="A149" s="428" t="s">
        <v>354</v>
      </c>
      <c r="B149" s="180"/>
      <c r="C149" s="510">
        <v>203</v>
      </c>
      <c r="D149" s="510">
        <v>-98</v>
      </c>
      <c r="E149" s="511">
        <v>-0.48280000000000001</v>
      </c>
      <c r="F149" s="512"/>
      <c r="G149" s="510">
        <v>34</v>
      </c>
      <c r="H149" s="510">
        <v>1</v>
      </c>
      <c r="I149" s="510">
        <v>51</v>
      </c>
      <c r="J149" s="510">
        <v>2</v>
      </c>
      <c r="K149" s="510">
        <v>88</v>
      </c>
      <c r="L149" s="511">
        <v>0.83809523809523812</v>
      </c>
      <c r="M149" s="512"/>
      <c r="N149" s="510">
        <v>1</v>
      </c>
      <c r="O149" s="510"/>
      <c r="P149" s="510">
        <v>16</v>
      </c>
      <c r="Q149" s="510"/>
      <c r="R149" s="510">
        <v>17</v>
      </c>
      <c r="S149" s="511">
        <v>0.16190476190476188</v>
      </c>
      <c r="T149" s="512"/>
      <c r="U149" s="510">
        <v>105</v>
      </c>
    </row>
    <row r="150" spans="1:21" ht="24" customHeight="1">
      <c r="A150" s="428" t="s">
        <v>355</v>
      </c>
      <c r="B150" s="180"/>
      <c r="C150" s="510">
        <v>92</v>
      </c>
      <c r="D150" s="510">
        <v>-38</v>
      </c>
      <c r="E150" s="511">
        <v>-0.41299999999999998</v>
      </c>
      <c r="F150" s="512"/>
      <c r="G150" s="510">
        <v>3</v>
      </c>
      <c r="H150" s="510"/>
      <c r="I150" s="510">
        <v>49</v>
      </c>
      <c r="J150" s="510">
        <v>2</v>
      </c>
      <c r="K150" s="510">
        <v>54</v>
      </c>
      <c r="L150" s="511">
        <v>1</v>
      </c>
      <c r="M150" s="512"/>
      <c r="N150" s="510"/>
      <c r="O150" s="510"/>
      <c r="P150" s="510"/>
      <c r="Q150" s="510"/>
      <c r="R150" s="510">
        <v>0</v>
      </c>
      <c r="S150" s="511">
        <v>0</v>
      </c>
      <c r="T150" s="512"/>
      <c r="U150" s="510">
        <v>54</v>
      </c>
    </row>
    <row r="151" spans="1:21" ht="24" customHeight="1">
      <c r="A151" s="428" t="s">
        <v>356</v>
      </c>
      <c r="B151" s="180"/>
      <c r="C151" s="510">
        <v>112</v>
      </c>
      <c r="D151" s="510">
        <v>-50</v>
      </c>
      <c r="E151" s="511">
        <v>-0.44640000000000002</v>
      </c>
      <c r="F151" s="512"/>
      <c r="G151" s="510">
        <v>8</v>
      </c>
      <c r="H151" s="510"/>
      <c r="I151" s="510">
        <v>54</v>
      </c>
      <c r="J151" s="510"/>
      <c r="K151" s="510">
        <v>62</v>
      </c>
      <c r="L151" s="511">
        <v>1</v>
      </c>
      <c r="M151" s="512"/>
      <c r="N151" s="510"/>
      <c r="O151" s="510"/>
      <c r="P151" s="510"/>
      <c r="Q151" s="510"/>
      <c r="R151" s="510">
        <v>0</v>
      </c>
      <c r="S151" s="511">
        <v>0</v>
      </c>
      <c r="T151" s="512"/>
      <c r="U151" s="510">
        <v>62</v>
      </c>
    </row>
    <row r="152" spans="1:21" ht="24" customHeight="1">
      <c r="A152" s="428" t="s">
        <v>357</v>
      </c>
      <c r="B152" s="180"/>
      <c r="C152" s="510">
        <v>122</v>
      </c>
      <c r="D152" s="510">
        <v>17</v>
      </c>
      <c r="E152" s="511">
        <v>0.13930000000000001</v>
      </c>
      <c r="F152" s="512"/>
      <c r="G152" s="510">
        <v>32</v>
      </c>
      <c r="H152" s="510">
        <v>4</v>
      </c>
      <c r="I152" s="510">
        <v>95</v>
      </c>
      <c r="J152" s="510">
        <v>6</v>
      </c>
      <c r="K152" s="510">
        <v>137</v>
      </c>
      <c r="L152" s="511">
        <v>0.98561151079136688</v>
      </c>
      <c r="M152" s="512"/>
      <c r="N152" s="510"/>
      <c r="O152" s="510"/>
      <c r="P152" s="510">
        <v>2</v>
      </c>
      <c r="Q152" s="510"/>
      <c r="R152" s="510">
        <v>2</v>
      </c>
      <c r="S152" s="511">
        <v>1.4388489208633093E-2</v>
      </c>
      <c r="T152" s="512"/>
      <c r="U152" s="510">
        <v>139</v>
      </c>
    </row>
    <row r="153" spans="1:21" ht="24" customHeight="1">
      <c r="A153" s="428" t="s">
        <v>358</v>
      </c>
      <c r="B153" s="180"/>
      <c r="C153" s="510">
        <v>84</v>
      </c>
      <c r="D153" s="510">
        <v>-10</v>
      </c>
      <c r="E153" s="511">
        <v>-0.11899999999999999</v>
      </c>
      <c r="F153" s="512"/>
      <c r="G153" s="510">
        <v>15</v>
      </c>
      <c r="H153" s="510"/>
      <c r="I153" s="510">
        <v>55</v>
      </c>
      <c r="J153" s="510">
        <v>3</v>
      </c>
      <c r="K153" s="510">
        <v>73</v>
      </c>
      <c r="L153" s="511">
        <v>0.9864864864864864</v>
      </c>
      <c r="M153" s="512"/>
      <c r="N153" s="510"/>
      <c r="O153" s="510"/>
      <c r="P153" s="510">
        <v>1</v>
      </c>
      <c r="Q153" s="510"/>
      <c r="R153" s="510">
        <v>1</v>
      </c>
      <c r="S153" s="511">
        <v>1.3513513513513513E-2</v>
      </c>
      <c r="T153" s="512"/>
      <c r="U153" s="510">
        <v>74</v>
      </c>
    </row>
    <row r="154" spans="1:21" ht="24" customHeight="1">
      <c r="A154" s="428" t="s">
        <v>359</v>
      </c>
      <c r="B154" s="180"/>
      <c r="C154" s="510">
        <v>74</v>
      </c>
      <c r="D154" s="510">
        <v>-20</v>
      </c>
      <c r="E154" s="511">
        <v>-0.27029999999999998</v>
      </c>
      <c r="F154" s="512"/>
      <c r="G154" s="510">
        <v>8</v>
      </c>
      <c r="H154" s="510">
        <v>2</v>
      </c>
      <c r="I154" s="510">
        <v>42</v>
      </c>
      <c r="J154" s="510">
        <v>2</v>
      </c>
      <c r="K154" s="510">
        <v>54</v>
      </c>
      <c r="L154" s="511">
        <v>1</v>
      </c>
      <c r="M154" s="512"/>
      <c r="N154" s="510"/>
      <c r="O154" s="510"/>
      <c r="P154" s="510"/>
      <c r="Q154" s="510"/>
      <c r="R154" s="510">
        <v>0</v>
      </c>
      <c r="S154" s="511">
        <v>0</v>
      </c>
      <c r="T154" s="512"/>
      <c r="U154" s="510">
        <v>54</v>
      </c>
    </row>
    <row r="155" spans="1:21" ht="24" customHeight="1">
      <c r="A155" s="428" t="s">
        <v>360</v>
      </c>
      <c r="B155" s="180"/>
      <c r="C155" s="510">
        <v>63</v>
      </c>
      <c r="D155" s="510">
        <v>126</v>
      </c>
      <c r="E155" s="511">
        <v>2</v>
      </c>
      <c r="F155" s="512"/>
      <c r="G155" s="510">
        <v>80</v>
      </c>
      <c r="H155" s="510">
        <v>5</v>
      </c>
      <c r="I155" s="510">
        <v>98</v>
      </c>
      <c r="J155" s="510">
        <v>2</v>
      </c>
      <c r="K155" s="510">
        <v>185</v>
      </c>
      <c r="L155" s="511">
        <v>0.97883597883597884</v>
      </c>
      <c r="M155" s="512"/>
      <c r="N155" s="510"/>
      <c r="O155" s="510"/>
      <c r="P155" s="510">
        <v>4</v>
      </c>
      <c r="Q155" s="510"/>
      <c r="R155" s="510">
        <v>4</v>
      </c>
      <c r="S155" s="511">
        <v>2.1164021164021163E-2</v>
      </c>
      <c r="T155" s="512"/>
      <c r="U155" s="510">
        <v>189</v>
      </c>
    </row>
    <row r="156" spans="1:21" ht="24" customHeight="1">
      <c r="A156" s="182"/>
      <c r="B156" s="136"/>
      <c r="C156" s="507"/>
      <c r="D156" s="507"/>
      <c r="E156" s="507"/>
      <c r="F156" s="508"/>
      <c r="G156" s="507"/>
      <c r="H156" s="507"/>
      <c r="I156" s="507"/>
      <c r="J156" s="507"/>
      <c r="K156" s="507"/>
      <c r="L156" s="509"/>
      <c r="M156" s="508"/>
      <c r="N156" s="507"/>
      <c r="O156" s="507"/>
      <c r="P156" s="507"/>
      <c r="Q156" s="507"/>
      <c r="R156" s="507"/>
      <c r="S156" s="509"/>
      <c r="T156" s="508"/>
      <c r="U156" s="507"/>
    </row>
    <row r="157" spans="1:21" ht="24" customHeight="1">
      <c r="A157" s="425" t="s">
        <v>115</v>
      </c>
      <c r="B157" s="179"/>
      <c r="C157" s="426">
        <v>3478</v>
      </c>
      <c r="D157" s="426">
        <v>1648</v>
      </c>
      <c r="E157" s="183">
        <v>0.4738</v>
      </c>
      <c r="F157" s="179"/>
      <c r="G157" s="426">
        <v>1425</v>
      </c>
      <c r="H157" s="427">
        <v>175</v>
      </c>
      <c r="I157" s="426">
        <v>2933</v>
      </c>
      <c r="J157" s="427">
        <v>234</v>
      </c>
      <c r="K157" s="426">
        <v>4767</v>
      </c>
      <c r="L157" s="183">
        <v>0.92996488490050722</v>
      </c>
      <c r="M157" s="179"/>
      <c r="N157" s="427">
        <v>150</v>
      </c>
      <c r="O157" s="427">
        <v>22</v>
      </c>
      <c r="P157" s="427">
        <v>175</v>
      </c>
      <c r="Q157" s="427">
        <v>12</v>
      </c>
      <c r="R157" s="427">
        <v>359</v>
      </c>
      <c r="S157" s="183">
        <v>7.0035115099492784E-2</v>
      </c>
      <c r="T157" s="179"/>
      <c r="U157" s="426">
        <v>5126</v>
      </c>
    </row>
    <row r="158" spans="1:21" ht="24" customHeight="1">
      <c r="A158" s="182"/>
      <c r="B158" s="136"/>
      <c r="C158" s="507"/>
      <c r="D158" s="507"/>
      <c r="E158" s="507"/>
      <c r="F158" s="508"/>
      <c r="G158" s="507"/>
      <c r="H158" s="507"/>
      <c r="I158" s="507"/>
      <c r="J158" s="507"/>
      <c r="K158" s="507"/>
      <c r="L158" s="509"/>
      <c r="M158" s="508"/>
      <c r="N158" s="507"/>
      <c r="O158" s="507"/>
      <c r="P158" s="507"/>
      <c r="Q158" s="507"/>
      <c r="R158" s="507"/>
      <c r="S158" s="509"/>
      <c r="T158" s="508"/>
      <c r="U158" s="507"/>
    </row>
    <row r="159" spans="1:21" ht="24" customHeight="1">
      <c r="A159" s="428" t="s">
        <v>361</v>
      </c>
      <c r="B159" s="180"/>
      <c r="C159" s="419">
        <v>1670</v>
      </c>
      <c r="D159" s="510">
        <v>446</v>
      </c>
      <c r="E159" s="511">
        <v>0.2671</v>
      </c>
      <c r="F159" s="512"/>
      <c r="G159" s="510">
        <v>514</v>
      </c>
      <c r="H159" s="510">
        <v>73</v>
      </c>
      <c r="I159" s="419">
        <v>1173</v>
      </c>
      <c r="J159" s="510">
        <v>105</v>
      </c>
      <c r="K159" s="419">
        <v>1865</v>
      </c>
      <c r="L159" s="511">
        <v>0.88137996219281656</v>
      </c>
      <c r="M159" s="512"/>
      <c r="N159" s="510">
        <v>99</v>
      </c>
      <c r="O159" s="510">
        <v>11</v>
      </c>
      <c r="P159" s="510">
        <v>132</v>
      </c>
      <c r="Q159" s="510">
        <v>9</v>
      </c>
      <c r="R159" s="510">
        <v>251</v>
      </c>
      <c r="S159" s="511">
        <v>0.11862003780718336</v>
      </c>
      <c r="T159" s="512"/>
      <c r="U159" s="419">
        <v>2116</v>
      </c>
    </row>
    <row r="160" spans="1:21" ht="24" customHeight="1">
      <c r="A160" s="428" t="s">
        <v>362</v>
      </c>
      <c r="B160" s="180"/>
      <c r="C160" s="510">
        <v>414</v>
      </c>
      <c r="D160" s="510">
        <v>361</v>
      </c>
      <c r="E160" s="511">
        <v>0.872</v>
      </c>
      <c r="F160" s="512"/>
      <c r="G160" s="510">
        <v>236</v>
      </c>
      <c r="H160" s="510">
        <v>38</v>
      </c>
      <c r="I160" s="510">
        <v>417</v>
      </c>
      <c r="J160" s="510">
        <v>49</v>
      </c>
      <c r="K160" s="510">
        <v>740</v>
      </c>
      <c r="L160" s="511">
        <v>0.95483870967741935</v>
      </c>
      <c r="M160" s="512"/>
      <c r="N160" s="510">
        <v>15</v>
      </c>
      <c r="O160" s="510">
        <v>2</v>
      </c>
      <c r="P160" s="510">
        <v>18</v>
      </c>
      <c r="Q160" s="510"/>
      <c r="R160" s="510">
        <v>35</v>
      </c>
      <c r="S160" s="511">
        <v>4.5161290322580649E-2</v>
      </c>
      <c r="T160" s="512"/>
      <c r="U160" s="510">
        <v>775</v>
      </c>
    </row>
    <row r="161" spans="1:21" ht="24" customHeight="1">
      <c r="A161" s="428" t="s">
        <v>363</v>
      </c>
      <c r="B161" s="180"/>
      <c r="C161" s="510">
        <v>354</v>
      </c>
      <c r="D161" s="510">
        <v>241</v>
      </c>
      <c r="E161" s="511">
        <v>0.68079999999999996</v>
      </c>
      <c r="F161" s="512"/>
      <c r="G161" s="510">
        <v>173</v>
      </c>
      <c r="H161" s="510">
        <v>24</v>
      </c>
      <c r="I161" s="510">
        <v>340</v>
      </c>
      <c r="J161" s="510">
        <v>16</v>
      </c>
      <c r="K161" s="510">
        <v>553</v>
      </c>
      <c r="L161" s="511">
        <v>0.92941176470588227</v>
      </c>
      <c r="M161" s="512"/>
      <c r="N161" s="510">
        <v>23</v>
      </c>
      <c r="O161" s="510">
        <v>8</v>
      </c>
      <c r="P161" s="510">
        <v>9</v>
      </c>
      <c r="Q161" s="510">
        <v>2</v>
      </c>
      <c r="R161" s="510">
        <v>42</v>
      </c>
      <c r="S161" s="511">
        <v>7.0588235294117646E-2</v>
      </c>
      <c r="T161" s="512"/>
      <c r="U161" s="510">
        <v>595</v>
      </c>
    </row>
    <row r="162" spans="1:21" ht="24" customHeight="1">
      <c r="A162" s="428" t="s">
        <v>364</v>
      </c>
      <c r="B162" s="180"/>
      <c r="C162" s="510">
        <v>272</v>
      </c>
      <c r="D162" s="510">
        <v>21</v>
      </c>
      <c r="E162" s="511">
        <v>7.7200000000000005E-2</v>
      </c>
      <c r="F162" s="512"/>
      <c r="G162" s="510">
        <v>36</v>
      </c>
      <c r="H162" s="510"/>
      <c r="I162" s="510">
        <v>240</v>
      </c>
      <c r="J162" s="510">
        <v>17</v>
      </c>
      <c r="K162" s="510">
        <v>293</v>
      </c>
      <c r="L162" s="511">
        <v>1</v>
      </c>
      <c r="M162" s="512"/>
      <c r="N162" s="510"/>
      <c r="O162" s="510"/>
      <c r="P162" s="510"/>
      <c r="Q162" s="510"/>
      <c r="R162" s="510">
        <v>0</v>
      </c>
      <c r="S162" s="511">
        <v>0</v>
      </c>
      <c r="T162" s="512"/>
      <c r="U162" s="510">
        <v>293</v>
      </c>
    </row>
    <row r="163" spans="1:21" ht="24" customHeight="1">
      <c r="A163" s="428" t="s">
        <v>365</v>
      </c>
      <c r="B163" s="180"/>
      <c r="C163" s="510">
        <v>176</v>
      </c>
      <c r="D163" s="510">
        <v>-52</v>
      </c>
      <c r="E163" s="511">
        <v>-0.29549999999999998</v>
      </c>
      <c r="F163" s="512"/>
      <c r="G163" s="510">
        <v>21</v>
      </c>
      <c r="H163" s="510">
        <v>2</v>
      </c>
      <c r="I163" s="510">
        <v>95</v>
      </c>
      <c r="J163" s="510">
        <v>6</v>
      </c>
      <c r="K163" s="510">
        <v>124</v>
      </c>
      <c r="L163" s="511">
        <v>1</v>
      </c>
      <c r="M163" s="512"/>
      <c r="N163" s="510"/>
      <c r="O163" s="510"/>
      <c r="P163" s="510"/>
      <c r="Q163" s="510"/>
      <c r="R163" s="510">
        <v>0</v>
      </c>
      <c r="S163" s="511">
        <v>0</v>
      </c>
      <c r="T163" s="512"/>
      <c r="U163" s="510">
        <v>124</v>
      </c>
    </row>
    <row r="164" spans="1:21" ht="24" customHeight="1">
      <c r="A164" s="428" t="s">
        <v>366</v>
      </c>
      <c r="B164" s="180"/>
      <c r="C164" s="510">
        <v>166</v>
      </c>
      <c r="D164" s="510">
        <v>15</v>
      </c>
      <c r="E164" s="511">
        <v>9.0399999999999994E-2</v>
      </c>
      <c r="F164" s="512"/>
      <c r="G164" s="510">
        <v>53</v>
      </c>
      <c r="H164" s="510">
        <v>6</v>
      </c>
      <c r="I164" s="510">
        <v>116</v>
      </c>
      <c r="J164" s="510">
        <v>6</v>
      </c>
      <c r="K164" s="510">
        <v>181</v>
      </c>
      <c r="L164" s="511">
        <v>1</v>
      </c>
      <c r="M164" s="512"/>
      <c r="N164" s="510"/>
      <c r="O164" s="510"/>
      <c r="P164" s="510"/>
      <c r="Q164" s="510"/>
      <c r="R164" s="510">
        <v>0</v>
      </c>
      <c r="S164" s="511">
        <v>0</v>
      </c>
      <c r="T164" s="512"/>
      <c r="U164" s="510">
        <v>181</v>
      </c>
    </row>
    <row r="165" spans="1:21" ht="24" customHeight="1">
      <c r="A165" s="428" t="s">
        <v>367</v>
      </c>
      <c r="B165" s="180"/>
      <c r="C165" s="510">
        <v>73</v>
      </c>
      <c r="D165" s="510">
        <v>163</v>
      </c>
      <c r="E165" s="511">
        <v>2.2328999999999999</v>
      </c>
      <c r="F165" s="512"/>
      <c r="G165" s="510">
        <v>73</v>
      </c>
      <c r="H165" s="510">
        <v>9</v>
      </c>
      <c r="I165" s="510">
        <v>126</v>
      </c>
      <c r="J165" s="510">
        <v>21</v>
      </c>
      <c r="K165" s="510">
        <v>229</v>
      </c>
      <c r="L165" s="511">
        <v>0.97033898305084743</v>
      </c>
      <c r="M165" s="512"/>
      <c r="N165" s="510">
        <v>3</v>
      </c>
      <c r="O165" s="510">
        <v>1</v>
      </c>
      <c r="P165" s="510">
        <v>3</v>
      </c>
      <c r="Q165" s="510"/>
      <c r="R165" s="510">
        <v>7</v>
      </c>
      <c r="S165" s="511">
        <v>2.9661016949152543E-2</v>
      </c>
      <c r="T165" s="512"/>
      <c r="U165" s="510">
        <v>236</v>
      </c>
    </row>
    <row r="166" spans="1:21" ht="24" customHeight="1">
      <c r="A166" s="428" t="s">
        <v>368</v>
      </c>
      <c r="B166" s="180"/>
      <c r="C166" s="510">
        <v>74</v>
      </c>
      <c r="D166" s="510">
        <v>95</v>
      </c>
      <c r="E166" s="511">
        <v>1.2838000000000001</v>
      </c>
      <c r="F166" s="512"/>
      <c r="G166" s="510">
        <v>82</v>
      </c>
      <c r="H166" s="510"/>
      <c r="I166" s="510">
        <v>76</v>
      </c>
      <c r="J166" s="510"/>
      <c r="K166" s="510">
        <v>158</v>
      </c>
      <c r="L166" s="511">
        <v>0.93491124260355041</v>
      </c>
      <c r="M166" s="512"/>
      <c r="N166" s="510">
        <v>6</v>
      </c>
      <c r="O166" s="510"/>
      <c r="P166" s="510">
        <v>5</v>
      </c>
      <c r="Q166" s="510"/>
      <c r="R166" s="510">
        <v>11</v>
      </c>
      <c r="S166" s="511">
        <v>6.5088757396449703E-2</v>
      </c>
      <c r="T166" s="512"/>
      <c r="U166" s="510">
        <v>169</v>
      </c>
    </row>
    <row r="167" spans="1:21" ht="24" customHeight="1">
      <c r="A167" s="428" t="s">
        <v>369</v>
      </c>
      <c r="B167" s="180"/>
      <c r="C167" s="510">
        <v>136</v>
      </c>
      <c r="D167" s="510">
        <v>135</v>
      </c>
      <c r="E167" s="511">
        <v>0.99260000000000004</v>
      </c>
      <c r="F167" s="512"/>
      <c r="G167" s="510">
        <v>106</v>
      </c>
      <c r="H167" s="510">
        <v>11</v>
      </c>
      <c r="I167" s="510">
        <v>146</v>
      </c>
      <c r="J167" s="510">
        <v>4</v>
      </c>
      <c r="K167" s="510">
        <v>267</v>
      </c>
      <c r="L167" s="511">
        <v>0.98523985239852396</v>
      </c>
      <c r="M167" s="512"/>
      <c r="N167" s="510">
        <v>2</v>
      </c>
      <c r="O167" s="510"/>
      <c r="P167" s="510">
        <v>2</v>
      </c>
      <c r="Q167" s="510"/>
      <c r="R167" s="510">
        <v>4</v>
      </c>
      <c r="S167" s="511">
        <v>1.4760147601476014E-2</v>
      </c>
      <c r="T167" s="512"/>
      <c r="U167" s="510">
        <v>271</v>
      </c>
    </row>
    <row r="168" spans="1:21" ht="24" customHeight="1">
      <c r="A168" s="428" t="s">
        <v>370</v>
      </c>
      <c r="B168" s="180"/>
      <c r="C168" s="510">
        <v>51</v>
      </c>
      <c r="D168" s="510">
        <v>38</v>
      </c>
      <c r="E168" s="511">
        <v>0.74509999999999998</v>
      </c>
      <c r="F168" s="512"/>
      <c r="G168" s="510">
        <v>23</v>
      </c>
      <c r="H168" s="510">
        <v>1</v>
      </c>
      <c r="I168" s="510">
        <v>61</v>
      </c>
      <c r="J168" s="510">
        <v>2</v>
      </c>
      <c r="K168" s="510">
        <v>87</v>
      </c>
      <c r="L168" s="511">
        <v>0.97752808988764039</v>
      </c>
      <c r="M168" s="512"/>
      <c r="N168" s="510"/>
      <c r="O168" s="510"/>
      <c r="P168" s="510">
        <v>2</v>
      </c>
      <c r="Q168" s="510"/>
      <c r="R168" s="510">
        <v>2</v>
      </c>
      <c r="S168" s="511">
        <v>2.2471910112359553E-2</v>
      </c>
      <c r="T168" s="512"/>
      <c r="U168" s="510">
        <v>89</v>
      </c>
    </row>
    <row r="169" spans="1:21" ht="24" customHeight="1">
      <c r="A169" s="428" t="s">
        <v>371</v>
      </c>
      <c r="B169" s="180"/>
      <c r="C169" s="510">
        <v>47</v>
      </c>
      <c r="D169" s="510">
        <v>51</v>
      </c>
      <c r="E169" s="511">
        <v>1.0851</v>
      </c>
      <c r="F169" s="512"/>
      <c r="G169" s="510">
        <v>39</v>
      </c>
      <c r="H169" s="510">
        <v>1</v>
      </c>
      <c r="I169" s="510">
        <v>52</v>
      </c>
      <c r="J169" s="510">
        <v>5</v>
      </c>
      <c r="K169" s="510">
        <v>97</v>
      </c>
      <c r="L169" s="511">
        <v>0.98979591836734704</v>
      </c>
      <c r="M169" s="512"/>
      <c r="N169" s="510"/>
      <c r="O169" s="510"/>
      <c r="P169" s="510">
        <v>1</v>
      </c>
      <c r="Q169" s="510"/>
      <c r="R169" s="510">
        <v>1</v>
      </c>
      <c r="S169" s="511">
        <v>1.0204081632653062E-2</v>
      </c>
      <c r="T169" s="512"/>
      <c r="U169" s="510">
        <v>98</v>
      </c>
    </row>
    <row r="170" spans="1:21" ht="24" customHeight="1">
      <c r="A170" s="428" t="s">
        <v>372</v>
      </c>
      <c r="B170" s="180"/>
      <c r="C170" s="510">
        <v>45</v>
      </c>
      <c r="D170" s="510">
        <v>134</v>
      </c>
      <c r="E170" s="511">
        <v>2.9777999999999998</v>
      </c>
      <c r="F170" s="512"/>
      <c r="G170" s="510">
        <v>69</v>
      </c>
      <c r="H170" s="510">
        <v>10</v>
      </c>
      <c r="I170" s="510">
        <v>91</v>
      </c>
      <c r="J170" s="510">
        <v>3</v>
      </c>
      <c r="K170" s="510">
        <v>173</v>
      </c>
      <c r="L170" s="511">
        <v>0.96648044692737434</v>
      </c>
      <c r="M170" s="512"/>
      <c r="N170" s="510">
        <v>2</v>
      </c>
      <c r="O170" s="510"/>
      <c r="P170" s="510">
        <v>3</v>
      </c>
      <c r="Q170" s="510">
        <v>1</v>
      </c>
      <c r="R170" s="510">
        <v>6</v>
      </c>
      <c r="S170" s="511">
        <v>3.3519553072625698E-2</v>
      </c>
      <c r="T170" s="512"/>
      <c r="U170" s="510">
        <v>179</v>
      </c>
    </row>
    <row r="171" spans="1:21" ht="24" customHeight="1">
      <c r="A171" s="182"/>
      <c r="B171" s="136"/>
      <c r="C171" s="507"/>
      <c r="D171" s="507"/>
      <c r="E171" s="507"/>
      <c r="F171" s="508"/>
      <c r="G171" s="507"/>
      <c r="H171" s="507"/>
      <c r="I171" s="507"/>
      <c r="J171" s="507"/>
      <c r="K171" s="507"/>
      <c r="L171" s="509"/>
      <c r="M171" s="508"/>
      <c r="N171" s="507"/>
      <c r="O171" s="507"/>
      <c r="P171" s="507"/>
      <c r="Q171" s="507"/>
      <c r="R171" s="507"/>
      <c r="S171" s="509"/>
      <c r="T171" s="508"/>
      <c r="U171" s="507"/>
    </row>
    <row r="172" spans="1:21" ht="24" customHeight="1">
      <c r="A172" s="425" t="s">
        <v>116</v>
      </c>
      <c r="B172" s="179"/>
      <c r="C172" s="426">
        <v>13667</v>
      </c>
      <c r="D172" s="427">
        <v>-428</v>
      </c>
      <c r="E172" s="183">
        <v>-3.1300000000000001E-2</v>
      </c>
      <c r="F172" s="179"/>
      <c r="G172" s="426">
        <v>6827</v>
      </c>
      <c r="H172" s="427">
        <v>350</v>
      </c>
      <c r="I172" s="426">
        <v>4070</v>
      </c>
      <c r="J172" s="427">
        <v>208</v>
      </c>
      <c r="K172" s="426">
        <v>11455</v>
      </c>
      <c r="L172" s="183">
        <v>0.86524661983533502</v>
      </c>
      <c r="M172" s="179"/>
      <c r="N172" s="427">
        <v>913</v>
      </c>
      <c r="O172" s="427">
        <v>54</v>
      </c>
      <c r="P172" s="427">
        <v>793</v>
      </c>
      <c r="Q172" s="427">
        <v>24</v>
      </c>
      <c r="R172" s="426">
        <v>1784</v>
      </c>
      <c r="S172" s="183">
        <v>0.13475338016466501</v>
      </c>
      <c r="T172" s="179"/>
      <c r="U172" s="426">
        <v>13239</v>
      </c>
    </row>
    <row r="173" spans="1:21" ht="24" customHeight="1">
      <c r="A173" s="182"/>
      <c r="B173" s="136"/>
      <c r="C173" s="507"/>
      <c r="D173" s="507"/>
      <c r="E173" s="507"/>
      <c r="F173" s="508"/>
      <c r="G173" s="507"/>
      <c r="H173" s="507"/>
      <c r="I173" s="507"/>
      <c r="J173" s="507"/>
      <c r="K173" s="507"/>
      <c r="L173" s="509"/>
      <c r="M173" s="508"/>
      <c r="N173" s="507"/>
      <c r="O173" s="507"/>
      <c r="P173" s="507"/>
      <c r="Q173" s="507"/>
      <c r="R173" s="507"/>
      <c r="S173" s="509"/>
      <c r="T173" s="508"/>
      <c r="U173" s="507"/>
    </row>
    <row r="174" spans="1:21" ht="24" customHeight="1">
      <c r="A174" s="428" t="s">
        <v>373</v>
      </c>
      <c r="B174" s="180"/>
      <c r="C174" s="419">
        <v>4515</v>
      </c>
      <c r="D174" s="419">
        <v>1104</v>
      </c>
      <c r="E174" s="511">
        <v>0.2445</v>
      </c>
      <c r="F174" s="512"/>
      <c r="G174" s="419">
        <v>3003</v>
      </c>
      <c r="H174" s="510"/>
      <c r="I174" s="419">
        <v>1730</v>
      </c>
      <c r="J174" s="510"/>
      <c r="K174" s="419">
        <v>4733</v>
      </c>
      <c r="L174" s="511">
        <v>0.84232069763303075</v>
      </c>
      <c r="M174" s="512"/>
      <c r="N174" s="510">
        <v>472</v>
      </c>
      <c r="O174" s="510"/>
      <c r="P174" s="510">
        <v>414</v>
      </c>
      <c r="Q174" s="510"/>
      <c r="R174" s="510">
        <v>886</v>
      </c>
      <c r="S174" s="511">
        <v>0.15767930236696923</v>
      </c>
      <c r="T174" s="512"/>
      <c r="U174" s="419">
        <v>5619</v>
      </c>
    </row>
    <row r="175" spans="1:21" ht="24" customHeight="1">
      <c r="A175" s="428" t="s">
        <v>374</v>
      </c>
      <c r="B175" s="180"/>
      <c r="C175" s="510">
        <v>84</v>
      </c>
      <c r="D175" s="510">
        <v>-15</v>
      </c>
      <c r="E175" s="511">
        <v>-0.17860000000000001</v>
      </c>
      <c r="F175" s="512"/>
      <c r="G175" s="510">
        <v>55</v>
      </c>
      <c r="H175" s="510">
        <v>4</v>
      </c>
      <c r="I175" s="510">
        <v>9</v>
      </c>
      <c r="J175" s="510"/>
      <c r="K175" s="510">
        <v>68</v>
      </c>
      <c r="L175" s="511">
        <v>0.98550724637681153</v>
      </c>
      <c r="M175" s="512"/>
      <c r="N175" s="510"/>
      <c r="O175" s="510"/>
      <c r="P175" s="510">
        <v>1</v>
      </c>
      <c r="Q175" s="510"/>
      <c r="R175" s="510">
        <v>1</v>
      </c>
      <c r="S175" s="511">
        <v>1.4492753623188406E-2</v>
      </c>
      <c r="T175" s="512"/>
      <c r="U175" s="510">
        <v>69</v>
      </c>
    </row>
    <row r="176" spans="1:21" ht="24" customHeight="1">
      <c r="A176" s="428" t="s">
        <v>375</v>
      </c>
      <c r="B176" s="180"/>
      <c r="C176" s="510">
        <v>84</v>
      </c>
      <c r="D176" s="510">
        <v>-10</v>
      </c>
      <c r="E176" s="511">
        <v>-0.11899999999999999</v>
      </c>
      <c r="F176" s="512"/>
      <c r="G176" s="510">
        <v>66</v>
      </c>
      <c r="H176" s="510">
        <v>4</v>
      </c>
      <c r="I176" s="510"/>
      <c r="J176" s="510"/>
      <c r="K176" s="510">
        <v>70</v>
      </c>
      <c r="L176" s="511">
        <v>0.94594594594594594</v>
      </c>
      <c r="M176" s="512"/>
      <c r="N176" s="510">
        <v>1</v>
      </c>
      <c r="O176" s="510"/>
      <c r="P176" s="510">
        <v>3</v>
      </c>
      <c r="Q176" s="510"/>
      <c r="R176" s="510">
        <v>4</v>
      </c>
      <c r="S176" s="511">
        <v>5.405405405405405E-2</v>
      </c>
      <c r="T176" s="512"/>
      <c r="U176" s="510">
        <v>74</v>
      </c>
    </row>
    <row r="177" spans="1:21" ht="24" customHeight="1">
      <c r="A177" s="428" t="s">
        <v>376</v>
      </c>
      <c r="B177" s="180"/>
      <c r="C177" s="510">
        <v>84</v>
      </c>
      <c r="D177" s="510">
        <v>-32</v>
      </c>
      <c r="E177" s="511">
        <v>-0.38100000000000001</v>
      </c>
      <c r="F177" s="512"/>
      <c r="G177" s="510">
        <v>43</v>
      </c>
      <c r="H177" s="510">
        <v>3</v>
      </c>
      <c r="I177" s="510">
        <v>1</v>
      </c>
      <c r="J177" s="510"/>
      <c r="K177" s="510">
        <v>47</v>
      </c>
      <c r="L177" s="511">
        <v>0.90384615384615385</v>
      </c>
      <c r="M177" s="512"/>
      <c r="N177" s="510">
        <v>4</v>
      </c>
      <c r="O177" s="510"/>
      <c r="P177" s="510">
        <v>1</v>
      </c>
      <c r="Q177" s="510"/>
      <c r="R177" s="510">
        <v>5</v>
      </c>
      <c r="S177" s="511">
        <v>9.6153846153846145E-2</v>
      </c>
      <c r="T177" s="512"/>
      <c r="U177" s="510">
        <v>52</v>
      </c>
    </row>
    <row r="178" spans="1:21" ht="24" customHeight="1">
      <c r="A178" s="428" t="s">
        <v>377</v>
      </c>
      <c r="B178" s="180"/>
      <c r="C178" s="510">
        <v>84</v>
      </c>
      <c r="D178" s="510">
        <v>-25</v>
      </c>
      <c r="E178" s="511">
        <v>-0.29759999999999998</v>
      </c>
      <c r="F178" s="512"/>
      <c r="G178" s="510">
        <v>46</v>
      </c>
      <c r="H178" s="510">
        <v>3</v>
      </c>
      <c r="I178" s="510">
        <v>8</v>
      </c>
      <c r="J178" s="510"/>
      <c r="K178" s="510">
        <v>57</v>
      </c>
      <c r="L178" s="511">
        <v>0.96610169491525422</v>
      </c>
      <c r="M178" s="512"/>
      <c r="N178" s="510">
        <v>2</v>
      </c>
      <c r="O178" s="510"/>
      <c r="P178" s="510"/>
      <c r="Q178" s="510"/>
      <c r="R178" s="510">
        <v>2</v>
      </c>
      <c r="S178" s="511">
        <v>3.3898305084745763E-2</v>
      </c>
      <c r="T178" s="512"/>
      <c r="U178" s="510">
        <v>59</v>
      </c>
    </row>
    <row r="179" spans="1:21" ht="24" customHeight="1">
      <c r="A179" s="428" t="s">
        <v>378</v>
      </c>
      <c r="B179" s="180"/>
      <c r="C179" s="510">
        <v>84</v>
      </c>
      <c r="D179" s="510">
        <v>-55</v>
      </c>
      <c r="E179" s="511">
        <v>-0.65480000000000005</v>
      </c>
      <c r="F179" s="512"/>
      <c r="G179" s="510">
        <v>17</v>
      </c>
      <c r="H179" s="510">
        <v>2</v>
      </c>
      <c r="I179" s="510">
        <v>10</v>
      </c>
      <c r="J179" s="510"/>
      <c r="K179" s="510">
        <v>29</v>
      </c>
      <c r="L179" s="511">
        <v>1</v>
      </c>
      <c r="M179" s="512"/>
      <c r="N179" s="510"/>
      <c r="O179" s="510"/>
      <c r="P179" s="510"/>
      <c r="Q179" s="510"/>
      <c r="R179" s="510">
        <v>0</v>
      </c>
      <c r="S179" s="511">
        <v>0</v>
      </c>
      <c r="T179" s="512"/>
      <c r="U179" s="510">
        <v>29</v>
      </c>
    </row>
    <row r="180" spans="1:21" ht="24" customHeight="1">
      <c r="A180" s="428" t="s">
        <v>379</v>
      </c>
      <c r="B180" s="180"/>
      <c r="C180" s="510">
        <v>84</v>
      </c>
      <c r="D180" s="510">
        <v>-27</v>
      </c>
      <c r="E180" s="511">
        <v>-0.32140000000000002</v>
      </c>
      <c r="F180" s="512"/>
      <c r="G180" s="510">
        <v>48</v>
      </c>
      <c r="H180" s="510">
        <v>5</v>
      </c>
      <c r="I180" s="510">
        <v>3</v>
      </c>
      <c r="J180" s="510"/>
      <c r="K180" s="510">
        <v>56</v>
      </c>
      <c r="L180" s="511">
        <v>0.98245614035087725</v>
      </c>
      <c r="M180" s="512"/>
      <c r="N180" s="510">
        <v>1</v>
      </c>
      <c r="O180" s="510"/>
      <c r="P180" s="510"/>
      <c r="Q180" s="510"/>
      <c r="R180" s="510">
        <v>1</v>
      </c>
      <c r="S180" s="511">
        <v>1.7543859649122806E-2</v>
      </c>
      <c r="T180" s="512"/>
      <c r="U180" s="510">
        <v>57</v>
      </c>
    </row>
    <row r="181" spans="1:21" ht="24" customHeight="1">
      <c r="A181" s="428" t="s">
        <v>380</v>
      </c>
      <c r="B181" s="180"/>
      <c r="C181" s="419">
        <v>4371</v>
      </c>
      <c r="D181" s="510">
        <v>-143</v>
      </c>
      <c r="E181" s="511">
        <v>-3.27E-2</v>
      </c>
      <c r="F181" s="512"/>
      <c r="G181" s="419">
        <v>2488</v>
      </c>
      <c r="H181" s="510"/>
      <c r="I181" s="419">
        <v>1351</v>
      </c>
      <c r="J181" s="510"/>
      <c r="K181" s="419">
        <v>3839</v>
      </c>
      <c r="L181" s="511">
        <v>0.90799432355723753</v>
      </c>
      <c r="M181" s="512"/>
      <c r="N181" s="510">
        <v>198</v>
      </c>
      <c r="O181" s="510"/>
      <c r="P181" s="510">
        <v>191</v>
      </c>
      <c r="Q181" s="510"/>
      <c r="R181" s="510">
        <v>389</v>
      </c>
      <c r="S181" s="511">
        <v>9.200567644276253E-2</v>
      </c>
      <c r="T181" s="512"/>
      <c r="U181" s="419">
        <v>4228</v>
      </c>
    </row>
    <row r="182" spans="1:21" ht="24" customHeight="1">
      <c r="A182" s="428" t="s">
        <v>381</v>
      </c>
      <c r="B182" s="180"/>
      <c r="C182" s="510">
        <v>444</v>
      </c>
      <c r="D182" s="510">
        <v>21</v>
      </c>
      <c r="E182" s="511">
        <v>4.7300000000000002E-2</v>
      </c>
      <c r="F182" s="512"/>
      <c r="G182" s="510"/>
      <c r="H182" s="510">
        <v>254</v>
      </c>
      <c r="I182" s="510"/>
      <c r="J182" s="510">
        <v>147</v>
      </c>
      <c r="K182" s="510">
        <v>401</v>
      </c>
      <c r="L182" s="511">
        <v>0.86236559139784941</v>
      </c>
      <c r="M182" s="512"/>
      <c r="N182" s="510"/>
      <c r="O182" s="510">
        <v>49</v>
      </c>
      <c r="P182" s="510"/>
      <c r="Q182" s="510">
        <v>15</v>
      </c>
      <c r="R182" s="510">
        <v>64</v>
      </c>
      <c r="S182" s="511">
        <v>0.13763440860215054</v>
      </c>
      <c r="T182" s="512"/>
      <c r="U182" s="510">
        <v>465</v>
      </c>
    </row>
    <row r="183" spans="1:21" ht="24" customHeight="1">
      <c r="A183" s="428" t="s">
        <v>382</v>
      </c>
      <c r="B183" s="180"/>
      <c r="C183" s="419">
        <v>1134</v>
      </c>
      <c r="D183" s="510">
        <v>-348</v>
      </c>
      <c r="E183" s="511">
        <v>-0.30690000000000001</v>
      </c>
      <c r="F183" s="512"/>
      <c r="G183" s="510">
        <v>255</v>
      </c>
      <c r="H183" s="510">
        <v>50</v>
      </c>
      <c r="I183" s="510">
        <v>398</v>
      </c>
      <c r="J183" s="510">
        <v>24</v>
      </c>
      <c r="K183" s="510">
        <v>727</v>
      </c>
      <c r="L183" s="511">
        <v>0.9249363867684478</v>
      </c>
      <c r="M183" s="512"/>
      <c r="N183" s="510">
        <v>18</v>
      </c>
      <c r="O183" s="510">
        <v>2</v>
      </c>
      <c r="P183" s="510">
        <v>36</v>
      </c>
      <c r="Q183" s="510">
        <v>3</v>
      </c>
      <c r="R183" s="510">
        <v>59</v>
      </c>
      <c r="S183" s="511">
        <v>7.5063613231552168E-2</v>
      </c>
      <c r="T183" s="512"/>
      <c r="U183" s="510">
        <v>786</v>
      </c>
    </row>
    <row r="184" spans="1:21" ht="24" customHeight="1">
      <c r="A184" s="428" t="s">
        <v>383</v>
      </c>
      <c r="B184" s="180"/>
      <c r="C184" s="419">
        <v>1091</v>
      </c>
      <c r="D184" s="510">
        <v>20</v>
      </c>
      <c r="E184" s="511">
        <v>1.83E-2</v>
      </c>
      <c r="F184" s="512"/>
      <c r="G184" s="510">
        <v>690</v>
      </c>
      <c r="H184" s="510"/>
      <c r="I184" s="510">
        <v>138</v>
      </c>
      <c r="J184" s="510"/>
      <c r="K184" s="510">
        <v>828</v>
      </c>
      <c r="L184" s="511">
        <v>0.74527452745274525</v>
      </c>
      <c r="M184" s="512"/>
      <c r="N184" s="510">
        <v>186</v>
      </c>
      <c r="O184" s="510"/>
      <c r="P184" s="510">
        <v>97</v>
      </c>
      <c r="Q184" s="510"/>
      <c r="R184" s="510">
        <v>283</v>
      </c>
      <c r="S184" s="511">
        <v>0.25472547254725475</v>
      </c>
      <c r="T184" s="512"/>
      <c r="U184" s="419">
        <v>1111</v>
      </c>
    </row>
    <row r="185" spans="1:21" ht="24" customHeight="1">
      <c r="A185" s="428" t="s">
        <v>384</v>
      </c>
      <c r="B185" s="180"/>
      <c r="C185" s="419">
        <v>1608</v>
      </c>
      <c r="D185" s="510">
        <v>-918</v>
      </c>
      <c r="E185" s="511">
        <v>-0.57089999999999996</v>
      </c>
      <c r="F185" s="512"/>
      <c r="G185" s="510">
        <v>116</v>
      </c>
      <c r="H185" s="510">
        <v>25</v>
      </c>
      <c r="I185" s="510">
        <v>422</v>
      </c>
      <c r="J185" s="510">
        <v>37</v>
      </c>
      <c r="K185" s="510">
        <v>600</v>
      </c>
      <c r="L185" s="511">
        <v>0.86956521739130432</v>
      </c>
      <c r="M185" s="512"/>
      <c r="N185" s="510">
        <v>31</v>
      </c>
      <c r="O185" s="510">
        <v>3</v>
      </c>
      <c r="P185" s="510">
        <v>50</v>
      </c>
      <c r="Q185" s="510">
        <v>6</v>
      </c>
      <c r="R185" s="510">
        <v>90</v>
      </c>
      <c r="S185" s="511">
        <v>0.13043478260869565</v>
      </c>
      <c r="T185" s="512"/>
      <c r="U185" s="510">
        <v>690</v>
      </c>
    </row>
    <row r="186" spans="1:21" ht="24" customHeight="1">
      <c r="A186" s="182"/>
      <c r="B186" s="136"/>
      <c r="C186" s="507"/>
      <c r="D186" s="507"/>
      <c r="E186" s="507"/>
      <c r="F186" s="508"/>
      <c r="G186" s="507"/>
      <c r="H186" s="507"/>
      <c r="I186" s="507"/>
      <c r="J186" s="507"/>
      <c r="K186" s="507"/>
      <c r="L186" s="509"/>
      <c r="M186" s="508"/>
      <c r="N186" s="507"/>
      <c r="O186" s="507"/>
      <c r="P186" s="507"/>
      <c r="Q186" s="507"/>
      <c r="R186" s="507"/>
      <c r="S186" s="509"/>
      <c r="T186" s="508"/>
      <c r="U186" s="507"/>
    </row>
    <row r="187" spans="1:21" ht="24" customHeight="1">
      <c r="A187" s="425" t="s">
        <v>117</v>
      </c>
      <c r="B187" s="179"/>
      <c r="C187" s="426">
        <v>8233</v>
      </c>
      <c r="D187" s="426">
        <v>-1699</v>
      </c>
      <c r="E187" s="183">
        <v>-0.2064</v>
      </c>
      <c r="F187" s="179"/>
      <c r="G187" s="426">
        <v>2107</v>
      </c>
      <c r="H187" s="427">
        <v>182</v>
      </c>
      <c r="I187" s="426">
        <v>2722</v>
      </c>
      <c r="J187" s="427">
        <v>109</v>
      </c>
      <c r="K187" s="426">
        <v>5120</v>
      </c>
      <c r="L187" s="183">
        <v>0.78359351086623819</v>
      </c>
      <c r="M187" s="179"/>
      <c r="N187" s="427">
        <v>733</v>
      </c>
      <c r="O187" s="427">
        <v>53</v>
      </c>
      <c r="P187" s="427">
        <v>611</v>
      </c>
      <c r="Q187" s="427">
        <v>17</v>
      </c>
      <c r="R187" s="426">
        <v>1414</v>
      </c>
      <c r="S187" s="183">
        <v>0.21640648913376187</v>
      </c>
      <c r="T187" s="179"/>
      <c r="U187" s="426">
        <v>6534</v>
      </c>
    </row>
    <row r="188" spans="1:21" ht="24" customHeight="1">
      <c r="A188" s="182"/>
      <c r="B188" s="136"/>
      <c r="C188" s="507"/>
      <c r="D188" s="507"/>
      <c r="E188" s="507"/>
      <c r="F188" s="508"/>
      <c r="G188" s="507"/>
      <c r="H188" s="507"/>
      <c r="I188" s="507"/>
      <c r="J188" s="507"/>
      <c r="K188" s="507"/>
      <c r="L188" s="509"/>
      <c r="M188" s="508"/>
      <c r="N188" s="507"/>
      <c r="O188" s="507"/>
      <c r="P188" s="507"/>
      <c r="Q188" s="507"/>
      <c r="R188" s="507"/>
      <c r="S188" s="509"/>
      <c r="T188" s="508"/>
      <c r="U188" s="507"/>
    </row>
    <row r="189" spans="1:21" ht="24" customHeight="1">
      <c r="A189" s="428" t="s">
        <v>385</v>
      </c>
      <c r="B189" s="180"/>
      <c r="C189" s="419">
        <v>1044</v>
      </c>
      <c r="D189" s="510">
        <v>195</v>
      </c>
      <c r="E189" s="511">
        <v>0.18679999999999999</v>
      </c>
      <c r="F189" s="512"/>
      <c r="G189" s="510">
        <v>630</v>
      </c>
      <c r="H189" s="510">
        <v>57</v>
      </c>
      <c r="I189" s="510">
        <v>401</v>
      </c>
      <c r="J189" s="510">
        <v>34</v>
      </c>
      <c r="K189" s="419">
        <v>1122</v>
      </c>
      <c r="L189" s="511">
        <v>0.90556900726392253</v>
      </c>
      <c r="M189" s="512"/>
      <c r="N189" s="510">
        <v>65</v>
      </c>
      <c r="O189" s="510">
        <v>5</v>
      </c>
      <c r="P189" s="510">
        <v>45</v>
      </c>
      <c r="Q189" s="510">
        <v>2</v>
      </c>
      <c r="R189" s="510">
        <v>117</v>
      </c>
      <c r="S189" s="511">
        <v>9.4430992736077482E-2</v>
      </c>
      <c r="T189" s="512"/>
      <c r="U189" s="419">
        <v>1239</v>
      </c>
    </row>
    <row r="190" spans="1:21" ht="24" customHeight="1">
      <c r="A190" s="428" t="s">
        <v>386</v>
      </c>
      <c r="B190" s="180"/>
      <c r="C190" s="419">
        <v>1673</v>
      </c>
      <c r="D190" s="510">
        <v>436</v>
      </c>
      <c r="E190" s="511">
        <v>0.2606</v>
      </c>
      <c r="F190" s="512"/>
      <c r="G190" s="510">
        <v>641</v>
      </c>
      <c r="H190" s="510">
        <v>56</v>
      </c>
      <c r="I190" s="510">
        <v>603</v>
      </c>
      <c r="J190" s="510">
        <v>22</v>
      </c>
      <c r="K190" s="419">
        <v>1322</v>
      </c>
      <c r="L190" s="511">
        <v>0.62683736367946896</v>
      </c>
      <c r="M190" s="512"/>
      <c r="N190" s="510">
        <v>473</v>
      </c>
      <c r="O190" s="510">
        <v>41</v>
      </c>
      <c r="P190" s="510">
        <v>261</v>
      </c>
      <c r="Q190" s="510">
        <v>12</v>
      </c>
      <c r="R190" s="510">
        <v>787</v>
      </c>
      <c r="S190" s="511">
        <v>0.37316263632053109</v>
      </c>
      <c r="T190" s="512"/>
      <c r="U190" s="419">
        <v>2109</v>
      </c>
    </row>
    <row r="191" spans="1:21" ht="24" customHeight="1">
      <c r="A191" s="428" t="s">
        <v>387</v>
      </c>
      <c r="B191" s="180"/>
      <c r="C191" s="419">
        <v>2300</v>
      </c>
      <c r="D191" s="419">
        <v>-1466</v>
      </c>
      <c r="E191" s="511">
        <v>-0.63739999999999997</v>
      </c>
      <c r="F191" s="512"/>
      <c r="G191" s="510">
        <v>314</v>
      </c>
      <c r="H191" s="510">
        <v>27</v>
      </c>
      <c r="I191" s="510">
        <v>415</v>
      </c>
      <c r="J191" s="510">
        <v>11</v>
      </c>
      <c r="K191" s="510">
        <v>767</v>
      </c>
      <c r="L191" s="511">
        <v>0.91966426858513184</v>
      </c>
      <c r="M191" s="512"/>
      <c r="N191" s="510">
        <v>15</v>
      </c>
      <c r="O191" s="510"/>
      <c r="P191" s="510">
        <v>51</v>
      </c>
      <c r="Q191" s="510">
        <v>1</v>
      </c>
      <c r="R191" s="510">
        <v>67</v>
      </c>
      <c r="S191" s="511">
        <v>8.0335731414868106E-2</v>
      </c>
      <c r="T191" s="512"/>
      <c r="U191" s="510">
        <v>834</v>
      </c>
    </row>
    <row r="192" spans="1:21" ht="24" customHeight="1">
      <c r="A192" s="428" t="s">
        <v>388</v>
      </c>
      <c r="B192" s="180"/>
      <c r="C192" s="510">
        <v>634</v>
      </c>
      <c r="D192" s="510">
        <v>-176</v>
      </c>
      <c r="E192" s="511">
        <v>-0.27760000000000001</v>
      </c>
      <c r="F192" s="512"/>
      <c r="G192" s="510">
        <v>76</v>
      </c>
      <c r="H192" s="510">
        <v>5</v>
      </c>
      <c r="I192" s="510">
        <v>303</v>
      </c>
      <c r="J192" s="510">
        <v>9</v>
      </c>
      <c r="K192" s="510">
        <v>393</v>
      </c>
      <c r="L192" s="511">
        <v>0.85807860262008728</v>
      </c>
      <c r="M192" s="512"/>
      <c r="N192" s="510">
        <v>22</v>
      </c>
      <c r="O192" s="510">
        <v>5</v>
      </c>
      <c r="P192" s="510">
        <v>37</v>
      </c>
      <c r="Q192" s="510">
        <v>1</v>
      </c>
      <c r="R192" s="510">
        <v>65</v>
      </c>
      <c r="S192" s="511">
        <v>0.14192139737991266</v>
      </c>
      <c r="T192" s="512"/>
      <c r="U192" s="510">
        <v>458</v>
      </c>
    </row>
    <row r="193" spans="1:21" ht="24" customHeight="1">
      <c r="A193" s="428" t="s">
        <v>389</v>
      </c>
      <c r="B193" s="180"/>
      <c r="C193" s="510">
        <v>385</v>
      </c>
      <c r="D193" s="510">
        <v>-35</v>
      </c>
      <c r="E193" s="511">
        <v>-9.0899999999999995E-2</v>
      </c>
      <c r="F193" s="512"/>
      <c r="G193" s="510">
        <v>97</v>
      </c>
      <c r="H193" s="510">
        <v>13</v>
      </c>
      <c r="I193" s="510">
        <v>227</v>
      </c>
      <c r="J193" s="510">
        <v>6</v>
      </c>
      <c r="K193" s="510">
        <v>343</v>
      </c>
      <c r="L193" s="511">
        <v>0.98</v>
      </c>
      <c r="M193" s="512"/>
      <c r="N193" s="510"/>
      <c r="O193" s="510"/>
      <c r="P193" s="510">
        <v>7</v>
      </c>
      <c r="Q193" s="510"/>
      <c r="R193" s="510">
        <v>7</v>
      </c>
      <c r="S193" s="511">
        <v>0.02</v>
      </c>
      <c r="T193" s="512"/>
      <c r="U193" s="510">
        <v>350</v>
      </c>
    </row>
    <row r="194" spans="1:21" ht="24" customHeight="1">
      <c r="A194" s="428" t="s">
        <v>390</v>
      </c>
      <c r="B194" s="180"/>
      <c r="C194" s="510">
        <v>350</v>
      </c>
      <c r="D194" s="510">
        <v>25</v>
      </c>
      <c r="E194" s="511">
        <v>7.1400000000000005E-2</v>
      </c>
      <c r="F194" s="512"/>
      <c r="G194" s="510">
        <v>171</v>
      </c>
      <c r="H194" s="510">
        <v>13</v>
      </c>
      <c r="I194" s="510">
        <v>171</v>
      </c>
      <c r="J194" s="510">
        <v>10</v>
      </c>
      <c r="K194" s="510">
        <v>365</v>
      </c>
      <c r="L194" s="511">
        <v>0.97333333333333327</v>
      </c>
      <c r="M194" s="512"/>
      <c r="N194" s="510">
        <v>2</v>
      </c>
      <c r="O194" s="510"/>
      <c r="P194" s="510">
        <v>7</v>
      </c>
      <c r="Q194" s="510">
        <v>1</v>
      </c>
      <c r="R194" s="510">
        <v>10</v>
      </c>
      <c r="S194" s="511">
        <v>2.6666666666666665E-2</v>
      </c>
      <c r="T194" s="512"/>
      <c r="U194" s="510">
        <v>375</v>
      </c>
    </row>
    <row r="195" spans="1:21" ht="24" customHeight="1">
      <c r="A195" s="428" t="s">
        <v>391</v>
      </c>
      <c r="B195" s="180"/>
      <c r="C195" s="510">
        <v>480</v>
      </c>
      <c r="D195" s="510">
        <v>-300</v>
      </c>
      <c r="E195" s="511">
        <v>-0.625</v>
      </c>
      <c r="F195" s="512"/>
      <c r="G195" s="510">
        <v>21</v>
      </c>
      <c r="H195" s="510">
        <v>2</v>
      </c>
      <c r="I195" s="510">
        <v>139</v>
      </c>
      <c r="J195" s="510">
        <v>5</v>
      </c>
      <c r="K195" s="510">
        <v>167</v>
      </c>
      <c r="L195" s="511">
        <v>0.9277777777777777</v>
      </c>
      <c r="M195" s="512"/>
      <c r="N195" s="510">
        <v>3</v>
      </c>
      <c r="O195" s="510"/>
      <c r="P195" s="510">
        <v>10</v>
      </c>
      <c r="Q195" s="510"/>
      <c r="R195" s="510">
        <v>13</v>
      </c>
      <c r="S195" s="511">
        <v>7.2222222222222229E-2</v>
      </c>
      <c r="T195" s="512"/>
      <c r="U195" s="510">
        <v>180</v>
      </c>
    </row>
    <row r="196" spans="1:21" ht="24" customHeight="1">
      <c r="A196" s="428" t="s">
        <v>392</v>
      </c>
      <c r="B196" s="180"/>
      <c r="C196" s="510">
        <v>692</v>
      </c>
      <c r="D196" s="510">
        <v>-213</v>
      </c>
      <c r="E196" s="511">
        <v>-0.30780000000000002</v>
      </c>
      <c r="F196" s="512"/>
      <c r="G196" s="510">
        <v>64</v>
      </c>
      <c r="H196" s="510">
        <v>6</v>
      </c>
      <c r="I196" s="510">
        <v>175</v>
      </c>
      <c r="J196" s="510">
        <v>5</v>
      </c>
      <c r="K196" s="510">
        <v>250</v>
      </c>
      <c r="L196" s="511">
        <v>0.52192066805845516</v>
      </c>
      <c r="M196" s="512"/>
      <c r="N196" s="510">
        <v>151</v>
      </c>
      <c r="O196" s="510">
        <v>2</v>
      </c>
      <c r="P196" s="510">
        <v>76</v>
      </c>
      <c r="Q196" s="510"/>
      <c r="R196" s="510">
        <v>229</v>
      </c>
      <c r="S196" s="511">
        <v>0.47807933194154484</v>
      </c>
      <c r="T196" s="512"/>
      <c r="U196" s="510">
        <v>479</v>
      </c>
    </row>
    <row r="197" spans="1:21" ht="24" customHeight="1">
      <c r="A197" s="428" t="s">
        <v>393</v>
      </c>
      <c r="B197" s="180"/>
      <c r="C197" s="510">
        <v>220</v>
      </c>
      <c r="D197" s="510">
        <v>-103</v>
      </c>
      <c r="E197" s="511">
        <v>-0.46820000000000001</v>
      </c>
      <c r="F197" s="512"/>
      <c r="G197" s="510">
        <v>11</v>
      </c>
      <c r="H197" s="510">
        <v>1</v>
      </c>
      <c r="I197" s="510">
        <v>60</v>
      </c>
      <c r="J197" s="510">
        <v>2</v>
      </c>
      <c r="K197" s="510">
        <v>74</v>
      </c>
      <c r="L197" s="511">
        <v>0.63247863247863245</v>
      </c>
      <c r="M197" s="512"/>
      <c r="N197" s="510">
        <v>1</v>
      </c>
      <c r="O197" s="510"/>
      <c r="P197" s="510">
        <v>42</v>
      </c>
      <c r="Q197" s="510"/>
      <c r="R197" s="510">
        <v>43</v>
      </c>
      <c r="S197" s="511">
        <v>0.36752136752136749</v>
      </c>
      <c r="T197" s="512"/>
      <c r="U197" s="510">
        <v>117</v>
      </c>
    </row>
    <row r="198" spans="1:21" ht="24" customHeight="1">
      <c r="A198" s="428" t="s">
        <v>394</v>
      </c>
      <c r="B198" s="180"/>
      <c r="C198" s="510">
        <v>170</v>
      </c>
      <c r="D198" s="510">
        <v>-32</v>
      </c>
      <c r="E198" s="511">
        <v>-0.18820000000000001</v>
      </c>
      <c r="F198" s="512"/>
      <c r="G198" s="510">
        <v>35</v>
      </c>
      <c r="H198" s="510">
        <v>2</v>
      </c>
      <c r="I198" s="510">
        <v>88</v>
      </c>
      <c r="J198" s="510">
        <v>5</v>
      </c>
      <c r="K198" s="510">
        <v>130</v>
      </c>
      <c r="L198" s="511">
        <v>0.94202898550724645</v>
      </c>
      <c r="M198" s="512"/>
      <c r="N198" s="510"/>
      <c r="O198" s="510"/>
      <c r="P198" s="510">
        <v>8</v>
      </c>
      <c r="Q198" s="510"/>
      <c r="R198" s="510">
        <v>8</v>
      </c>
      <c r="S198" s="511">
        <v>5.7971014492753624E-2</v>
      </c>
      <c r="T198" s="512"/>
      <c r="U198" s="510">
        <v>138</v>
      </c>
    </row>
    <row r="199" spans="1:21" ht="24" customHeight="1">
      <c r="A199" s="428" t="s">
        <v>395</v>
      </c>
      <c r="B199" s="180"/>
      <c r="C199" s="510">
        <v>285</v>
      </c>
      <c r="D199" s="510">
        <v>-30</v>
      </c>
      <c r="E199" s="511">
        <v>-0.1053</v>
      </c>
      <c r="F199" s="512"/>
      <c r="G199" s="510">
        <v>47</v>
      </c>
      <c r="H199" s="510"/>
      <c r="I199" s="510">
        <v>140</v>
      </c>
      <c r="J199" s="510"/>
      <c r="K199" s="510">
        <v>187</v>
      </c>
      <c r="L199" s="511">
        <v>0.73333333333333328</v>
      </c>
      <c r="M199" s="512"/>
      <c r="N199" s="510">
        <v>1</v>
      </c>
      <c r="O199" s="510"/>
      <c r="P199" s="510">
        <v>67</v>
      </c>
      <c r="Q199" s="510"/>
      <c r="R199" s="510">
        <v>68</v>
      </c>
      <c r="S199" s="511">
        <v>0.26666666666666666</v>
      </c>
      <c r="T199" s="512"/>
      <c r="U199" s="510">
        <v>255</v>
      </c>
    </row>
    <row r="200" spans="1:21" ht="24" customHeight="1">
      <c r="A200" s="182"/>
      <c r="B200" s="136"/>
      <c r="C200" s="507"/>
      <c r="D200" s="507"/>
      <c r="E200" s="507"/>
      <c r="F200" s="508"/>
      <c r="G200" s="507"/>
      <c r="H200" s="507"/>
      <c r="I200" s="507"/>
      <c r="J200" s="507"/>
      <c r="K200" s="507"/>
      <c r="L200" s="509"/>
      <c r="M200" s="508"/>
      <c r="N200" s="507"/>
      <c r="O200" s="507"/>
      <c r="P200" s="507"/>
      <c r="Q200" s="507"/>
      <c r="R200" s="507"/>
      <c r="S200" s="509"/>
      <c r="T200" s="508"/>
      <c r="U200" s="507"/>
    </row>
    <row r="201" spans="1:21" ht="24" customHeight="1">
      <c r="A201" s="425" t="s">
        <v>118</v>
      </c>
      <c r="B201" s="179"/>
      <c r="C201" s="426">
        <v>2047</v>
      </c>
      <c r="D201" s="426">
        <v>1632</v>
      </c>
      <c r="E201" s="183">
        <v>0.79730000000000001</v>
      </c>
      <c r="F201" s="179"/>
      <c r="G201" s="427">
        <v>972</v>
      </c>
      <c r="H201" s="427">
        <v>84</v>
      </c>
      <c r="I201" s="426">
        <v>2145</v>
      </c>
      <c r="J201" s="427">
        <v>148</v>
      </c>
      <c r="K201" s="426">
        <v>3349</v>
      </c>
      <c r="L201" s="183">
        <v>0.91030171242185376</v>
      </c>
      <c r="M201" s="179"/>
      <c r="N201" s="427">
        <v>97</v>
      </c>
      <c r="O201" s="427">
        <v>4</v>
      </c>
      <c r="P201" s="427">
        <v>225</v>
      </c>
      <c r="Q201" s="427">
        <v>4</v>
      </c>
      <c r="R201" s="427">
        <v>330</v>
      </c>
      <c r="S201" s="183">
        <v>8.9698287578146227E-2</v>
      </c>
      <c r="T201" s="179"/>
      <c r="U201" s="426">
        <v>3679</v>
      </c>
    </row>
    <row r="202" spans="1:21" ht="24" customHeight="1">
      <c r="A202" s="182"/>
      <c r="B202" s="136"/>
      <c r="C202" s="507"/>
      <c r="D202" s="507"/>
      <c r="E202" s="507"/>
      <c r="F202" s="508"/>
      <c r="G202" s="507"/>
      <c r="H202" s="507"/>
      <c r="I202" s="507"/>
      <c r="J202" s="507"/>
      <c r="K202" s="507"/>
      <c r="L202" s="509"/>
      <c r="M202" s="508"/>
      <c r="N202" s="507"/>
      <c r="O202" s="507"/>
      <c r="P202" s="507"/>
      <c r="Q202" s="507"/>
      <c r="R202" s="507"/>
      <c r="S202" s="509"/>
      <c r="T202" s="508"/>
      <c r="U202" s="507"/>
    </row>
    <row r="203" spans="1:21" ht="24" customHeight="1">
      <c r="A203" s="428" t="s">
        <v>396</v>
      </c>
      <c r="B203" s="180"/>
      <c r="C203" s="510">
        <v>216</v>
      </c>
      <c r="D203" s="510">
        <v>563</v>
      </c>
      <c r="E203" s="511">
        <v>2.6065</v>
      </c>
      <c r="F203" s="512"/>
      <c r="G203" s="510">
        <v>343</v>
      </c>
      <c r="H203" s="510"/>
      <c r="I203" s="510">
        <v>426</v>
      </c>
      <c r="J203" s="510"/>
      <c r="K203" s="510">
        <v>769</v>
      </c>
      <c r="L203" s="511">
        <v>0.9871630295250321</v>
      </c>
      <c r="M203" s="512"/>
      <c r="N203" s="510">
        <v>1</v>
      </c>
      <c r="O203" s="510"/>
      <c r="P203" s="510">
        <v>9</v>
      </c>
      <c r="Q203" s="510"/>
      <c r="R203" s="510">
        <v>10</v>
      </c>
      <c r="S203" s="511">
        <v>1.2836970474967908E-2</v>
      </c>
      <c r="T203" s="512"/>
      <c r="U203" s="510">
        <v>779</v>
      </c>
    </row>
    <row r="204" spans="1:21" ht="24" customHeight="1">
      <c r="A204" s="428" t="s">
        <v>397</v>
      </c>
      <c r="B204" s="180"/>
      <c r="C204" s="510">
        <v>132</v>
      </c>
      <c r="D204" s="510">
        <v>431</v>
      </c>
      <c r="E204" s="511">
        <v>3.2652000000000001</v>
      </c>
      <c r="F204" s="512"/>
      <c r="G204" s="510">
        <v>220</v>
      </c>
      <c r="H204" s="510"/>
      <c r="I204" s="510">
        <v>304</v>
      </c>
      <c r="J204" s="510"/>
      <c r="K204" s="510">
        <v>524</v>
      </c>
      <c r="L204" s="511">
        <v>0.930728241563055</v>
      </c>
      <c r="M204" s="512"/>
      <c r="N204" s="510">
        <v>23</v>
      </c>
      <c r="O204" s="510"/>
      <c r="P204" s="510">
        <v>16</v>
      </c>
      <c r="Q204" s="510"/>
      <c r="R204" s="510">
        <v>39</v>
      </c>
      <c r="S204" s="511">
        <v>6.9271758436944941E-2</v>
      </c>
      <c r="T204" s="512"/>
      <c r="U204" s="510">
        <v>563</v>
      </c>
    </row>
    <row r="205" spans="1:21" ht="24" customHeight="1">
      <c r="A205" s="428" t="s">
        <v>398</v>
      </c>
      <c r="B205" s="180"/>
      <c r="C205" s="510">
        <v>69</v>
      </c>
      <c r="D205" s="510">
        <v>-20</v>
      </c>
      <c r="E205" s="511">
        <v>-0.28989999999999999</v>
      </c>
      <c r="F205" s="512"/>
      <c r="G205" s="510">
        <v>5</v>
      </c>
      <c r="H205" s="510"/>
      <c r="I205" s="510">
        <v>41</v>
      </c>
      <c r="J205" s="510"/>
      <c r="K205" s="510">
        <v>46</v>
      </c>
      <c r="L205" s="511">
        <v>0.93877551020408168</v>
      </c>
      <c r="M205" s="512"/>
      <c r="N205" s="510">
        <v>1</v>
      </c>
      <c r="O205" s="510"/>
      <c r="P205" s="510">
        <v>2</v>
      </c>
      <c r="Q205" s="510"/>
      <c r="R205" s="510">
        <v>3</v>
      </c>
      <c r="S205" s="511">
        <v>6.1224489795918366E-2</v>
      </c>
      <c r="T205" s="512"/>
      <c r="U205" s="510">
        <v>49</v>
      </c>
    </row>
    <row r="206" spans="1:21" ht="24" customHeight="1">
      <c r="A206" s="428" t="s">
        <v>399</v>
      </c>
      <c r="B206" s="180"/>
      <c r="C206" s="419">
        <v>1500</v>
      </c>
      <c r="D206" s="510">
        <v>548</v>
      </c>
      <c r="E206" s="511">
        <v>0.36530000000000001</v>
      </c>
      <c r="F206" s="512"/>
      <c r="G206" s="510">
        <v>404</v>
      </c>
      <c r="H206" s="510"/>
      <c r="I206" s="419">
        <v>1374</v>
      </c>
      <c r="J206" s="510"/>
      <c r="K206" s="419">
        <v>1778</v>
      </c>
      <c r="L206" s="511">
        <v>0.8681640625</v>
      </c>
      <c r="M206" s="512"/>
      <c r="N206" s="510">
        <v>72</v>
      </c>
      <c r="O206" s="510"/>
      <c r="P206" s="510">
        <v>198</v>
      </c>
      <c r="Q206" s="510"/>
      <c r="R206" s="510">
        <v>270</v>
      </c>
      <c r="S206" s="511">
        <v>0.1318359375</v>
      </c>
      <c r="T206" s="512"/>
      <c r="U206" s="419">
        <v>2048</v>
      </c>
    </row>
    <row r="207" spans="1:21" ht="24" customHeight="1">
      <c r="A207" s="428" t="s">
        <v>400</v>
      </c>
      <c r="B207" s="180"/>
      <c r="C207" s="510">
        <v>130</v>
      </c>
      <c r="D207" s="510">
        <v>110</v>
      </c>
      <c r="E207" s="511">
        <v>0.84619999999999995</v>
      </c>
      <c r="F207" s="512"/>
      <c r="G207" s="510"/>
      <c r="H207" s="510">
        <v>84</v>
      </c>
      <c r="I207" s="510"/>
      <c r="J207" s="510">
        <v>148</v>
      </c>
      <c r="K207" s="510">
        <v>232</v>
      </c>
      <c r="L207" s="511">
        <v>0.96666666666666667</v>
      </c>
      <c r="M207" s="512"/>
      <c r="N207" s="510"/>
      <c r="O207" s="510">
        <v>4</v>
      </c>
      <c r="P207" s="510"/>
      <c r="Q207" s="510">
        <v>4</v>
      </c>
      <c r="R207" s="510">
        <v>8</v>
      </c>
      <c r="S207" s="511">
        <v>3.3333333333333333E-2</v>
      </c>
      <c r="T207" s="512"/>
      <c r="U207" s="510">
        <v>240</v>
      </c>
    </row>
    <row r="208" spans="1:21" ht="24" customHeight="1">
      <c r="A208" s="182"/>
      <c r="B208" s="136"/>
      <c r="C208" s="507"/>
      <c r="D208" s="507"/>
      <c r="E208" s="507"/>
      <c r="F208" s="508"/>
      <c r="G208" s="507"/>
      <c r="H208" s="507"/>
      <c r="I208" s="507"/>
      <c r="J208" s="507"/>
      <c r="K208" s="507"/>
      <c r="L208" s="509"/>
      <c r="M208" s="508"/>
      <c r="N208" s="507"/>
      <c r="O208" s="507"/>
      <c r="P208" s="507"/>
      <c r="Q208" s="507"/>
      <c r="R208" s="507"/>
      <c r="S208" s="509"/>
      <c r="T208" s="508"/>
      <c r="U208" s="507"/>
    </row>
    <row r="209" spans="1:21" ht="24" customHeight="1">
      <c r="A209" s="425" t="s">
        <v>119</v>
      </c>
      <c r="B209" s="179"/>
      <c r="C209" s="426">
        <v>1173</v>
      </c>
      <c r="D209" s="426">
        <v>1652</v>
      </c>
      <c r="E209" s="183">
        <v>1.4084000000000001</v>
      </c>
      <c r="F209" s="179"/>
      <c r="G209" s="426">
        <v>1253</v>
      </c>
      <c r="H209" s="427">
        <v>101</v>
      </c>
      <c r="I209" s="426">
        <v>1355</v>
      </c>
      <c r="J209" s="427">
        <v>78</v>
      </c>
      <c r="K209" s="426">
        <v>2787</v>
      </c>
      <c r="L209" s="183">
        <v>0.9865486725663718</v>
      </c>
      <c r="M209" s="179"/>
      <c r="N209" s="427">
        <v>9</v>
      </c>
      <c r="O209" s="427">
        <v>2</v>
      </c>
      <c r="P209" s="427">
        <v>25</v>
      </c>
      <c r="Q209" s="427">
        <v>2</v>
      </c>
      <c r="R209" s="427">
        <v>38</v>
      </c>
      <c r="S209" s="183">
        <v>1.345132743362832E-2</v>
      </c>
      <c r="T209" s="179"/>
      <c r="U209" s="426">
        <v>2825</v>
      </c>
    </row>
    <row r="210" spans="1:21" ht="24" customHeight="1">
      <c r="A210" s="182"/>
      <c r="B210" s="136"/>
      <c r="C210" s="507"/>
      <c r="D210" s="507"/>
      <c r="E210" s="507"/>
      <c r="F210" s="508"/>
      <c r="G210" s="507"/>
      <c r="H210" s="507"/>
      <c r="I210" s="507"/>
      <c r="J210" s="507"/>
      <c r="K210" s="507"/>
      <c r="L210" s="509"/>
      <c r="M210" s="508"/>
      <c r="N210" s="507"/>
      <c r="O210" s="507"/>
      <c r="P210" s="507"/>
      <c r="Q210" s="507"/>
      <c r="R210" s="507"/>
      <c r="S210" s="509"/>
      <c r="T210" s="508"/>
      <c r="U210" s="507"/>
    </row>
    <row r="211" spans="1:21" ht="24" customHeight="1">
      <c r="A211" s="428" t="s">
        <v>401</v>
      </c>
      <c r="B211" s="180"/>
      <c r="C211" s="510">
        <v>962</v>
      </c>
      <c r="D211" s="419">
        <v>1405</v>
      </c>
      <c r="E211" s="511">
        <v>1.4604999999999999</v>
      </c>
      <c r="F211" s="512"/>
      <c r="G211" s="419">
        <v>1069</v>
      </c>
      <c r="H211" s="510"/>
      <c r="I211" s="419">
        <v>1266</v>
      </c>
      <c r="J211" s="510"/>
      <c r="K211" s="419">
        <v>2335</v>
      </c>
      <c r="L211" s="511">
        <v>0.98648077735530204</v>
      </c>
      <c r="M211" s="512"/>
      <c r="N211" s="510">
        <v>9</v>
      </c>
      <c r="O211" s="510"/>
      <c r="P211" s="510">
        <v>23</v>
      </c>
      <c r="Q211" s="510"/>
      <c r="R211" s="510">
        <v>32</v>
      </c>
      <c r="S211" s="511">
        <v>1.351922264469793E-2</v>
      </c>
      <c r="T211" s="512"/>
      <c r="U211" s="419">
        <v>2367</v>
      </c>
    </row>
    <row r="212" spans="1:21" ht="24" customHeight="1">
      <c r="A212" s="428" t="s">
        <v>402</v>
      </c>
      <c r="B212" s="180"/>
      <c r="C212" s="510">
        <v>95</v>
      </c>
      <c r="D212" s="510">
        <v>180</v>
      </c>
      <c r="E212" s="511">
        <v>1.8947000000000001</v>
      </c>
      <c r="F212" s="512"/>
      <c r="G212" s="510">
        <v>184</v>
      </c>
      <c r="H212" s="510"/>
      <c r="I212" s="510">
        <v>89</v>
      </c>
      <c r="J212" s="510"/>
      <c r="K212" s="510">
        <v>273</v>
      </c>
      <c r="L212" s="511">
        <v>0.99272727272727268</v>
      </c>
      <c r="M212" s="512"/>
      <c r="N212" s="510"/>
      <c r="O212" s="510"/>
      <c r="P212" s="510">
        <v>2</v>
      </c>
      <c r="Q212" s="510"/>
      <c r="R212" s="510">
        <v>2</v>
      </c>
      <c r="S212" s="511">
        <v>7.2727272727272727E-3</v>
      </c>
      <c r="T212" s="512"/>
      <c r="U212" s="510">
        <v>275</v>
      </c>
    </row>
    <row r="213" spans="1:21" ht="24" customHeight="1">
      <c r="A213" s="428" t="s">
        <v>403</v>
      </c>
      <c r="B213" s="180"/>
      <c r="C213" s="510">
        <v>116</v>
      </c>
      <c r="D213" s="510">
        <v>67</v>
      </c>
      <c r="E213" s="511">
        <v>0.5776</v>
      </c>
      <c r="F213" s="512"/>
      <c r="G213" s="510"/>
      <c r="H213" s="510">
        <v>101</v>
      </c>
      <c r="I213" s="510"/>
      <c r="J213" s="510">
        <v>78</v>
      </c>
      <c r="K213" s="510">
        <v>179</v>
      </c>
      <c r="L213" s="511">
        <v>0.97814207650273222</v>
      </c>
      <c r="M213" s="512"/>
      <c r="N213" s="510"/>
      <c r="O213" s="510">
        <v>2</v>
      </c>
      <c r="P213" s="510"/>
      <c r="Q213" s="510">
        <v>2</v>
      </c>
      <c r="R213" s="510">
        <v>4</v>
      </c>
      <c r="S213" s="511">
        <v>2.1857923497267763E-2</v>
      </c>
      <c r="T213" s="512"/>
      <c r="U213" s="510">
        <v>183</v>
      </c>
    </row>
    <row r="214" spans="1:21" ht="24" customHeight="1">
      <c r="A214" s="182"/>
      <c r="B214" s="136"/>
      <c r="C214" s="507"/>
      <c r="D214" s="507"/>
      <c r="E214" s="507"/>
      <c r="F214" s="508"/>
      <c r="G214" s="507"/>
      <c r="H214" s="507"/>
      <c r="I214" s="507"/>
      <c r="J214" s="507"/>
      <c r="K214" s="507"/>
      <c r="L214" s="509"/>
      <c r="M214" s="508"/>
      <c r="N214" s="507"/>
      <c r="O214" s="507"/>
      <c r="P214" s="507"/>
      <c r="Q214" s="507"/>
      <c r="R214" s="507"/>
      <c r="S214" s="509"/>
      <c r="T214" s="508"/>
      <c r="U214" s="507"/>
    </row>
    <row r="215" spans="1:21" ht="24" customHeight="1">
      <c r="A215" s="425" t="s">
        <v>120</v>
      </c>
      <c r="B215" s="179"/>
      <c r="C215" s="426">
        <v>10581</v>
      </c>
      <c r="D215" s="427">
        <v>-491</v>
      </c>
      <c r="E215" s="183">
        <v>-4.6399999999999997E-2</v>
      </c>
      <c r="F215" s="179"/>
      <c r="G215" s="426">
        <v>3237</v>
      </c>
      <c r="H215" s="427">
        <v>248</v>
      </c>
      <c r="I215" s="426">
        <v>5671</v>
      </c>
      <c r="J215" s="427">
        <v>247</v>
      </c>
      <c r="K215" s="426">
        <v>9403</v>
      </c>
      <c r="L215" s="183">
        <v>0.93191278493557972</v>
      </c>
      <c r="M215" s="179"/>
      <c r="N215" s="427">
        <v>322</v>
      </c>
      <c r="O215" s="427">
        <v>28</v>
      </c>
      <c r="P215" s="427">
        <v>325</v>
      </c>
      <c r="Q215" s="427">
        <v>12</v>
      </c>
      <c r="R215" s="427">
        <v>687</v>
      </c>
      <c r="S215" s="183">
        <v>6.8087215064420226E-2</v>
      </c>
      <c r="T215" s="179"/>
      <c r="U215" s="426">
        <v>10090</v>
      </c>
    </row>
    <row r="216" spans="1:21" ht="24" customHeight="1">
      <c r="A216" s="182"/>
      <c r="B216" s="136"/>
      <c r="C216" s="507"/>
      <c r="D216" s="507"/>
      <c r="E216" s="507"/>
      <c r="F216" s="508"/>
      <c r="G216" s="507"/>
      <c r="H216" s="507"/>
      <c r="I216" s="507"/>
      <c r="J216" s="507"/>
      <c r="K216" s="507"/>
      <c r="L216" s="509"/>
      <c r="M216" s="508"/>
      <c r="N216" s="507"/>
      <c r="O216" s="507"/>
      <c r="P216" s="507"/>
      <c r="Q216" s="507"/>
      <c r="R216" s="507"/>
      <c r="S216" s="509"/>
      <c r="T216" s="508"/>
      <c r="U216" s="507"/>
    </row>
    <row r="217" spans="1:21" ht="24" customHeight="1">
      <c r="A217" s="428" t="s">
        <v>404</v>
      </c>
      <c r="B217" s="180"/>
      <c r="C217" s="419">
        <v>6359</v>
      </c>
      <c r="D217" s="510">
        <v>-223</v>
      </c>
      <c r="E217" s="511">
        <v>-3.5099999999999999E-2</v>
      </c>
      <c r="F217" s="512"/>
      <c r="G217" s="419">
        <v>2924</v>
      </c>
      <c r="H217" s="510"/>
      <c r="I217" s="419">
        <v>2805</v>
      </c>
      <c r="J217" s="510"/>
      <c r="K217" s="419">
        <v>5729</v>
      </c>
      <c r="L217" s="511">
        <v>0.93367014341590615</v>
      </c>
      <c r="M217" s="512"/>
      <c r="N217" s="510">
        <v>278</v>
      </c>
      <c r="O217" s="510"/>
      <c r="P217" s="510">
        <v>129</v>
      </c>
      <c r="Q217" s="510"/>
      <c r="R217" s="510">
        <v>407</v>
      </c>
      <c r="S217" s="511">
        <v>6.6329856584093877E-2</v>
      </c>
      <c r="T217" s="512"/>
      <c r="U217" s="419">
        <v>6136</v>
      </c>
    </row>
    <row r="218" spans="1:21" ht="24" customHeight="1">
      <c r="A218" s="428" t="s">
        <v>405</v>
      </c>
      <c r="B218" s="180"/>
      <c r="C218" s="419">
        <v>2057</v>
      </c>
      <c r="D218" s="510">
        <v>-226</v>
      </c>
      <c r="E218" s="511">
        <v>-0.1099</v>
      </c>
      <c r="F218" s="512"/>
      <c r="G218" s="510">
        <v>150</v>
      </c>
      <c r="H218" s="510"/>
      <c r="I218" s="419">
        <v>1525</v>
      </c>
      <c r="J218" s="510"/>
      <c r="K218" s="419">
        <v>1675</v>
      </c>
      <c r="L218" s="511">
        <v>0.914800655379574</v>
      </c>
      <c r="M218" s="512"/>
      <c r="N218" s="510">
        <v>22</v>
      </c>
      <c r="O218" s="510"/>
      <c r="P218" s="510">
        <v>134</v>
      </c>
      <c r="Q218" s="510"/>
      <c r="R218" s="510">
        <v>156</v>
      </c>
      <c r="S218" s="511">
        <v>8.5199344620425985E-2</v>
      </c>
      <c r="T218" s="512"/>
      <c r="U218" s="419">
        <v>1831</v>
      </c>
    </row>
    <row r="219" spans="1:21" ht="24" customHeight="1">
      <c r="A219" s="428" t="s">
        <v>406</v>
      </c>
      <c r="B219" s="180"/>
      <c r="C219" s="510">
        <v>603</v>
      </c>
      <c r="D219" s="510">
        <v>-68</v>
      </c>
      <c r="E219" s="511">
        <v>-0.1128</v>
      </c>
      <c r="F219" s="512"/>
      <c r="G219" s="510"/>
      <c r="H219" s="510">
        <v>248</v>
      </c>
      <c r="I219" s="510"/>
      <c r="J219" s="510">
        <v>247</v>
      </c>
      <c r="K219" s="510">
        <v>495</v>
      </c>
      <c r="L219" s="511">
        <v>0.92523364485981308</v>
      </c>
      <c r="M219" s="512"/>
      <c r="N219" s="510"/>
      <c r="O219" s="510">
        <v>28</v>
      </c>
      <c r="P219" s="510"/>
      <c r="Q219" s="510">
        <v>12</v>
      </c>
      <c r="R219" s="510">
        <v>40</v>
      </c>
      <c r="S219" s="511">
        <v>7.476635514018691E-2</v>
      </c>
      <c r="T219" s="512"/>
      <c r="U219" s="510">
        <v>535</v>
      </c>
    </row>
    <row r="220" spans="1:21" ht="24" customHeight="1">
      <c r="A220" s="428" t="s">
        <v>407</v>
      </c>
      <c r="B220" s="180"/>
      <c r="C220" s="419">
        <v>1562</v>
      </c>
      <c r="D220" s="510">
        <v>26</v>
      </c>
      <c r="E220" s="511">
        <v>1.66E-2</v>
      </c>
      <c r="F220" s="512"/>
      <c r="G220" s="510">
        <v>163</v>
      </c>
      <c r="H220" s="510"/>
      <c r="I220" s="419">
        <v>1341</v>
      </c>
      <c r="J220" s="510"/>
      <c r="K220" s="419">
        <v>1504</v>
      </c>
      <c r="L220" s="511">
        <v>0.94710327455919396</v>
      </c>
      <c r="M220" s="512"/>
      <c r="N220" s="510">
        <v>22</v>
      </c>
      <c r="O220" s="510"/>
      <c r="P220" s="510">
        <v>62</v>
      </c>
      <c r="Q220" s="510"/>
      <c r="R220" s="510">
        <v>84</v>
      </c>
      <c r="S220" s="511">
        <v>5.289672544080605E-2</v>
      </c>
      <c r="T220" s="512"/>
      <c r="U220" s="419">
        <v>1588</v>
      </c>
    </row>
    <row r="221" spans="1:21" ht="24" customHeight="1">
      <c r="A221" s="182"/>
      <c r="B221" s="136"/>
      <c r="C221" s="507"/>
      <c r="D221" s="507"/>
      <c r="E221" s="507"/>
      <c r="F221" s="508"/>
      <c r="G221" s="507"/>
      <c r="H221" s="507"/>
      <c r="I221" s="507"/>
      <c r="J221" s="507"/>
      <c r="K221" s="507"/>
      <c r="L221" s="509"/>
      <c r="M221" s="508"/>
      <c r="N221" s="507"/>
      <c r="O221" s="507"/>
      <c r="P221" s="507"/>
      <c r="Q221" s="507"/>
      <c r="R221" s="507"/>
      <c r="S221" s="509"/>
      <c r="T221" s="508"/>
      <c r="U221" s="507"/>
    </row>
    <row r="222" spans="1:21" ht="24" customHeight="1">
      <c r="A222" s="425" t="s">
        <v>121</v>
      </c>
      <c r="B222" s="179"/>
      <c r="C222" s="426">
        <v>4072</v>
      </c>
      <c r="D222" s="427">
        <v>-247</v>
      </c>
      <c r="E222" s="183">
        <v>-6.0699999999999997E-2</v>
      </c>
      <c r="F222" s="179"/>
      <c r="G222" s="426">
        <v>1835</v>
      </c>
      <c r="H222" s="427">
        <v>98</v>
      </c>
      <c r="I222" s="426">
        <v>1770</v>
      </c>
      <c r="J222" s="427">
        <v>55</v>
      </c>
      <c r="K222" s="426">
        <v>3758</v>
      </c>
      <c r="L222" s="183">
        <v>0.98248366013071897</v>
      </c>
      <c r="M222" s="179"/>
      <c r="N222" s="427">
        <v>14</v>
      </c>
      <c r="O222" s="427">
        <v>13</v>
      </c>
      <c r="P222" s="427">
        <v>29</v>
      </c>
      <c r="Q222" s="427">
        <v>11</v>
      </c>
      <c r="R222" s="427">
        <v>67</v>
      </c>
      <c r="S222" s="183">
        <v>1.7516339869281045E-2</v>
      </c>
      <c r="T222" s="179"/>
      <c r="U222" s="426">
        <v>3825</v>
      </c>
    </row>
    <row r="223" spans="1:21" ht="24" customHeight="1">
      <c r="A223" s="182"/>
      <c r="B223" s="136"/>
      <c r="C223" s="507"/>
      <c r="D223" s="507"/>
      <c r="E223" s="507"/>
      <c r="F223" s="508"/>
      <c r="G223" s="507"/>
      <c r="H223" s="507"/>
      <c r="I223" s="507"/>
      <c r="J223" s="507"/>
      <c r="K223" s="507"/>
      <c r="L223" s="509"/>
      <c r="M223" s="508"/>
      <c r="N223" s="507"/>
      <c r="O223" s="507"/>
      <c r="P223" s="507"/>
      <c r="Q223" s="507"/>
      <c r="R223" s="507"/>
      <c r="S223" s="509"/>
      <c r="T223" s="508"/>
      <c r="U223" s="507"/>
    </row>
    <row r="224" spans="1:21" ht="24" customHeight="1">
      <c r="A224" s="428" t="s">
        <v>408</v>
      </c>
      <c r="B224" s="180"/>
      <c r="C224" s="510">
        <v>387</v>
      </c>
      <c r="D224" s="510">
        <v>-80</v>
      </c>
      <c r="E224" s="511">
        <v>-0.20669999999999999</v>
      </c>
      <c r="F224" s="512"/>
      <c r="G224" s="510">
        <v>115</v>
      </c>
      <c r="H224" s="510"/>
      <c r="I224" s="510">
        <v>192</v>
      </c>
      <c r="J224" s="510"/>
      <c r="K224" s="510">
        <v>307</v>
      </c>
      <c r="L224" s="511">
        <v>1</v>
      </c>
      <c r="M224" s="512"/>
      <c r="N224" s="510"/>
      <c r="O224" s="510"/>
      <c r="P224" s="510"/>
      <c r="Q224" s="510"/>
      <c r="R224" s="510">
        <v>0</v>
      </c>
      <c r="S224" s="511">
        <v>0</v>
      </c>
      <c r="T224" s="512"/>
      <c r="U224" s="510">
        <v>307</v>
      </c>
    </row>
    <row r="225" spans="1:21" ht="24" customHeight="1">
      <c r="A225" s="428" t="s">
        <v>409</v>
      </c>
      <c r="B225" s="180"/>
      <c r="C225" s="510">
        <v>531</v>
      </c>
      <c r="D225" s="510">
        <v>-149</v>
      </c>
      <c r="E225" s="511">
        <v>-0.28060000000000002</v>
      </c>
      <c r="F225" s="512"/>
      <c r="G225" s="510">
        <v>126</v>
      </c>
      <c r="H225" s="510"/>
      <c r="I225" s="510">
        <v>250</v>
      </c>
      <c r="J225" s="510"/>
      <c r="K225" s="510">
        <v>376</v>
      </c>
      <c r="L225" s="511">
        <v>0.98429319371727741</v>
      </c>
      <c r="M225" s="512"/>
      <c r="N225" s="510">
        <v>2</v>
      </c>
      <c r="O225" s="510"/>
      <c r="P225" s="510">
        <v>4</v>
      </c>
      <c r="Q225" s="510"/>
      <c r="R225" s="510">
        <v>6</v>
      </c>
      <c r="S225" s="511">
        <v>1.5706806282722516E-2</v>
      </c>
      <c r="T225" s="512"/>
      <c r="U225" s="510">
        <v>382</v>
      </c>
    </row>
    <row r="226" spans="1:21" ht="24" customHeight="1">
      <c r="A226" s="428" t="s">
        <v>410</v>
      </c>
      <c r="B226" s="180"/>
      <c r="C226" s="510">
        <v>600</v>
      </c>
      <c r="D226" s="510">
        <v>-21</v>
      </c>
      <c r="E226" s="511">
        <v>-3.5000000000000003E-2</v>
      </c>
      <c r="F226" s="512"/>
      <c r="G226" s="510">
        <v>321</v>
      </c>
      <c r="H226" s="510"/>
      <c r="I226" s="510">
        <v>252</v>
      </c>
      <c r="J226" s="510"/>
      <c r="K226" s="510">
        <v>573</v>
      </c>
      <c r="L226" s="511">
        <v>0.98963730569948183</v>
      </c>
      <c r="M226" s="512"/>
      <c r="N226" s="510">
        <v>1</v>
      </c>
      <c r="O226" s="510"/>
      <c r="P226" s="510">
        <v>5</v>
      </c>
      <c r="Q226" s="510"/>
      <c r="R226" s="510">
        <v>6</v>
      </c>
      <c r="S226" s="511">
        <v>1.0362694300518133E-2</v>
      </c>
      <c r="T226" s="512"/>
      <c r="U226" s="510">
        <v>579</v>
      </c>
    </row>
    <row r="227" spans="1:21" ht="24" customHeight="1">
      <c r="A227" s="428" t="s">
        <v>411</v>
      </c>
      <c r="B227" s="180"/>
      <c r="C227" s="510">
        <v>252</v>
      </c>
      <c r="D227" s="510">
        <v>-2</v>
      </c>
      <c r="E227" s="511">
        <v>-7.9000000000000008E-3</v>
      </c>
      <c r="F227" s="512"/>
      <c r="G227" s="510">
        <v>109</v>
      </c>
      <c r="H227" s="510"/>
      <c r="I227" s="510">
        <v>141</v>
      </c>
      <c r="J227" s="510"/>
      <c r="K227" s="510">
        <v>250</v>
      </c>
      <c r="L227" s="511">
        <v>1</v>
      </c>
      <c r="M227" s="512"/>
      <c r="N227" s="510"/>
      <c r="O227" s="510"/>
      <c r="P227" s="510"/>
      <c r="Q227" s="510"/>
      <c r="R227" s="510">
        <v>0</v>
      </c>
      <c r="S227" s="511">
        <v>0</v>
      </c>
      <c r="T227" s="512"/>
      <c r="U227" s="510">
        <v>250</v>
      </c>
    </row>
    <row r="228" spans="1:21" ht="24" customHeight="1">
      <c r="A228" s="428" t="s">
        <v>412</v>
      </c>
      <c r="B228" s="180"/>
      <c r="C228" s="510">
        <v>200</v>
      </c>
      <c r="D228" s="510">
        <v>-1</v>
      </c>
      <c r="E228" s="511">
        <v>-5.0000000000000001E-3</v>
      </c>
      <c r="F228" s="512"/>
      <c r="G228" s="510">
        <v>113</v>
      </c>
      <c r="H228" s="510"/>
      <c r="I228" s="510">
        <v>85</v>
      </c>
      <c r="J228" s="510"/>
      <c r="K228" s="510">
        <v>198</v>
      </c>
      <c r="L228" s="511">
        <v>0.99497487437185927</v>
      </c>
      <c r="M228" s="512"/>
      <c r="N228" s="510"/>
      <c r="O228" s="510"/>
      <c r="P228" s="510">
        <v>1</v>
      </c>
      <c r="Q228" s="510"/>
      <c r="R228" s="510">
        <v>1</v>
      </c>
      <c r="S228" s="511">
        <v>5.0251256281407027E-3</v>
      </c>
      <c r="T228" s="512"/>
      <c r="U228" s="510">
        <v>199</v>
      </c>
    </row>
    <row r="229" spans="1:21" ht="24" customHeight="1">
      <c r="A229" s="428" t="s">
        <v>413</v>
      </c>
      <c r="B229" s="180"/>
      <c r="C229" s="510">
        <v>253</v>
      </c>
      <c r="D229" s="510">
        <v>-76</v>
      </c>
      <c r="E229" s="511">
        <v>-0.3004</v>
      </c>
      <c r="F229" s="512"/>
      <c r="G229" s="510"/>
      <c r="H229" s="510">
        <v>98</v>
      </c>
      <c r="I229" s="510"/>
      <c r="J229" s="510">
        <v>55</v>
      </c>
      <c r="K229" s="510">
        <v>153</v>
      </c>
      <c r="L229" s="511">
        <v>0.86440677966101687</v>
      </c>
      <c r="M229" s="512"/>
      <c r="N229" s="510"/>
      <c r="O229" s="510">
        <v>13</v>
      </c>
      <c r="P229" s="510"/>
      <c r="Q229" s="510">
        <v>11</v>
      </c>
      <c r="R229" s="510">
        <v>24</v>
      </c>
      <c r="S229" s="511">
        <v>0.13559322033898305</v>
      </c>
      <c r="T229" s="512"/>
      <c r="U229" s="510">
        <v>177</v>
      </c>
    </row>
    <row r="230" spans="1:21" ht="24" customHeight="1">
      <c r="A230" s="428" t="s">
        <v>414</v>
      </c>
      <c r="B230" s="180"/>
      <c r="C230" s="510">
        <v>85</v>
      </c>
      <c r="D230" s="510">
        <v>-9</v>
      </c>
      <c r="E230" s="511">
        <v>-0.10589999999999999</v>
      </c>
      <c r="F230" s="512"/>
      <c r="G230" s="510">
        <v>27</v>
      </c>
      <c r="H230" s="510"/>
      <c r="I230" s="510">
        <v>49</v>
      </c>
      <c r="J230" s="510"/>
      <c r="K230" s="510">
        <v>76</v>
      </c>
      <c r="L230" s="511">
        <v>1</v>
      </c>
      <c r="M230" s="512"/>
      <c r="N230" s="510"/>
      <c r="O230" s="510"/>
      <c r="P230" s="510"/>
      <c r="Q230" s="510"/>
      <c r="R230" s="510">
        <v>0</v>
      </c>
      <c r="S230" s="511">
        <v>0</v>
      </c>
      <c r="T230" s="512"/>
      <c r="U230" s="510">
        <v>76</v>
      </c>
    </row>
    <row r="231" spans="1:21" ht="24" customHeight="1">
      <c r="A231" s="428" t="s">
        <v>415</v>
      </c>
      <c r="B231" s="180"/>
      <c r="C231" s="510">
        <v>180</v>
      </c>
      <c r="D231" s="510">
        <v>-5</v>
      </c>
      <c r="E231" s="511">
        <v>-2.7799999999999998E-2</v>
      </c>
      <c r="F231" s="512"/>
      <c r="G231" s="510">
        <v>59</v>
      </c>
      <c r="H231" s="510"/>
      <c r="I231" s="510">
        <v>114</v>
      </c>
      <c r="J231" s="510"/>
      <c r="K231" s="510">
        <v>173</v>
      </c>
      <c r="L231" s="511">
        <v>0.98857142857142866</v>
      </c>
      <c r="M231" s="512"/>
      <c r="N231" s="510"/>
      <c r="O231" s="510"/>
      <c r="P231" s="510">
        <v>2</v>
      </c>
      <c r="Q231" s="510"/>
      <c r="R231" s="510">
        <v>2</v>
      </c>
      <c r="S231" s="511">
        <v>1.1428571428571429E-2</v>
      </c>
      <c r="T231" s="512"/>
      <c r="U231" s="510">
        <v>175</v>
      </c>
    </row>
    <row r="232" spans="1:21" ht="24" customHeight="1">
      <c r="A232" s="428" t="s">
        <v>416</v>
      </c>
      <c r="B232" s="180"/>
      <c r="C232" s="419">
        <v>1584</v>
      </c>
      <c r="D232" s="510">
        <v>96</v>
      </c>
      <c r="E232" s="511">
        <v>6.0600000000000001E-2</v>
      </c>
      <c r="F232" s="512"/>
      <c r="G232" s="510">
        <v>965</v>
      </c>
      <c r="H232" s="510"/>
      <c r="I232" s="510">
        <v>687</v>
      </c>
      <c r="J232" s="510"/>
      <c r="K232" s="419">
        <v>1652</v>
      </c>
      <c r="L232" s="511">
        <v>0.98333333333333328</v>
      </c>
      <c r="M232" s="512"/>
      <c r="N232" s="510">
        <v>11</v>
      </c>
      <c r="O232" s="510"/>
      <c r="P232" s="510">
        <v>17</v>
      </c>
      <c r="Q232" s="510"/>
      <c r="R232" s="510">
        <v>28</v>
      </c>
      <c r="S232" s="511">
        <v>1.6666666666666666E-2</v>
      </c>
      <c r="T232" s="512"/>
      <c r="U232" s="419">
        <v>1680</v>
      </c>
    </row>
    <row r="233" spans="1:21" ht="24" customHeight="1">
      <c r="A233" s="182"/>
      <c r="B233" s="136"/>
      <c r="C233" s="507"/>
      <c r="D233" s="507"/>
      <c r="E233" s="507"/>
      <c r="F233" s="508"/>
      <c r="G233" s="507"/>
      <c r="H233" s="507"/>
      <c r="I233" s="507"/>
      <c r="J233" s="507"/>
      <c r="K233" s="507"/>
      <c r="L233" s="509"/>
      <c r="M233" s="508"/>
      <c r="N233" s="507"/>
      <c r="O233" s="507"/>
      <c r="P233" s="507"/>
      <c r="Q233" s="507"/>
      <c r="R233" s="507"/>
      <c r="S233" s="509"/>
      <c r="T233" s="508"/>
      <c r="U233" s="507"/>
    </row>
    <row r="234" spans="1:21" ht="24" customHeight="1">
      <c r="A234" s="425" t="s">
        <v>122</v>
      </c>
      <c r="B234" s="179"/>
      <c r="C234" s="426">
        <v>7798</v>
      </c>
      <c r="D234" s="427">
        <v>-356</v>
      </c>
      <c r="E234" s="183">
        <v>-4.5699999999999998E-2</v>
      </c>
      <c r="F234" s="179"/>
      <c r="G234" s="426">
        <v>3626</v>
      </c>
      <c r="H234" s="427">
        <v>336</v>
      </c>
      <c r="I234" s="426">
        <v>2718</v>
      </c>
      <c r="J234" s="427">
        <v>188</v>
      </c>
      <c r="K234" s="426">
        <v>6868</v>
      </c>
      <c r="L234" s="183">
        <v>0.9228701961838216</v>
      </c>
      <c r="M234" s="179"/>
      <c r="N234" s="427">
        <v>203</v>
      </c>
      <c r="O234" s="427">
        <v>10</v>
      </c>
      <c r="P234" s="427">
        <v>341</v>
      </c>
      <c r="Q234" s="427">
        <v>20</v>
      </c>
      <c r="R234" s="427">
        <v>574</v>
      </c>
      <c r="S234" s="183">
        <v>7.7129803816178455E-2</v>
      </c>
      <c r="T234" s="179"/>
      <c r="U234" s="426">
        <v>7442</v>
      </c>
    </row>
    <row r="235" spans="1:21" ht="24" customHeight="1">
      <c r="A235" s="182"/>
      <c r="B235" s="136"/>
      <c r="C235" s="507"/>
      <c r="D235" s="507"/>
      <c r="E235" s="507"/>
      <c r="F235" s="508"/>
      <c r="G235" s="507"/>
      <c r="H235" s="507"/>
      <c r="I235" s="507"/>
      <c r="J235" s="507"/>
      <c r="K235" s="507"/>
      <c r="L235" s="509"/>
      <c r="M235" s="508"/>
      <c r="N235" s="507"/>
      <c r="O235" s="507"/>
      <c r="P235" s="507"/>
      <c r="Q235" s="507"/>
      <c r="R235" s="507"/>
      <c r="S235" s="509"/>
      <c r="T235" s="508"/>
      <c r="U235" s="507"/>
    </row>
    <row r="236" spans="1:21" ht="24" customHeight="1">
      <c r="A236" s="428" t="s">
        <v>417</v>
      </c>
      <c r="B236" s="180"/>
      <c r="C236" s="510">
        <v>90</v>
      </c>
      <c r="D236" s="510">
        <v>18</v>
      </c>
      <c r="E236" s="511">
        <v>0.2</v>
      </c>
      <c r="F236" s="512"/>
      <c r="G236" s="510">
        <v>46</v>
      </c>
      <c r="H236" s="510"/>
      <c r="I236" s="510">
        <v>61</v>
      </c>
      <c r="J236" s="510"/>
      <c r="K236" s="510">
        <v>107</v>
      </c>
      <c r="L236" s="511">
        <v>0.99074074074074081</v>
      </c>
      <c r="M236" s="512"/>
      <c r="N236" s="510"/>
      <c r="O236" s="510"/>
      <c r="P236" s="510">
        <v>1</v>
      </c>
      <c r="Q236" s="510"/>
      <c r="R236" s="510">
        <v>1</v>
      </c>
      <c r="S236" s="511">
        <v>9.2592592592592587E-3</v>
      </c>
      <c r="T236" s="512"/>
      <c r="U236" s="510">
        <v>108</v>
      </c>
    </row>
    <row r="237" spans="1:21" ht="24" customHeight="1">
      <c r="A237" s="428" t="s">
        <v>418</v>
      </c>
      <c r="B237" s="180"/>
      <c r="C237" s="510">
        <v>133</v>
      </c>
      <c r="D237" s="510">
        <v>-10</v>
      </c>
      <c r="E237" s="511">
        <v>-7.5200000000000003E-2</v>
      </c>
      <c r="F237" s="512"/>
      <c r="G237" s="510">
        <v>73</v>
      </c>
      <c r="H237" s="510"/>
      <c r="I237" s="510">
        <v>48</v>
      </c>
      <c r="J237" s="510"/>
      <c r="K237" s="510">
        <v>121</v>
      </c>
      <c r="L237" s="511">
        <v>0.98373983739837401</v>
      </c>
      <c r="M237" s="512"/>
      <c r="N237" s="510"/>
      <c r="O237" s="510"/>
      <c r="P237" s="510">
        <v>2</v>
      </c>
      <c r="Q237" s="510"/>
      <c r="R237" s="510">
        <v>2</v>
      </c>
      <c r="S237" s="511">
        <v>1.6260162601626015E-2</v>
      </c>
      <c r="T237" s="512"/>
      <c r="U237" s="510">
        <v>123</v>
      </c>
    </row>
    <row r="238" spans="1:21" ht="24" customHeight="1">
      <c r="A238" s="428" t="s">
        <v>419</v>
      </c>
      <c r="B238" s="180"/>
      <c r="C238" s="510">
        <v>48</v>
      </c>
      <c r="D238" s="510">
        <v>-1</v>
      </c>
      <c r="E238" s="511">
        <v>-2.0799999999999999E-2</v>
      </c>
      <c r="F238" s="512"/>
      <c r="G238" s="510">
        <v>20</v>
      </c>
      <c r="H238" s="510"/>
      <c r="I238" s="510">
        <v>24</v>
      </c>
      <c r="J238" s="510"/>
      <c r="K238" s="510">
        <v>44</v>
      </c>
      <c r="L238" s="511">
        <v>0.93617021276595747</v>
      </c>
      <c r="M238" s="512"/>
      <c r="N238" s="510"/>
      <c r="O238" s="510"/>
      <c r="P238" s="510">
        <v>3</v>
      </c>
      <c r="Q238" s="510"/>
      <c r="R238" s="510">
        <v>3</v>
      </c>
      <c r="S238" s="511">
        <v>6.3829787234042548E-2</v>
      </c>
      <c r="T238" s="512"/>
      <c r="U238" s="510">
        <v>47</v>
      </c>
    </row>
    <row r="239" spans="1:21" ht="24" customHeight="1">
      <c r="A239" s="428" t="s">
        <v>420</v>
      </c>
      <c r="B239" s="180"/>
      <c r="C239" s="510">
        <v>46</v>
      </c>
      <c r="D239" s="510">
        <v>-3</v>
      </c>
      <c r="E239" s="511">
        <v>-6.5199999999999994E-2</v>
      </c>
      <c r="F239" s="512"/>
      <c r="G239" s="510">
        <v>24</v>
      </c>
      <c r="H239" s="510"/>
      <c r="I239" s="510">
        <v>18</v>
      </c>
      <c r="J239" s="510"/>
      <c r="K239" s="510">
        <v>42</v>
      </c>
      <c r="L239" s="511">
        <v>0.9767441860465117</v>
      </c>
      <c r="M239" s="512"/>
      <c r="N239" s="510">
        <v>1</v>
      </c>
      <c r="O239" s="510"/>
      <c r="P239" s="510"/>
      <c r="Q239" s="510"/>
      <c r="R239" s="510">
        <v>1</v>
      </c>
      <c r="S239" s="511">
        <v>2.3255813953488372E-2</v>
      </c>
      <c r="T239" s="512"/>
      <c r="U239" s="510">
        <v>43</v>
      </c>
    </row>
    <row r="240" spans="1:21" ht="24" customHeight="1">
      <c r="A240" s="428" t="s">
        <v>421</v>
      </c>
      <c r="B240" s="180"/>
      <c r="C240" s="510">
        <v>58</v>
      </c>
      <c r="D240" s="510">
        <v>27</v>
      </c>
      <c r="E240" s="511">
        <v>0.46550000000000002</v>
      </c>
      <c r="F240" s="512"/>
      <c r="G240" s="510">
        <v>55</v>
      </c>
      <c r="H240" s="510"/>
      <c r="I240" s="510">
        <v>26</v>
      </c>
      <c r="J240" s="510"/>
      <c r="K240" s="510">
        <v>81</v>
      </c>
      <c r="L240" s="511">
        <v>0.95294117647058829</v>
      </c>
      <c r="M240" s="512"/>
      <c r="N240" s="510">
        <v>3</v>
      </c>
      <c r="O240" s="510"/>
      <c r="P240" s="510">
        <v>1</v>
      </c>
      <c r="Q240" s="510"/>
      <c r="R240" s="510">
        <v>4</v>
      </c>
      <c r="S240" s="511">
        <v>4.7058823529411764E-2</v>
      </c>
      <c r="T240" s="512"/>
      <c r="U240" s="510">
        <v>85</v>
      </c>
    </row>
    <row r="241" spans="1:21" ht="24" customHeight="1">
      <c r="A241" s="428" t="s">
        <v>422</v>
      </c>
      <c r="B241" s="180"/>
      <c r="C241" s="419">
        <v>1121</v>
      </c>
      <c r="D241" s="510">
        <v>-493</v>
      </c>
      <c r="E241" s="511">
        <v>-0.43980000000000002</v>
      </c>
      <c r="F241" s="512"/>
      <c r="G241" s="510">
        <v>226</v>
      </c>
      <c r="H241" s="510"/>
      <c r="I241" s="510">
        <v>340</v>
      </c>
      <c r="J241" s="510"/>
      <c r="K241" s="510">
        <v>566</v>
      </c>
      <c r="L241" s="511">
        <v>0.90127388535031838</v>
      </c>
      <c r="M241" s="512"/>
      <c r="N241" s="510">
        <v>14</v>
      </c>
      <c r="O241" s="510"/>
      <c r="P241" s="510">
        <v>48</v>
      </c>
      <c r="Q241" s="510"/>
      <c r="R241" s="510">
        <v>62</v>
      </c>
      <c r="S241" s="511">
        <v>9.8726114649681521E-2</v>
      </c>
      <c r="T241" s="512"/>
      <c r="U241" s="510">
        <v>628</v>
      </c>
    </row>
    <row r="242" spans="1:21" ht="24" customHeight="1">
      <c r="A242" s="428" t="s">
        <v>423</v>
      </c>
      <c r="B242" s="180"/>
      <c r="C242" s="510">
        <v>500</v>
      </c>
      <c r="D242" s="510">
        <v>157</v>
      </c>
      <c r="E242" s="511">
        <v>0.314</v>
      </c>
      <c r="F242" s="512"/>
      <c r="G242" s="510">
        <v>335</v>
      </c>
      <c r="H242" s="510">
        <v>3</v>
      </c>
      <c r="I242" s="510">
        <v>285</v>
      </c>
      <c r="J242" s="510"/>
      <c r="K242" s="510">
        <v>623</v>
      </c>
      <c r="L242" s="511">
        <v>0.9482496194824962</v>
      </c>
      <c r="M242" s="512"/>
      <c r="N242" s="510">
        <v>13</v>
      </c>
      <c r="O242" s="510"/>
      <c r="P242" s="510">
        <v>21</v>
      </c>
      <c r="Q242" s="510"/>
      <c r="R242" s="510">
        <v>34</v>
      </c>
      <c r="S242" s="511">
        <v>5.1750380517503809E-2</v>
      </c>
      <c r="T242" s="512"/>
      <c r="U242" s="510">
        <v>657</v>
      </c>
    </row>
    <row r="243" spans="1:21" ht="24" customHeight="1">
      <c r="A243" s="428" t="s">
        <v>424</v>
      </c>
      <c r="B243" s="180"/>
      <c r="C243" s="510">
        <v>515</v>
      </c>
      <c r="D243" s="510">
        <v>-135</v>
      </c>
      <c r="E243" s="511">
        <v>-0.2621</v>
      </c>
      <c r="F243" s="512"/>
      <c r="G243" s="510">
        <v>120</v>
      </c>
      <c r="H243" s="510"/>
      <c r="I243" s="510">
        <v>241</v>
      </c>
      <c r="J243" s="510"/>
      <c r="K243" s="510">
        <v>361</v>
      </c>
      <c r="L243" s="511">
        <v>0.95</v>
      </c>
      <c r="M243" s="512"/>
      <c r="N243" s="510">
        <v>3</v>
      </c>
      <c r="O243" s="510"/>
      <c r="P243" s="510">
        <v>16</v>
      </c>
      <c r="Q243" s="510"/>
      <c r="R243" s="510">
        <v>19</v>
      </c>
      <c r="S243" s="511">
        <v>0.05</v>
      </c>
      <c r="T243" s="512"/>
      <c r="U243" s="510">
        <v>380</v>
      </c>
    </row>
    <row r="244" spans="1:21" ht="24" customHeight="1">
      <c r="A244" s="428" t="s">
        <v>425</v>
      </c>
      <c r="B244" s="180"/>
      <c r="C244" s="510">
        <v>726</v>
      </c>
      <c r="D244" s="510">
        <v>-199</v>
      </c>
      <c r="E244" s="511">
        <v>-0.27410000000000001</v>
      </c>
      <c r="F244" s="512"/>
      <c r="G244" s="510"/>
      <c r="H244" s="510">
        <v>318</v>
      </c>
      <c r="I244" s="510"/>
      <c r="J244" s="510">
        <v>180</v>
      </c>
      <c r="K244" s="510">
        <v>498</v>
      </c>
      <c r="L244" s="511">
        <v>0.94497153700189751</v>
      </c>
      <c r="M244" s="512"/>
      <c r="N244" s="510"/>
      <c r="O244" s="510">
        <v>9</v>
      </c>
      <c r="P244" s="510"/>
      <c r="Q244" s="510">
        <v>20</v>
      </c>
      <c r="R244" s="510">
        <v>29</v>
      </c>
      <c r="S244" s="511">
        <v>5.5028462998102469E-2</v>
      </c>
      <c r="T244" s="512"/>
      <c r="U244" s="510">
        <v>527</v>
      </c>
    </row>
    <row r="245" spans="1:21" ht="24" customHeight="1">
      <c r="A245" s="428" t="s">
        <v>426</v>
      </c>
      <c r="B245" s="180"/>
      <c r="C245" s="510">
        <v>117</v>
      </c>
      <c r="D245" s="510">
        <v>126</v>
      </c>
      <c r="E245" s="511">
        <v>1.0769</v>
      </c>
      <c r="F245" s="512"/>
      <c r="G245" s="510">
        <v>168</v>
      </c>
      <c r="H245" s="510"/>
      <c r="I245" s="510">
        <v>58</v>
      </c>
      <c r="J245" s="510"/>
      <c r="K245" s="510">
        <v>226</v>
      </c>
      <c r="L245" s="511">
        <v>0.93004115226337447</v>
      </c>
      <c r="M245" s="512"/>
      <c r="N245" s="510">
        <v>2</v>
      </c>
      <c r="O245" s="510"/>
      <c r="P245" s="510">
        <v>15</v>
      </c>
      <c r="Q245" s="510"/>
      <c r="R245" s="510">
        <v>17</v>
      </c>
      <c r="S245" s="511">
        <v>6.9958847736625515E-2</v>
      </c>
      <c r="T245" s="512"/>
      <c r="U245" s="510">
        <v>243</v>
      </c>
    </row>
    <row r="246" spans="1:21" ht="24" customHeight="1">
      <c r="A246" s="428" t="s">
        <v>427</v>
      </c>
      <c r="B246" s="180"/>
      <c r="C246" s="510">
        <v>123</v>
      </c>
      <c r="D246" s="510">
        <v>-42</v>
      </c>
      <c r="E246" s="511">
        <v>-0.34150000000000003</v>
      </c>
      <c r="F246" s="512"/>
      <c r="G246" s="510">
        <v>13</v>
      </c>
      <c r="H246" s="510"/>
      <c r="I246" s="510">
        <v>59</v>
      </c>
      <c r="J246" s="510"/>
      <c r="K246" s="510">
        <v>72</v>
      </c>
      <c r="L246" s="511">
        <v>0.88888888888888884</v>
      </c>
      <c r="M246" s="512"/>
      <c r="N246" s="510"/>
      <c r="O246" s="510"/>
      <c r="P246" s="510">
        <v>9</v>
      </c>
      <c r="Q246" s="510"/>
      <c r="R246" s="510">
        <v>9</v>
      </c>
      <c r="S246" s="511">
        <v>0.1111111111111111</v>
      </c>
      <c r="T246" s="512"/>
      <c r="U246" s="510">
        <v>81</v>
      </c>
    </row>
    <row r="247" spans="1:21" ht="24" customHeight="1">
      <c r="A247" s="428" t="s">
        <v>428</v>
      </c>
      <c r="B247" s="180"/>
      <c r="C247" s="510">
        <v>136</v>
      </c>
      <c r="D247" s="510">
        <v>7</v>
      </c>
      <c r="E247" s="511">
        <v>5.1499999999999997E-2</v>
      </c>
      <c r="F247" s="512"/>
      <c r="G247" s="510">
        <v>101</v>
      </c>
      <c r="H247" s="510">
        <v>1</v>
      </c>
      <c r="I247" s="510">
        <v>35</v>
      </c>
      <c r="J247" s="510"/>
      <c r="K247" s="510">
        <v>137</v>
      </c>
      <c r="L247" s="511">
        <v>0.95804195804195802</v>
      </c>
      <c r="M247" s="512"/>
      <c r="N247" s="510">
        <v>2</v>
      </c>
      <c r="O247" s="510"/>
      <c r="P247" s="510">
        <v>4</v>
      </c>
      <c r="Q247" s="510"/>
      <c r="R247" s="510">
        <v>6</v>
      </c>
      <c r="S247" s="511">
        <v>4.195804195804196E-2</v>
      </c>
      <c r="T247" s="512"/>
      <c r="U247" s="510">
        <v>143</v>
      </c>
    </row>
    <row r="248" spans="1:21" ht="24" customHeight="1">
      <c r="A248" s="428" t="s">
        <v>429</v>
      </c>
      <c r="B248" s="180"/>
      <c r="C248" s="510">
        <v>64</v>
      </c>
      <c r="D248" s="510">
        <v>6</v>
      </c>
      <c r="E248" s="511">
        <v>9.3799999999999994E-2</v>
      </c>
      <c r="F248" s="512"/>
      <c r="G248" s="510">
        <v>26</v>
      </c>
      <c r="H248" s="510"/>
      <c r="I248" s="510">
        <v>44</v>
      </c>
      <c r="J248" s="510"/>
      <c r="K248" s="510">
        <v>70</v>
      </c>
      <c r="L248" s="511">
        <v>1</v>
      </c>
      <c r="M248" s="512"/>
      <c r="N248" s="510"/>
      <c r="O248" s="510"/>
      <c r="P248" s="510"/>
      <c r="Q248" s="510"/>
      <c r="R248" s="510">
        <v>0</v>
      </c>
      <c r="S248" s="511">
        <v>0</v>
      </c>
      <c r="T248" s="512"/>
      <c r="U248" s="510">
        <v>70</v>
      </c>
    </row>
    <row r="249" spans="1:21" ht="24" customHeight="1">
      <c r="A249" s="428" t="s">
        <v>430</v>
      </c>
      <c r="B249" s="180"/>
      <c r="C249" s="510">
        <v>66</v>
      </c>
      <c r="D249" s="510">
        <v>64</v>
      </c>
      <c r="E249" s="511">
        <v>0.96970000000000001</v>
      </c>
      <c r="F249" s="512"/>
      <c r="G249" s="510">
        <v>64</v>
      </c>
      <c r="H249" s="510"/>
      <c r="I249" s="510">
        <v>65</v>
      </c>
      <c r="J249" s="510"/>
      <c r="K249" s="510">
        <v>129</v>
      </c>
      <c r="L249" s="511">
        <v>0.99230769230769222</v>
      </c>
      <c r="M249" s="512"/>
      <c r="N249" s="510"/>
      <c r="O249" s="510"/>
      <c r="P249" s="510">
        <v>1</v>
      </c>
      <c r="Q249" s="510"/>
      <c r="R249" s="510">
        <v>1</v>
      </c>
      <c r="S249" s="511">
        <v>7.6923076923076927E-3</v>
      </c>
      <c r="T249" s="512"/>
      <c r="U249" s="510">
        <v>130</v>
      </c>
    </row>
    <row r="250" spans="1:21" ht="24" customHeight="1">
      <c r="A250" s="428" t="s">
        <v>431</v>
      </c>
      <c r="B250" s="180"/>
      <c r="C250" s="510">
        <v>84</v>
      </c>
      <c r="D250" s="510">
        <v>-34</v>
      </c>
      <c r="E250" s="511">
        <v>-0.40479999999999999</v>
      </c>
      <c r="F250" s="512"/>
      <c r="G250" s="510">
        <v>9</v>
      </c>
      <c r="H250" s="510"/>
      <c r="I250" s="510">
        <v>40</v>
      </c>
      <c r="J250" s="510"/>
      <c r="K250" s="510">
        <v>49</v>
      </c>
      <c r="L250" s="511">
        <v>0.98</v>
      </c>
      <c r="M250" s="512"/>
      <c r="N250" s="510"/>
      <c r="O250" s="510"/>
      <c r="P250" s="510">
        <v>1</v>
      </c>
      <c r="Q250" s="510"/>
      <c r="R250" s="510">
        <v>1</v>
      </c>
      <c r="S250" s="511">
        <v>0.02</v>
      </c>
      <c r="T250" s="512"/>
      <c r="U250" s="510">
        <v>50</v>
      </c>
    </row>
    <row r="251" spans="1:21" ht="24" customHeight="1">
      <c r="A251" s="428" t="s">
        <v>432</v>
      </c>
      <c r="B251" s="180"/>
      <c r="C251" s="510">
        <v>34</v>
      </c>
      <c r="D251" s="510">
        <v>28</v>
      </c>
      <c r="E251" s="511">
        <v>0.82350000000000001</v>
      </c>
      <c r="F251" s="512"/>
      <c r="G251" s="510">
        <v>43</v>
      </c>
      <c r="H251" s="510"/>
      <c r="I251" s="510">
        <v>17</v>
      </c>
      <c r="J251" s="510"/>
      <c r="K251" s="510">
        <v>60</v>
      </c>
      <c r="L251" s="511">
        <v>0.967741935483871</v>
      </c>
      <c r="M251" s="512"/>
      <c r="N251" s="510">
        <v>1</v>
      </c>
      <c r="O251" s="510"/>
      <c r="P251" s="510">
        <v>1</v>
      </c>
      <c r="Q251" s="510"/>
      <c r="R251" s="510">
        <v>2</v>
      </c>
      <c r="S251" s="511">
        <v>3.2258064516129031E-2</v>
      </c>
      <c r="T251" s="512"/>
      <c r="U251" s="510">
        <v>62</v>
      </c>
    </row>
    <row r="252" spans="1:21" ht="24" customHeight="1">
      <c r="A252" s="428" t="s">
        <v>729</v>
      </c>
      <c r="B252" s="180"/>
      <c r="C252" s="510">
        <v>51</v>
      </c>
      <c r="D252" s="510">
        <v>-51</v>
      </c>
      <c r="E252" s="511">
        <v>-1</v>
      </c>
      <c r="F252" s="512"/>
      <c r="G252" s="510"/>
      <c r="H252" s="510"/>
      <c r="I252" s="510"/>
      <c r="J252" s="510"/>
      <c r="K252" s="510">
        <v>0</v>
      </c>
      <c r="L252" s="511" t="s">
        <v>274</v>
      </c>
      <c r="M252" s="512"/>
      <c r="N252" s="510"/>
      <c r="O252" s="510"/>
      <c r="P252" s="510"/>
      <c r="Q252" s="510"/>
      <c r="R252" s="510">
        <v>0</v>
      </c>
      <c r="S252" s="511" t="s">
        <v>274</v>
      </c>
      <c r="T252" s="512"/>
      <c r="U252" s="510">
        <v>0</v>
      </c>
    </row>
    <row r="253" spans="1:21" ht="24" customHeight="1">
      <c r="A253" s="428" t="s">
        <v>433</v>
      </c>
      <c r="B253" s="180"/>
      <c r="C253" s="510">
        <v>159</v>
      </c>
      <c r="D253" s="510">
        <v>300</v>
      </c>
      <c r="E253" s="511">
        <v>1.8868</v>
      </c>
      <c r="F253" s="512"/>
      <c r="G253" s="510">
        <v>257</v>
      </c>
      <c r="H253" s="510"/>
      <c r="I253" s="510">
        <v>163</v>
      </c>
      <c r="J253" s="510"/>
      <c r="K253" s="510">
        <v>420</v>
      </c>
      <c r="L253" s="511">
        <v>0.91503267973856206</v>
      </c>
      <c r="M253" s="512"/>
      <c r="N253" s="510">
        <v>28</v>
      </c>
      <c r="O253" s="510"/>
      <c r="P253" s="510">
        <v>11</v>
      </c>
      <c r="Q253" s="510"/>
      <c r="R253" s="510">
        <v>39</v>
      </c>
      <c r="S253" s="511">
        <v>8.4967320261437912E-2</v>
      </c>
      <c r="T253" s="512"/>
      <c r="U253" s="510">
        <v>459</v>
      </c>
    </row>
    <row r="254" spans="1:21" ht="24" customHeight="1">
      <c r="A254" s="428" t="s">
        <v>434</v>
      </c>
      <c r="B254" s="180"/>
      <c r="C254" s="419">
        <v>3397</v>
      </c>
      <c r="D254" s="510">
        <v>-82</v>
      </c>
      <c r="E254" s="511">
        <v>-2.41E-2</v>
      </c>
      <c r="F254" s="512"/>
      <c r="G254" s="419">
        <v>1941</v>
      </c>
      <c r="H254" s="510">
        <v>14</v>
      </c>
      <c r="I254" s="419">
        <v>1017</v>
      </c>
      <c r="J254" s="510">
        <v>8</v>
      </c>
      <c r="K254" s="419">
        <v>2980</v>
      </c>
      <c r="L254" s="511">
        <v>0.89894419306184004</v>
      </c>
      <c r="M254" s="512"/>
      <c r="N254" s="510">
        <v>130</v>
      </c>
      <c r="O254" s="510">
        <v>1</v>
      </c>
      <c r="P254" s="510">
        <v>204</v>
      </c>
      <c r="Q254" s="510"/>
      <c r="R254" s="510">
        <v>335</v>
      </c>
      <c r="S254" s="511">
        <v>0.10105580693815988</v>
      </c>
      <c r="T254" s="512"/>
      <c r="U254" s="419">
        <v>3315</v>
      </c>
    </row>
    <row r="255" spans="1:21" ht="24" customHeight="1">
      <c r="A255" s="428" t="s">
        <v>435</v>
      </c>
      <c r="B255" s="180"/>
      <c r="C255" s="510">
        <v>330</v>
      </c>
      <c r="D255" s="510">
        <v>-39</v>
      </c>
      <c r="E255" s="511">
        <v>-0.1182</v>
      </c>
      <c r="F255" s="512"/>
      <c r="G255" s="510">
        <v>105</v>
      </c>
      <c r="H255" s="510"/>
      <c r="I255" s="510">
        <v>177</v>
      </c>
      <c r="J255" s="510"/>
      <c r="K255" s="510">
        <v>282</v>
      </c>
      <c r="L255" s="511">
        <v>0.96907216494845361</v>
      </c>
      <c r="M255" s="512"/>
      <c r="N255" s="510">
        <v>6</v>
      </c>
      <c r="O255" s="510"/>
      <c r="P255" s="510">
        <v>3</v>
      </c>
      <c r="Q255" s="510"/>
      <c r="R255" s="510">
        <v>9</v>
      </c>
      <c r="S255" s="511">
        <v>3.0927835051546393E-2</v>
      </c>
      <c r="T255" s="512"/>
      <c r="U255" s="510">
        <v>291</v>
      </c>
    </row>
    <row r="256" spans="1:21" ht="24" customHeight="1">
      <c r="A256" s="182"/>
      <c r="B256" s="136"/>
      <c r="C256" s="507"/>
      <c r="D256" s="507"/>
      <c r="E256" s="507"/>
      <c r="F256" s="508"/>
      <c r="G256" s="507"/>
      <c r="H256" s="507"/>
      <c r="I256" s="507"/>
      <c r="J256" s="507"/>
      <c r="K256" s="507"/>
      <c r="L256" s="509"/>
      <c r="M256" s="508"/>
      <c r="N256" s="507"/>
      <c r="O256" s="507"/>
      <c r="P256" s="507"/>
      <c r="Q256" s="507"/>
      <c r="R256" s="507"/>
      <c r="S256" s="509"/>
      <c r="T256" s="508"/>
      <c r="U256" s="507"/>
    </row>
    <row r="257" spans="1:21" ht="24" customHeight="1">
      <c r="A257" s="425" t="s">
        <v>123</v>
      </c>
      <c r="B257" s="179"/>
      <c r="C257" s="426">
        <v>3463</v>
      </c>
      <c r="D257" s="427">
        <v>-405</v>
      </c>
      <c r="E257" s="183">
        <v>-0.11700000000000001</v>
      </c>
      <c r="F257" s="179"/>
      <c r="G257" s="427">
        <v>735</v>
      </c>
      <c r="H257" s="427">
        <v>54</v>
      </c>
      <c r="I257" s="426">
        <v>2006</v>
      </c>
      <c r="J257" s="427">
        <v>109</v>
      </c>
      <c r="K257" s="426">
        <v>2904</v>
      </c>
      <c r="L257" s="183">
        <v>0.94964028776978426</v>
      </c>
      <c r="M257" s="179"/>
      <c r="N257" s="427">
        <v>19</v>
      </c>
      <c r="O257" s="427">
        <v>2</v>
      </c>
      <c r="P257" s="427">
        <v>129</v>
      </c>
      <c r="Q257" s="427">
        <v>4</v>
      </c>
      <c r="R257" s="427">
        <v>154</v>
      </c>
      <c r="S257" s="183">
        <v>5.0359712230215826E-2</v>
      </c>
      <c r="T257" s="179"/>
      <c r="U257" s="426">
        <v>3058</v>
      </c>
    </row>
    <row r="258" spans="1:21" ht="24" customHeight="1">
      <c r="A258" s="182"/>
      <c r="B258" s="136"/>
      <c r="C258" s="507"/>
      <c r="D258" s="507"/>
      <c r="E258" s="507"/>
      <c r="F258" s="508"/>
      <c r="G258" s="507"/>
      <c r="H258" s="507"/>
      <c r="I258" s="507"/>
      <c r="J258" s="507"/>
      <c r="K258" s="507"/>
      <c r="L258" s="509"/>
      <c r="M258" s="508"/>
      <c r="N258" s="507"/>
      <c r="O258" s="507"/>
      <c r="P258" s="507"/>
      <c r="Q258" s="507"/>
      <c r="R258" s="507"/>
      <c r="S258" s="509"/>
      <c r="T258" s="508"/>
      <c r="U258" s="507"/>
    </row>
    <row r="259" spans="1:21" ht="24" customHeight="1">
      <c r="A259" s="428" t="s">
        <v>436</v>
      </c>
      <c r="B259" s="180"/>
      <c r="C259" s="419">
        <v>2195</v>
      </c>
      <c r="D259" s="510">
        <v>-77</v>
      </c>
      <c r="E259" s="511">
        <v>-3.5099999999999999E-2</v>
      </c>
      <c r="F259" s="512"/>
      <c r="G259" s="510">
        <v>570</v>
      </c>
      <c r="H259" s="510"/>
      <c r="I259" s="419">
        <v>1417</v>
      </c>
      <c r="J259" s="510"/>
      <c r="K259" s="419">
        <v>1987</v>
      </c>
      <c r="L259" s="511">
        <v>0.93814919735599611</v>
      </c>
      <c r="M259" s="512"/>
      <c r="N259" s="510">
        <v>19</v>
      </c>
      <c r="O259" s="510"/>
      <c r="P259" s="510">
        <v>112</v>
      </c>
      <c r="Q259" s="510"/>
      <c r="R259" s="510">
        <v>131</v>
      </c>
      <c r="S259" s="511">
        <v>6.185080264400377E-2</v>
      </c>
      <c r="T259" s="512"/>
      <c r="U259" s="419">
        <v>2118</v>
      </c>
    </row>
    <row r="260" spans="1:21" ht="24" customHeight="1">
      <c r="A260" s="428" t="s">
        <v>437</v>
      </c>
      <c r="B260" s="180"/>
      <c r="C260" s="510">
        <v>892</v>
      </c>
      <c r="D260" s="510">
        <v>-173</v>
      </c>
      <c r="E260" s="511">
        <v>-0.19389999999999999</v>
      </c>
      <c r="F260" s="512"/>
      <c r="G260" s="510">
        <v>163</v>
      </c>
      <c r="H260" s="510"/>
      <c r="I260" s="510">
        <v>539</v>
      </c>
      <c r="J260" s="510"/>
      <c r="K260" s="510">
        <v>702</v>
      </c>
      <c r="L260" s="511">
        <v>0.97635605006954107</v>
      </c>
      <c r="M260" s="512"/>
      <c r="N260" s="510"/>
      <c r="O260" s="510"/>
      <c r="P260" s="510">
        <v>17</v>
      </c>
      <c r="Q260" s="510"/>
      <c r="R260" s="510">
        <v>17</v>
      </c>
      <c r="S260" s="511">
        <v>2.3643949930458971E-2</v>
      </c>
      <c r="T260" s="512"/>
      <c r="U260" s="510">
        <v>719</v>
      </c>
    </row>
    <row r="261" spans="1:21" ht="24" customHeight="1">
      <c r="A261" s="428" t="s">
        <v>438</v>
      </c>
      <c r="B261" s="180"/>
      <c r="C261" s="510">
        <v>249</v>
      </c>
      <c r="D261" s="510">
        <v>-80</v>
      </c>
      <c r="E261" s="511">
        <v>-0.32129999999999997</v>
      </c>
      <c r="F261" s="512"/>
      <c r="G261" s="510"/>
      <c r="H261" s="510">
        <v>54</v>
      </c>
      <c r="I261" s="510"/>
      <c r="J261" s="510">
        <v>109</v>
      </c>
      <c r="K261" s="510">
        <v>163</v>
      </c>
      <c r="L261" s="511">
        <v>0.96449704142011838</v>
      </c>
      <c r="M261" s="512"/>
      <c r="N261" s="510"/>
      <c r="O261" s="510">
        <v>2</v>
      </c>
      <c r="P261" s="510"/>
      <c r="Q261" s="510">
        <v>4</v>
      </c>
      <c r="R261" s="510">
        <v>6</v>
      </c>
      <c r="S261" s="511">
        <v>3.5502958579881658E-2</v>
      </c>
      <c r="T261" s="512"/>
      <c r="U261" s="510">
        <v>169</v>
      </c>
    </row>
    <row r="262" spans="1:21" ht="24" customHeight="1">
      <c r="A262" s="428" t="s">
        <v>439</v>
      </c>
      <c r="B262" s="180"/>
      <c r="C262" s="510">
        <v>127</v>
      </c>
      <c r="D262" s="510">
        <v>-75</v>
      </c>
      <c r="E262" s="511">
        <v>-0.59060000000000001</v>
      </c>
      <c r="F262" s="512"/>
      <c r="G262" s="510">
        <v>2</v>
      </c>
      <c r="H262" s="510"/>
      <c r="I262" s="510">
        <v>50</v>
      </c>
      <c r="J262" s="510"/>
      <c r="K262" s="510">
        <v>52</v>
      </c>
      <c r="L262" s="511">
        <v>1</v>
      </c>
      <c r="M262" s="512"/>
      <c r="N262" s="510"/>
      <c r="O262" s="510"/>
      <c r="P262" s="510"/>
      <c r="Q262" s="510"/>
      <c r="R262" s="510">
        <v>0</v>
      </c>
      <c r="S262" s="511">
        <v>0</v>
      </c>
      <c r="T262" s="512"/>
      <c r="U262" s="510">
        <v>52</v>
      </c>
    </row>
    <row r="263" spans="1:21" ht="24" customHeight="1">
      <c r="A263" s="182"/>
      <c r="B263" s="136"/>
      <c r="C263" s="507"/>
      <c r="D263" s="507"/>
      <c r="E263" s="507"/>
      <c r="F263" s="508"/>
      <c r="G263" s="507"/>
      <c r="H263" s="507"/>
      <c r="I263" s="507"/>
      <c r="J263" s="507"/>
      <c r="K263" s="507"/>
      <c r="L263" s="509"/>
      <c r="M263" s="508"/>
      <c r="N263" s="507"/>
      <c r="O263" s="507"/>
      <c r="P263" s="507"/>
      <c r="Q263" s="507"/>
      <c r="R263" s="507"/>
      <c r="S263" s="509"/>
      <c r="T263" s="508"/>
      <c r="U263" s="507"/>
    </row>
    <row r="264" spans="1:21" ht="24" customHeight="1">
      <c r="A264" s="425" t="s">
        <v>124</v>
      </c>
      <c r="B264" s="179"/>
      <c r="C264" s="426">
        <v>2695</v>
      </c>
      <c r="D264" s="427">
        <v>997</v>
      </c>
      <c r="E264" s="183">
        <v>0.36990000000000001</v>
      </c>
      <c r="F264" s="179"/>
      <c r="G264" s="426">
        <v>2164</v>
      </c>
      <c r="H264" s="427">
        <v>168</v>
      </c>
      <c r="I264" s="426">
        <v>1032</v>
      </c>
      <c r="J264" s="427">
        <v>30</v>
      </c>
      <c r="K264" s="426">
        <v>3394</v>
      </c>
      <c r="L264" s="183">
        <v>0.91928494041170095</v>
      </c>
      <c r="M264" s="179"/>
      <c r="N264" s="427">
        <v>91</v>
      </c>
      <c r="O264" s="427">
        <v>8</v>
      </c>
      <c r="P264" s="427">
        <v>189</v>
      </c>
      <c r="Q264" s="427">
        <v>10</v>
      </c>
      <c r="R264" s="427">
        <v>298</v>
      </c>
      <c r="S264" s="183">
        <v>8.0715059588299026E-2</v>
      </c>
      <c r="T264" s="179"/>
      <c r="U264" s="426">
        <v>3692</v>
      </c>
    </row>
    <row r="265" spans="1:21" ht="24" customHeight="1">
      <c r="A265" s="182"/>
      <c r="B265" s="136"/>
      <c r="C265" s="507"/>
      <c r="D265" s="507"/>
      <c r="E265" s="507"/>
      <c r="F265" s="508"/>
      <c r="G265" s="507"/>
      <c r="H265" s="507"/>
      <c r="I265" s="507"/>
      <c r="J265" s="507"/>
      <c r="K265" s="507"/>
      <c r="L265" s="509"/>
      <c r="M265" s="508"/>
      <c r="N265" s="507"/>
      <c r="O265" s="507"/>
      <c r="P265" s="507"/>
      <c r="Q265" s="507"/>
      <c r="R265" s="507"/>
      <c r="S265" s="509"/>
      <c r="T265" s="508"/>
      <c r="U265" s="507"/>
    </row>
    <row r="266" spans="1:21" ht="24" customHeight="1">
      <c r="A266" s="428" t="s">
        <v>440</v>
      </c>
      <c r="B266" s="180"/>
      <c r="C266" s="510">
        <v>156</v>
      </c>
      <c r="D266" s="510">
        <v>-21</v>
      </c>
      <c r="E266" s="511">
        <v>-0.1346</v>
      </c>
      <c r="F266" s="512"/>
      <c r="G266" s="510">
        <v>74</v>
      </c>
      <c r="H266" s="510"/>
      <c r="I266" s="510">
        <v>56</v>
      </c>
      <c r="J266" s="510"/>
      <c r="K266" s="510">
        <v>130</v>
      </c>
      <c r="L266" s="511">
        <v>0.96296296296296291</v>
      </c>
      <c r="M266" s="512"/>
      <c r="N266" s="510">
        <v>5</v>
      </c>
      <c r="O266" s="510"/>
      <c r="P266" s="510"/>
      <c r="Q266" s="510"/>
      <c r="R266" s="510">
        <v>5</v>
      </c>
      <c r="S266" s="511">
        <v>3.7037037037037035E-2</v>
      </c>
      <c r="T266" s="512"/>
      <c r="U266" s="510">
        <v>135</v>
      </c>
    </row>
    <row r="267" spans="1:21" ht="24" customHeight="1">
      <c r="A267" s="428" t="s">
        <v>441</v>
      </c>
      <c r="B267" s="180"/>
      <c r="C267" s="510">
        <v>947</v>
      </c>
      <c r="D267" s="419">
        <v>1032</v>
      </c>
      <c r="E267" s="511">
        <v>1.0898000000000001</v>
      </c>
      <c r="F267" s="512"/>
      <c r="G267" s="419">
        <v>1288</v>
      </c>
      <c r="H267" s="510">
        <v>150</v>
      </c>
      <c r="I267" s="510">
        <v>283</v>
      </c>
      <c r="J267" s="510">
        <v>13</v>
      </c>
      <c r="K267" s="419">
        <v>1734</v>
      </c>
      <c r="L267" s="511">
        <v>0.87620010106114199</v>
      </c>
      <c r="M267" s="512"/>
      <c r="N267" s="510">
        <v>75</v>
      </c>
      <c r="O267" s="510">
        <v>7</v>
      </c>
      <c r="P267" s="510">
        <v>156</v>
      </c>
      <c r="Q267" s="510">
        <v>7</v>
      </c>
      <c r="R267" s="510">
        <v>245</v>
      </c>
      <c r="S267" s="511">
        <v>0.12379989893885801</v>
      </c>
      <c r="T267" s="512"/>
      <c r="U267" s="419">
        <v>1979</v>
      </c>
    </row>
    <row r="268" spans="1:21" ht="24" customHeight="1">
      <c r="A268" s="428" t="s">
        <v>442</v>
      </c>
      <c r="B268" s="180"/>
      <c r="C268" s="510">
        <v>378</v>
      </c>
      <c r="D268" s="510">
        <v>165</v>
      </c>
      <c r="E268" s="511">
        <v>0.4365</v>
      </c>
      <c r="F268" s="512"/>
      <c r="G268" s="510">
        <v>472</v>
      </c>
      <c r="H268" s="510"/>
      <c r="I268" s="510">
        <v>60</v>
      </c>
      <c r="J268" s="510"/>
      <c r="K268" s="510">
        <v>532</v>
      </c>
      <c r="L268" s="511">
        <v>0.97974217311233891</v>
      </c>
      <c r="M268" s="512"/>
      <c r="N268" s="510">
        <v>1</v>
      </c>
      <c r="O268" s="510"/>
      <c r="P268" s="510">
        <v>10</v>
      </c>
      <c r="Q268" s="510"/>
      <c r="R268" s="510">
        <v>11</v>
      </c>
      <c r="S268" s="511">
        <v>2.0257826887661142E-2</v>
      </c>
      <c r="T268" s="512"/>
      <c r="U268" s="510">
        <v>543</v>
      </c>
    </row>
    <row r="269" spans="1:21" ht="24" customHeight="1">
      <c r="A269" s="428" t="s">
        <v>443</v>
      </c>
      <c r="B269" s="180"/>
      <c r="C269" s="419">
        <v>1214</v>
      </c>
      <c r="D269" s="510">
        <v>-179</v>
      </c>
      <c r="E269" s="511">
        <v>-0.1474</v>
      </c>
      <c r="F269" s="512"/>
      <c r="G269" s="510">
        <v>330</v>
      </c>
      <c r="H269" s="510">
        <v>18</v>
      </c>
      <c r="I269" s="510">
        <v>633</v>
      </c>
      <c r="J269" s="510">
        <v>17</v>
      </c>
      <c r="K269" s="510">
        <v>998</v>
      </c>
      <c r="L269" s="511">
        <v>0.9642512077294686</v>
      </c>
      <c r="M269" s="512"/>
      <c r="N269" s="510">
        <v>10</v>
      </c>
      <c r="O269" s="510">
        <v>1</v>
      </c>
      <c r="P269" s="510">
        <v>23</v>
      </c>
      <c r="Q269" s="510">
        <v>3</v>
      </c>
      <c r="R269" s="510">
        <v>37</v>
      </c>
      <c r="S269" s="511">
        <v>3.5748792270531397E-2</v>
      </c>
      <c r="T269" s="512"/>
      <c r="U269" s="419">
        <v>1035</v>
      </c>
    </row>
    <row r="270" spans="1:21" ht="24" customHeight="1">
      <c r="A270" s="182"/>
      <c r="B270" s="136"/>
      <c r="C270" s="507"/>
      <c r="D270" s="507"/>
      <c r="E270" s="507"/>
      <c r="F270" s="508"/>
      <c r="G270" s="507"/>
      <c r="H270" s="507"/>
      <c r="I270" s="507"/>
      <c r="J270" s="507"/>
      <c r="K270" s="507"/>
      <c r="L270" s="509"/>
      <c r="M270" s="508"/>
      <c r="N270" s="507"/>
      <c r="O270" s="507"/>
      <c r="P270" s="507"/>
      <c r="Q270" s="507"/>
      <c r="R270" s="507"/>
      <c r="S270" s="509"/>
      <c r="T270" s="508"/>
      <c r="U270" s="507"/>
    </row>
    <row r="271" spans="1:21" ht="24" customHeight="1">
      <c r="A271" s="425" t="s">
        <v>125</v>
      </c>
      <c r="B271" s="179"/>
      <c r="C271" s="426">
        <v>3230</v>
      </c>
      <c r="D271" s="427">
        <v>-76</v>
      </c>
      <c r="E271" s="183">
        <v>-2.35E-2</v>
      </c>
      <c r="F271" s="179"/>
      <c r="G271" s="426">
        <v>1974</v>
      </c>
      <c r="H271" s="427">
        <v>95</v>
      </c>
      <c r="I271" s="427">
        <v>830</v>
      </c>
      <c r="J271" s="427">
        <v>31</v>
      </c>
      <c r="K271" s="426">
        <v>2930</v>
      </c>
      <c r="L271" s="183">
        <v>0.92897907419150283</v>
      </c>
      <c r="M271" s="179"/>
      <c r="N271" s="427">
        <v>100</v>
      </c>
      <c r="O271" s="427">
        <v>9</v>
      </c>
      <c r="P271" s="427">
        <v>111</v>
      </c>
      <c r="Q271" s="427">
        <v>4</v>
      </c>
      <c r="R271" s="427">
        <v>224</v>
      </c>
      <c r="S271" s="183">
        <v>7.1020925808497143E-2</v>
      </c>
      <c r="T271" s="179"/>
      <c r="U271" s="426">
        <v>3154</v>
      </c>
    </row>
    <row r="272" spans="1:21" ht="24" customHeight="1">
      <c r="A272" s="182"/>
      <c r="B272" s="136"/>
      <c r="C272" s="507"/>
      <c r="D272" s="507"/>
      <c r="E272" s="507"/>
      <c r="F272" s="508"/>
      <c r="G272" s="507"/>
      <c r="H272" s="507"/>
      <c r="I272" s="507"/>
      <c r="J272" s="507"/>
      <c r="K272" s="507"/>
      <c r="L272" s="509"/>
      <c r="M272" s="508"/>
      <c r="N272" s="507"/>
      <c r="O272" s="507"/>
      <c r="P272" s="507"/>
      <c r="Q272" s="507"/>
      <c r="R272" s="507"/>
      <c r="S272" s="509"/>
      <c r="T272" s="508"/>
      <c r="U272" s="507"/>
    </row>
    <row r="273" spans="1:21" ht="24" customHeight="1">
      <c r="A273" s="428" t="s">
        <v>444</v>
      </c>
      <c r="B273" s="180"/>
      <c r="C273" s="419">
        <v>1847</v>
      </c>
      <c r="D273" s="510">
        <v>326</v>
      </c>
      <c r="E273" s="511">
        <v>0.17649999999999999</v>
      </c>
      <c r="F273" s="512"/>
      <c r="G273" s="419">
        <v>1473</v>
      </c>
      <c r="H273" s="510">
        <v>58</v>
      </c>
      <c r="I273" s="510">
        <v>421</v>
      </c>
      <c r="J273" s="510">
        <v>21</v>
      </c>
      <c r="K273" s="419">
        <v>1973</v>
      </c>
      <c r="L273" s="511">
        <v>0.90796134376438109</v>
      </c>
      <c r="M273" s="512"/>
      <c r="N273" s="510">
        <v>99</v>
      </c>
      <c r="O273" s="510">
        <v>8</v>
      </c>
      <c r="P273" s="510">
        <v>91</v>
      </c>
      <c r="Q273" s="510">
        <v>2</v>
      </c>
      <c r="R273" s="510">
        <v>200</v>
      </c>
      <c r="S273" s="511">
        <v>9.2038656235618965E-2</v>
      </c>
      <c r="T273" s="512"/>
      <c r="U273" s="419">
        <v>2173</v>
      </c>
    </row>
    <row r="274" spans="1:21" ht="24" customHeight="1">
      <c r="A274" s="428" t="s">
        <v>445</v>
      </c>
      <c r="B274" s="180"/>
      <c r="C274" s="510">
        <v>419</v>
      </c>
      <c r="D274" s="510">
        <v>-101</v>
      </c>
      <c r="E274" s="511">
        <v>-0.24110000000000001</v>
      </c>
      <c r="F274" s="512"/>
      <c r="G274" s="510">
        <v>188</v>
      </c>
      <c r="H274" s="510"/>
      <c r="I274" s="510">
        <v>125</v>
      </c>
      <c r="J274" s="510"/>
      <c r="K274" s="510">
        <v>313</v>
      </c>
      <c r="L274" s="511">
        <v>0.98427672955974843</v>
      </c>
      <c r="M274" s="512"/>
      <c r="N274" s="510">
        <v>1</v>
      </c>
      <c r="O274" s="510"/>
      <c r="P274" s="510">
        <v>4</v>
      </c>
      <c r="Q274" s="510"/>
      <c r="R274" s="510">
        <v>5</v>
      </c>
      <c r="S274" s="511">
        <v>1.5723270440251572E-2</v>
      </c>
      <c r="T274" s="512"/>
      <c r="U274" s="510">
        <v>318</v>
      </c>
    </row>
    <row r="275" spans="1:21" ht="24" customHeight="1">
      <c r="A275" s="428" t="s">
        <v>446</v>
      </c>
      <c r="B275" s="180"/>
      <c r="C275" s="510">
        <v>162</v>
      </c>
      <c r="D275" s="510">
        <v>-112</v>
      </c>
      <c r="E275" s="511">
        <v>-0.69140000000000001</v>
      </c>
      <c r="F275" s="512"/>
      <c r="G275" s="510"/>
      <c r="H275" s="510">
        <v>37</v>
      </c>
      <c r="I275" s="510"/>
      <c r="J275" s="510">
        <v>10</v>
      </c>
      <c r="K275" s="510">
        <v>47</v>
      </c>
      <c r="L275" s="511">
        <v>0.94</v>
      </c>
      <c r="M275" s="512"/>
      <c r="N275" s="510"/>
      <c r="O275" s="510">
        <v>1</v>
      </c>
      <c r="P275" s="510"/>
      <c r="Q275" s="510">
        <v>2</v>
      </c>
      <c r="R275" s="510">
        <v>3</v>
      </c>
      <c r="S275" s="511">
        <v>0.06</v>
      </c>
      <c r="T275" s="512"/>
      <c r="U275" s="510">
        <v>50</v>
      </c>
    </row>
    <row r="276" spans="1:21" ht="24" customHeight="1">
      <c r="A276" s="428" t="s">
        <v>447</v>
      </c>
      <c r="B276" s="180"/>
      <c r="C276" s="510">
        <v>162</v>
      </c>
      <c r="D276" s="510">
        <v>-15</v>
      </c>
      <c r="E276" s="511">
        <v>-9.2600000000000002E-2</v>
      </c>
      <c r="F276" s="512"/>
      <c r="G276" s="510">
        <v>78</v>
      </c>
      <c r="H276" s="510"/>
      <c r="I276" s="510">
        <v>68</v>
      </c>
      <c r="J276" s="510"/>
      <c r="K276" s="510">
        <v>146</v>
      </c>
      <c r="L276" s="511">
        <v>0.99319727891156462</v>
      </c>
      <c r="M276" s="512"/>
      <c r="N276" s="510"/>
      <c r="O276" s="510"/>
      <c r="P276" s="510">
        <v>1</v>
      </c>
      <c r="Q276" s="510"/>
      <c r="R276" s="510">
        <v>1</v>
      </c>
      <c r="S276" s="511">
        <v>6.8027210884353739E-3</v>
      </c>
      <c r="T276" s="512"/>
      <c r="U276" s="510">
        <v>147</v>
      </c>
    </row>
    <row r="277" spans="1:21" ht="24" customHeight="1">
      <c r="A277" s="428" t="s">
        <v>448</v>
      </c>
      <c r="B277" s="180"/>
      <c r="C277" s="510">
        <v>640</v>
      </c>
      <c r="D277" s="510">
        <v>-174</v>
      </c>
      <c r="E277" s="511">
        <v>-0.27189999999999998</v>
      </c>
      <c r="F277" s="512"/>
      <c r="G277" s="510">
        <v>235</v>
      </c>
      <c r="H277" s="510"/>
      <c r="I277" s="510">
        <v>216</v>
      </c>
      <c r="J277" s="510"/>
      <c r="K277" s="510">
        <v>451</v>
      </c>
      <c r="L277" s="511">
        <v>0.96781115879828317</v>
      </c>
      <c r="M277" s="512"/>
      <c r="N277" s="510"/>
      <c r="O277" s="510"/>
      <c r="P277" s="510">
        <v>15</v>
      </c>
      <c r="Q277" s="510"/>
      <c r="R277" s="510">
        <v>15</v>
      </c>
      <c r="S277" s="511">
        <v>3.2188841201716743E-2</v>
      </c>
      <c r="T277" s="512"/>
      <c r="U277" s="510">
        <v>466</v>
      </c>
    </row>
    <row r="278" spans="1:21" ht="24" customHeight="1">
      <c r="A278" s="182"/>
      <c r="B278" s="136"/>
      <c r="C278" s="507"/>
      <c r="D278" s="507"/>
      <c r="E278" s="507"/>
      <c r="F278" s="508"/>
      <c r="G278" s="507"/>
      <c r="H278" s="507"/>
      <c r="I278" s="507"/>
      <c r="J278" s="507"/>
      <c r="K278" s="507"/>
      <c r="L278" s="509"/>
      <c r="M278" s="508"/>
      <c r="N278" s="507"/>
      <c r="O278" s="507"/>
      <c r="P278" s="507"/>
      <c r="Q278" s="507"/>
      <c r="R278" s="507"/>
      <c r="S278" s="509"/>
      <c r="T278" s="508"/>
      <c r="U278" s="507"/>
    </row>
    <row r="279" spans="1:21" ht="24" customHeight="1">
      <c r="A279" s="425" t="s">
        <v>126</v>
      </c>
      <c r="B279" s="179"/>
      <c r="C279" s="426">
        <v>6732</v>
      </c>
      <c r="D279" s="426">
        <v>-2634</v>
      </c>
      <c r="E279" s="183">
        <v>-0.39129999999999998</v>
      </c>
      <c r="F279" s="179"/>
      <c r="G279" s="426">
        <v>1062</v>
      </c>
      <c r="H279" s="427">
        <v>35</v>
      </c>
      <c r="I279" s="426">
        <v>2347</v>
      </c>
      <c r="J279" s="427">
        <v>77</v>
      </c>
      <c r="K279" s="426">
        <v>3521</v>
      </c>
      <c r="L279" s="183">
        <v>0.85919960956564179</v>
      </c>
      <c r="M279" s="179"/>
      <c r="N279" s="427">
        <v>182</v>
      </c>
      <c r="O279" s="427">
        <v>6</v>
      </c>
      <c r="P279" s="427">
        <v>365</v>
      </c>
      <c r="Q279" s="427">
        <v>24</v>
      </c>
      <c r="R279" s="427">
        <v>577</v>
      </c>
      <c r="S279" s="183">
        <v>0.14080039043435824</v>
      </c>
      <c r="T279" s="179"/>
      <c r="U279" s="426">
        <v>4098</v>
      </c>
    </row>
    <row r="280" spans="1:21" ht="24" customHeight="1">
      <c r="A280" s="182"/>
      <c r="B280" s="136"/>
      <c r="C280" s="507"/>
      <c r="D280" s="507"/>
      <c r="E280" s="507"/>
      <c r="F280" s="508"/>
      <c r="G280" s="507"/>
      <c r="H280" s="507"/>
      <c r="I280" s="507"/>
      <c r="J280" s="507"/>
      <c r="K280" s="507"/>
      <c r="L280" s="509"/>
      <c r="M280" s="508"/>
      <c r="N280" s="507"/>
      <c r="O280" s="507"/>
      <c r="P280" s="507"/>
      <c r="Q280" s="507"/>
      <c r="R280" s="507"/>
      <c r="S280" s="509"/>
      <c r="T280" s="508"/>
      <c r="U280" s="507"/>
    </row>
    <row r="281" spans="1:21" ht="24" customHeight="1">
      <c r="A281" s="428" t="s">
        <v>449</v>
      </c>
      <c r="B281" s="180"/>
      <c r="C281" s="419">
        <v>2861</v>
      </c>
      <c r="D281" s="510">
        <v>-937</v>
      </c>
      <c r="E281" s="511">
        <v>-0.32750000000000001</v>
      </c>
      <c r="F281" s="512"/>
      <c r="G281" s="510">
        <v>473</v>
      </c>
      <c r="H281" s="510">
        <v>12</v>
      </c>
      <c r="I281" s="510">
        <v>982</v>
      </c>
      <c r="J281" s="510">
        <v>34</v>
      </c>
      <c r="K281" s="419">
        <v>1501</v>
      </c>
      <c r="L281" s="511">
        <v>0.78014553014553012</v>
      </c>
      <c r="M281" s="512"/>
      <c r="N281" s="510">
        <v>128</v>
      </c>
      <c r="O281" s="510">
        <v>6</v>
      </c>
      <c r="P281" s="510">
        <v>273</v>
      </c>
      <c r="Q281" s="510">
        <v>16</v>
      </c>
      <c r="R281" s="510">
        <v>423</v>
      </c>
      <c r="S281" s="511">
        <v>0.21985446985446985</v>
      </c>
      <c r="T281" s="512"/>
      <c r="U281" s="419">
        <v>1924</v>
      </c>
    </row>
    <row r="282" spans="1:21" ht="24" customHeight="1">
      <c r="A282" s="428" t="s">
        <v>450</v>
      </c>
      <c r="B282" s="180"/>
      <c r="C282" s="419">
        <v>1862</v>
      </c>
      <c r="D282" s="510">
        <v>-723</v>
      </c>
      <c r="E282" s="511">
        <v>-0.38829999999999998</v>
      </c>
      <c r="F282" s="512"/>
      <c r="G282" s="510">
        <v>351</v>
      </c>
      <c r="H282" s="510">
        <v>18</v>
      </c>
      <c r="I282" s="510">
        <v>700</v>
      </c>
      <c r="J282" s="510">
        <v>20</v>
      </c>
      <c r="K282" s="419">
        <v>1089</v>
      </c>
      <c r="L282" s="511">
        <v>0.95610184372256368</v>
      </c>
      <c r="M282" s="512"/>
      <c r="N282" s="510">
        <v>14</v>
      </c>
      <c r="O282" s="510"/>
      <c r="P282" s="510">
        <v>33</v>
      </c>
      <c r="Q282" s="510">
        <v>3</v>
      </c>
      <c r="R282" s="510">
        <v>50</v>
      </c>
      <c r="S282" s="511">
        <v>4.3898156277436345E-2</v>
      </c>
      <c r="T282" s="512"/>
      <c r="U282" s="419">
        <v>1139</v>
      </c>
    </row>
    <row r="283" spans="1:21" ht="24" customHeight="1">
      <c r="A283" s="428" t="s">
        <v>451</v>
      </c>
      <c r="B283" s="180"/>
      <c r="C283" s="419">
        <v>1859</v>
      </c>
      <c r="D283" s="510">
        <v>-955</v>
      </c>
      <c r="E283" s="511">
        <v>-0.51370000000000005</v>
      </c>
      <c r="F283" s="512"/>
      <c r="G283" s="510">
        <v>175</v>
      </c>
      <c r="H283" s="510">
        <v>4</v>
      </c>
      <c r="I283" s="510">
        <v>604</v>
      </c>
      <c r="J283" s="510">
        <v>17</v>
      </c>
      <c r="K283" s="510">
        <v>800</v>
      </c>
      <c r="L283" s="511">
        <v>0.88495575221238942</v>
      </c>
      <c r="M283" s="512"/>
      <c r="N283" s="510">
        <v>40</v>
      </c>
      <c r="O283" s="510"/>
      <c r="P283" s="510">
        <v>59</v>
      </c>
      <c r="Q283" s="510">
        <v>5</v>
      </c>
      <c r="R283" s="510">
        <v>104</v>
      </c>
      <c r="S283" s="511">
        <v>0.11504424778761062</v>
      </c>
      <c r="T283" s="512"/>
      <c r="U283" s="510">
        <v>904</v>
      </c>
    </row>
    <row r="284" spans="1:21" ht="24" customHeight="1">
      <c r="A284" s="428" t="s">
        <v>452</v>
      </c>
      <c r="B284" s="180"/>
      <c r="C284" s="510">
        <v>150</v>
      </c>
      <c r="D284" s="510">
        <v>-19</v>
      </c>
      <c r="E284" s="511">
        <v>-0.12670000000000001</v>
      </c>
      <c r="F284" s="512"/>
      <c r="G284" s="510">
        <v>63</v>
      </c>
      <c r="H284" s="510">
        <v>1</v>
      </c>
      <c r="I284" s="510">
        <v>61</v>
      </c>
      <c r="J284" s="510">
        <v>6</v>
      </c>
      <c r="K284" s="510">
        <v>131</v>
      </c>
      <c r="L284" s="511">
        <v>1</v>
      </c>
      <c r="M284" s="512"/>
      <c r="N284" s="510"/>
      <c r="O284" s="510"/>
      <c r="P284" s="510"/>
      <c r="Q284" s="510"/>
      <c r="R284" s="510">
        <v>0</v>
      </c>
      <c r="S284" s="511">
        <v>0</v>
      </c>
      <c r="T284" s="512"/>
      <c r="U284" s="510">
        <v>131</v>
      </c>
    </row>
    <row r="285" spans="1:21" ht="24" customHeight="1">
      <c r="A285" s="182"/>
      <c r="B285" s="136"/>
      <c r="C285" s="507"/>
      <c r="D285" s="507"/>
      <c r="E285" s="507"/>
      <c r="F285" s="508"/>
      <c r="G285" s="507"/>
      <c r="H285" s="507"/>
      <c r="I285" s="507"/>
      <c r="J285" s="507"/>
      <c r="K285" s="507"/>
      <c r="L285" s="509"/>
      <c r="M285" s="508"/>
      <c r="N285" s="507"/>
      <c r="O285" s="507"/>
      <c r="P285" s="507"/>
      <c r="Q285" s="507"/>
      <c r="R285" s="507"/>
      <c r="S285" s="509"/>
      <c r="T285" s="508"/>
      <c r="U285" s="507"/>
    </row>
    <row r="286" spans="1:21" ht="24" customHeight="1">
      <c r="A286" s="425" t="s">
        <v>127</v>
      </c>
      <c r="B286" s="179"/>
      <c r="C286" s="426">
        <v>7988</v>
      </c>
      <c r="D286" s="426">
        <v>3044</v>
      </c>
      <c r="E286" s="183">
        <v>0.38109999999999999</v>
      </c>
      <c r="F286" s="179"/>
      <c r="G286" s="426">
        <v>3899</v>
      </c>
      <c r="H286" s="427">
        <v>250</v>
      </c>
      <c r="I286" s="426">
        <v>6415</v>
      </c>
      <c r="J286" s="427">
        <v>261</v>
      </c>
      <c r="K286" s="426">
        <v>10825</v>
      </c>
      <c r="L286" s="183">
        <v>0.98123640319071792</v>
      </c>
      <c r="M286" s="179"/>
      <c r="N286" s="427">
        <v>24</v>
      </c>
      <c r="O286" s="427">
        <v>30</v>
      </c>
      <c r="P286" s="427">
        <v>106</v>
      </c>
      <c r="Q286" s="427">
        <v>47</v>
      </c>
      <c r="R286" s="427">
        <v>207</v>
      </c>
      <c r="S286" s="183">
        <v>1.876359680928209E-2</v>
      </c>
      <c r="T286" s="179"/>
      <c r="U286" s="426">
        <v>11032</v>
      </c>
    </row>
    <row r="287" spans="1:21" ht="24" customHeight="1">
      <c r="A287" s="182"/>
      <c r="B287" s="136"/>
      <c r="C287" s="507"/>
      <c r="D287" s="507"/>
      <c r="E287" s="507"/>
      <c r="F287" s="508"/>
      <c r="G287" s="507"/>
      <c r="H287" s="507"/>
      <c r="I287" s="507"/>
      <c r="J287" s="507"/>
      <c r="K287" s="507"/>
      <c r="L287" s="509"/>
      <c r="M287" s="508"/>
      <c r="N287" s="507"/>
      <c r="O287" s="507"/>
      <c r="P287" s="507"/>
      <c r="Q287" s="507"/>
      <c r="R287" s="507"/>
      <c r="S287" s="509"/>
      <c r="T287" s="508"/>
      <c r="U287" s="507"/>
    </row>
    <row r="288" spans="1:21" ht="24" customHeight="1">
      <c r="A288" s="428" t="s">
        <v>453</v>
      </c>
      <c r="B288" s="180"/>
      <c r="C288" s="419">
        <v>2393</v>
      </c>
      <c r="D288" s="419">
        <v>2509</v>
      </c>
      <c r="E288" s="511">
        <v>1.0485</v>
      </c>
      <c r="F288" s="512"/>
      <c r="G288" s="419">
        <v>2029</v>
      </c>
      <c r="H288" s="510">
        <v>110</v>
      </c>
      <c r="I288" s="419">
        <v>2519</v>
      </c>
      <c r="J288" s="510">
        <v>129</v>
      </c>
      <c r="K288" s="419">
        <v>4787</v>
      </c>
      <c r="L288" s="511">
        <v>0.97654018767849859</v>
      </c>
      <c r="M288" s="512"/>
      <c r="N288" s="510">
        <v>6</v>
      </c>
      <c r="O288" s="510">
        <v>27</v>
      </c>
      <c r="P288" s="510">
        <v>43</v>
      </c>
      <c r="Q288" s="510">
        <v>39</v>
      </c>
      <c r="R288" s="510">
        <v>115</v>
      </c>
      <c r="S288" s="511">
        <v>2.3459812321501426E-2</v>
      </c>
      <c r="T288" s="512"/>
      <c r="U288" s="419">
        <v>4902</v>
      </c>
    </row>
    <row r="289" spans="1:21" ht="24" customHeight="1">
      <c r="A289" s="428" t="s">
        <v>454</v>
      </c>
      <c r="B289" s="180"/>
      <c r="C289" s="419">
        <v>1480</v>
      </c>
      <c r="D289" s="510">
        <v>-469</v>
      </c>
      <c r="E289" s="511">
        <v>-0.31690000000000002</v>
      </c>
      <c r="F289" s="512"/>
      <c r="G289" s="510">
        <v>291</v>
      </c>
      <c r="H289" s="510"/>
      <c r="I289" s="510">
        <v>705</v>
      </c>
      <c r="J289" s="510"/>
      <c r="K289" s="510">
        <v>996</v>
      </c>
      <c r="L289" s="511">
        <v>0.98516320474777441</v>
      </c>
      <c r="M289" s="512"/>
      <c r="N289" s="510">
        <v>1</v>
      </c>
      <c r="O289" s="510"/>
      <c r="P289" s="510">
        <v>14</v>
      </c>
      <c r="Q289" s="510"/>
      <c r="R289" s="510">
        <v>15</v>
      </c>
      <c r="S289" s="511">
        <v>1.4836795252225518E-2</v>
      </c>
      <c r="T289" s="512"/>
      <c r="U289" s="419">
        <v>1011</v>
      </c>
    </row>
    <row r="290" spans="1:21" ht="24" customHeight="1">
      <c r="A290" s="428" t="s">
        <v>455</v>
      </c>
      <c r="B290" s="180"/>
      <c r="C290" s="510">
        <v>910</v>
      </c>
      <c r="D290" s="510">
        <v>867</v>
      </c>
      <c r="E290" s="511">
        <v>0.95269999999999999</v>
      </c>
      <c r="F290" s="512"/>
      <c r="G290" s="510">
        <v>685</v>
      </c>
      <c r="H290" s="510">
        <v>59</v>
      </c>
      <c r="I290" s="510">
        <v>973</v>
      </c>
      <c r="J290" s="510">
        <v>29</v>
      </c>
      <c r="K290" s="419">
        <v>1746</v>
      </c>
      <c r="L290" s="511">
        <v>0.98255486775464262</v>
      </c>
      <c r="M290" s="512"/>
      <c r="N290" s="510">
        <v>9</v>
      </c>
      <c r="O290" s="510"/>
      <c r="P290" s="510">
        <v>21</v>
      </c>
      <c r="Q290" s="510">
        <v>1</v>
      </c>
      <c r="R290" s="510">
        <v>31</v>
      </c>
      <c r="S290" s="511">
        <v>1.7445132245357344E-2</v>
      </c>
      <c r="T290" s="512"/>
      <c r="U290" s="419">
        <v>1777</v>
      </c>
    </row>
    <row r="291" spans="1:21" ht="24" customHeight="1">
      <c r="A291" s="428" t="s">
        <v>456</v>
      </c>
      <c r="B291" s="180"/>
      <c r="C291" s="510">
        <v>508</v>
      </c>
      <c r="D291" s="510">
        <v>171</v>
      </c>
      <c r="E291" s="511">
        <v>0.33660000000000001</v>
      </c>
      <c r="F291" s="512"/>
      <c r="G291" s="510">
        <v>223</v>
      </c>
      <c r="H291" s="510"/>
      <c r="I291" s="510">
        <v>442</v>
      </c>
      <c r="J291" s="510"/>
      <c r="K291" s="510">
        <v>665</v>
      </c>
      <c r="L291" s="511">
        <v>0.97938144329896903</v>
      </c>
      <c r="M291" s="512"/>
      <c r="N291" s="510">
        <v>5</v>
      </c>
      <c r="O291" s="510"/>
      <c r="P291" s="510">
        <v>9</v>
      </c>
      <c r="Q291" s="510"/>
      <c r="R291" s="510">
        <v>14</v>
      </c>
      <c r="S291" s="511">
        <v>2.0618556701030924E-2</v>
      </c>
      <c r="T291" s="512"/>
      <c r="U291" s="510">
        <v>679</v>
      </c>
    </row>
    <row r="292" spans="1:21" ht="24" customHeight="1">
      <c r="A292" s="428" t="s">
        <v>457</v>
      </c>
      <c r="B292" s="180"/>
      <c r="C292" s="510">
        <v>310</v>
      </c>
      <c r="D292" s="510">
        <v>11</v>
      </c>
      <c r="E292" s="511">
        <v>3.5499999999999997E-2</v>
      </c>
      <c r="F292" s="512"/>
      <c r="G292" s="510">
        <v>121</v>
      </c>
      <c r="H292" s="510"/>
      <c r="I292" s="510">
        <v>200</v>
      </c>
      <c r="J292" s="510"/>
      <c r="K292" s="510">
        <v>321</v>
      </c>
      <c r="L292" s="511">
        <v>1</v>
      </c>
      <c r="M292" s="512"/>
      <c r="N292" s="510"/>
      <c r="O292" s="510"/>
      <c r="P292" s="510"/>
      <c r="Q292" s="510"/>
      <c r="R292" s="510">
        <v>0</v>
      </c>
      <c r="S292" s="511">
        <v>0</v>
      </c>
      <c r="T292" s="512"/>
      <c r="U292" s="510">
        <v>321</v>
      </c>
    </row>
    <row r="293" spans="1:21" ht="24" customHeight="1">
      <c r="A293" s="428" t="s">
        <v>458</v>
      </c>
      <c r="B293" s="180"/>
      <c r="C293" s="510">
        <v>545</v>
      </c>
      <c r="D293" s="510">
        <v>3</v>
      </c>
      <c r="E293" s="511">
        <v>5.4999999999999997E-3</v>
      </c>
      <c r="F293" s="512"/>
      <c r="G293" s="510">
        <v>186</v>
      </c>
      <c r="H293" s="510">
        <v>15</v>
      </c>
      <c r="I293" s="510">
        <v>329</v>
      </c>
      <c r="J293" s="510">
        <v>16</v>
      </c>
      <c r="K293" s="510">
        <v>546</v>
      </c>
      <c r="L293" s="511">
        <v>0.99635036496350371</v>
      </c>
      <c r="M293" s="512"/>
      <c r="N293" s="510">
        <v>1</v>
      </c>
      <c r="O293" s="510"/>
      <c r="P293" s="510"/>
      <c r="Q293" s="510">
        <v>1</v>
      </c>
      <c r="R293" s="510">
        <v>2</v>
      </c>
      <c r="S293" s="511">
        <v>3.6496350364963502E-3</v>
      </c>
      <c r="T293" s="512"/>
      <c r="U293" s="510">
        <v>548</v>
      </c>
    </row>
    <row r="294" spans="1:21" ht="24" customHeight="1">
      <c r="A294" s="428" t="s">
        <v>459</v>
      </c>
      <c r="B294" s="180"/>
      <c r="C294" s="510">
        <v>920</v>
      </c>
      <c r="D294" s="510">
        <v>-271</v>
      </c>
      <c r="E294" s="511">
        <v>-0.29459999999999997</v>
      </c>
      <c r="F294" s="512"/>
      <c r="G294" s="510">
        <v>37</v>
      </c>
      <c r="H294" s="510"/>
      <c r="I294" s="510">
        <v>605</v>
      </c>
      <c r="J294" s="510"/>
      <c r="K294" s="510">
        <v>642</v>
      </c>
      <c r="L294" s="511">
        <v>0.98921417565485359</v>
      </c>
      <c r="M294" s="512"/>
      <c r="N294" s="510"/>
      <c r="O294" s="510"/>
      <c r="P294" s="510">
        <v>7</v>
      </c>
      <c r="Q294" s="510"/>
      <c r="R294" s="510">
        <v>7</v>
      </c>
      <c r="S294" s="511">
        <v>1.078582434514638E-2</v>
      </c>
      <c r="T294" s="512"/>
      <c r="U294" s="510">
        <v>649</v>
      </c>
    </row>
    <row r="295" spans="1:21" ht="24" customHeight="1">
      <c r="A295" s="428" t="s">
        <v>460</v>
      </c>
      <c r="B295" s="180"/>
      <c r="C295" s="510">
        <v>208</v>
      </c>
      <c r="D295" s="510">
        <v>98</v>
      </c>
      <c r="E295" s="511">
        <v>0.47120000000000001</v>
      </c>
      <c r="F295" s="512"/>
      <c r="G295" s="510">
        <v>105</v>
      </c>
      <c r="H295" s="510"/>
      <c r="I295" s="510">
        <v>195</v>
      </c>
      <c r="J295" s="510"/>
      <c r="K295" s="510">
        <v>300</v>
      </c>
      <c r="L295" s="511">
        <v>0.98039215686274517</v>
      </c>
      <c r="M295" s="512"/>
      <c r="N295" s="510">
        <v>2</v>
      </c>
      <c r="O295" s="510"/>
      <c r="P295" s="510">
        <v>4</v>
      </c>
      <c r="Q295" s="510"/>
      <c r="R295" s="510">
        <v>6</v>
      </c>
      <c r="S295" s="511">
        <v>1.9607843137254902E-2</v>
      </c>
      <c r="T295" s="512"/>
      <c r="U295" s="510">
        <v>306</v>
      </c>
    </row>
    <row r="296" spans="1:21" ht="24" customHeight="1">
      <c r="A296" s="428" t="s">
        <v>461</v>
      </c>
      <c r="B296" s="180"/>
      <c r="C296" s="510">
        <v>130</v>
      </c>
      <c r="D296" s="510">
        <v>18</v>
      </c>
      <c r="E296" s="511">
        <v>0.13850000000000001</v>
      </c>
      <c r="F296" s="512"/>
      <c r="G296" s="510">
        <v>32</v>
      </c>
      <c r="H296" s="510"/>
      <c r="I296" s="510">
        <v>115</v>
      </c>
      <c r="J296" s="510"/>
      <c r="K296" s="510">
        <v>147</v>
      </c>
      <c r="L296" s="511">
        <v>0.9932432432432432</v>
      </c>
      <c r="M296" s="512"/>
      <c r="N296" s="510"/>
      <c r="O296" s="510"/>
      <c r="P296" s="510">
        <v>1</v>
      </c>
      <c r="Q296" s="510"/>
      <c r="R296" s="510">
        <v>1</v>
      </c>
      <c r="S296" s="511">
        <v>6.7567567567567563E-3</v>
      </c>
      <c r="T296" s="512"/>
      <c r="U296" s="510">
        <v>148</v>
      </c>
    </row>
    <row r="297" spans="1:21" ht="24" customHeight="1">
      <c r="A297" s="428" t="s">
        <v>462</v>
      </c>
      <c r="B297" s="180"/>
      <c r="C297" s="510">
        <v>144</v>
      </c>
      <c r="D297" s="510">
        <v>16</v>
      </c>
      <c r="E297" s="511">
        <v>0.1111</v>
      </c>
      <c r="F297" s="512"/>
      <c r="G297" s="510">
        <v>74</v>
      </c>
      <c r="H297" s="510"/>
      <c r="I297" s="510">
        <v>84</v>
      </c>
      <c r="J297" s="510"/>
      <c r="K297" s="510">
        <v>158</v>
      </c>
      <c r="L297" s="511">
        <v>0.98750000000000004</v>
      </c>
      <c r="M297" s="512"/>
      <c r="N297" s="510"/>
      <c r="O297" s="510"/>
      <c r="P297" s="510">
        <v>2</v>
      </c>
      <c r="Q297" s="510"/>
      <c r="R297" s="510">
        <v>2</v>
      </c>
      <c r="S297" s="511">
        <v>1.2500000000000001E-2</v>
      </c>
      <c r="T297" s="512"/>
      <c r="U297" s="510">
        <v>160</v>
      </c>
    </row>
    <row r="298" spans="1:21" ht="24" customHeight="1">
      <c r="A298" s="428" t="s">
        <v>463</v>
      </c>
      <c r="B298" s="180"/>
      <c r="C298" s="510">
        <v>91</v>
      </c>
      <c r="D298" s="510">
        <v>22</v>
      </c>
      <c r="E298" s="511">
        <v>0.24179999999999999</v>
      </c>
      <c r="F298" s="512"/>
      <c r="G298" s="510">
        <v>34</v>
      </c>
      <c r="H298" s="510"/>
      <c r="I298" s="510">
        <v>78</v>
      </c>
      <c r="J298" s="510"/>
      <c r="K298" s="510">
        <v>112</v>
      </c>
      <c r="L298" s="511">
        <v>0.99115044247787609</v>
      </c>
      <c r="M298" s="512"/>
      <c r="N298" s="510"/>
      <c r="O298" s="510"/>
      <c r="P298" s="510">
        <v>1</v>
      </c>
      <c r="Q298" s="510"/>
      <c r="R298" s="510">
        <v>1</v>
      </c>
      <c r="S298" s="511">
        <v>8.8495575221238937E-3</v>
      </c>
      <c r="T298" s="512"/>
      <c r="U298" s="510">
        <v>113</v>
      </c>
    </row>
    <row r="299" spans="1:21" ht="24" customHeight="1">
      <c r="A299" s="428" t="s">
        <v>464</v>
      </c>
      <c r="B299" s="180"/>
      <c r="C299" s="510">
        <v>189</v>
      </c>
      <c r="D299" s="510">
        <v>-27</v>
      </c>
      <c r="E299" s="511">
        <v>-0.1429</v>
      </c>
      <c r="F299" s="512"/>
      <c r="G299" s="510"/>
      <c r="H299" s="510">
        <v>66</v>
      </c>
      <c r="I299" s="510"/>
      <c r="J299" s="510">
        <v>87</v>
      </c>
      <c r="K299" s="510">
        <v>153</v>
      </c>
      <c r="L299" s="511">
        <v>0.94444444444444442</v>
      </c>
      <c r="M299" s="512"/>
      <c r="N299" s="510"/>
      <c r="O299" s="510">
        <v>3</v>
      </c>
      <c r="P299" s="510"/>
      <c r="Q299" s="510">
        <v>6</v>
      </c>
      <c r="R299" s="510">
        <v>9</v>
      </c>
      <c r="S299" s="511">
        <v>5.5555555555555552E-2</v>
      </c>
      <c r="T299" s="512"/>
      <c r="U299" s="510">
        <v>162</v>
      </c>
    </row>
    <row r="300" spans="1:21" ht="24" customHeight="1">
      <c r="A300" s="428" t="s">
        <v>465</v>
      </c>
      <c r="B300" s="180"/>
      <c r="C300" s="510">
        <v>160</v>
      </c>
      <c r="D300" s="510">
        <v>96</v>
      </c>
      <c r="E300" s="511">
        <v>0.6</v>
      </c>
      <c r="F300" s="512"/>
      <c r="G300" s="510">
        <v>82</v>
      </c>
      <c r="H300" s="510"/>
      <c r="I300" s="510">
        <v>170</v>
      </c>
      <c r="J300" s="510"/>
      <c r="K300" s="510">
        <v>252</v>
      </c>
      <c r="L300" s="511">
        <v>0.984375</v>
      </c>
      <c r="M300" s="512"/>
      <c r="N300" s="510"/>
      <c r="O300" s="510"/>
      <c r="P300" s="510">
        <v>4</v>
      </c>
      <c r="Q300" s="510"/>
      <c r="R300" s="510">
        <v>4</v>
      </c>
      <c r="S300" s="511">
        <v>1.5625E-2</v>
      </c>
      <c r="T300" s="512"/>
      <c r="U300" s="510">
        <v>256</v>
      </c>
    </row>
    <row r="301" spans="1:21" ht="24" customHeight="1">
      <c r="A301" s="182"/>
      <c r="B301" s="136"/>
      <c r="C301" s="507"/>
      <c r="D301" s="507"/>
      <c r="E301" s="507"/>
      <c r="F301" s="508"/>
      <c r="G301" s="507"/>
      <c r="H301" s="507"/>
      <c r="I301" s="507"/>
      <c r="J301" s="507"/>
      <c r="K301" s="507"/>
      <c r="L301" s="509"/>
      <c r="M301" s="508"/>
      <c r="N301" s="507"/>
      <c r="O301" s="507"/>
      <c r="P301" s="507"/>
      <c r="Q301" s="507"/>
      <c r="R301" s="507"/>
      <c r="S301" s="509"/>
      <c r="T301" s="508"/>
      <c r="U301" s="507"/>
    </row>
    <row r="302" spans="1:21" ht="24" customHeight="1">
      <c r="A302" s="425" t="s">
        <v>128</v>
      </c>
      <c r="B302" s="179"/>
      <c r="C302" s="426">
        <v>3146</v>
      </c>
      <c r="D302" s="427">
        <v>937</v>
      </c>
      <c r="E302" s="183">
        <v>0.29780000000000001</v>
      </c>
      <c r="F302" s="179"/>
      <c r="G302" s="426">
        <v>1103</v>
      </c>
      <c r="H302" s="427">
        <v>87</v>
      </c>
      <c r="I302" s="426">
        <v>2718</v>
      </c>
      <c r="J302" s="427">
        <v>101</v>
      </c>
      <c r="K302" s="426">
        <v>4009</v>
      </c>
      <c r="L302" s="183">
        <v>0.98187607151604217</v>
      </c>
      <c r="M302" s="179"/>
      <c r="N302" s="427">
        <v>54</v>
      </c>
      <c r="O302" s="427">
        <v>2</v>
      </c>
      <c r="P302" s="427">
        <v>18</v>
      </c>
      <c r="Q302" s="427"/>
      <c r="R302" s="427">
        <v>74</v>
      </c>
      <c r="S302" s="183">
        <v>1.8123928483957875E-2</v>
      </c>
      <c r="T302" s="179"/>
      <c r="U302" s="426">
        <v>4083</v>
      </c>
    </row>
    <row r="303" spans="1:21" ht="24" customHeight="1">
      <c r="A303" s="182"/>
      <c r="B303" s="136"/>
      <c r="C303" s="507"/>
      <c r="D303" s="507"/>
      <c r="E303" s="507"/>
      <c r="F303" s="508"/>
      <c r="G303" s="507"/>
      <c r="H303" s="507"/>
      <c r="I303" s="507"/>
      <c r="J303" s="507"/>
      <c r="K303" s="507"/>
      <c r="L303" s="509"/>
      <c r="M303" s="508"/>
      <c r="N303" s="507"/>
      <c r="O303" s="507"/>
      <c r="P303" s="507"/>
      <c r="Q303" s="507"/>
      <c r="R303" s="507"/>
      <c r="S303" s="509"/>
      <c r="T303" s="508"/>
      <c r="U303" s="507"/>
    </row>
    <row r="304" spans="1:21" ht="24" customHeight="1">
      <c r="A304" s="428" t="s">
        <v>466</v>
      </c>
      <c r="B304" s="180"/>
      <c r="C304" s="510">
        <v>40</v>
      </c>
      <c r="D304" s="510">
        <v>96</v>
      </c>
      <c r="E304" s="511">
        <v>2.4</v>
      </c>
      <c r="F304" s="512"/>
      <c r="G304" s="510">
        <v>31</v>
      </c>
      <c r="H304" s="510"/>
      <c r="I304" s="510">
        <v>105</v>
      </c>
      <c r="J304" s="510"/>
      <c r="K304" s="510">
        <v>136</v>
      </c>
      <c r="L304" s="511">
        <v>1</v>
      </c>
      <c r="M304" s="512"/>
      <c r="N304" s="510"/>
      <c r="O304" s="510"/>
      <c r="P304" s="510"/>
      <c r="Q304" s="510"/>
      <c r="R304" s="510">
        <v>0</v>
      </c>
      <c r="S304" s="511">
        <v>0</v>
      </c>
      <c r="T304" s="512"/>
      <c r="U304" s="510">
        <v>136</v>
      </c>
    </row>
    <row r="305" spans="1:21" ht="24" customHeight="1">
      <c r="A305" s="428" t="s">
        <v>467</v>
      </c>
      <c r="B305" s="180"/>
      <c r="C305" s="510">
        <v>142</v>
      </c>
      <c r="D305" s="510">
        <v>14</v>
      </c>
      <c r="E305" s="511">
        <v>9.8599999999999993E-2</v>
      </c>
      <c r="F305" s="512"/>
      <c r="G305" s="510">
        <v>53</v>
      </c>
      <c r="H305" s="510"/>
      <c r="I305" s="510">
        <v>103</v>
      </c>
      <c r="J305" s="510"/>
      <c r="K305" s="510">
        <v>156</v>
      </c>
      <c r="L305" s="511">
        <v>1</v>
      </c>
      <c r="M305" s="512"/>
      <c r="N305" s="510"/>
      <c r="O305" s="510"/>
      <c r="P305" s="510"/>
      <c r="Q305" s="510"/>
      <c r="R305" s="510">
        <v>0</v>
      </c>
      <c r="S305" s="511">
        <v>0</v>
      </c>
      <c r="T305" s="512"/>
      <c r="U305" s="510">
        <v>156</v>
      </c>
    </row>
    <row r="306" spans="1:21" ht="24" customHeight="1">
      <c r="A306" s="428" t="s">
        <v>468</v>
      </c>
      <c r="B306" s="180"/>
      <c r="C306" s="419">
        <v>1368</v>
      </c>
      <c r="D306" s="510">
        <v>357</v>
      </c>
      <c r="E306" s="511">
        <v>0.26100000000000001</v>
      </c>
      <c r="F306" s="512"/>
      <c r="G306" s="510">
        <v>545</v>
      </c>
      <c r="H306" s="510">
        <v>62</v>
      </c>
      <c r="I306" s="419">
        <v>1008</v>
      </c>
      <c r="J306" s="510">
        <v>48</v>
      </c>
      <c r="K306" s="419">
        <v>1663</v>
      </c>
      <c r="L306" s="511">
        <v>0.96405797101449275</v>
      </c>
      <c r="M306" s="512"/>
      <c r="N306" s="510">
        <v>49</v>
      </c>
      <c r="O306" s="510">
        <v>2</v>
      </c>
      <c r="P306" s="510">
        <v>11</v>
      </c>
      <c r="Q306" s="510"/>
      <c r="R306" s="510">
        <v>62</v>
      </c>
      <c r="S306" s="511">
        <v>3.5942028985507246E-2</v>
      </c>
      <c r="T306" s="512"/>
      <c r="U306" s="419">
        <v>1725</v>
      </c>
    </row>
    <row r="307" spans="1:21" ht="24" customHeight="1">
      <c r="A307" s="428" t="s">
        <v>469</v>
      </c>
      <c r="B307" s="180"/>
      <c r="C307" s="510">
        <v>440</v>
      </c>
      <c r="D307" s="510">
        <v>3</v>
      </c>
      <c r="E307" s="511">
        <v>6.7999999999999996E-3</v>
      </c>
      <c r="F307" s="512"/>
      <c r="G307" s="510">
        <v>103</v>
      </c>
      <c r="H307" s="510">
        <v>9</v>
      </c>
      <c r="I307" s="510">
        <v>308</v>
      </c>
      <c r="J307" s="510">
        <v>18</v>
      </c>
      <c r="K307" s="510">
        <v>438</v>
      </c>
      <c r="L307" s="511">
        <v>0.98871331828442433</v>
      </c>
      <c r="M307" s="512"/>
      <c r="N307" s="510">
        <v>2</v>
      </c>
      <c r="O307" s="510"/>
      <c r="P307" s="510">
        <v>3</v>
      </c>
      <c r="Q307" s="510"/>
      <c r="R307" s="510">
        <v>5</v>
      </c>
      <c r="S307" s="511">
        <v>1.1286681715575621E-2</v>
      </c>
      <c r="T307" s="512"/>
      <c r="U307" s="510">
        <v>443</v>
      </c>
    </row>
    <row r="308" spans="1:21" ht="24" customHeight="1">
      <c r="A308" s="428" t="s">
        <v>470</v>
      </c>
      <c r="B308" s="180"/>
      <c r="C308" s="510">
        <v>483</v>
      </c>
      <c r="D308" s="510">
        <v>344</v>
      </c>
      <c r="E308" s="511">
        <v>0.71220000000000006</v>
      </c>
      <c r="F308" s="512"/>
      <c r="G308" s="510">
        <v>191</v>
      </c>
      <c r="H308" s="510">
        <v>14</v>
      </c>
      <c r="I308" s="510">
        <v>602</v>
      </c>
      <c r="J308" s="510">
        <v>15</v>
      </c>
      <c r="K308" s="510">
        <v>822</v>
      </c>
      <c r="L308" s="511">
        <v>0.99395405078597332</v>
      </c>
      <c r="M308" s="512"/>
      <c r="N308" s="510">
        <v>2</v>
      </c>
      <c r="O308" s="510"/>
      <c r="P308" s="510">
        <v>3</v>
      </c>
      <c r="Q308" s="510"/>
      <c r="R308" s="510">
        <v>5</v>
      </c>
      <c r="S308" s="511">
        <v>6.0459492140266021E-3</v>
      </c>
      <c r="T308" s="512"/>
      <c r="U308" s="510">
        <v>827</v>
      </c>
    </row>
    <row r="309" spans="1:21" ht="24" customHeight="1">
      <c r="A309" s="428" t="s">
        <v>471</v>
      </c>
      <c r="B309" s="180"/>
      <c r="C309" s="510">
        <v>310</v>
      </c>
      <c r="D309" s="510">
        <v>-20</v>
      </c>
      <c r="E309" s="511">
        <v>-6.4500000000000002E-2</v>
      </c>
      <c r="F309" s="512"/>
      <c r="G309" s="510">
        <v>54</v>
      </c>
      <c r="H309" s="510">
        <v>2</v>
      </c>
      <c r="I309" s="510">
        <v>222</v>
      </c>
      <c r="J309" s="510">
        <v>12</v>
      </c>
      <c r="K309" s="510">
        <v>290</v>
      </c>
      <c r="L309" s="511">
        <v>1</v>
      </c>
      <c r="M309" s="512"/>
      <c r="N309" s="510"/>
      <c r="O309" s="510"/>
      <c r="P309" s="510"/>
      <c r="Q309" s="510"/>
      <c r="R309" s="510">
        <v>0</v>
      </c>
      <c r="S309" s="511">
        <v>0</v>
      </c>
      <c r="T309" s="512"/>
      <c r="U309" s="510">
        <v>290</v>
      </c>
    </row>
    <row r="310" spans="1:21" ht="24" customHeight="1">
      <c r="A310" s="428" t="s">
        <v>472</v>
      </c>
      <c r="B310" s="180"/>
      <c r="C310" s="510">
        <v>145</v>
      </c>
      <c r="D310" s="510">
        <v>111</v>
      </c>
      <c r="E310" s="511">
        <v>0.76549999999999996</v>
      </c>
      <c r="F310" s="512"/>
      <c r="G310" s="510">
        <v>75</v>
      </c>
      <c r="H310" s="510"/>
      <c r="I310" s="510">
        <v>180</v>
      </c>
      <c r="J310" s="510"/>
      <c r="K310" s="510">
        <v>255</v>
      </c>
      <c r="L310" s="511">
        <v>0.99609375</v>
      </c>
      <c r="M310" s="512"/>
      <c r="N310" s="510">
        <v>1</v>
      </c>
      <c r="O310" s="510"/>
      <c r="P310" s="510"/>
      <c r="Q310" s="510"/>
      <c r="R310" s="510">
        <v>1</v>
      </c>
      <c r="S310" s="511">
        <v>3.90625E-3</v>
      </c>
      <c r="T310" s="512"/>
      <c r="U310" s="510">
        <v>256</v>
      </c>
    </row>
    <row r="311" spans="1:21" ht="24" customHeight="1">
      <c r="A311" s="428" t="s">
        <v>473</v>
      </c>
      <c r="B311" s="180"/>
      <c r="C311" s="510">
        <v>218</v>
      </c>
      <c r="D311" s="510">
        <v>32</v>
      </c>
      <c r="E311" s="511">
        <v>0.14680000000000001</v>
      </c>
      <c r="F311" s="512"/>
      <c r="G311" s="510">
        <v>51</v>
      </c>
      <c r="H311" s="510"/>
      <c r="I311" s="510">
        <v>190</v>
      </c>
      <c r="J311" s="510">
        <v>8</v>
      </c>
      <c r="K311" s="510">
        <v>249</v>
      </c>
      <c r="L311" s="511">
        <v>0.996</v>
      </c>
      <c r="M311" s="512"/>
      <c r="N311" s="510"/>
      <c r="O311" s="510"/>
      <c r="P311" s="510">
        <v>1</v>
      </c>
      <c r="Q311" s="510"/>
      <c r="R311" s="510">
        <v>1</v>
      </c>
      <c r="S311" s="511">
        <v>4.0000000000000001E-3</v>
      </c>
      <c r="T311" s="512"/>
      <c r="U311" s="510">
        <v>250</v>
      </c>
    </row>
    <row r="312" spans="1:21" ht="24" customHeight="1">
      <c r="A312" s="182"/>
      <c r="B312" s="136"/>
      <c r="C312" s="507"/>
      <c r="D312" s="507"/>
      <c r="E312" s="507"/>
      <c r="F312" s="508"/>
      <c r="G312" s="507"/>
      <c r="H312" s="507"/>
      <c r="I312" s="507"/>
      <c r="J312" s="507"/>
      <c r="K312" s="507"/>
      <c r="L312" s="509"/>
      <c r="M312" s="508"/>
      <c r="N312" s="507"/>
      <c r="O312" s="507"/>
      <c r="P312" s="507"/>
      <c r="Q312" s="507"/>
      <c r="R312" s="507"/>
      <c r="S312" s="509"/>
      <c r="T312" s="508"/>
      <c r="U312" s="507"/>
    </row>
    <row r="313" spans="1:21" ht="24" customHeight="1">
      <c r="A313" s="425" t="s">
        <v>129</v>
      </c>
      <c r="B313" s="179"/>
      <c r="C313" s="426">
        <v>6297</v>
      </c>
      <c r="D313" s="426">
        <v>-2299</v>
      </c>
      <c r="E313" s="183">
        <v>-0.36509999999999998</v>
      </c>
      <c r="F313" s="179"/>
      <c r="G313" s="427">
        <v>776</v>
      </c>
      <c r="H313" s="427">
        <v>69</v>
      </c>
      <c r="I313" s="426">
        <v>2400</v>
      </c>
      <c r="J313" s="427">
        <v>122</v>
      </c>
      <c r="K313" s="426">
        <v>3367</v>
      </c>
      <c r="L313" s="183">
        <v>0.84217108554277131</v>
      </c>
      <c r="M313" s="179"/>
      <c r="N313" s="427">
        <v>186</v>
      </c>
      <c r="O313" s="427">
        <v>23</v>
      </c>
      <c r="P313" s="427">
        <v>400</v>
      </c>
      <c r="Q313" s="427">
        <v>22</v>
      </c>
      <c r="R313" s="427">
        <v>631</v>
      </c>
      <c r="S313" s="183">
        <v>0.1578289144572286</v>
      </c>
      <c r="T313" s="179"/>
      <c r="U313" s="426">
        <v>3998</v>
      </c>
    </row>
    <row r="314" spans="1:21" ht="24" customHeight="1">
      <c r="A314" s="182"/>
      <c r="B314" s="136"/>
      <c r="C314" s="507"/>
      <c r="D314" s="507"/>
      <c r="E314" s="507"/>
      <c r="F314" s="508"/>
      <c r="G314" s="507"/>
      <c r="H314" s="507"/>
      <c r="I314" s="507"/>
      <c r="J314" s="507"/>
      <c r="K314" s="507"/>
      <c r="L314" s="509"/>
      <c r="M314" s="508"/>
      <c r="N314" s="507"/>
      <c r="O314" s="507"/>
      <c r="P314" s="507"/>
      <c r="Q314" s="507"/>
      <c r="R314" s="507"/>
      <c r="S314" s="509"/>
      <c r="T314" s="508"/>
      <c r="U314" s="507"/>
    </row>
    <row r="315" spans="1:21" ht="24" customHeight="1">
      <c r="A315" s="428" t="s">
        <v>474</v>
      </c>
      <c r="B315" s="180"/>
      <c r="C315" s="419">
        <v>1496</v>
      </c>
      <c r="D315" s="510">
        <v>-481</v>
      </c>
      <c r="E315" s="511">
        <v>-0.32150000000000001</v>
      </c>
      <c r="F315" s="512"/>
      <c r="G315" s="510">
        <v>237</v>
      </c>
      <c r="H315" s="510">
        <v>21</v>
      </c>
      <c r="I315" s="510">
        <v>525</v>
      </c>
      <c r="J315" s="510">
        <v>26</v>
      </c>
      <c r="K315" s="510">
        <v>809</v>
      </c>
      <c r="L315" s="511">
        <v>0.79704433497536942</v>
      </c>
      <c r="M315" s="512"/>
      <c r="N315" s="510">
        <v>83</v>
      </c>
      <c r="O315" s="510">
        <v>10</v>
      </c>
      <c r="P315" s="510">
        <v>106</v>
      </c>
      <c r="Q315" s="510">
        <v>7</v>
      </c>
      <c r="R315" s="510">
        <v>206</v>
      </c>
      <c r="S315" s="511">
        <v>0.20295566502463053</v>
      </c>
      <c r="T315" s="512"/>
      <c r="U315" s="419">
        <v>1015</v>
      </c>
    </row>
    <row r="316" spans="1:21" ht="24" customHeight="1">
      <c r="A316" s="428" t="s">
        <v>475</v>
      </c>
      <c r="B316" s="180"/>
      <c r="C316" s="419">
        <v>1065</v>
      </c>
      <c r="D316" s="510">
        <v>-583</v>
      </c>
      <c r="E316" s="511">
        <v>-0.5474</v>
      </c>
      <c r="F316" s="512"/>
      <c r="G316" s="510">
        <v>35</v>
      </c>
      <c r="H316" s="510"/>
      <c r="I316" s="510">
        <v>364</v>
      </c>
      <c r="J316" s="510"/>
      <c r="K316" s="510">
        <v>399</v>
      </c>
      <c r="L316" s="511">
        <v>0.82780082987551862</v>
      </c>
      <c r="M316" s="512"/>
      <c r="N316" s="510">
        <v>29</v>
      </c>
      <c r="O316" s="510"/>
      <c r="P316" s="510">
        <v>54</v>
      </c>
      <c r="Q316" s="510"/>
      <c r="R316" s="510">
        <v>83</v>
      </c>
      <c r="S316" s="511">
        <v>0.17219917012448133</v>
      </c>
      <c r="T316" s="512"/>
      <c r="U316" s="510">
        <v>482</v>
      </c>
    </row>
    <row r="317" spans="1:21" ht="24" customHeight="1">
      <c r="A317" s="428" t="s">
        <v>476</v>
      </c>
      <c r="B317" s="180"/>
      <c r="C317" s="419">
        <v>1504</v>
      </c>
      <c r="D317" s="510">
        <v>-725</v>
      </c>
      <c r="E317" s="511">
        <v>-0.48199999999999998</v>
      </c>
      <c r="F317" s="512"/>
      <c r="G317" s="510">
        <v>83</v>
      </c>
      <c r="H317" s="510">
        <v>3</v>
      </c>
      <c r="I317" s="510">
        <v>431</v>
      </c>
      <c r="J317" s="510">
        <v>16</v>
      </c>
      <c r="K317" s="510">
        <v>533</v>
      </c>
      <c r="L317" s="511">
        <v>0.68421052631578949</v>
      </c>
      <c r="M317" s="512"/>
      <c r="N317" s="510">
        <v>53</v>
      </c>
      <c r="O317" s="510">
        <v>6</v>
      </c>
      <c r="P317" s="510">
        <v>181</v>
      </c>
      <c r="Q317" s="510">
        <v>6</v>
      </c>
      <c r="R317" s="510">
        <v>246</v>
      </c>
      <c r="S317" s="511">
        <v>0.31578947368421051</v>
      </c>
      <c r="T317" s="512"/>
      <c r="U317" s="510">
        <v>779</v>
      </c>
    </row>
    <row r="318" spans="1:21" ht="24" customHeight="1">
      <c r="A318" s="428" t="s">
        <v>477</v>
      </c>
      <c r="B318" s="180"/>
      <c r="C318" s="419">
        <v>1510</v>
      </c>
      <c r="D318" s="510">
        <v>-648</v>
      </c>
      <c r="E318" s="511">
        <v>-0.42909999999999998</v>
      </c>
      <c r="F318" s="512"/>
      <c r="G318" s="510">
        <v>180</v>
      </c>
      <c r="H318" s="510">
        <v>22</v>
      </c>
      <c r="I318" s="510">
        <v>574</v>
      </c>
      <c r="J318" s="510">
        <v>39</v>
      </c>
      <c r="K318" s="510">
        <v>815</v>
      </c>
      <c r="L318" s="511">
        <v>0.94547563805104406</v>
      </c>
      <c r="M318" s="512"/>
      <c r="N318" s="510">
        <v>6</v>
      </c>
      <c r="O318" s="510">
        <v>1</v>
      </c>
      <c r="P318" s="510">
        <v>35</v>
      </c>
      <c r="Q318" s="510">
        <v>5</v>
      </c>
      <c r="R318" s="510">
        <v>47</v>
      </c>
      <c r="S318" s="511">
        <v>5.4524361948955914E-2</v>
      </c>
      <c r="T318" s="512"/>
      <c r="U318" s="510">
        <v>862</v>
      </c>
    </row>
    <row r="319" spans="1:21" ht="24" customHeight="1">
      <c r="A319" s="428" t="s">
        <v>478</v>
      </c>
      <c r="B319" s="180"/>
      <c r="C319" s="510">
        <v>722</v>
      </c>
      <c r="D319" s="510">
        <v>138</v>
      </c>
      <c r="E319" s="511">
        <v>0.19109999999999999</v>
      </c>
      <c r="F319" s="512"/>
      <c r="G319" s="510">
        <v>241</v>
      </c>
      <c r="H319" s="510">
        <v>23</v>
      </c>
      <c r="I319" s="510">
        <v>506</v>
      </c>
      <c r="J319" s="510">
        <v>41</v>
      </c>
      <c r="K319" s="510">
        <v>811</v>
      </c>
      <c r="L319" s="511">
        <v>0.94302325581395352</v>
      </c>
      <c r="M319" s="512"/>
      <c r="N319" s="510">
        <v>15</v>
      </c>
      <c r="O319" s="510">
        <v>6</v>
      </c>
      <c r="P319" s="510">
        <v>24</v>
      </c>
      <c r="Q319" s="510">
        <v>4</v>
      </c>
      <c r="R319" s="510">
        <v>49</v>
      </c>
      <c r="S319" s="511">
        <v>5.6976744186046514E-2</v>
      </c>
      <c r="T319" s="512"/>
      <c r="U319" s="510">
        <v>860</v>
      </c>
    </row>
    <row r="320" spans="1:21" ht="24" customHeight="1">
      <c r="A320" s="182"/>
      <c r="B320" s="136"/>
      <c r="C320" s="507"/>
      <c r="D320" s="507"/>
      <c r="E320" s="507"/>
      <c r="F320" s="508"/>
      <c r="G320" s="507"/>
      <c r="H320" s="507"/>
      <c r="I320" s="507"/>
      <c r="J320" s="507"/>
      <c r="K320" s="507"/>
      <c r="L320" s="509"/>
      <c r="M320" s="508"/>
      <c r="N320" s="507"/>
      <c r="O320" s="507"/>
      <c r="P320" s="507"/>
      <c r="Q320" s="507"/>
      <c r="R320" s="507"/>
      <c r="S320" s="509"/>
      <c r="T320" s="508"/>
      <c r="U320" s="507"/>
    </row>
    <row r="321" spans="1:21" ht="24" customHeight="1">
      <c r="A321" s="425" t="s">
        <v>130</v>
      </c>
      <c r="B321" s="179"/>
      <c r="C321" s="426">
        <v>1091</v>
      </c>
      <c r="D321" s="427">
        <v>-36</v>
      </c>
      <c r="E321" s="183">
        <v>-3.3000000000000002E-2</v>
      </c>
      <c r="F321" s="179"/>
      <c r="G321" s="427">
        <v>599</v>
      </c>
      <c r="H321" s="427">
        <v>53</v>
      </c>
      <c r="I321" s="427">
        <v>215</v>
      </c>
      <c r="J321" s="427">
        <v>18</v>
      </c>
      <c r="K321" s="427">
        <v>885</v>
      </c>
      <c r="L321" s="183">
        <v>0.83886255924170616</v>
      </c>
      <c r="M321" s="179"/>
      <c r="N321" s="427">
        <v>51</v>
      </c>
      <c r="O321" s="427">
        <v>3</v>
      </c>
      <c r="P321" s="427">
        <v>114</v>
      </c>
      <c r="Q321" s="427">
        <v>2</v>
      </c>
      <c r="R321" s="427">
        <v>170</v>
      </c>
      <c r="S321" s="183">
        <v>0.16113744075829384</v>
      </c>
      <c r="T321" s="179"/>
      <c r="U321" s="426">
        <v>1055</v>
      </c>
    </row>
    <row r="322" spans="1:21" ht="24" customHeight="1">
      <c r="A322" s="182"/>
      <c r="B322" s="136"/>
      <c r="C322" s="507"/>
      <c r="D322" s="507"/>
      <c r="E322" s="507"/>
      <c r="F322" s="508"/>
      <c r="G322" s="507"/>
      <c r="H322" s="507"/>
      <c r="I322" s="507"/>
      <c r="J322" s="507"/>
      <c r="K322" s="507"/>
      <c r="L322" s="509"/>
      <c r="M322" s="508"/>
      <c r="N322" s="507"/>
      <c r="O322" s="507"/>
      <c r="P322" s="507"/>
      <c r="Q322" s="507"/>
      <c r="R322" s="507"/>
      <c r="S322" s="509"/>
      <c r="T322" s="508"/>
      <c r="U322" s="507"/>
    </row>
    <row r="323" spans="1:21" ht="24" customHeight="1">
      <c r="A323" s="428" t="s">
        <v>479</v>
      </c>
      <c r="B323" s="180"/>
      <c r="C323" s="510">
        <v>504</v>
      </c>
      <c r="D323" s="510">
        <v>-13</v>
      </c>
      <c r="E323" s="511">
        <v>-2.58E-2</v>
      </c>
      <c r="F323" s="512"/>
      <c r="G323" s="510">
        <v>314</v>
      </c>
      <c r="H323" s="510"/>
      <c r="I323" s="510">
        <v>124</v>
      </c>
      <c r="J323" s="510"/>
      <c r="K323" s="510">
        <v>438</v>
      </c>
      <c r="L323" s="511">
        <v>0.89205702647657847</v>
      </c>
      <c r="M323" s="512"/>
      <c r="N323" s="510">
        <v>14</v>
      </c>
      <c r="O323" s="510"/>
      <c r="P323" s="510">
        <v>39</v>
      </c>
      <c r="Q323" s="510"/>
      <c r="R323" s="510">
        <v>53</v>
      </c>
      <c r="S323" s="511">
        <v>0.1079429735234216</v>
      </c>
      <c r="T323" s="512"/>
      <c r="U323" s="510">
        <v>491</v>
      </c>
    </row>
    <row r="324" spans="1:21" ht="24" customHeight="1">
      <c r="A324" s="428" t="s">
        <v>480</v>
      </c>
      <c r="B324" s="180"/>
      <c r="C324" s="510">
        <v>514</v>
      </c>
      <c r="D324" s="510">
        <v>-26</v>
      </c>
      <c r="E324" s="511">
        <v>-5.0599999999999999E-2</v>
      </c>
      <c r="F324" s="512"/>
      <c r="G324" s="510">
        <v>285</v>
      </c>
      <c r="H324" s="510"/>
      <c r="I324" s="510">
        <v>91</v>
      </c>
      <c r="J324" s="510"/>
      <c r="K324" s="510">
        <v>376</v>
      </c>
      <c r="L324" s="511">
        <v>0.77049180327868849</v>
      </c>
      <c r="M324" s="512"/>
      <c r="N324" s="510">
        <v>37</v>
      </c>
      <c r="O324" s="510"/>
      <c r="P324" s="510">
        <v>75</v>
      </c>
      <c r="Q324" s="510"/>
      <c r="R324" s="510">
        <v>112</v>
      </c>
      <c r="S324" s="511">
        <v>0.22950819672131145</v>
      </c>
      <c r="T324" s="512"/>
      <c r="U324" s="510">
        <v>488</v>
      </c>
    </row>
    <row r="325" spans="1:21" ht="24" customHeight="1">
      <c r="A325" s="428" t="s">
        <v>481</v>
      </c>
      <c r="B325" s="180"/>
      <c r="C325" s="510">
        <v>73</v>
      </c>
      <c r="D325" s="510">
        <v>3</v>
      </c>
      <c r="E325" s="511">
        <v>4.1099999999999998E-2</v>
      </c>
      <c r="F325" s="512"/>
      <c r="G325" s="510"/>
      <c r="H325" s="510">
        <v>53</v>
      </c>
      <c r="I325" s="510"/>
      <c r="J325" s="510">
        <v>18</v>
      </c>
      <c r="K325" s="510">
        <v>71</v>
      </c>
      <c r="L325" s="511">
        <v>0.93421052631578949</v>
      </c>
      <c r="M325" s="512"/>
      <c r="N325" s="510"/>
      <c r="O325" s="510">
        <v>3</v>
      </c>
      <c r="P325" s="510"/>
      <c r="Q325" s="510">
        <v>2</v>
      </c>
      <c r="R325" s="510">
        <v>5</v>
      </c>
      <c r="S325" s="511">
        <v>6.5789473684210523E-2</v>
      </c>
      <c r="T325" s="512"/>
      <c r="U325" s="510">
        <v>76</v>
      </c>
    </row>
    <row r="326" spans="1:21" ht="24" customHeight="1">
      <c r="A326" s="182"/>
      <c r="B326" s="136"/>
      <c r="C326" s="507"/>
      <c r="D326" s="507"/>
      <c r="E326" s="507"/>
      <c r="F326" s="508"/>
      <c r="G326" s="507"/>
      <c r="H326" s="507"/>
      <c r="I326" s="507"/>
      <c r="J326" s="507"/>
      <c r="K326" s="507"/>
      <c r="L326" s="509"/>
      <c r="M326" s="508"/>
      <c r="N326" s="507"/>
      <c r="O326" s="507"/>
      <c r="P326" s="507"/>
      <c r="Q326" s="507"/>
      <c r="R326" s="507"/>
      <c r="S326" s="509"/>
      <c r="T326" s="508"/>
      <c r="U326" s="507"/>
    </row>
    <row r="327" spans="1:21" ht="24" customHeight="1">
      <c r="A327" s="425" t="s">
        <v>131</v>
      </c>
      <c r="B327" s="179"/>
      <c r="C327" s="426">
        <v>6946</v>
      </c>
      <c r="D327" s="426">
        <v>1327</v>
      </c>
      <c r="E327" s="183">
        <v>0.191</v>
      </c>
      <c r="F327" s="179"/>
      <c r="G327" s="426">
        <v>4704</v>
      </c>
      <c r="H327" s="427">
        <v>425</v>
      </c>
      <c r="I327" s="426">
        <v>2820</v>
      </c>
      <c r="J327" s="427">
        <v>151</v>
      </c>
      <c r="K327" s="426">
        <v>8100</v>
      </c>
      <c r="L327" s="183">
        <v>0.97908860147467669</v>
      </c>
      <c r="M327" s="179"/>
      <c r="N327" s="427">
        <v>49</v>
      </c>
      <c r="O327" s="427">
        <v>7</v>
      </c>
      <c r="P327" s="427">
        <v>105</v>
      </c>
      <c r="Q327" s="427">
        <v>12</v>
      </c>
      <c r="R327" s="427">
        <v>173</v>
      </c>
      <c r="S327" s="183">
        <v>2.0911398525323342E-2</v>
      </c>
      <c r="T327" s="179"/>
      <c r="U327" s="426">
        <v>8273</v>
      </c>
    </row>
    <row r="328" spans="1:21" ht="24" customHeight="1">
      <c r="A328" s="182"/>
      <c r="B328" s="136"/>
      <c r="C328" s="507"/>
      <c r="D328" s="507"/>
      <c r="E328" s="507"/>
      <c r="F328" s="508"/>
      <c r="G328" s="507"/>
      <c r="H328" s="507"/>
      <c r="I328" s="507"/>
      <c r="J328" s="507"/>
      <c r="K328" s="507"/>
      <c r="L328" s="509"/>
      <c r="M328" s="508"/>
      <c r="N328" s="507"/>
      <c r="O328" s="507"/>
      <c r="P328" s="507"/>
      <c r="Q328" s="507"/>
      <c r="R328" s="507"/>
      <c r="S328" s="509"/>
      <c r="T328" s="508"/>
      <c r="U328" s="507"/>
    </row>
    <row r="329" spans="1:21" ht="24" customHeight="1">
      <c r="A329" s="428" t="s">
        <v>482</v>
      </c>
      <c r="B329" s="180"/>
      <c r="C329" s="419">
        <v>1632</v>
      </c>
      <c r="D329" s="510">
        <v>-139</v>
      </c>
      <c r="E329" s="511">
        <v>-8.5199999999999998E-2</v>
      </c>
      <c r="F329" s="512"/>
      <c r="G329" s="510">
        <v>830</v>
      </c>
      <c r="H329" s="510">
        <v>62</v>
      </c>
      <c r="I329" s="510">
        <v>514</v>
      </c>
      <c r="J329" s="510">
        <v>28</v>
      </c>
      <c r="K329" s="419">
        <v>1434</v>
      </c>
      <c r="L329" s="511">
        <v>0.96048225050234426</v>
      </c>
      <c r="M329" s="512"/>
      <c r="N329" s="510">
        <v>11</v>
      </c>
      <c r="O329" s="510">
        <v>3</v>
      </c>
      <c r="P329" s="510">
        <v>42</v>
      </c>
      <c r="Q329" s="510">
        <v>3</v>
      </c>
      <c r="R329" s="510">
        <v>59</v>
      </c>
      <c r="S329" s="511">
        <v>3.9517749497655727E-2</v>
      </c>
      <c r="T329" s="512"/>
      <c r="U329" s="419">
        <v>1493</v>
      </c>
    </row>
    <row r="330" spans="1:21" ht="24" customHeight="1">
      <c r="A330" s="428" t="s">
        <v>483</v>
      </c>
      <c r="B330" s="180"/>
      <c r="C330" s="419">
        <v>1007</v>
      </c>
      <c r="D330" s="510">
        <v>569</v>
      </c>
      <c r="E330" s="511">
        <v>0.56499999999999995</v>
      </c>
      <c r="F330" s="512"/>
      <c r="G330" s="510">
        <v>692</v>
      </c>
      <c r="H330" s="510">
        <v>139</v>
      </c>
      <c r="I330" s="510">
        <v>650</v>
      </c>
      <c r="J330" s="510">
        <v>71</v>
      </c>
      <c r="K330" s="419">
        <v>1552</v>
      </c>
      <c r="L330" s="511">
        <v>0.98477157360406098</v>
      </c>
      <c r="M330" s="512"/>
      <c r="N330" s="510">
        <v>7</v>
      </c>
      <c r="O330" s="510">
        <v>3</v>
      </c>
      <c r="P330" s="510">
        <v>8</v>
      </c>
      <c r="Q330" s="510">
        <v>6</v>
      </c>
      <c r="R330" s="510">
        <v>24</v>
      </c>
      <c r="S330" s="511">
        <v>1.5228426395939085E-2</v>
      </c>
      <c r="T330" s="512"/>
      <c r="U330" s="419">
        <v>1576</v>
      </c>
    </row>
    <row r="331" spans="1:21" ht="24" customHeight="1">
      <c r="A331" s="428" t="s">
        <v>484</v>
      </c>
      <c r="B331" s="180"/>
      <c r="C331" s="510">
        <v>875</v>
      </c>
      <c r="D331" s="510">
        <v>395</v>
      </c>
      <c r="E331" s="511">
        <v>0.45140000000000002</v>
      </c>
      <c r="F331" s="512"/>
      <c r="G331" s="510">
        <v>780</v>
      </c>
      <c r="H331" s="510">
        <v>65</v>
      </c>
      <c r="I331" s="510">
        <v>348</v>
      </c>
      <c r="J331" s="510">
        <v>21</v>
      </c>
      <c r="K331" s="419">
        <v>1214</v>
      </c>
      <c r="L331" s="511">
        <v>0.95590551181102357</v>
      </c>
      <c r="M331" s="512"/>
      <c r="N331" s="510">
        <v>24</v>
      </c>
      <c r="O331" s="510"/>
      <c r="P331" s="510">
        <v>29</v>
      </c>
      <c r="Q331" s="510">
        <v>3</v>
      </c>
      <c r="R331" s="510">
        <v>56</v>
      </c>
      <c r="S331" s="511">
        <v>4.4094488188976377E-2</v>
      </c>
      <c r="T331" s="512"/>
      <c r="U331" s="419">
        <v>1270</v>
      </c>
    </row>
    <row r="332" spans="1:21" ht="24" customHeight="1">
      <c r="A332" s="428" t="s">
        <v>485</v>
      </c>
      <c r="B332" s="180"/>
      <c r="C332" s="510">
        <v>735</v>
      </c>
      <c r="D332" s="510">
        <v>-4</v>
      </c>
      <c r="E332" s="511">
        <v>-5.4000000000000003E-3</v>
      </c>
      <c r="F332" s="512"/>
      <c r="G332" s="510">
        <v>391</v>
      </c>
      <c r="H332" s="510">
        <v>41</v>
      </c>
      <c r="I332" s="510">
        <v>277</v>
      </c>
      <c r="J332" s="510">
        <v>10</v>
      </c>
      <c r="K332" s="510">
        <v>719</v>
      </c>
      <c r="L332" s="511">
        <v>0.98358413132694933</v>
      </c>
      <c r="M332" s="512"/>
      <c r="N332" s="510">
        <v>1</v>
      </c>
      <c r="O332" s="510"/>
      <c r="P332" s="510">
        <v>11</v>
      </c>
      <c r="Q332" s="510"/>
      <c r="R332" s="510">
        <v>12</v>
      </c>
      <c r="S332" s="511">
        <v>1.6415868673050615E-2</v>
      </c>
      <c r="T332" s="512"/>
      <c r="U332" s="510">
        <v>731</v>
      </c>
    </row>
    <row r="333" spans="1:21" ht="24" customHeight="1">
      <c r="A333" s="428" t="s">
        <v>486</v>
      </c>
      <c r="B333" s="180"/>
      <c r="C333" s="510">
        <v>449</v>
      </c>
      <c r="D333" s="510">
        <v>-64</v>
      </c>
      <c r="E333" s="511">
        <v>-0.14249999999999999</v>
      </c>
      <c r="F333" s="512"/>
      <c r="G333" s="510">
        <v>268</v>
      </c>
      <c r="H333" s="510">
        <v>12</v>
      </c>
      <c r="I333" s="510">
        <v>99</v>
      </c>
      <c r="J333" s="510"/>
      <c r="K333" s="510">
        <v>379</v>
      </c>
      <c r="L333" s="511">
        <v>0.98441558441558441</v>
      </c>
      <c r="M333" s="512"/>
      <c r="N333" s="510">
        <v>1</v>
      </c>
      <c r="O333" s="510"/>
      <c r="P333" s="510">
        <v>5</v>
      </c>
      <c r="Q333" s="510"/>
      <c r="R333" s="510">
        <v>6</v>
      </c>
      <c r="S333" s="511">
        <v>1.5584415584415584E-2</v>
      </c>
      <c r="T333" s="512"/>
      <c r="U333" s="510">
        <v>385</v>
      </c>
    </row>
    <row r="334" spans="1:21" ht="24" customHeight="1">
      <c r="A334" s="428" t="s">
        <v>487</v>
      </c>
      <c r="B334" s="180"/>
      <c r="C334" s="510">
        <v>421</v>
      </c>
      <c r="D334" s="510">
        <v>-53</v>
      </c>
      <c r="E334" s="511">
        <v>-0.12590000000000001</v>
      </c>
      <c r="F334" s="512"/>
      <c r="G334" s="510">
        <v>168</v>
      </c>
      <c r="H334" s="510">
        <v>16</v>
      </c>
      <c r="I334" s="510">
        <v>179</v>
      </c>
      <c r="J334" s="510">
        <v>4</v>
      </c>
      <c r="K334" s="510">
        <v>367</v>
      </c>
      <c r="L334" s="511">
        <v>0.99728260869565222</v>
      </c>
      <c r="M334" s="512"/>
      <c r="N334" s="510"/>
      <c r="O334" s="510"/>
      <c r="P334" s="510">
        <v>1</v>
      </c>
      <c r="Q334" s="510"/>
      <c r="R334" s="510">
        <v>1</v>
      </c>
      <c r="S334" s="511">
        <v>2.717391304347826E-3</v>
      </c>
      <c r="T334" s="512"/>
      <c r="U334" s="510">
        <v>368</v>
      </c>
    </row>
    <row r="335" spans="1:21" ht="24" customHeight="1">
      <c r="A335" s="428" t="s">
        <v>488</v>
      </c>
      <c r="B335" s="180"/>
      <c r="C335" s="510">
        <v>330</v>
      </c>
      <c r="D335" s="510">
        <v>104</v>
      </c>
      <c r="E335" s="511">
        <v>0.31519999999999998</v>
      </c>
      <c r="F335" s="512"/>
      <c r="G335" s="510">
        <v>266</v>
      </c>
      <c r="H335" s="510">
        <v>16</v>
      </c>
      <c r="I335" s="510">
        <v>146</v>
      </c>
      <c r="J335" s="510">
        <v>5</v>
      </c>
      <c r="K335" s="510">
        <v>433</v>
      </c>
      <c r="L335" s="511">
        <v>0.99769585253456228</v>
      </c>
      <c r="M335" s="512"/>
      <c r="N335" s="510"/>
      <c r="O335" s="510">
        <v>1</v>
      </c>
      <c r="P335" s="510"/>
      <c r="Q335" s="510"/>
      <c r="R335" s="510">
        <v>1</v>
      </c>
      <c r="S335" s="511">
        <v>2.304147465437788E-3</v>
      </c>
      <c r="T335" s="512"/>
      <c r="U335" s="510">
        <v>434</v>
      </c>
    </row>
    <row r="336" spans="1:21" ht="24" customHeight="1">
      <c r="A336" s="428" t="s">
        <v>489</v>
      </c>
      <c r="B336" s="180"/>
      <c r="C336" s="510">
        <v>301</v>
      </c>
      <c r="D336" s="510">
        <v>124</v>
      </c>
      <c r="E336" s="511">
        <v>0.41199999999999998</v>
      </c>
      <c r="F336" s="512"/>
      <c r="G336" s="510">
        <v>242</v>
      </c>
      <c r="H336" s="510">
        <v>45</v>
      </c>
      <c r="I336" s="510">
        <v>124</v>
      </c>
      <c r="J336" s="510">
        <v>6</v>
      </c>
      <c r="K336" s="510">
        <v>417</v>
      </c>
      <c r="L336" s="511">
        <v>0.98117647058823532</v>
      </c>
      <c r="M336" s="512"/>
      <c r="N336" s="510">
        <v>1</v>
      </c>
      <c r="O336" s="510"/>
      <c r="P336" s="510">
        <v>7</v>
      </c>
      <c r="Q336" s="510"/>
      <c r="R336" s="510">
        <v>8</v>
      </c>
      <c r="S336" s="511">
        <v>1.8823529411764704E-2</v>
      </c>
      <c r="T336" s="512"/>
      <c r="U336" s="510">
        <v>425</v>
      </c>
    </row>
    <row r="337" spans="1:21" ht="24" customHeight="1">
      <c r="A337" s="428" t="s">
        <v>490</v>
      </c>
      <c r="B337" s="180"/>
      <c r="C337" s="510">
        <v>265</v>
      </c>
      <c r="D337" s="510">
        <v>105</v>
      </c>
      <c r="E337" s="511">
        <v>0.3962</v>
      </c>
      <c r="F337" s="512"/>
      <c r="G337" s="510">
        <v>329</v>
      </c>
      <c r="H337" s="510"/>
      <c r="I337" s="510">
        <v>40</v>
      </c>
      <c r="J337" s="510"/>
      <c r="K337" s="510">
        <v>369</v>
      </c>
      <c r="L337" s="511">
        <v>0.99729729729729721</v>
      </c>
      <c r="M337" s="512"/>
      <c r="N337" s="510">
        <v>1</v>
      </c>
      <c r="O337" s="510"/>
      <c r="P337" s="510"/>
      <c r="Q337" s="510"/>
      <c r="R337" s="510">
        <v>1</v>
      </c>
      <c r="S337" s="511">
        <v>2.7027027027027029E-3</v>
      </c>
      <c r="T337" s="512"/>
      <c r="U337" s="510">
        <v>370</v>
      </c>
    </row>
    <row r="338" spans="1:21" ht="24" customHeight="1">
      <c r="A338" s="428" t="s">
        <v>491</v>
      </c>
      <c r="B338" s="180"/>
      <c r="C338" s="510">
        <v>234</v>
      </c>
      <c r="D338" s="510">
        <v>92</v>
      </c>
      <c r="E338" s="511">
        <v>0.39319999999999999</v>
      </c>
      <c r="F338" s="512"/>
      <c r="G338" s="510">
        <v>200</v>
      </c>
      <c r="H338" s="510">
        <v>13</v>
      </c>
      <c r="I338" s="510">
        <v>107</v>
      </c>
      <c r="J338" s="510">
        <v>3</v>
      </c>
      <c r="K338" s="510">
        <v>323</v>
      </c>
      <c r="L338" s="511">
        <v>0.99079754601226999</v>
      </c>
      <c r="M338" s="512"/>
      <c r="N338" s="510">
        <v>3</v>
      </c>
      <c r="O338" s="510"/>
      <c r="P338" s="510"/>
      <c r="Q338" s="510"/>
      <c r="R338" s="510">
        <v>3</v>
      </c>
      <c r="S338" s="511">
        <v>9.202453987730062E-3</v>
      </c>
      <c r="T338" s="512"/>
      <c r="U338" s="510">
        <v>326</v>
      </c>
    </row>
    <row r="339" spans="1:21" ht="24" customHeight="1">
      <c r="A339" s="428" t="s">
        <v>492</v>
      </c>
      <c r="B339" s="180"/>
      <c r="C339" s="510">
        <v>164</v>
      </c>
      <c r="D339" s="510">
        <v>-42</v>
      </c>
      <c r="E339" s="511">
        <v>-0.25609999999999999</v>
      </c>
      <c r="F339" s="512"/>
      <c r="G339" s="510">
        <v>56</v>
      </c>
      <c r="H339" s="510"/>
      <c r="I339" s="510">
        <v>66</v>
      </c>
      <c r="J339" s="510"/>
      <c r="K339" s="510">
        <v>122</v>
      </c>
      <c r="L339" s="511">
        <v>1</v>
      </c>
      <c r="M339" s="512"/>
      <c r="N339" s="510"/>
      <c r="O339" s="510"/>
      <c r="P339" s="510"/>
      <c r="Q339" s="510"/>
      <c r="R339" s="510">
        <v>0</v>
      </c>
      <c r="S339" s="511">
        <v>0</v>
      </c>
      <c r="T339" s="512"/>
      <c r="U339" s="510">
        <v>122</v>
      </c>
    </row>
    <row r="340" spans="1:21" ht="24" customHeight="1">
      <c r="A340" s="428" t="s">
        <v>493</v>
      </c>
      <c r="B340" s="180"/>
      <c r="C340" s="510">
        <v>144</v>
      </c>
      <c r="D340" s="510">
        <v>89</v>
      </c>
      <c r="E340" s="511">
        <v>0.61809999999999998</v>
      </c>
      <c r="F340" s="512"/>
      <c r="G340" s="510">
        <v>157</v>
      </c>
      <c r="H340" s="510">
        <v>12</v>
      </c>
      <c r="I340" s="510">
        <v>62</v>
      </c>
      <c r="J340" s="510">
        <v>2</v>
      </c>
      <c r="K340" s="510">
        <v>233</v>
      </c>
      <c r="L340" s="511">
        <v>1</v>
      </c>
      <c r="M340" s="512"/>
      <c r="N340" s="510"/>
      <c r="O340" s="510"/>
      <c r="P340" s="510"/>
      <c r="Q340" s="510"/>
      <c r="R340" s="510">
        <v>0</v>
      </c>
      <c r="S340" s="511">
        <v>0</v>
      </c>
      <c r="T340" s="512"/>
      <c r="U340" s="510">
        <v>233</v>
      </c>
    </row>
    <row r="341" spans="1:21" ht="24" customHeight="1">
      <c r="A341" s="428" t="s">
        <v>494</v>
      </c>
      <c r="B341" s="180"/>
      <c r="C341" s="510">
        <v>110</v>
      </c>
      <c r="D341" s="510">
        <v>67</v>
      </c>
      <c r="E341" s="511">
        <v>0.60909999999999997</v>
      </c>
      <c r="F341" s="512"/>
      <c r="G341" s="510">
        <v>84</v>
      </c>
      <c r="H341" s="510"/>
      <c r="I341" s="510">
        <v>92</v>
      </c>
      <c r="J341" s="510">
        <v>1</v>
      </c>
      <c r="K341" s="510">
        <v>177</v>
      </c>
      <c r="L341" s="511">
        <v>1</v>
      </c>
      <c r="M341" s="512"/>
      <c r="N341" s="510"/>
      <c r="O341" s="510"/>
      <c r="P341" s="510"/>
      <c r="Q341" s="510"/>
      <c r="R341" s="510">
        <v>0</v>
      </c>
      <c r="S341" s="511">
        <v>0</v>
      </c>
      <c r="T341" s="512"/>
      <c r="U341" s="510">
        <v>177</v>
      </c>
    </row>
    <row r="342" spans="1:21" ht="24" customHeight="1">
      <c r="A342" s="428" t="s">
        <v>495</v>
      </c>
      <c r="B342" s="180"/>
      <c r="C342" s="510">
        <v>69</v>
      </c>
      <c r="D342" s="510">
        <v>60</v>
      </c>
      <c r="E342" s="511">
        <v>0.86960000000000004</v>
      </c>
      <c r="F342" s="512"/>
      <c r="G342" s="510">
        <v>92</v>
      </c>
      <c r="H342" s="510">
        <v>1</v>
      </c>
      <c r="I342" s="510">
        <v>34</v>
      </c>
      <c r="J342" s="510"/>
      <c r="K342" s="510">
        <v>127</v>
      </c>
      <c r="L342" s="511">
        <v>0.98449612403100772</v>
      </c>
      <c r="M342" s="512"/>
      <c r="N342" s="510"/>
      <c r="O342" s="510"/>
      <c r="P342" s="510">
        <v>2</v>
      </c>
      <c r="Q342" s="510"/>
      <c r="R342" s="510">
        <v>2</v>
      </c>
      <c r="S342" s="511">
        <v>1.550387596899225E-2</v>
      </c>
      <c r="T342" s="512"/>
      <c r="U342" s="510">
        <v>129</v>
      </c>
    </row>
    <row r="343" spans="1:21" ht="24" customHeight="1">
      <c r="A343" s="428" t="s">
        <v>496</v>
      </c>
      <c r="B343" s="180"/>
      <c r="C343" s="510">
        <v>45</v>
      </c>
      <c r="D343" s="510">
        <v>57</v>
      </c>
      <c r="E343" s="511">
        <v>1.2666999999999999</v>
      </c>
      <c r="F343" s="512"/>
      <c r="G343" s="510">
        <v>64</v>
      </c>
      <c r="H343" s="510">
        <v>1</v>
      </c>
      <c r="I343" s="510">
        <v>37</v>
      </c>
      <c r="J343" s="510"/>
      <c r="K343" s="510">
        <v>102</v>
      </c>
      <c r="L343" s="511">
        <v>1</v>
      </c>
      <c r="M343" s="512"/>
      <c r="N343" s="510"/>
      <c r="O343" s="510"/>
      <c r="P343" s="510"/>
      <c r="Q343" s="510"/>
      <c r="R343" s="510">
        <v>0</v>
      </c>
      <c r="S343" s="511">
        <v>0</v>
      </c>
      <c r="T343" s="512"/>
      <c r="U343" s="510">
        <v>102</v>
      </c>
    </row>
    <row r="344" spans="1:21" ht="24" customHeight="1">
      <c r="A344" s="428" t="s">
        <v>497</v>
      </c>
      <c r="B344" s="180"/>
      <c r="C344" s="510">
        <v>72</v>
      </c>
      <c r="D344" s="510">
        <v>-20</v>
      </c>
      <c r="E344" s="511">
        <v>-0.27779999999999999</v>
      </c>
      <c r="F344" s="512"/>
      <c r="G344" s="510">
        <v>23</v>
      </c>
      <c r="H344" s="510"/>
      <c r="I344" s="510">
        <v>29</v>
      </c>
      <c r="J344" s="510"/>
      <c r="K344" s="510">
        <v>52</v>
      </c>
      <c r="L344" s="511">
        <v>1</v>
      </c>
      <c r="M344" s="512"/>
      <c r="N344" s="510"/>
      <c r="O344" s="510"/>
      <c r="P344" s="510"/>
      <c r="Q344" s="510"/>
      <c r="R344" s="510">
        <v>0</v>
      </c>
      <c r="S344" s="511">
        <v>0</v>
      </c>
      <c r="T344" s="512"/>
      <c r="U344" s="510">
        <v>52</v>
      </c>
    </row>
    <row r="345" spans="1:21" ht="24" customHeight="1">
      <c r="A345" s="428" t="s">
        <v>498</v>
      </c>
      <c r="B345" s="180"/>
      <c r="C345" s="510">
        <v>93</v>
      </c>
      <c r="D345" s="510">
        <v>-13</v>
      </c>
      <c r="E345" s="511">
        <v>-0.13980000000000001</v>
      </c>
      <c r="F345" s="512"/>
      <c r="G345" s="510">
        <v>62</v>
      </c>
      <c r="H345" s="510">
        <v>2</v>
      </c>
      <c r="I345" s="510">
        <v>16</v>
      </c>
      <c r="J345" s="510"/>
      <c r="K345" s="510">
        <v>80</v>
      </c>
      <c r="L345" s="511">
        <v>1</v>
      </c>
      <c r="M345" s="512"/>
      <c r="N345" s="510"/>
      <c r="O345" s="510"/>
      <c r="P345" s="510"/>
      <c r="Q345" s="510"/>
      <c r="R345" s="510">
        <v>0</v>
      </c>
      <c r="S345" s="511">
        <v>0</v>
      </c>
      <c r="T345" s="512"/>
      <c r="U345" s="510">
        <v>80</v>
      </c>
    </row>
    <row r="346" spans="1:21" ht="24" customHeight="1">
      <c r="A346" s="182"/>
      <c r="B346" s="136"/>
      <c r="C346" s="507"/>
      <c r="D346" s="507"/>
      <c r="E346" s="507"/>
      <c r="F346" s="508"/>
      <c r="G346" s="507"/>
      <c r="H346" s="507"/>
      <c r="I346" s="507"/>
      <c r="J346" s="507"/>
      <c r="K346" s="507"/>
      <c r="L346" s="509"/>
      <c r="M346" s="508"/>
      <c r="N346" s="507"/>
      <c r="O346" s="507"/>
      <c r="P346" s="507"/>
      <c r="Q346" s="507"/>
      <c r="R346" s="507"/>
      <c r="S346" s="509"/>
      <c r="T346" s="508"/>
      <c r="U346" s="507"/>
    </row>
    <row r="347" spans="1:21" ht="24" customHeight="1">
      <c r="A347" s="425" t="s">
        <v>132</v>
      </c>
      <c r="B347" s="179"/>
      <c r="C347" s="426">
        <v>3019</v>
      </c>
      <c r="D347" s="426">
        <v>-1203</v>
      </c>
      <c r="E347" s="183">
        <v>-0.39850000000000002</v>
      </c>
      <c r="F347" s="179"/>
      <c r="G347" s="427">
        <v>632</v>
      </c>
      <c r="H347" s="427">
        <v>31</v>
      </c>
      <c r="I347" s="426">
        <v>1045</v>
      </c>
      <c r="J347" s="427">
        <v>29</v>
      </c>
      <c r="K347" s="426">
        <v>1737</v>
      </c>
      <c r="L347" s="183">
        <v>0.95649779735682816</v>
      </c>
      <c r="M347" s="179"/>
      <c r="N347" s="427">
        <v>33</v>
      </c>
      <c r="O347" s="427">
        <v>8</v>
      </c>
      <c r="P347" s="427">
        <v>36</v>
      </c>
      <c r="Q347" s="427">
        <v>2</v>
      </c>
      <c r="R347" s="427">
        <v>79</v>
      </c>
      <c r="S347" s="183">
        <v>4.3502202643171811E-2</v>
      </c>
      <c r="T347" s="179"/>
      <c r="U347" s="426">
        <v>1816</v>
      </c>
    </row>
    <row r="348" spans="1:21" ht="24" customHeight="1">
      <c r="A348" s="182"/>
      <c r="B348" s="136"/>
      <c r="C348" s="507"/>
      <c r="D348" s="507"/>
      <c r="E348" s="507"/>
      <c r="F348" s="508"/>
      <c r="G348" s="507"/>
      <c r="H348" s="507"/>
      <c r="I348" s="507"/>
      <c r="J348" s="507"/>
      <c r="K348" s="507"/>
      <c r="L348" s="509"/>
      <c r="M348" s="508"/>
      <c r="N348" s="507"/>
      <c r="O348" s="507"/>
      <c r="P348" s="507"/>
      <c r="Q348" s="507"/>
      <c r="R348" s="507"/>
      <c r="S348" s="509"/>
      <c r="T348" s="508"/>
      <c r="U348" s="507"/>
    </row>
    <row r="349" spans="1:21" ht="24" customHeight="1">
      <c r="A349" s="428" t="s">
        <v>499</v>
      </c>
      <c r="B349" s="180"/>
      <c r="C349" s="510">
        <v>150</v>
      </c>
      <c r="D349" s="510">
        <v>-125</v>
      </c>
      <c r="E349" s="511">
        <v>-0.83330000000000004</v>
      </c>
      <c r="F349" s="512"/>
      <c r="G349" s="510"/>
      <c r="H349" s="510"/>
      <c r="I349" s="510"/>
      <c r="J349" s="510">
        <v>24</v>
      </c>
      <c r="K349" s="510">
        <v>24</v>
      </c>
      <c r="L349" s="511">
        <v>0.96</v>
      </c>
      <c r="M349" s="512"/>
      <c r="N349" s="510"/>
      <c r="O349" s="510"/>
      <c r="P349" s="510"/>
      <c r="Q349" s="510">
        <v>1</v>
      </c>
      <c r="R349" s="510">
        <v>1</v>
      </c>
      <c r="S349" s="511">
        <v>0.04</v>
      </c>
      <c r="T349" s="512"/>
      <c r="U349" s="510">
        <v>25</v>
      </c>
    </row>
    <row r="350" spans="1:21" ht="24" customHeight="1">
      <c r="A350" s="428" t="s">
        <v>500</v>
      </c>
      <c r="B350" s="180"/>
      <c r="C350" s="419">
        <v>2561</v>
      </c>
      <c r="D350" s="419">
        <v>-1080</v>
      </c>
      <c r="E350" s="511">
        <v>-0.42170000000000002</v>
      </c>
      <c r="F350" s="512"/>
      <c r="G350" s="510">
        <v>491</v>
      </c>
      <c r="H350" s="510">
        <v>31</v>
      </c>
      <c r="I350" s="510">
        <v>876</v>
      </c>
      <c r="J350" s="510">
        <v>5</v>
      </c>
      <c r="K350" s="419">
        <v>1403</v>
      </c>
      <c r="L350" s="511">
        <v>0.94733288318703568</v>
      </c>
      <c r="M350" s="512"/>
      <c r="N350" s="510">
        <v>33</v>
      </c>
      <c r="O350" s="510">
        <v>8</v>
      </c>
      <c r="P350" s="510">
        <v>36</v>
      </c>
      <c r="Q350" s="510">
        <v>1</v>
      </c>
      <c r="R350" s="510">
        <v>78</v>
      </c>
      <c r="S350" s="511">
        <v>5.266711681296421E-2</v>
      </c>
      <c r="T350" s="512"/>
      <c r="U350" s="419">
        <v>1481</v>
      </c>
    </row>
    <row r="351" spans="1:21" ht="24" customHeight="1">
      <c r="A351" s="428" t="s">
        <v>501</v>
      </c>
      <c r="B351" s="180"/>
      <c r="C351" s="510">
        <v>156</v>
      </c>
      <c r="D351" s="510">
        <v>-26</v>
      </c>
      <c r="E351" s="511">
        <v>-0.16669999999999999</v>
      </c>
      <c r="F351" s="512"/>
      <c r="G351" s="510">
        <v>57</v>
      </c>
      <c r="H351" s="510"/>
      <c r="I351" s="510">
        <v>73</v>
      </c>
      <c r="J351" s="510"/>
      <c r="K351" s="510">
        <v>130</v>
      </c>
      <c r="L351" s="511">
        <v>1</v>
      </c>
      <c r="M351" s="512"/>
      <c r="N351" s="510"/>
      <c r="O351" s="510"/>
      <c r="P351" s="510"/>
      <c r="Q351" s="510"/>
      <c r="R351" s="510">
        <v>0</v>
      </c>
      <c r="S351" s="511">
        <v>0</v>
      </c>
      <c r="T351" s="512"/>
      <c r="U351" s="510">
        <v>130</v>
      </c>
    </row>
    <row r="352" spans="1:21" ht="24" customHeight="1">
      <c r="A352" s="428" t="s">
        <v>502</v>
      </c>
      <c r="B352" s="180"/>
      <c r="C352" s="510">
        <v>152</v>
      </c>
      <c r="D352" s="510">
        <v>28</v>
      </c>
      <c r="E352" s="511">
        <v>0.1842</v>
      </c>
      <c r="F352" s="512"/>
      <c r="G352" s="510">
        <v>84</v>
      </c>
      <c r="H352" s="510"/>
      <c r="I352" s="510">
        <v>96</v>
      </c>
      <c r="J352" s="510"/>
      <c r="K352" s="510">
        <v>180</v>
      </c>
      <c r="L352" s="511">
        <v>1</v>
      </c>
      <c r="M352" s="512"/>
      <c r="N352" s="510"/>
      <c r="O352" s="510"/>
      <c r="P352" s="510"/>
      <c r="Q352" s="510"/>
      <c r="R352" s="510">
        <v>0</v>
      </c>
      <c r="S352" s="511">
        <v>0</v>
      </c>
      <c r="T352" s="512"/>
      <c r="U352" s="510">
        <v>180</v>
      </c>
    </row>
    <row r="353" spans="1:21" ht="24" customHeight="1">
      <c r="A353" s="182"/>
      <c r="B353" s="136"/>
      <c r="C353" s="507"/>
      <c r="D353" s="507"/>
      <c r="E353" s="507"/>
      <c r="F353" s="508"/>
      <c r="G353" s="507"/>
      <c r="H353" s="507"/>
      <c r="I353" s="507"/>
      <c r="J353" s="507"/>
      <c r="K353" s="507"/>
      <c r="L353" s="509"/>
      <c r="M353" s="508"/>
      <c r="N353" s="507"/>
      <c r="O353" s="507"/>
      <c r="P353" s="507"/>
      <c r="Q353" s="507"/>
      <c r="R353" s="507"/>
      <c r="S353" s="509"/>
      <c r="T353" s="508"/>
      <c r="U353" s="507"/>
    </row>
    <row r="354" spans="1:21" ht="24" customHeight="1">
      <c r="A354" s="425" t="s">
        <v>133</v>
      </c>
      <c r="B354" s="179"/>
      <c r="C354" s="426">
        <v>2415</v>
      </c>
      <c r="D354" s="427">
        <v>-62</v>
      </c>
      <c r="E354" s="183">
        <v>-2.5700000000000001E-2</v>
      </c>
      <c r="F354" s="179"/>
      <c r="G354" s="427">
        <v>363</v>
      </c>
      <c r="H354" s="427">
        <v>56</v>
      </c>
      <c r="I354" s="427">
        <v>963</v>
      </c>
      <c r="J354" s="427">
        <v>71</v>
      </c>
      <c r="K354" s="426">
        <v>1453</v>
      </c>
      <c r="L354" s="183">
        <v>0.61750956226094345</v>
      </c>
      <c r="M354" s="179"/>
      <c r="N354" s="427">
        <v>221</v>
      </c>
      <c r="O354" s="427">
        <v>31</v>
      </c>
      <c r="P354" s="427">
        <v>609</v>
      </c>
      <c r="Q354" s="427">
        <v>39</v>
      </c>
      <c r="R354" s="427">
        <v>900</v>
      </c>
      <c r="S354" s="183">
        <v>0.38249043773905655</v>
      </c>
      <c r="T354" s="179"/>
      <c r="U354" s="426">
        <v>2353</v>
      </c>
    </row>
    <row r="355" spans="1:21" ht="24" customHeight="1">
      <c r="A355" s="182"/>
      <c r="B355" s="136"/>
      <c r="C355" s="507"/>
      <c r="D355" s="507"/>
      <c r="E355" s="507"/>
      <c r="F355" s="508"/>
      <c r="G355" s="507"/>
      <c r="H355" s="507"/>
      <c r="I355" s="507"/>
      <c r="J355" s="507"/>
      <c r="K355" s="507"/>
      <c r="L355" s="509"/>
      <c r="M355" s="508"/>
      <c r="N355" s="507"/>
      <c r="O355" s="507"/>
      <c r="P355" s="507"/>
      <c r="Q355" s="507"/>
      <c r="R355" s="507"/>
      <c r="S355" s="509"/>
      <c r="T355" s="508"/>
      <c r="U355" s="507"/>
    </row>
    <row r="356" spans="1:21" ht="24" customHeight="1">
      <c r="A356" s="428" t="s">
        <v>503</v>
      </c>
      <c r="B356" s="180"/>
      <c r="C356" s="419">
        <v>1267</v>
      </c>
      <c r="D356" s="510">
        <v>142</v>
      </c>
      <c r="E356" s="511">
        <v>0.11210000000000001</v>
      </c>
      <c r="F356" s="512"/>
      <c r="G356" s="510">
        <v>220</v>
      </c>
      <c r="H356" s="510"/>
      <c r="I356" s="510">
        <v>374</v>
      </c>
      <c r="J356" s="510"/>
      <c r="K356" s="510">
        <v>594</v>
      </c>
      <c r="L356" s="511">
        <v>0.42157558552164659</v>
      </c>
      <c r="M356" s="512"/>
      <c r="N356" s="510">
        <v>221</v>
      </c>
      <c r="O356" s="510"/>
      <c r="P356" s="510">
        <v>594</v>
      </c>
      <c r="Q356" s="510"/>
      <c r="R356" s="510">
        <v>815</v>
      </c>
      <c r="S356" s="511">
        <v>0.57842441447835347</v>
      </c>
      <c r="T356" s="512"/>
      <c r="U356" s="419">
        <v>1409</v>
      </c>
    </row>
    <row r="357" spans="1:21" ht="24" customHeight="1">
      <c r="A357" s="428" t="s">
        <v>504</v>
      </c>
      <c r="B357" s="180"/>
      <c r="C357" s="510">
        <v>369</v>
      </c>
      <c r="D357" s="510">
        <v>-106</v>
      </c>
      <c r="E357" s="511">
        <v>-0.2873</v>
      </c>
      <c r="F357" s="512"/>
      <c r="G357" s="510">
        <v>81</v>
      </c>
      <c r="H357" s="510"/>
      <c r="I357" s="510">
        <v>171</v>
      </c>
      <c r="J357" s="510"/>
      <c r="K357" s="510">
        <v>252</v>
      </c>
      <c r="L357" s="511">
        <v>0.95817490494296575</v>
      </c>
      <c r="M357" s="512"/>
      <c r="N357" s="510"/>
      <c r="O357" s="510"/>
      <c r="P357" s="510">
        <v>11</v>
      </c>
      <c r="Q357" s="510"/>
      <c r="R357" s="510">
        <v>11</v>
      </c>
      <c r="S357" s="511">
        <v>4.1825095057034217E-2</v>
      </c>
      <c r="T357" s="512"/>
      <c r="U357" s="510">
        <v>263</v>
      </c>
    </row>
    <row r="358" spans="1:21" ht="24" customHeight="1">
      <c r="A358" s="428" t="s">
        <v>505</v>
      </c>
      <c r="B358" s="180"/>
      <c r="C358" s="510">
        <v>75</v>
      </c>
      <c r="D358" s="510">
        <v>3</v>
      </c>
      <c r="E358" s="511">
        <v>0.04</v>
      </c>
      <c r="F358" s="512"/>
      <c r="G358" s="510">
        <v>9</v>
      </c>
      <c r="H358" s="510"/>
      <c r="I358" s="510">
        <v>66</v>
      </c>
      <c r="J358" s="510"/>
      <c r="K358" s="510">
        <v>75</v>
      </c>
      <c r="L358" s="511">
        <v>0.96153846153846156</v>
      </c>
      <c r="M358" s="512"/>
      <c r="N358" s="510"/>
      <c r="O358" s="510"/>
      <c r="P358" s="510">
        <v>3</v>
      </c>
      <c r="Q358" s="510"/>
      <c r="R358" s="510">
        <v>3</v>
      </c>
      <c r="S358" s="511">
        <v>3.8461538461538464E-2</v>
      </c>
      <c r="T358" s="512"/>
      <c r="U358" s="510">
        <v>78</v>
      </c>
    </row>
    <row r="359" spans="1:21" ht="24" customHeight="1">
      <c r="A359" s="428" t="s">
        <v>506</v>
      </c>
      <c r="B359" s="180"/>
      <c r="C359" s="510">
        <v>120</v>
      </c>
      <c r="D359" s="510">
        <v>-65</v>
      </c>
      <c r="E359" s="511">
        <v>-0.54169999999999996</v>
      </c>
      <c r="F359" s="512"/>
      <c r="G359" s="510">
        <v>11</v>
      </c>
      <c r="H359" s="510"/>
      <c r="I359" s="510">
        <v>44</v>
      </c>
      <c r="J359" s="510"/>
      <c r="K359" s="510">
        <v>55</v>
      </c>
      <c r="L359" s="511">
        <v>1</v>
      </c>
      <c r="M359" s="512"/>
      <c r="N359" s="510"/>
      <c r="O359" s="510"/>
      <c r="P359" s="510"/>
      <c r="Q359" s="510"/>
      <c r="R359" s="510">
        <v>0</v>
      </c>
      <c r="S359" s="511">
        <v>0</v>
      </c>
      <c r="T359" s="512"/>
      <c r="U359" s="510">
        <v>55</v>
      </c>
    </row>
    <row r="360" spans="1:21" ht="24" customHeight="1">
      <c r="A360" s="428" t="s">
        <v>507</v>
      </c>
      <c r="B360" s="180"/>
      <c r="C360" s="510">
        <v>144</v>
      </c>
      <c r="D360" s="510">
        <v>53</v>
      </c>
      <c r="E360" s="511">
        <v>0.36809999999999998</v>
      </c>
      <c r="F360" s="512"/>
      <c r="G360" s="510"/>
      <c r="H360" s="510">
        <v>56</v>
      </c>
      <c r="I360" s="510"/>
      <c r="J360" s="510">
        <v>71</v>
      </c>
      <c r="K360" s="510">
        <v>127</v>
      </c>
      <c r="L360" s="511">
        <v>0.64467005076142125</v>
      </c>
      <c r="M360" s="512"/>
      <c r="N360" s="510"/>
      <c r="O360" s="510">
        <v>31</v>
      </c>
      <c r="P360" s="510"/>
      <c r="Q360" s="510">
        <v>39</v>
      </c>
      <c r="R360" s="510">
        <v>70</v>
      </c>
      <c r="S360" s="511">
        <v>0.35532994923857869</v>
      </c>
      <c r="T360" s="512"/>
      <c r="U360" s="510">
        <v>197</v>
      </c>
    </row>
    <row r="361" spans="1:21" ht="24" customHeight="1">
      <c r="A361" s="428" t="s">
        <v>508</v>
      </c>
      <c r="B361" s="180"/>
      <c r="C361" s="510">
        <v>45</v>
      </c>
      <c r="D361" s="510">
        <v>-1</v>
      </c>
      <c r="E361" s="511">
        <v>-2.2200000000000001E-2</v>
      </c>
      <c r="F361" s="512"/>
      <c r="G361" s="510">
        <v>4</v>
      </c>
      <c r="H361" s="510"/>
      <c r="I361" s="510">
        <v>40</v>
      </c>
      <c r="J361" s="510"/>
      <c r="K361" s="510">
        <v>44</v>
      </c>
      <c r="L361" s="511">
        <v>1</v>
      </c>
      <c r="M361" s="512"/>
      <c r="N361" s="510"/>
      <c r="O361" s="510"/>
      <c r="P361" s="510"/>
      <c r="Q361" s="510"/>
      <c r="R361" s="510">
        <v>0</v>
      </c>
      <c r="S361" s="511">
        <v>0</v>
      </c>
      <c r="T361" s="512"/>
      <c r="U361" s="510">
        <v>44</v>
      </c>
    </row>
    <row r="362" spans="1:21" ht="24" customHeight="1">
      <c r="A362" s="428" t="s">
        <v>509</v>
      </c>
      <c r="B362" s="180"/>
      <c r="C362" s="510">
        <v>120</v>
      </c>
      <c r="D362" s="510">
        <v>-27</v>
      </c>
      <c r="E362" s="511">
        <v>-0.22500000000000001</v>
      </c>
      <c r="F362" s="512"/>
      <c r="G362" s="510">
        <v>14</v>
      </c>
      <c r="H362" s="510"/>
      <c r="I362" s="510">
        <v>78</v>
      </c>
      <c r="J362" s="510"/>
      <c r="K362" s="510">
        <v>92</v>
      </c>
      <c r="L362" s="511">
        <v>0.989247311827957</v>
      </c>
      <c r="M362" s="512"/>
      <c r="N362" s="510"/>
      <c r="O362" s="510"/>
      <c r="P362" s="510">
        <v>1</v>
      </c>
      <c r="Q362" s="510"/>
      <c r="R362" s="510">
        <v>1</v>
      </c>
      <c r="S362" s="511">
        <v>1.075268817204301E-2</v>
      </c>
      <c r="T362" s="512"/>
      <c r="U362" s="510">
        <v>93</v>
      </c>
    </row>
    <row r="363" spans="1:21" ht="24" customHeight="1">
      <c r="A363" s="428" t="s">
        <v>510</v>
      </c>
      <c r="B363" s="180"/>
      <c r="C363" s="510">
        <v>45</v>
      </c>
      <c r="D363" s="510">
        <v>-7</v>
      </c>
      <c r="E363" s="511">
        <v>-0.15559999999999999</v>
      </c>
      <c r="F363" s="512"/>
      <c r="G363" s="510"/>
      <c r="H363" s="510"/>
      <c r="I363" s="510">
        <v>38</v>
      </c>
      <c r="J363" s="510"/>
      <c r="K363" s="510">
        <v>38</v>
      </c>
      <c r="L363" s="511">
        <v>1</v>
      </c>
      <c r="M363" s="512"/>
      <c r="N363" s="510"/>
      <c r="O363" s="510"/>
      <c r="P363" s="510"/>
      <c r="Q363" s="510"/>
      <c r="R363" s="510">
        <v>0</v>
      </c>
      <c r="S363" s="511">
        <v>0</v>
      </c>
      <c r="T363" s="512"/>
      <c r="U363" s="510">
        <v>38</v>
      </c>
    </row>
    <row r="364" spans="1:21" ht="24" customHeight="1">
      <c r="A364" s="428" t="s">
        <v>511</v>
      </c>
      <c r="B364" s="180"/>
      <c r="C364" s="510">
        <v>75</v>
      </c>
      <c r="D364" s="510">
        <v>-25</v>
      </c>
      <c r="E364" s="511">
        <v>-0.33329999999999999</v>
      </c>
      <c r="F364" s="512"/>
      <c r="G364" s="510">
        <v>10</v>
      </c>
      <c r="H364" s="510"/>
      <c r="I364" s="510">
        <v>40</v>
      </c>
      <c r="J364" s="510"/>
      <c r="K364" s="510">
        <v>50</v>
      </c>
      <c r="L364" s="511">
        <v>1</v>
      </c>
      <c r="M364" s="512"/>
      <c r="N364" s="510"/>
      <c r="O364" s="510"/>
      <c r="P364" s="510"/>
      <c r="Q364" s="510"/>
      <c r="R364" s="510">
        <v>0</v>
      </c>
      <c r="S364" s="511">
        <v>0</v>
      </c>
      <c r="T364" s="512"/>
      <c r="U364" s="510">
        <v>50</v>
      </c>
    </row>
    <row r="365" spans="1:21" ht="24" customHeight="1">
      <c r="A365" s="428" t="s">
        <v>512</v>
      </c>
      <c r="B365" s="180"/>
      <c r="C365" s="510">
        <v>45</v>
      </c>
      <c r="D365" s="510">
        <v>4</v>
      </c>
      <c r="E365" s="511">
        <v>8.8900000000000007E-2</v>
      </c>
      <c r="F365" s="512"/>
      <c r="G365" s="510">
        <v>6</v>
      </c>
      <c r="H365" s="510"/>
      <c r="I365" s="510">
        <v>43</v>
      </c>
      <c r="J365" s="510"/>
      <c r="K365" s="510">
        <v>49</v>
      </c>
      <c r="L365" s="511">
        <v>1</v>
      </c>
      <c r="M365" s="512"/>
      <c r="N365" s="510"/>
      <c r="O365" s="510"/>
      <c r="P365" s="510"/>
      <c r="Q365" s="510"/>
      <c r="R365" s="510">
        <v>0</v>
      </c>
      <c r="S365" s="511">
        <v>0</v>
      </c>
      <c r="T365" s="512"/>
      <c r="U365" s="510">
        <v>49</v>
      </c>
    </row>
    <row r="366" spans="1:21" ht="24" customHeight="1">
      <c r="A366" s="428" t="s">
        <v>513</v>
      </c>
      <c r="B366" s="180"/>
      <c r="C366" s="510">
        <v>45</v>
      </c>
      <c r="D366" s="510">
        <v>0</v>
      </c>
      <c r="E366" s="511">
        <v>0</v>
      </c>
      <c r="F366" s="512"/>
      <c r="G366" s="510">
        <v>5</v>
      </c>
      <c r="H366" s="510"/>
      <c r="I366" s="510">
        <v>40</v>
      </c>
      <c r="J366" s="510"/>
      <c r="K366" s="510">
        <v>45</v>
      </c>
      <c r="L366" s="511">
        <v>1</v>
      </c>
      <c r="M366" s="512"/>
      <c r="N366" s="510"/>
      <c r="O366" s="510"/>
      <c r="P366" s="510"/>
      <c r="Q366" s="510"/>
      <c r="R366" s="510">
        <v>0</v>
      </c>
      <c r="S366" s="511">
        <v>0</v>
      </c>
      <c r="T366" s="512"/>
      <c r="U366" s="510">
        <v>45</v>
      </c>
    </row>
    <row r="367" spans="1:21" ht="24" customHeight="1">
      <c r="A367" s="428" t="s">
        <v>514</v>
      </c>
      <c r="B367" s="180"/>
      <c r="C367" s="510">
        <v>20</v>
      </c>
      <c r="D367" s="510">
        <v>-9</v>
      </c>
      <c r="E367" s="511">
        <v>-0.45</v>
      </c>
      <c r="F367" s="512"/>
      <c r="G367" s="510">
        <v>1</v>
      </c>
      <c r="H367" s="510"/>
      <c r="I367" s="510">
        <v>10</v>
      </c>
      <c r="J367" s="510"/>
      <c r="K367" s="510">
        <v>11</v>
      </c>
      <c r="L367" s="511">
        <v>1</v>
      </c>
      <c r="M367" s="512"/>
      <c r="N367" s="510"/>
      <c r="O367" s="510"/>
      <c r="P367" s="510"/>
      <c r="Q367" s="510"/>
      <c r="R367" s="510">
        <v>0</v>
      </c>
      <c r="S367" s="511">
        <v>0</v>
      </c>
      <c r="T367" s="512"/>
      <c r="U367" s="510">
        <v>11</v>
      </c>
    </row>
    <row r="368" spans="1:21" ht="24" customHeight="1">
      <c r="A368" s="428" t="s">
        <v>515</v>
      </c>
      <c r="B368" s="180"/>
      <c r="C368" s="510">
        <v>45</v>
      </c>
      <c r="D368" s="510">
        <v>-24</v>
      </c>
      <c r="E368" s="511">
        <v>-0.5333</v>
      </c>
      <c r="F368" s="512"/>
      <c r="G368" s="510">
        <v>2</v>
      </c>
      <c r="H368" s="510"/>
      <c r="I368" s="510">
        <v>19</v>
      </c>
      <c r="J368" s="510"/>
      <c r="K368" s="510">
        <v>21</v>
      </c>
      <c r="L368" s="511">
        <v>1</v>
      </c>
      <c r="M368" s="512"/>
      <c r="N368" s="510"/>
      <c r="O368" s="510"/>
      <c r="P368" s="510"/>
      <c r="Q368" s="510"/>
      <c r="R368" s="510">
        <v>0</v>
      </c>
      <c r="S368" s="511">
        <v>0</v>
      </c>
      <c r="T368" s="512"/>
      <c r="U368" s="510">
        <v>21</v>
      </c>
    </row>
    <row r="369" spans="1:21" ht="24" customHeight="1">
      <c r="A369" s="182"/>
      <c r="B369" s="136"/>
      <c r="C369" s="507"/>
      <c r="D369" s="507"/>
      <c r="E369" s="507"/>
      <c r="F369" s="508"/>
      <c r="G369" s="507"/>
      <c r="H369" s="507"/>
      <c r="I369" s="507"/>
      <c r="J369" s="507"/>
      <c r="K369" s="507"/>
      <c r="L369" s="509"/>
      <c r="M369" s="508"/>
      <c r="N369" s="507"/>
      <c r="O369" s="507"/>
      <c r="P369" s="507"/>
      <c r="Q369" s="507"/>
      <c r="R369" s="507"/>
      <c r="S369" s="509"/>
      <c r="T369" s="508"/>
      <c r="U369" s="507"/>
    </row>
    <row r="370" spans="1:21" ht="24" customHeight="1">
      <c r="A370" s="425" t="s">
        <v>516</v>
      </c>
      <c r="B370" s="179"/>
      <c r="C370" s="426">
        <v>28200</v>
      </c>
      <c r="D370" s="426">
        <v>-7541</v>
      </c>
      <c r="E370" s="183">
        <v>-0.26740000000000003</v>
      </c>
      <c r="F370" s="179"/>
      <c r="G370" s="426">
        <v>1446</v>
      </c>
      <c r="H370" s="427">
        <v>113</v>
      </c>
      <c r="I370" s="426">
        <v>7889</v>
      </c>
      <c r="J370" s="427">
        <v>453</v>
      </c>
      <c r="K370" s="426">
        <v>9901</v>
      </c>
      <c r="L370" s="183">
        <v>0.47925843458057021</v>
      </c>
      <c r="M370" s="179"/>
      <c r="N370" s="426">
        <v>3738</v>
      </c>
      <c r="O370" s="427">
        <v>332</v>
      </c>
      <c r="P370" s="426">
        <v>6466</v>
      </c>
      <c r="Q370" s="427">
        <v>222</v>
      </c>
      <c r="R370" s="426">
        <v>10758</v>
      </c>
      <c r="S370" s="183">
        <v>0.52074156541942973</v>
      </c>
      <c r="T370" s="179"/>
      <c r="U370" s="426">
        <v>20659</v>
      </c>
    </row>
    <row r="371" spans="1:21" ht="24" customHeight="1">
      <c r="A371" s="429"/>
      <c r="B371" s="179"/>
      <c r="C371" s="430"/>
      <c r="D371" s="430"/>
      <c r="E371" s="184"/>
      <c r="F371" s="179"/>
      <c r="G371" s="430"/>
      <c r="H371" s="431"/>
      <c r="I371" s="430"/>
      <c r="J371" s="431"/>
      <c r="K371" s="430"/>
      <c r="L371" s="184"/>
      <c r="M371" s="179"/>
      <c r="N371" s="430"/>
      <c r="O371" s="431"/>
      <c r="P371" s="430"/>
      <c r="Q371" s="431"/>
      <c r="R371" s="430"/>
      <c r="S371" s="184"/>
      <c r="T371" s="179"/>
      <c r="U371" s="430"/>
    </row>
    <row r="372" spans="1:21" ht="24" customHeight="1">
      <c r="A372" s="428" t="s">
        <v>135</v>
      </c>
      <c r="B372" s="180"/>
      <c r="C372" s="510">
        <v>844</v>
      </c>
      <c r="D372" s="510">
        <v>-251</v>
      </c>
      <c r="E372" s="511">
        <v>-0.2974</v>
      </c>
      <c r="F372" s="512"/>
      <c r="G372" s="510">
        <v>24</v>
      </c>
      <c r="H372" s="510"/>
      <c r="I372" s="510">
        <v>73</v>
      </c>
      <c r="J372" s="510"/>
      <c r="K372" s="510">
        <v>97</v>
      </c>
      <c r="L372" s="511">
        <v>0.16357504215851601</v>
      </c>
      <c r="M372" s="512"/>
      <c r="N372" s="510">
        <v>315</v>
      </c>
      <c r="O372" s="510"/>
      <c r="P372" s="510">
        <v>181</v>
      </c>
      <c r="Q372" s="510"/>
      <c r="R372" s="510">
        <v>496</v>
      </c>
      <c r="S372" s="511">
        <v>0.83642495784148396</v>
      </c>
      <c r="T372" s="512"/>
      <c r="U372" s="510">
        <v>593</v>
      </c>
    </row>
    <row r="373" spans="1:21" ht="24" customHeight="1">
      <c r="A373" s="428" t="s">
        <v>136</v>
      </c>
      <c r="B373" s="180"/>
      <c r="C373" s="419">
        <v>2350</v>
      </c>
      <c r="D373" s="510">
        <v>-70</v>
      </c>
      <c r="E373" s="511">
        <v>-2.98E-2</v>
      </c>
      <c r="F373" s="512"/>
      <c r="G373" s="510">
        <v>240</v>
      </c>
      <c r="H373" s="510"/>
      <c r="I373" s="419">
        <v>1233</v>
      </c>
      <c r="J373" s="510"/>
      <c r="K373" s="419">
        <v>1473</v>
      </c>
      <c r="L373" s="511">
        <v>0.64605263157894743</v>
      </c>
      <c r="M373" s="512"/>
      <c r="N373" s="510">
        <v>325</v>
      </c>
      <c r="O373" s="510"/>
      <c r="P373" s="510">
        <v>482</v>
      </c>
      <c r="Q373" s="510"/>
      <c r="R373" s="510">
        <v>807</v>
      </c>
      <c r="S373" s="511">
        <v>0.35394736842105262</v>
      </c>
      <c r="T373" s="512"/>
      <c r="U373" s="419">
        <v>2280</v>
      </c>
    </row>
    <row r="374" spans="1:21" ht="24" customHeight="1">
      <c r="A374" s="428" t="s">
        <v>137</v>
      </c>
      <c r="B374" s="180"/>
      <c r="C374" s="419">
        <v>3078</v>
      </c>
      <c r="D374" s="419">
        <v>-1473</v>
      </c>
      <c r="E374" s="511">
        <v>-0.47860000000000003</v>
      </c>
      <c r="F374" s="512"/>
      <c r="G374" s="510">
        <v>159</v>
      </c>
      <c r="H374" s="510"/>
      <c r="I374" s="510">
        <v>708</v>
      </c>
      <c r="J374" s="510"/>
      <c r="K374" s="510">
        <v>867</v>
      </c>
      <c r="L374" s="511">
        <v>0.54018691588785051</v>
      </c>
      <c r="M374" s="512"/>
      <c r="N374" s="510">
        <v>224</v>
      </c>
      <c r="O374" s="510"/>
      <c r="P374" s="510">
        <v>514</v>
      </c>
      <c r="Q374" s="510"/>
      <c r="R374" s="510">
        <v>738</v>
      </c>
      <c r="S374" s="511">
        <v>0.45981308411214955</v>
      </c>
      <c r="T374" s="512"/>
      <c r="U374" s="419">
        <v>1605</v>
      </c>
    </row>
    <row r="375" spans="1:21" ht="24" customHeight="1">
      <c r="A375" s="428" t="s">
        <v>138</v>
      </c>
      <c r="B375" s="180"/>
      <c r="C375" s="510">
        <v>480</v>
      </c>
      <c r="D375" s="510">
        <v>-274</v>
      </c>
      <c r="E375" s="511">
        <v>-0.57079999999999997</v>
      </c>
      <c r="F375" s="512"/>
      <c r="G375" s="510">
        <v>15</v>
      </c>
      <c r="H375" s="510"/>
      <c r="I375" s="510">
        <v>82</v>
      </c>
      <c r="J375" s="510"/>
      <c r="K375" s="510">
        <v>97</v>
      </c>
      <c r="L375" s="511">
        <v>0.470873786407767</v>
      </c>
      <c r="M375" s="512"/>
      <c r="N375" s="510">
        <v>9</v>
      </c>
      <c r="O375" s="510"/>
      <c r="P375" s="510">
        <v>100</v>
      </c>
      <c r="Q375" s="510"/>
      <c r="R375" s="510">
        <v>109</v>
      </c>
      <c r="S375" s="511">
        <v>0.529126213592233</v>
      </c>
      <c r="T375" s="512"/>
      <c r="U375" s="510">
        <v>206</v>
      </c>
    </row>
    <row r="376" spans="1:21" ht="24" customHeight="1">
      <c r="A376" s="428" t="s">
        <v>139</v>
      </c>
      <c r="B376" s="180"/>
      <c r="C376" s="510">
        <v>812</v>
      </c>
      <c r="D376" s="510">
        <v>-149</v>
      </c>
      <c r="E376" s="511">
        <v>-0.1835</v>
      </c>
      <c r="F376" s="512"/>
      <c r="G376" s="510">
        <v>23</v>
      </c>
      <c r="H376" s="510"/>
      <c r="I376" s="510">
        <v>264</v>
      </c>
      <c r="J376" s="510"/>
      <c r="K376" s="510">
        <v>287</v>
      </c>
      <c r="L376" s="511">
        <v>0.43288084464555054</v>
      </c>
      <c r="M376" s="512"/>
      <c r="N376" s="510">
        <v>17</v>
      </c>
      <c r="O376" s="510"/>
      <c r="P376" s="510">
        <v>359</v>
      </c>
      <c r="Q376" s="510"/>
      <c r="R376" s="510">
        <v>376</v>
      </c>
      <c r="S376" s="511">
        <v>0.56711915535444946</v>
      </c>
      <c r="T376" s="512"/>
      <c r="U376" s="510">
        <v>663</v>
      </c>
    </row>
    <row r="377" spans="1:21" ht="24" customHeight="1">
      <c r="A377" s="428" t="s">
        <v>140</v>
      </c>
      <c r="B377" s="180"/>
      <c r="C377" s="419">
        <v>2520</v>
      </c>
      <c r="D377" s="510">
        <v>-497</v>
      </c>
      <c r="E377" s="511">
        <v>-0.19719999999999999</v>
      </c>
      <c r="F377" s="512"/>
      <c r="G377" s="510">
        <v>63</v>
      </c>
      <c r="H377" s="510"/>
      <c r="I377" s="510">
        <v>276</v>
      </c>
      <c r="J377" s="510"/>
      <c r="K377" s="510">
        <v>339</v>
      </c>
      <c r="L377" s="511">
        <v>0.16757291151754822</v>
      </c>
      <c r="M377" s="512"/>
      <c r="N377" s="510">
        <v>605</v>
      </c>
      <c r="O377" s="510"/>
      <c r="P377" s="419">
        <v>1079</v>
      </c>
      <c r="Q377" s="510"/>
      <c r="R377" s="419">
        <v>1684</v>
      </c>
      <c r="S377" s="511">
        <v>0.83242708848245184</v>
      </c>
      <c r="T377" s="512"/>
      <c r="U377" s="419">
        <v>2023</v>
      </c>
    </row>
    <row r="378" spans="1:21" ht="24" customHeight="1">
      <c r="A378" s="428" t="s">
        <v>141</v>
      </c>
      <c r="B378" s="180"/>
      <c r="C378" s="419">
        <v>2520</v>
      </c>
      <c r="D378" s="510">
        <v>-529</v>
      </c>
      <c r="E378" s="511">
        <v>-0.2099</v>
      </c>
      <c r="F378" s="512"/>
      <c r="G378" s="510">
        <v>112</v>
      </c>
      <c r="H378" s="510"/>
      <c r="I378" s="510">
        <v>550</v>
      </c>
      <c r="J378" s="510"/>
      <c r="K378" s="510">
        <v>662</v>
      </c>
      <c r="L378" s="511">
        <v>0.33249623304871923</v>
      </c>
      <c r="M378" s="512"/>
      <c r="N378" s="510">
        <v>444</v>
      </c>
      <c r="O378" s="510"/>
      <c r="P378" s="510">
        <v>885</v>
      </c>
      <c r="Q378" s="510"/>
      <c r="R378" s="419">
        <v>1329</v>
      </c>
      <c r="S378" s="511">
        <v>0.66750376695128077</v>
      </c>
      <c r="T378" s="512"/>
      <c r="U378" s="419">
        <v>1991</v>
      </c>
    </row>
    <row r="379" spans="1:21" ht="24" customHeight="1">
      <c r="A379" s="428" t="s">
        <v>142</v>
      </c>
      <c r="B379" s="180"/>
      <c r="C379" s="419">
        <v>2520</v>
      </c>
      <c r="D379" s="510">
        <v>-265</v>
      </c>
      <c r="E379" s="511">
        <v>-0.1052</v>
      </c>
      <c r="F379" s="512"/>
      <c r="G379" s="510">
        <v>285</v>
      </c>
      <c r="H379" s="510"/>
      <c r="I379" s="419">
        <v>1042</v>
      </c>
      <c r="J379" s="510"/>
      <c r="K379" s="419">
        <v>1327</v>
      </c>
      <c r="L379" s="511">
        <v>0.58847006651884692</v>
      </c>
      <c r="M379" s="512"/>
      <c r="N379" s="510">
        <v>474</v>
      </c>
      <c r="O379" s="510"/>
      <c r="P379" s="510">
        <v>454</v>
      </c>
      <c r="Q379" s="510"/>
      <c r="R379" s="510">
        <v>928</v>
      </c>
      <c r="S379" s="511">
        <v>0.41152993348115302</v>
      </c>
      <c r="T379" s="512"/>
      <c r="U379" s="419">
        <v>2255</v>
      </c>
    </row>
    <row r="380" spans="1:21" ht="24" customHeight="1">
      <c r="A380" s="428" t="s">
        <v>143</v>
      </c>
      <c r="B380" s="180"/>
      <c r="C380" s="419">
        <v>2520</v>
      </c>
      <c r="D380" s="510">
        <v>-302</v>
      </c>
      <c r="E380" s="511">
        <v>-0.1198</v>
      </c>
      <c r="F380" s="512"/>
      <c r="G380" s="510">
        <v>105</v>
      </c>
      <c r="H380" s="510"/>
      <c r="I380" s="510">
        <v>939</v>
      </c>
      <c r="J380" s="510"/>
      <c r="K380" s="419">
        <v>1044</v>
      </c>
      <c r="L380" s="511">
        <v>0.47069431920649235</v>
      </c>
      <c r="M380" s="512"/>
      <c r="N380" s="510">
        <v>545</v>
      </c>
      <c r="O380" s="510"/>
      <c r="P380" s="510">
        <v>629</v>
      </c>
      <c r="Q380" s="510"/>
      <c r="R380" s="419">
        <v>1174</v>
      </c>
      <c r="S380" s="511">
        <v>0.52930568079350759</v>
      </c>
      <c r="T380" s="512"/>
      <c r="U380" s="419">
        <v>2218</v>
      </c>
    </row>
    <row r="381" spans="1:21" ht="24" customHeight="1">
      <c r="A381" s="428" t="s">
        <v>144</v>
      </c>
      <c r="B381" s="180"/>
      <c r="C381" s="419">
        <v>2520</v>
      </c>
      <c r="D381" s="510">
        <v>-490</v>
      </c>
      <c r="E381" s="511">
        <v>-0.19439999999999999</v>
      </c>
      <c r="F381" s="512"/>
      <c r="G381" s="510">
        <v>219</v>
      </c>
      <c r="H381" s="510"/>
      <c r="I381" s="419">
        <v>1244</v>
      </c>
      <c r="J381" s="510"/>
      <c r="K381" s="419">
        <v>1463</v>
      </c>
      <c r="L381" s="511">
        <v>0.72068965517241379</v>
      </c>
      <c r="M381" s="512"/>
      <c r="N381" s="510">
        <v>178</v>
      </c>
      <c r="O381" s="510"/>
      <c r="P381" s="510">
        <v>389</v>
      </c>
      <c r="Q381" s="510"/>
      <c r="R381" s="510">
        <v>567</v>
      </c>
      <c r="S381" s="511">
        <v>0.27931034482758621</v>
      </c>
      <c r="T381" s="512"/>
      <c r="U381" s="419">
        <v>2030</v>
      </c>
    </row>
    <row r="382" spans="1:21" ht="24" customHeight="1">
      <c r="A382" s="428" t="s">
        <v>145</v>
      </c>
      <c r="B382" s="180"/>
      <c r="C382" s="419">
        <v>2528</v>
      </c>
      <c r="D382" s="419">
        <v>-1408</v>
      </c>
      <c r="E382" s="511">
        <v>-0.55700000000000005</v>
      </c>
      <c r="F382" s="512"/>
      <c r="G382" s="510"/>
      <c r="H382" s="510">
        <v>113</v>
      </c>
      <c r="I382" s="510"/>
      <c r="J382" s="510">
        <v>453</v>
      </c>
      <c r="K382" s="510">
        <v>566</v>
      </c>
      <c r="L382" s="511">
        <v>0.50535714285714284</v>
      </c>
      <c r="M382" s="512"/>
      <c r="N382" s="510"/>
      <c r="O382" s="510">
        <v>332</v>
      </c>
      <c r="P382" s="510"/>
      <c r="Q382" s="510">
        <v>222</v>
      </c>
      <c r="R382" s="510">
        <v>554</v>
      </c>
      <c r="S382" s="511">
        <v>0.49464285714285716</v>
      </c>
      <c r="T382" s="512"/>
      <c r="U382" s="419">
        <v>1120</v>
      </c>
    </row>
    <row r="383" spans="1:21" ht="24" customHeight="1">
      <c r="A383" s="428" t="s">
        <v>146</v>
      </c>
      <c r="B383" s="180"/>
      <c r="C383" s="419">
        <v>2520</v>
      </c>
      <c r="D383" s="510">
        <v>-907</v>
      </c>
      <c r="E383" s="511">
        <v>-0.3599</v>
      </c>
      <c r="F383" s="512"/>
      <c r="G383" s="510">
        <v>99</v>
      </c>
      <c r="H383" s="510"/>
      <c r="I383" s="510">
        <v>643</v>
      </c>
      <c r="J383" s="510"/>
      <c r="K383" s="510">
        <v>742</v>
      </c>
      <c r="L383" s="511">
        <v>0.46001239925604465</v>
      </c>
      <c r="M383" s="512"/>
      <c r="N383" s="510">
        <v>293</v>
      </c>
      <c r="O383" s="510"/>
      <c r="P383" s="510">
        <v>578</v>
      </c>
      <c r="Q383" s="510"/>
      <c r="R383" s="510">
        <v>871</v>
      </c>
      <c r="S383" s="511">
        <v>0.53998760074395535</v>
      </c>
      <c r="T383" s="512"/>
      <c r="U383" s="419">
        <v>1613</v>
      </c>
    </row>
    <row r="384" spans="1:21" ht="24" customHeight="1">
      <c r="A384" s="428" t="s">
        <v>147</v>
      </c>
      <c r="B384" s="180"/>
      <c r="C384" s="419">
        <v>2528</v>
      </c>
      <c r="D384" s="510">
        <v>-598</v>
      </c>
      <c r="E384" s="511">
        <v>-0.2366</v>
      </c>
      <c r="F384" s="512"/>
      <c r="G384" s="510">
        <v>93</v>
      </c>
      <c r="H384" s="510"/>
      <c r="I384" s="510">
        <v>769</v>
      </c>
      <c r="J384" s="510"/>
      <c r="K384" s="510">
        <v>862</v>
      </c>
      <c r="L384" s="511">
        <v>0.44663212435233163</v>
      </c>
      <c r="M384" s="512"/>
      <c r="N384" s="510">
        <v>293</v>
      </c>
      <c r="O384" s="510"/>
      <c r="P384" s="510">
        <v>775</v>
      </c>
      <c r="Q384" s="510"/>
      <c r="R384" s="419">
        <v>1068</v>
      </c>
      <c r="S384" s="511">
        <v>0.55336787564766832</v>
      </c>
      <c r="T384" s="512"/>
      <c r="U384" s="419">
        <v>1930</v>
      </c>
    </row>
    <row r="385" spans="1:21" ht="24" customHeight="1">
      <c r="A385" s="428" t="s">
        <v>148</v>
      </c>
      <c r="B385" s="180"/>
      <c r="C385" s="510">
        <v>460</v>
      </c>
      <c r="D385" s="510">
        <v>-328</v>
      </c>
      <c r="E385" s="511">
        <v>-0.71299999999999997</v>
      </c>
      <c r="F385" s="512"/>
      <c r="G385" s="510">
        <v>9</v>
      </c>
      <c r="H385" s="510"/>
      <c r="I385" s="510">
        <v>66</v>
      </c>
      <c r="J385" s="510"/>
      <c r="K385" s="510">
        <v>75</v>
      </c>
      <c r="L385" s="511">
        <v>0.56818181818181823</v>
      </c>
      <c r="M385" s="512"/>
      <c r="N385" s="510">
        <v>16</v>
      </c>
      <c r="O385" s="510"/>
      <c r="P385" s="510">
        <v>41</v>
      </c>
      <c r="Q385" s="510"/>
      <c r="R385" s="510">
        <v>57</v>
      </c>
      <c r="S385" s="511">
        <v>0.43181818181818182</v>
      </c>
      <c r="T385" s="512"/>
      <c r="U385" s="510">
        <v>132</v>
      </c>
    </row>
    <row r="386" spans="1:21" ht="24" customHeight="1">
      <c r="A386" s="136"/>
      <c r="B386" s="136"/>
      <c r="C386" s="508"/>
      <c r="D386" s="508"/>
      <c r="E386" s="508"/>
      <c r="F386" s="508"/>
      <c r="G386" s="508"/>
      <c r="H386" s="508"/>
      <c r="I386" s="508"/>
      <c r="J386" s="508"/>
      <c r="K386" s="508"/>
      <c r="L386" s="513"/>
      <c r="M386" s="508"/>
      <c r="N386" s="508"/>
      <c r="O386" s="508"/>
      <c r="P386" s="508"/>
      <c r="Q386" s="508"/>
      <c r="R386" s="508"/>
      <c r="S386" s="513"/>
      <c r="T386" s="508"/>
      <c r="U386" s="508"/>
    </row>
    <row r="387" spans="1:21" ht="24" customHeight="1">
      <c r="A387" s="432" t="s">
        <v>97</v>
      </c>
      <c r="B387" s="179"/>
      <c r="C387" s="426">
        <v>223204</v>
      </c>
      <c r="D387" s="426">
        <v>8748</v>
      </c>
      <c r="E387" s="183">
        <v>3.9199999999999999E-2</v>
      </c>
      <c r="F387" s="179"/>
      <c r="G387" s="426">
        <v>69764</v>
      </c>
      <c r="H387" s="426">
        <v>5334</v>
      </c>
      <c r="I387" s="426">
        <v>122141</v>
      </c>
      <c r="J387" s="426">
        <v>6199</v>
      </c>
      <c r="K387" s="426">
        <v>203438</v>
      </c>
      <c r="L387" s="183">
        <v>0.87706939366765535</v>
      </c>
      <c r="M387" s="179"/>
      <c r="N387" s="426">
        <v>10266</v>
      </c>
      <c r="O387" s="427">
        <v>945</v>
      </c>
      <c r="P387" s="426">
        <v>16421</v>
      </c>
      <c r="Q387" s="427">
        <v>882</v>
      </c>
      <c r="R387" s="426">
        <v>28514</v>
      </c>
      <c r="S387" s="183">
        <v>0.12293060633234462</v>
      </c>
      <c r="T387" s="179"/>
      <c r="U387" s="426">
        <v>231952</v>
      </c>
    </row>
    <row r="388" spans="1:21">
      <c r="A388" s="136"/>
      <c r="B388" s="128"/>
      <c r="C388" s="128"/>
      <c r="D388" s="128"/>
      <c r="E388" s="128"/>
      <c r="F388" s="128"/>
      <c r="G388" s="128"/>
      <c r="H388" s="128"/>
      <c r="I388" s="128"/>
      <c r="J388" s="128"/>
      <c r="K388" s="128"/>
      <c r="L388" s="128"/>
      <c r="M388" s="128"/>
      <c r="N388" s="128"/>
      <c r="O388" s="128"/>
      <c r="P388" s="128"/>
      <c r="Q388" s="128"/>
      <c r="R388" s="128"/>
      <c r="S388" s="128"/>
      <c r="T388" s="128"/>
      <c r="U388" s="128"/>
    </row>
    <row r="389" spans="1:21" ht="14.1" customHeight="1">
      <c r="A389" s="181" t="s">
        <v>232</v>
      </c>
      <c r="B389" s="181"/>
      <c r="C389" s="181"/>
      <c r="D389" s="181"/>
      <c r="E389" s="181"/>
      <c r="F389" s="181"/>
      <c r="G389" s="181"/>
      <c r="H389" s="181" t="s">
        <v>233</v>
      </c>
      <c r="I389" s="181"/>
      <c r="J389" s="181"/>
      <c r="K389" s="181"/>
      <c r="L389" s="181"/>
      <c r="M389" s="181"/>
      <c r="N389" s="181"/>
      <c r="O389" s="181" t="s">
        <v>517</v>
      </c>
      <c r="P389" s="181"/>
      <c r="Q389" s="181"/>
      <c r="R389" s="128"/>
      <c r="S389" s="128"/>
      <c r="T389" s="128"/>
      <c r="U389" s="128"/>
    </row>
    <row r="390" spans="1:21" ht="14.1" customHeight="1">
      <c r="A390" s="181" t="s">
        <v>235</v>
      </c>
      <c r="B390" s="181"/>
      <c r="C390" s="181"/>
      <c r="D390" s="181"/>
      <c r="E390" s="181"/>
      <c r="F390" s="181"/>
      <c r="G390" s="181"/>
      <c r="H390" s="181" t="s">
        <v>236</v>
      </c>
      <c r="I390" s="181"/>
      <c r="J390" s="181"/>
      <c r="K390" s="181"/>
      <c r="L390" s="181"/>
      <c r="M390" s="181"/>
      <c r="N390" s="181"/>
      <c r="O390" s="181" t="s">
        <v>234</v>
      </c>
      <c r="P390" s="181"/>
      <c r="Q390" s="181"/>
      <c r="R390" s="128"/>
      <c r="S390" s="128"/>
      <c r="T390" s="128"/>
      <c r="U390" s="128"/>
    </row>
    <row r="391" spans="1:21" ht="14.1" customHeight="1">
      <c r="A391" s="181" t="s">
        <v>237</v>
      </c>
      <c r="B391" s="181"/>
      <c r="C391" s="181"/>
      <c r="D391" s="181"/>
      <c r="E391" s="181"/>
      <c r="F391" s="181"/>
      <c r="G391" s="181"/>
      <c r="H391" s="181" t="s">
        <v>238</v>
      </c>
      <c r="I391" s="181"/>
      <c r="J391" s="181"/>
      <c r="K391" s="181"/>
      <c r="L391" s="181"/>
      <c r="M391" s="181"/>
      <c r="N391" s="181"/>
      <c r="O391" s="181"/>
      <c r="P391" s="181"/>
      <c r="Q391" s="181"/>
      <c r="R391" s="128"/>
      <c r="S391" s="128"/>
      <c r="T391" s="128"/>
      <c r="U391" s="128"/>
    </row>
    <row r="392" spans="1:21" ht="14.1" customHeight="1">
      <c r="A392" s="181" t="s">
        <v>239</v>
      </c>
      <c r="B392" s="181"/>
      <c r="C392" s="181"/>
      <c r="D392" s="181"/>
      <c r="E392" s="181"/>
      <c r="F392" s="181"/>
      <c r="G392" s="181"/>
      <c r="H392" s="181" t="s">
        <v>240</v>
      </c>
      <c r="I392" s="181"/>
      <c r="J392" s="181"/>
      <c r="K392" s="181"/>
      <c r="L392" s="181"/>
      <c r="M392" s="181"/>
      <c r="N392" s="181"/>
      <c r="O392" s="181"/>
      <c r="P392" s="181"/>
      <c r="Q392" s="181"/>
      <c r="R392" s="128"/>
      <c r="S392" s="128"/>
      <c r="T392" s="128"/>
      <c r="U392" s="128"/>
    </row>
    <row r="393" spans="1:21" ht="14.1" customHeight="1">
      <c r="A393" s="181" t="s">
        <v>241</v>
      </c>
      <c r="B393" s="128"/>
      <c r="C393" s="128"/>
      <c r="D393" s="128"/>
      <c r="E393" s="128"/>
      <c r="F393" s="128"/>
      <c r="G393" s="128"/>
      <c r="H393" s="181" t="s">
        <v>242</v>
      </c>
      <c r="I393" s="181"/>
      <c r="J393" s="181"/>
      <c r="K393" s="181"/>
      <c r="L393" s="181"/>
      <c r="M393" s="181"/>
      <c r="N393" s="181"/>
      <c r="O393" s="181"/>
      <c r="P393" s="181"/>
      <c r="Q393" s="181"/>
      <c r="R393" s="128"/>
      <c r="S393" s="128"/>
      <c r="T393" s="128"/>
      <c r="U393" s="128"/>
    </row>
    <row r="394" spans="1:21" ht="14.1" customHeight="1">
      <c r="A394" s="181" t="s">
        <v>243</v>
      </c>
      <c r="B394" s="128"/>
      <c r="C394" s="128"/>
      <c r="D394" s="128"/>
      <c r="E394" s="128"/>
      <c r="F394" s="128"/>
      <c r="G394" s="128"/>
      <c r="H394" s="181" t="s">
        <v>244</v>
      </c>
      <c r="I394" s="128"/>
      <c r="J394" s="128"/>
      <c r="K394" s="128"/>
      <c r="L394" s="128"/>
      <c r="M394" s="128"/>
      <c r="N394" s="128"/>
      <c r="O394" s="128"/>
      <c r="P394" s="128"/>
      <c r="Q394" s="128"/>
      <c r="R394" s="128"/>
      <c r="S394" s="128"/>
      <c r="T394" s="128"/>
      <c r="U394" s="128"/>
    </row>
    <row r="395" spans="1:21" ht="14.1" customHeight="1">
      <c r="A395" s="181"/>
      <c r="B395" s="128"/>
      <c r="C395" s="128"/>
      <c r="D395" s="128"/>
      <c r="E395" s="128"/>
      <c r="F395" s="128"/>
      <c r="G395" s="128"/>
      <c r="H395" s="128"/>
      <c r="I395" s="128"/>
      <c r="J395" s="128"/>
      <c r="K395" s="128"/>
      <c r="L395" s="128"/>
      <c r="M395" s="128"/>
      <c r="N395" s="128"/>
      <c r="O395" s="128"/>
      <c r="P395" s="128"/>
      <c r="Q395" s="128"/>
      <c r="R395" s="128"/>
      <c r="S395" s="128"/>
      <c r="T395" s="128"/>
      <c r="U395" s="128"/>
    </row>
    <row r="396" spans="1:21" ht="14.1" customHeight="1">
      <c r="A396" s="181" t="s">
        <v>518</v>
      </c>
      <c r="B396" s="128"/>
      <c r="C396" s="128"/>
      <c r="D396" s="128"/>
      <c r="E396" s="128"/>
      <c r="F396" s="128"/>
      <c r="G396" s="128"/>
      <c r="H396" s="128"/>
      <c r="I396" s="128"/>
      <c r="J396" s="128"/>
      <c r="K396" s="128"/>
      <c r="L396" s="128"/>
      <c r="M396" s="128"/>
      <c r="N396" s="128"/>
      <c r="O396" s="128"/>
      <c r="P396" s="128"/>
      <c r="Q396" s="128"/>
      <c r="R396" s="128"/>
      <c r="S396" s="128"/>
      <c r="T396" s="128"/>
      <c r="U396" s="128"/>
    </row>
    <row r="397" spans="1:21" ht="14.1" customHeight="1">
      <c r="A397" s="181"/>
      <c r="B397" s="128"/>
      <c r="C397" s="128"/>
      <c r="D397" s="128"/>
      <c r="E397" s="128"/>
      <c r="F397" s="128"/>
      <c r="G397" s="128"/>
      <c r="H397" s="128"/>
      <c r="I397" s="128"/>
      <c r="J397" s="128"/>
      <c r="K397" s="128"/>
      <c r="L397" s="128"/>
      <c r="M397" s="128"/>
      <c r="N397" s="128"/>
      <c r="O397" s="128"/>
      <c r="P397" s="128"/>
      <c r="Q397" s="128"/>
      <c r="R397" s="128"/>
      <c r="S397" s="128"/>
      <c r="T397" s="128"/>
      <c r="U397" s="128"/>
    </row>
    <row r="398" spans="1:21" ht="14.1" customHeight="1">
      <c r="A398" s="181" t="s">
        <v>519</v>
      </c>
      <c r="B398" s="128"/>
      <c r="C398" s="128"/>
      <c r="D398" s="128"/>
      <c r="E398" s="128"/>
      <c r="F398" s="128"/>
      <c r="G398" s="128"/>
      <c r="H398" s="128"/>
      <c r="I398" s="128"/>
      <c r="J398" s="128"/>
      <c r="K398" s="128"/>
      <c r="L398" s="128"/>
      <c r="M398" s="128"/>
      <c r="N398" s="128"/>
      <c r="O398" s="128"/>
      <c r="P398" s="128"/>
      <c r="Q398" s="128"/>
      <c r="R398" s="128"/>
      <c r="S398" s="128"/>
      <c r="T398" s="128"/>
      <c r="U398" s="128"/>
    </row>
    <row r="399" spans="1:21" ht="14.1" customHeight="1">
      <c r="A399" s="181" t="s">
        <v>92</v>
      </c>
      <c r="B399" s="128"/>
      <c r="C399" s="128"/>
      <c r="D399" s="128"/>
      <c r="E399" s="128"/>
      <c r="F399" s="128"/>
      <c r="G399" s="128"/>
      <c r="H399" s="128"/>
      <c r="I399" s="128"/>
      <c r="J399" s="128"/>
      <c r="K399" s="128"/>
      <c r="L399" s="128"/>
      <c r="M399" s="128"/>
      <c r="N399" s="128"/>
      <c r="O399" s="128"/>
      <c r="P399" s="128"/>
      <c r="Q399" s="128"/>
      <c r="R399" s="128"/>
      <c r="S399" s="128"/>
      <c r="T399" s="128"/>
      <c r="U399" s="128"/>
    </row>
    <row r="400" spans="1:21" ht="14.1" customHeight="1">
      <c r="A400" s="181" t="s">
        <v>149</v>
      </c>
      <c r="B400" s="128"/>
      <c r="C400" s="128"/>
      <c r="D400" s="128"/>
      <c r="E400" s="128"/>
      <c r="F400" s="128"/>
      <c r="G400" s="128"/>
      <c r="H400" s="128"/>
      <c r="I400" s="128"/>
      <c r="J400" s="128"/>
      <c r="K400" s="128"/>
      <c r="L400" s="128"/>
      <c r="M400" s="128"/>
      <c r="N400" s="128"/>
      <c r="O400" s="128"/>
      <c r="P400" s="128"/>
      <c r="Q400" s="128"/>
      <c r="R400" s="128"/>
      <c r="S400" s="128"/>
      <c r="T400" s="128"/>
      <c r="U400" s="128"/>
    </row>
    <row r="401" ht="14.1" customHeight="1"/>
  </sheetData>
  <mergeCells count="20">
    <mergeCell ref="S6:S7"/>
    <mergeCell ref="L6:L7"/>
    <mergeCell ref="G5:L5"/>
    <mergeCell ref="A3:U3"/>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 ref="N5:S5"/>
  </mergeCells>
  <printOptions horizontalCentered="1"/>
  <pageMargins left="0.23622047244094491" right="0.23622047244094491" top="0.74803149606299213" bottom="0.39370078740157483" header="0" footer="0.31496062992125984"/>
  <pageSetup scale="46" firstPageNumber="16" fitToHeight="0" orientation="landscape" useFirstPageNumber="1" r:id="rId1"/>
  <headerFooter scaleWithDoc="0">
    <oddHeader>&amp;L&amp;G&amp;R&amp;G</oddHeader>
    <oddFooter>&amp;R&amp;"Montserrat,Negrita"&amp;10 &amp;P</oddFooter>
  </headerFooter>
  <rowBreaks count="10" manualBreakCount="10">
    <brk id="44" max="16383" man="1"/>
    <brk id="80" max="16383" man="1"/>
    <brk id="116" max="16383" man="1"/>
    <brk id="151" max="16383" man="1"/>
    <brk id="186" max="16383" man="1"/>
    <brk id="221" max="16383" man="1"/>
    <brk id="256" max="16383" man="1"/>
    <brk id="292" max="16383" man="1"/>
    <brk id="328" max="16383" man="1"/>
    <brk id="364"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943CC-123C-4A27-988F-54B854276F2C}">
  <sheetPr>
    <pageSetUpPr fitToPage="1"/>
  </sheetPr>
  <dimension ref="A1:L42"/>
  <sheetViews>
    <sheetView zoomScaleNormal="100" workbookViewId="0">
      <selection activeCell="O34" sqref="O34"/>
    </sheetView>
  </sheetViews>
  <sheetFormatPr baseColWidth="10" defaultColWidth="11.42578125" defaultRowHeight="12.75"/>
  <cols>
    <col min="1" max="1" width="10.7109375" customWidth="1"/>
    <col min="2" max="2" width="6.5703125" bestFit="1" customWidth="1"/>
  </cols>
  <sheetData>
    <row r="1" spans="1:12">
      <c r="A1" s="120" t="s">
        <v>80</v>
      </c>
    </row>
    <row r="2" spans="1:12" ht="45" customHeight="1">
      <c r="A2" s="609" t="s">
        <v>520</v>
      </c>
      <c r="B2" s="609"/>
      <c r="C2" s="609"/>
      <c r="D2" s="609"/>
      <c r="E2" s="609"/>
      <c r="F2" s="609"/>
      <c r="G2" s="609"/>
      <c r="H2" s="609"/>
      <c r="I2" s="609"/>
      <c r="J2" s="609"/>
      <c r="K2" s="609"/>
      <c r="L2" s="609"/>
    </row>
    <row r="3" spans="1:12" ht="24.95" customHeight="1">
      <c r="A3" s="609" t="str">
        <f>UPPER(CONCATENATE("Junio 2024"))</f>
        <v>JUNIO 2024</v>
      </c>
      <c r="B3" s="609"/>
      <c r="C3" s="609"/>
      <c r="D3" s="609"/>
      <c r="E3" s="609"/>
      <c r="F3" s="609"/>
      <c r="G3" s="609"/>
      <c r="H3" s="609"/>
      <c r="I3" s="609"/>
      <c r="J3" s="609"/>
      <c r="K3" s="609"/>
      <c r="L3" s="609"/>
    </row>
    <row r="4" spans="1:12">
      <c r="A4" s="121"/>
    </row>
    <row r="5" spans="1:12" ht="12" customHeight="1">
      <c r="A5" s="173" t="s">
        <v>521</v>
      </c>
      <c r="B5" s="173" t="s">
        <v>522</v>
      </c>
    </row>
    <row r="6" spans="1:12" ht="12" customHeight="1">
      <c r="A6" s="174" t="s">
        <v>136</v>
      </c>
      <c r="B6" s="175">
        <v>2280</v>
      </c>
    </row>
    <row r="7" spans="1:12" ht="12" customHeight="1">
      <c r="A7" s="174" t="s">
        <v>142</v>
      </c>
      <c r="B7" s="175">
        <v>2255</v>
      </c>
    </row>
    <row r="8" spans="1:12" ht="12" customHeight="1">
      <c r="A8" s="174" t="s">
        <v>143</v>
      </c>
      <c r="B8" s="175">
        <v>2218</v>
      </c>
    </row>
    <row r="9" spans="1:12" ht="12" customHeight="1">
      <c r="A9" s="174" t="s">
        <v>144</v>
      </c>
      <c r="B9" s="175">
        <v>2030</v>
      </c>
    </row>
    <row r="10" spans="1:12" ht="12" customHeight="1">
      <c r="A10" s="174" t="s">
        <v>140</v>
      </c>
      <c r="B10" s="175">
        <v>2023</v>
      </c>
    </row>
    <row r="11" spans="1:12" ht="12" customHeight="1">
      <c r="A11" s="174" t="s">
        <v>141</v>
      </c>
      <c r="B11" s="175">
        <v>1991</v>
      </c>
    </row>
    <row r="12" spans="1:12" ht="12" customHeight="1">
      <c r="A12" s="174" t="s">
        <v>147</v>
      </c>
      <c r="B12" s="175">
        <v>1930</v>
      </c>
    </row>
    <row r="13" spans="1:12" ht="12" customHeight="1">
      <c r="A13" s="174" t="s">
        <v>146</v>
      </c>
      <c r="B13" s="175">
        <v>1613</v>
      </c>
    </row>
    <row r="14" spans="1:12" ht="12" customHeight="1">
      <c r="A14" s="174" t="s">
        <v>137</v>
      </c>
      <c r="B14" s="175">
        <v>1605</v>
      </c>
    </row>
    <row r="15" spans="1:12" ht="12" customHeight="1">
      <c r="A15" s="174" t="s">
        <v>145</v>
      </c>
      <c r="B15" s="175">
        <v>1120</v>
      </c>
    </row>
    <row r="16" spans="1:12" ht="12" customHeight="1">
      <c r="A16" s="174" t="s">
        <v>139</v>
      </c>
      <c r="B16" s="173">
        <v>663</v>
      </c>
    </row>
    <row r="17" spans="1:2" ht="12" customHeight="1">
      <c r="A17" s="174" t="s">
        <v>135</v>
      </c>
      <c r="B17" s="173">
        <v>593</v>
      </c>
    </row>
    <row r="18" spans="1:2" ht="12" customHeight="1">
      <c r="A18" s="174" t="s">
        <v>138</v>
      </c>
      <c r="B18" s="173">
        <v>206</v>
      </c>
    </row>
    <row r="19" spans="1:2" ht="12" customHeight="1">
      <c r="A19" s="174" t="s">
        <v>148</v>
      </c>
      <c r="B19" s="173">
        <v>132</v>
      </c>
    </row>
    <row r="20" spans="1:2" ht="12" customHeight="1">
      <c r="A20" s="174" t="s">
        <v>97</v>
      </c>
      <c r="B20" s="175"/>
    </row>
    <row r="21" spans="1:2" ht="12" customHeight="1">
      <c r="A21" s="121"/>
    </row>
    <row r="22" spans="1:2" ht="12" customHeight="1">
      <c r="A22" s="160"/>
    </row>
    <row r="23" spans="1:2" ht="12" customHeight="1">
      <c r="A23" s="160"/>
    </row>
    <row r="24" spans="1:2" ht="12" customHeight="1">
      <c r="A24" s="174"/>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185" t="s">
        <v>89</v>
      </c>
      <c r="G39" s="186">
        <v>20659</v>
      </c>
    </row>
    <row r="41" spans="1:7" ht="9.9499999999999993" customHeight="1">
      <c r="A41" s="161" t="s">
        <v>523</v>
      </c>
    </row>
    <row r="42" spans="1:7" ht="9.9499999999999993" customHeight="1">
      <c r="A42" s="161" t="s">
        <v>149</v>
      </c>
    </row>
  </sheetData>
  <mergeCells count="2">
    <mergeCell ref="A3:L3"/>
    <mergeCell ref="A2:L2"/>
  </mergeCells>
  <printOptions horizontalCentered="1"/>
  <pageMargins left="0.23622047244094491" right="0.23622047244094491" top="0.74803149606299213" bottom="0.35433070866141736" header="0" footer="0.31496062992125984"/>
  <pageSetup scale="94" firstPageNumber="27" orientation="landscape" useFirstPageNumber="1" r:id="rId1"/>
  <headerFooter scaleWithDoc="0">
    <oddHeader>&amp;L&amp;G&amp;R&amp;G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E887-02ED-427C-9C9F-4C505412C44F}">
  <sheetPr>
    <pageSetUpPr fitToPage="1"/>
  </sheetPr>
  <dimension ref="A1:Y51"/>
  <sheetViews>
    <sheetView topLeftCell="M1" zoomScaleNormal="100" workbookViewId="0"/>
  </sheetViews>
  <sheetFormatPr baseColWidth="10" defaultColWidth="11.42578125"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135</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c r="D10" s="434"/>
      <c r="E10" s="434"/>
      <c r="F10" s="434"/>
      <c r="G10" s="434"/>
      <c r="H10" s="434"/>
      <c r="I10" s="434">
        <v>1</v>
      </c>
      <c r="J10" s="434"/>
      <c r="K10" s="190">
        <v>1</v>
      </c>
      <c r="L10" s="128"/>
      <c r="M10" s="188" t="s">
        <v>108</v>
      </c>
      <c r="N10" s="189">
        <v>100</v>
      </c>
      <c r="O10" s="128"/>
      <c r="P10" s="128"/>
      <c r="Q10" s="128"/>
      <c r="R10" s="128"/>
      <c r="S10" s="128"/>
      <c r="T10" s="128"/>
      <c r="U10" s="128"/>
      <c r="V10" s="128"/>
      <c r="W10" s="128"/>
      <c r="X10" s="128"/>
      <c r="Y10" s="128"/>
    </row>
    <row r="11" spans="1:25" ht="21" customHeight="1">
      <c r="A11" s="433" t="s">
        <v>103</v>
      </c>
      <c r="B11" s="136"/>
      <c r="C11" s="434">
        <v>1</v>
      </c>
      <c r="D11" s="434"/>
      <c r="E11" s="434">
        <v>3</v>
      </c>
      <c r="F11" s="434"/>
      <c r="G11" s="434">
        <v>5</v>
      </c>
      <c r="H11" s="434"/>
      <c r="I11" s="434">
        <v>4</v>
      </c>
      <c r="J11" s="434"/>
      <c r="K11" s="190">
        <v>13</v>
      </c>
      <c r="L11" s="128"/>
      <c r="M11" s="188" t="s">
        <v>114</v>
      </c>
      <c r="N11" s="189">
        <v>68</v>
      </c>
      <c r="O11" s="128"/>
      <c r="P11" s="128"/>
      <c r="Q11" s="128"/>
      <c r="R11" s="128"/>
      <c r="S11" s="128"/>
      <c r="T11" s="128"/>
      <c r="U11" s="128"/>
      <c r="V11" s="128"/>
      <c r="W11" s="128"/>
      <c r="X11" s="128"/>
      <c r="Y11" s="128"/>
    </row>
    <row r="12" spans="1:25" ht="21" customHeight="1">
      <c r="A12" s="433" t="s">
        <v>104</v>
      </c>
      <c r="B12" s="136"/>
      <c r="C12" s="434">
        <v>1</v>
      </c>
      <c r="D12" s="434"/>
      <c r="E12" s="434"/>
      <c r="F12" s="434"/>
      <c r="G12" s="434"/>
      <c r="H12" s="434"/>
      <c r="I12" s="434"/>
      <c r="J12" s="434"/>
      <c r="K12" s="190">
        <v>1</v>
      </c>
      <c r="L12" s="128"/>
      <c r="M12" s="188" t="s">
        <v>107</v>
      </c>
      <c r="N12" s="189">
        <v>61</v>
      </c>
      <c r="O12" s="128"/>
      <c r="P12" s="128"/>
      <c r="Q12" s="128"/>
      <c r="R12" s="128"/>
      <c r="S12" s="128"/>
      <c r="T12" s="128"/>
      <c r="U12" s="128"/>
      <c r="V12" s="128"/>
      <c r="W12" s="128"/>
      <c r="X12" s="128"/>
      <c r="Y12" s="128"/>
    </row>
    <row r="13" spans="1:25" ht="21" customHeight="1">
      <c r="A13" s="433" t="s">
        <v>105</v>
      </c>
      <c r="B13" s="136"/>
      <c r="C13" s="434"/>
      <c r="D13" s="434"/>
      <c r="E13" s="434"/>
      <c r="F13" s="434"/>
      <c r="G13" s="434">
        <v>2</v>
      </c>
      <c r="H13" s="434"/>
      <c r="I13" s="434"/>
      <c r="J13" s="434"/>
      <c r="K13" s="190">
        <v>2</v>
      </c>
      <c r="L13" s="128"/>
      <c r="M13" s="188" t="s">
        <v>112</v>
      </c>
      <c r="N13" s="189">
        <v>48</v>
      </c>
      <c r="O13" s="128"/>
      <c r="P13" s="128"/>
      <c r="Q13" s="128"/>
      <c r="R13" s="128"/>
      <c r="S13" s="128"/>
      <c r="T13" s="128"/>
      <c r="U13" s="128"/>
      <c r="V13" s="128"/>
      <c r="W13" s="128"/>
      <c r="X13" s="128"/>
      <c r="Y13" s="128"/>
    </row>
    <row r="14" spans="1:25" ht="21" customHeight="1">
      <c r="A14" s="433" t="s">
        <v>106</v>
      </c>
      <c r="B14" s="136"/>
      <c r="C14" s="434">
        <v>2</v>
      </c>
      <c r="D14" s="434"/>
      <c r="E14" s="434"/>
      <c r="F14" s="434"/>
      <c r="G14" s="434">
        <v>2</v>
      </c>
      <c r="H14" s="434"/>
      <c r="I14" s="434"/>
      <c r="J14" s="434"/>
      <c r="K14" s="190">
        <v>4</v>
      </c>
      <c r="L14" s="128"/>
      <c r="M14" s="188" t="s">
        <v>129</v>
      </c>
      <c r="N14" s="189">
        <v>37</v>
      </c>
      <c r="O14" s="128"/>
      <c r="P14" s="128"/>
      <c r="Q14" s="128"/>
      <c r="R14" s="128"/>
      <c r="S14" s="128"/>
      <c r="T14" s="128"/>
      <c r="U14" s="128"/>
      <c r="V14" s="128"/>
      <c r="W14" s="128"/>
      <c r="X14" s="128"/>
      <c r="Y14" s="128"/>
    </row>
    <row r="15" spans="1:25" ht="21" customHeight="1">
      <c r="A15" s="433" t="s">
        <v>107</v>
      </c>
      <c r="B15" s="136"/>
      <c r="C15" s="434">
        <v>2</v>
      </c>
      <c r="D15" s="434"/>
      <c r="E15" s="434">
        <v>20</v>
      </c>
      <c r="F15" s="434"/>
      <c r="G15" s="434">
        <v>21</v>
      </c>
      <c r="H15" s="434"/>
      <c r="I15" s="434">
        <v>18</v>
      </c>
      <c r="J15" s="434"/>
      <c r="K15" s="190">
        <v>61</v>
      </c>
      <c r="L15" s="128"/>
      <c r="M15" s="188" t="s">
        <v>126</v>
      </c>
      <c r="N15" s="189">
        <v>36</v>
      </c>
      <c r="O15" s="128"/>
      <c r="P15" s="128"/>
      <c r="Q15" s="128"/>
      <c r="R15" s="128"/>
      <c r="S15" s="128"/>
      <c r="T15" s="128"/>
      <c r="U15" s="128"/>
      <c r="V15" s="128"/>
      <c r="W15" s="128"/>
      <c r="X15" s="128"/>
      <c r="Y15" s="128"/>
    </row>
    <row r="16" spans="1:25" ht="21" customHeight="1">
      <c r="A16" s="433" t="s">
        <v>108</v>
      </c>
      <c r="B16" s="136"/>
      <c r="C16" s="434">
        <v>2</v>
      </c>
      <c r="D16" s="434"/>
      <c r="E16" s="434">
        <v>13</v>
      </c>
      <c r="F16" s="434"/>
      <c r="G16" s="434">
        <v>50</v>
      </c>
      <c r="H16" s="434"/>
      <c r="I16" s="434">
        <v>35</v>
      </c>
      <c r="J16" s="434"/>
      <c r="K16" s="190">
        <v>100</v>
      </c>
      <c r="L16" s="128"/>
      <c r="M16" s="188" t="s">
        <v>131</v>
      </c>
      <c r="N16" s="189">
        <v>34</v>
      </c>
      <c r="O16" s="128"/>
      <c r="P16" s="128"/>
      <c r="Q16" s="128"/>
      <c r="R16" s="128"/>
      <c r="S16" s="128"/>
      <c r="T16" s="128"/>
      <c r="U16" s="128"/>
      <c r="V16" s="128"/>
      <c r="W16" s="128"/>
      <c r="X16" s="128"/>
      <c r="Y16" s="128"/>
    </row>
    <row r="17" spans="1:25" ht="21" customHeight="1">
      <c r="A17" s="433" t="s">
        <v>109</v>
      </c>
      <c r="B17" s="136"/>
      <c r="C17" s="434"/>
      <c r="D17" s="434"/>
      <c r="E17" s="434">
        <v>2</v>
      </c>
      <c r="F17" s="434"/>
      <c r="G17" s="434">
        <v>1</v>
      </c>
      <c r="H17" s="434"/>
      <c r="I17" s="434">
        <v>7</v>
      </c>
      <c r="J17" s="434"/>
      <c r="K17" s="190">
        <v>10</v>
      </c>
      <c r="L17" s="128"/>
      <c r="M17" s="188" t="s">
        <v>116</v>
      </c>
      <c r="N17" s="189">
        <v>26</v>
      </c>
      <c r="O17" s="128"/>
      <c r="P17" s="128"/>
      <c r="Q17" s="128"/>
      <c r="R17" s="128"/>
      <c r="S17" s="128"/>
      <c r="T17" s="128"/>
      <c r="U17" s="128"/>
      <c r="V17" s="128"/>
      <c r="W17" s="128"/>
      <c r="X17" s="128"/>
      <c r="Y17" s="128"/>
    </row>
    <row r="18" spans="1:25" ht="21" customHeight="1">
      <c r="A18" s="433" t="s">
        <v>110</v>
      </c>
      <c r="B18" s="136"/>
      <c r="C18" s="434">
        <v>1</v>
      </c>
      <c r="D18" s="434"/>
      <c r="E18" s="434">
        <v>1</v>
      </c>
      <c r="F18" s="434"/>
      <c r="G18" s="434">
        <v>2</v>
      </c>
      <c r="H18" s="434"/>
      <c r="I18" s="434"/>
      <c r="J18" s="434"/>
      <c r="K18" s="190">
        <v>4</v>
      </c>
      <c r="L18" s="128"/>
      <c r="M18" s="188" t="s">
        <v>117</v>
      </c>
      <c r="N18" s="189">
        <v>23</v>
      </c>
      <c r="O18" s="128"/>
      <c r="P18" s="128"/>
      <c r="Q18" s="128"/>
      <c r="R18" s="128"/>
      <c r="S18" s="128"/>
      <c r="T18" s="128"/>
      <c r="U18" s="128"/>
      <c r="V18" s="128"/>
      <c r="W18" s="128"/>
      <c r="X18" s="128"/>
      <c r="Y18" s="128"/>
    </row>
    <row r="19" spans="1:25" ht="21" customHeight="1">
      <c r="A19" s="433" t="s">
        <v>111</v>
      </c>
      <c r="B19" s="136"/>
      <c r="C19" s="434"/>
      <c r="D19" s="434"/>
      <c r="E19" s="434">
        <v>3</v>
      </c>
      <c r="F19" s="434"/>
      <c r="G19" s="434">
        <v>4</v>
      </c>
      <c r="H19" s="434"/>
      <c r="I19" s="434">
        <v>3</v>
      </c>
      <c r="J19" s="434"/>
      <c r="K19" s="190">
        <v>10</v>
      </c>
      <c r="L19" s="128"/>
      <c r="M19" s="188" t="s">
        <v>127</v>
      </c>
      <c r="N19" s="189">
        <v>16</v>
      </c>
      <c r="O19" s="128"/>
      <c r="P19" s="128"/>
      <c r="Q19" s="128"/>
      <c r="R19" s="128"/>
      <c r="S19" s="128"/>
      <c r="T19" s="128"/>
      <c r="U19" s="128"/>
      <c r="V19" s="128"/>
      <c r="W19" s="128"/>
      <c r="X19" s="128"/>
      <c r="Y19" s="128"/>
    </row>
    <row r="20" spans="1:25" ht="21" customHeight="1">
      <c r="A20" s="433" t="s">
        <v>112</v>
      </c>
      <c r="B20" s="136"/>
      <c r="C20" s="434"/>
      <c r="D20" s="434"/>
      <c r="E20" s="434">
        <v>3</v>
      </c>
      <c r="F20" s="434"/>
      <c r="G20" s="434">
        <v>29</v>
      </c>
      <c r="H20" s="434"/>
      <c r="I20" s="434">
        <v>16</v>
      </c>
      <c r="J20" s="434"/>
      <c r="K20" s="190">
        <v>48</v>
      </c>
      <c r="L20" s="128"/>
      <c r="M20" s="188" t="s">
        <v>103</v>
      </c>
      <c r="N20" s="189">
        <v>13</v>
      </c>
      <c r="O20" s="128"/>
      <c r="P20" s="128"/>
      <c r="Q20" s="128"/>
      <c r="R20" s="128"/>
      <c r="S20" s="128"/>
      <c r="T20" s="128"/>
      <c r="U20" s="128"/>
      <c r="V20" s="128"/>
      <c r="W20" s="128"/>
      <c r="X20" s="128"/>
      <c r="Y20" s="128"/>
    </row>
    <row r="21" spans="1:25" ht="21" customHeight="1">
      <c r="A21" s="433" t="s">
        <v>113</v>
      </c>
      <c r="B21" s="136"/>
      <c r="C21" s="434">
        <v>1</v>
      </c>
      <c r="D21" s="434"/>
      <c r="E21" s="434">
        <v>2</v>
      </c>
      <c r="F21" s="434"/>
      <c r="G21" s="434">
        <v>6</v>
      </c>
      <c r="H21" s="434"/>
      <c r="I21" s="434">
        <v>1</v>
      </c>
      <c r="J21" s="434"/>
      <c r="K21" s="190">
        <v>10</v>
      </c>
      <c r="L21" s="128"/>
      <c r="M21" s="188" t="s">
        <v>118</v>
      </c>
      <c r="N21" s="189">
        <v>13</v>
      </c>
      <c r="O21" s="128"/>
      <c r="P21" s="128"/>
      <c r="Q21" s="128"/>
      <c r="R21" s="128"/>
      <c r="S21" s="128"/>
      <c r="T21" s="128"/>
      <c r="U21" s="128"/>
      <c r="V21" s="128"/>
      <c r="W21" s="128"/>
      <c r="X21" s="128"/>
      <c r="Y21" s="128"/>
    </row>
    <row r="22" spans="1:25" ht="21" customHeight="1">
      <c r="A22" s="433" t="s">
        <v>114</v>
      </c>
      <c r="B22" s="136"/>
      <c r="C22" s="434">
        <v>2</v>
      </c>
      <c r="D22" s="434"/>
      <c r="E22" s="434">
        <v>1</v>
      </c>
      <c r="F22" s="434"/>
      <c r="G22" s="434">
        <v>49</v>
      </c>
      <c r="H22" s="434"/>
      <c r="I22" s="434">
        <v>16</v>
      </c>
      <c r="J22" s="434"/>
      <c r="K22" s="190">
        <v>68</v>
      </c>
      <c r="L22" s="128"/>
      <c r="M22" s="188" t="s">
        <v>527</v>
      </c>
      <c r="N22" s="189">
        <v>12</v>
      </c>
      <c r="O22" s="128"/>
      <c r="P22" s="128"/>
      <c r="Q22" s="128"/>
      <c r="R22" s="128"/>
      <c r="S22" s="128"/>
      <c r="T22" s="128"/>
      <c r="U22" s="128"/>
      <c r="V22" s="128"/>
      <c r="W22" s="128"/>
      <c r="X22" s="128"/>
      <c r="Y22" s="128"/>
    </row>
    <row r="23" spans="1:25" ht="21" customHeight="1">
      <c r="A23" s="433" t="s">
        <v>115</v>
      </c>
      <c r="B23" s="136"/>
      <c r="C23" s="434"/>
      <c r="D23" s="434"/>
      <c r="E23" s="434">
        <v>2</v>
      </c>
      <c r="F23" s="434"/>
      <c r="G23" s="434">
        <v>5</v>
      </c>
      <c r="H23" s="434"/>
      <c r="I23" s="434">
        <v>4</v>
      </c>
      <c r="J23" s="434"/>
      <c r="K23" s="190">
        <v>11</v>
      </c>
      <c r="L23" s="128"/>
      <c r="M23" s="188" t="s">
        <v>115</v>
      </c>
      <c r="N23" s="189">
        <v>11</v>
      </c>
      <c r="O23" s="128"/>
      <c r="P23" s="128"/>
      <c r="Q23" s="128"/>
      <c r="R23" s="128"/>
      <c r="S23" s="128"/>
      <c r="T23" s="128"/>
      <c r="U23" s="128"/>
      <c r="V23" s="128"/>
      <c r="W23" s="128"/>
      <c r="X23" s="128"/>
      <c r="Y23" s="128"/>
    </row>
    <row r="24" spans="1:25" ht="21" customHeight="1">
      <c r="A24" s="433" t="s">
        <v>116</v>
      </c>
      <c r="B24" s="136"/>
      <c r="C24" s="434">
        <v>1</v>
      </c>
      <c r="D24" s="434"/>
      <c r="E24" s="434"/>
      <c r="F24" s="434"/>
      <c r="G24" s="434">
        <v>20</v>
      </c>
      <c r="H24" s="434"/>
      <c r="I24" s="434">
        <v>5</v>
      </c>
      <c r="J24" s="434"/>
      <c r="K24" s="190">
        <v>26</v>
      </c>
      <c r="L24" s="128"/>
      <c r="M24" s="188" t="s">
        <v>120</v>
      </c>
      <c r="N24" s="189">
        <v>11</v>
      </c>
      <c r="O24" s="128"/>
      <c r="P24" s="128"/>
      <c r="Q24" s="128"/>
      <c r="R24" s="128"/>
      <c r="S24" s="128"/>
      <c r="T24" s="128"/>
      <c r="U24" s="128"/>
      <c r="V24" s="128"/>
      <c r="W24" s="128"/>
      <c r="X24" s="128"/>
      <c r="Y24" s="128"/>
    </row>
    <row r="25" spans="1:25" ht="21" customHeight="1">
      <c r="A25" s="433" t="s">
        <v>117</v>
      </c>
      <c r="B25" s="136"/>
      <c r="C25" s="434">
        <v>1</v>
      </c>
      <c r="D25" s="434"/>
      <c r="E25" s="434">
        <v>1</v>
      </c>
      <c r="F25" s="434"/>
      <c r="G25" s="434">
        <v>13</v>
      </c>
      <c r="H25" s="434"/>
      <c r="I25" s="434">
        <v>8</v>
      </c>
      <c r="J25" s="434"/>
      <c r="K25" s="190">
        <v>23</v>
      </c>
      <c r="L25" s="128"/>
      <c r="M25" s="188" t="s">
        <v>122</v>
      </c>
      <c r="N25" s="189">
        <v>11</v>
      </c>
      <c r="O25" s="128"/>
      <c r="P25" s="128"/>
      <c r="Q25" s="128"/>
      <c r="R25" s="128"/>
      <c r="S25" s="128"/>
      <c r="T25" s="128"/>
      <c r="U25" s="128"/>
      <c r="V25" s="128"/>
      <c r="W25" s="128"/>
      <c r="X25" s="128"/>
      <c r="Y25" s="128"/>
    </row>
    <row r="26" spans="1:25" ht="21" customHeight="1">
      <c r="A26" s="433" t="s">
        <v>118</v>
      </c>
      <c r="B26" s="136"/>
      <c r="C26" s="434">
        <v>2</v>
      </c>
      <c r="D26" s="434"/>
      <c r="E26" s="434">
        <v>1</v>
      </c>
      <c r="F26" s="434"/>
      <c r="G26" s="434">
        <v>3</v>
      </c>
      <c r="H26" s="434"/>
      <c r="I26" s="434">
        <v>7</v>
      </c>
      <c r="J26" s="434"/>
      <c r="K26" s="190">
        <v>13</v>
      </c>
      <c r="L26" s="128"/>
      <c r="M26" s="188" t="s">
        <v>109</v>
      </c>
      <c r="N26" s="189">
        <v>10</v>
      </c>
      <c r="O26" s="128"/>
      <c r="P26" s="128"/>
      <c r="Q26" s="128"/>
      <c r="R26" s="128"/>
      <c r="S26" s="128"/>
      <c r="T26" s="128"/>
      <c r="U26" s="128"/>
      <c r="V26" s="128"/>
      <c r="W26" s="128"/>
      <c r="X26" s="128"/>
      <c r="Y26" s="128"/>
    </row>
    <row r="27" spans="1:25" ht="21" customHeight="1">
      <c r="A27" s="433" t="s">
        <v>119</v>
      </c>
      <c r="B27" s="136"/>
      <c r="C27" s="434"/>
      <c r="D27" s="434"/>
      <c r="E27" s="434">
        <v>1</v>
      </c>
      <c r="F27" s="434"/>
      <c r="G27" s="434">
        <v>1</v>
      </c>
      <c r="H27" s="434"/>
      <c r="I27" s="434"/>
      <c r="J27" s="434"/>
      <c r="K27" s="190">
        <v>2</v>
      </c>
      <c r="L27" s="128"/>
      <c r="M27" s="188" t="s">
        <v>111</v>
      </c>
      <c r="N27" s="189">
        <v>10</v>
      </c>
      <c r="O27" s="128"/>
      <c r="P27" s="128"/>
      <c r="Q27" s="128"/>
      <c r="R27" s="128"/>
      <c r="S27" s="128"/>
      <c r="T27" s="128"/>
      <c r="U27" s="128"/>
      <c r="V27" s="128"/>
      <c r="W27" s="128"/>
      <c r="X27" s="128"/>
      <c r="Y27" s="128"/>
    </row>
    <row r="28" spans="1:25" ht="21" customHeight="1">
      <c r="A28" s="433" t="s">
        <v>120</v>
      </c>
      <c r="B28" s="136"/>
      <c r="C28" s="434">
        <v>2</v>
      </c>
      <c r="D28" s="434"/>
      <c r="E28" s="434">
        <v>1</v>
      </c>
      <c r="F28" s="434"/>
      <c r="G28" s="434">
        <v>4</v>
      </c>
      <c r="H28" s="434"/>
      <c r="I28" s="434">
        <v>4</v>
      </c>
      <c r="J28" s="434"/>
      <c r="K28" s="190">
        <v>11</v>
      </c>
      <c r="L28" s="128"/>
      <c r="M28" s="188" t="s">
        <v>113</v>
      </c>
      <c r="N28" s="189">
        <v>10</v>
      </c>
      <c r="O28" s="128"/>
      <c r="P28" s="128"/>
      <c r="Q28" s="128"/>
      <c r="R28" s="128"/>
      <c r="S28" s="128"/>
      <c r="T28" s="128"/>
      <c r="U28" s="128"/>
      <c r="V28" s="128"/>
      <c r="W28" s="128"/>
      <c r="X28" s="128"/>
      <c r="Y28" s="128"/>
    </row>
    <row r="29" spans="1:25" ht="21" customHeight="1">
      <c r="A29" s="433" t="s">
        <v>121</v>
      </c>
      <c r="B29" s="136"/>
      <c r="C29" s="434"/>
      <c r="D29" s="434"/>
      <c r="E29" s="434">
        <v>1</v>
      </c>
      <c r="F29" s="434"/>
      <c r="G29" s="434">
        <v>6</v>
      </c>
      <c r="H29" s="434"/>
      <c r="I29" s="434">
        <v>1</v>
      </c>
      <c r="J29" s="434"/>
      <c r="K29" s="190">
        <v>8</v>
      </c>
      <c r="L29" s="128"/>
      <c r="M29" s="188" t="s">
        <v>121</v>
      </c>
      <c r="N29" s="189">
        <v>8</v>
      </c>
      <c r="O29" s="128"/>
      <c r="P29" s="128"/>
      <c r="Q29" s="128"/>
      <c r="R29" s="128"/>
      <c r="S29" s="128"/>
      <c r="T29" s="128"/>
      <c r="U29" s="128"/>
      <c r="V29" s="128"/>
      <c r="W29" s="128"/>
      <c r="X29" s="128"/>
      <c r="Y29" s="128"/>
    </row>
    <row r="30" spans="1:25" ht="21" customHeight="1">
      <c r="A30" s="433" t="s">
        <v>122</v>
      </c>
      <c r="B30" s="136"/>
      <c r="C30" s="434"/>
      <c r="D30" s="434"/>
      <c r="E30" s="434">
        <v>1</v>
      </c>
      <c r="F30" s="434"/>
      <c r="G30" s="434">
        <v>5</v>
      </c>
      <c r="H30" s="434"/>
      <c r="I30" s="434">
        <v>5</v>
      </c>
      <c r="J30" s="434"/>
      <c r="K30" s="190">
        <v>11</v>
      </c>
      <c r="L30" s="128"/>
      <c r="M30" s="188" t="s">
        <v>128</v>
      </c>
      <c r="N30" s="189">
        <v>6</v>
      </c>
      <c r="O30" s="128"/>
      <c r="P30" s="128"/>
      <c r="Q30" s="128"/>
      <c r="R30" s="128"/>
      <c r="S30" s="128"/>
      <c r="T30" s="128"/>
      <c r="U30" s="128"/>
      <c r="V30" s="128"/>
      <c r="W30" s="128"/>
      <c r="X30" s="128"/>
      <c r="Y30" s="128"/>
    </row>
    <row r="31" spans="1:25" ht="21" customHeight="1">
      <c r="A31" s="433" t="s">
        <v>123</v>
      </c>
      <c r="B31" s="136"/>
      <c r="C31" s="434"/>
      <c r="D31" s="434"/>
      <c r="E31" s="434">
        <v>1</v>
      </c>
      <c r="F31" s="434"/>
      <c r="G31" s="434">
        <v>2</v>
      </c>
      <c r="H31" s="434"/>
      <c r="I31" s="434"/>
      <c r="J31" s="434"/>
      <c r="K31" s="190">
        <v>3</v>
      </c>
      <c r="L31" s="128"/>
      <c r="M31" s="188" t="s">
        <v>133</v>
      </c>
      <c r="N31" s="189">
        <v>6</v>
      </c>
      <c r="O31" s="128"/>
      <c r="P31" s="128"/>
      <c r="Q31" s="128"/>
      <c r="R31" s="128"/>
      <c r="S31" s="128"/>
      <c r="T31" s="128"/>
      <c r="U31" s="128"/>
      <c r="V31" s="128"/>
      <c r="W31" s="128"/>
      <c r="X31" s="128"/>
      <c r="Y31" s="128"/>
    </row>
    <row r="32" spans="1:25" ht="21" customHeight="1">
      <c r="A32" s="433" t="s">
        <v>124</v>
      </c>
      <c r="B32" s="136"/>
      <c r="C32" s="434"/>
      <c r="D32" s="434"/>
      <c r="E32" s="434">
        <v>1</v>
      </c>
      <c r="F32" s="434"/>
      <c r="G32" s="434"/>
      <c r="H32" s="434"/>
      <c r="I32" s="434"/>
      <c r="J32" s="434"/>
      <c r="K32" s="190">
        <v>1</v>
      </c>
      <c r="L32" s="128"/>
      <c r="M32" s="188" t="s">
        <v>106</v>
      </c>
      <c r="N32" s="189">
        <v>4</v>
      </c>
      <c r="O32" s="128"/>
      <c r="P32" s="128"/>
      <c r="Q32" s="128"/>
      <c r="R32" s="128"/>
      <c r="S32" s="128"/>
      <c r="T32" s="128"/>
      <c r="U32" s="128"/>
      <c r="V32" s="128"/>
      <c r="W32" s="128"/>
      <c r="X32" s="128"/>
      <c r="Y32" s="128"/>
    </row>
    <row r="33" spans="1:25" ht="21" customHeight="1">
      <c r="A33" s="433" t="s">
        <v>125</v>
      </c>
      <c r="B33" s="136"/>
      <c r="C33" s="434"/>
      <c r="D33" s="434"/>
      <c r="E33" s="434">
        <v>1</v>
      </c>
      <c r="F33" s="434"/>
      <c r="G33" s="434">
        <v>2</v>
      </c>
      <c r="H33" s="434"/>
      <c r="I33" s="434">
        <v>1</v>
      </c>
      <c r="J33" s="434"/>
      <c r="K33" s="190">
        <v>4</v>
      </c>
      <c r="L33" s="128"/>
      <c r="M33" s="188" t="s">
        <v>110</v>
      </c>
      <c r="N33" s="189">
        <v>4</v>
      </c>
      <c r="O33" s="128"/>
      <c r="P33" s="128"/>
      <c r="Q33" s="128"/>
      <c r="R33" s="128"/>
      <c r="S33" s="128"/>
      <c r="T33" s="128"/>
      <c r="U33" s="128"/>
      <c r="V33" s="128"/>
      <c r="W33" s="128"/>
      <c r="X33" s="128"/>
      <c r="Y33" s="128"/>
    </row>
    <row r="34" spans="1:25" ht="21" customHeight="1">
      <c r="A34" s="433" t="s">
        <v>126</v>
      </c>
      <c r="B34" s="136"/>
      <c r="C34" s="434">
        <v>2</v>
      </c>
      <c r="D34" s="434"/>
      <c r="E34" s="434">
        <v>6</v>
      </c>
      <c r="F34" s="434"/>
      <c r="G34" s="434">
        <v>21</v>
      </c>
      <c r="H34" s="434"/>
      <c r="I34" s="434">
        <v>7</v>
      </c>
      <c r="J34" s="434"/>
      <c r="K34" s="190">
        <v>36</v>
      </c>
      <c r="L34" s="128"/>
      <c r="M34" s="188" t="s">
        <v>125</v>
      </c>
      <c r="N34" s="189">
        <v>4</v>
      </c>
      <c r="O34" s="128"/>
      <c r="P34" s="128"/>
      <c r="Q34" s="128"/>
      <c r="R34" s="128"/>
      <c r="S34" s="128"/>
      <c r="T34" s="128"/>
      <c r="U34" s="128"/>
      <c r="V34" s="128"/>
      <c r="W34" s="128"/>
      <c r="X34" s="128"/>
      <c r="Y34" s="128"/>
    </row>
    <row r="35" spans="1:25" ht="21" customHeight="1">
      <c r="A35" s="433" t="s">
        <v>127</v>
      </c>
      <c r="B35" s="136"/>
      <c r="C35" s="434">
        <v>1</v>
      </c>
      <c r="D35" s="434"/>
      <c r="E35" s="434">
        <v>3</v>
      </c>
      <c r="F35" s="434"/>
      <c r="G35" s="434">
        <v>10</v>
      </c>
      <c r="H35" s="434"/>
      <c r="I35" s="434">
        <v>2</v>
      </c>
      <c r="J35" s="434"/>
      <c r="K35" s="190">
        <v>16</v>
      </c>
      <c r="L35" s="128"/>
      <c r="M35" s="188" t="s">
        <v>123</v>
      </c>
      <c r="N35" s="189">
        <v>3</v>
      </c>
      <c r="O35" s="128"/>
      <c r="P35" s="128"/>
      <c r="Q35" s="128"/>
      <c r="R35" s="128"/>
      <c r="S35" s="128"/>
      <c r="T35" s="128"/>
      <c r="U35" s="128"/>
      <c r="V35" s="128"/>
      <c r="W35" s="128"/>
      <c r="X35" s="128"/>
      <c r="Y35" s="128"/>
    </row>
    <row r="36" spans="1:25" ht="21" customHeight="1">
      <c r="A36" s="433" t="s">
        <v>128</v>
      </c>
      <c r="B36" s="136"/>
      <c r="C36" s="434"/>
      <c r="D36" s="434"/>
      <c r="E36" s="434">
        <v>1</v>
      </c>
      <c r="F36" s="434"/>
      <c r="G36" s="434">
        <v>3</v>
      </c>
      <c r="H36" s="434"/>
      <c r="I36" s="434">
        <v>2</v>
      </c>
      <c r="J36" s="434"/>
      <c r="K36" s="190">
        <v>6</v>
      </c>
      <c r="L36" s="128"/>
      <c r="M36" s="188" t="s">
        <v>105</v>
      </c>
      <c r="N36" s="189">
        <v>2</v>
      </c>
      <c r="O36" s="128"/>
      <c r="P36" s="128"/>
      <c r="Q36" s="128"/>
      <c r="R36" s="128"/>
      <c r="S36" s="128"/>
      <c r="T36" s="128"/>
      <c r="U36" s="128"/>
      <c r="V36" s="128"/>
      <c r="W36" s="128"/>
      <c r="X36" s="128"/>
      <c r="Y36" s="128"/>
    </row>
    <row r="37" spans="1:25" ht="21" customHeight="1">
      <c r="A37" s="433" t="s">
        <v>129</v>
      </c>
      <c r="B37" s="136"/>
      <c r="C37" s="434">
        <v>1</v>
      </c>
      <c r="D37" s="434"/>
      <c r="E37" s="434"/>
      <c r="F37" s="434"/>
      <c r="G37" s="434">
        <v>16</v>
      </c>
      <c r="H37" s="434"/>
      <c r="I37" s="434">
        <v>20</v>
      </c>
      <c r="J37" s="434"/>
      <c r="K37" s="190">
        <v>37</v>
      </c>
      <c r="L37" s="128"/>
      <c r="M37" s="188" t="s">
        <v>119</v>
      </c>
      <c r="N37" s="189">
        <v>2</v>
      </c>
      <c r="O37" s="128"/>
      <c r="P37" s="128"/>
      <c r="Q37" s="128"/>
      <c r="R37" s="128"/>
      <c r="S37" s="128"/>
      <c r="T37" s="128"/>
      <c r="U37" s="128"/>
      <c r="V37" s="128"/>
      <c r="W37" s="128"/>
      <c r="X37" s="128"/>
      <c r="Y37" s="128"/>
    </row>
    <row r="38" spans="1:25" ht="21" customHeight="1">
      <c r="A38" s="433" t="s">
        <v>130</v>
      </c>
      <c r="B38" s="136"/>
      <c r="C38" s="434"/>
      <c r="D38" s="434"/>
      <c r="E38" s="434"/>
      <c r="F38" s="434"/>
      <c r="G38" s="434"/>
      <c r="H38" s="434"/>
      <c r="I38" s="434"/>
      <c r="J38" s="434"/>
      <c r="K38" s="190">
        <v>0</v>
      </c>
      <c r="L38" s="128"/>
      <c r="M38" s="188" t="s">
        <v>102</v>
      </c>
      <c r="N38" s="189">
        <v>1</v>
      </c>
      <c r="O38" s="128"/>
      <c r="P38" s="128"/>
      <c r="Q38" s="128"/>
      <c r="R38" s="128"/>
      <c r="S38" s="128"/>
      <c r="T38" s="128"/>
      <c r="U38" s="128"/>
      <c r="V38" s="128"/>
      <c r="W38" s="128"/>
      <c r="X38" s="128"/>
      <c r="Y38" s="128"/>
    </row>
    <row r="39" spans="1:25" ht="21" customHeight="1">
      <c r="A39" s="433" t="s">
        <v>131</v>
      </c>
      <c r="B39" s="136"/>
      <c r="C39" s="434">
        <v>2</v>
      </c>
      <c r="D39" s="434"/>
      <c r="E39" s="434">
        <v>2</v>
      </c>
      <c r="F39" s="434"/>
      <c r="G39" s="434">
        <v>21</v>
      </c>
      <c r="H39" s="434"/>
      <c r="I39" s="434">
        <v>9</v>
      </c>
      <c r="J39" s="434"/>
      <c r="K39" s="190">
        <v>34</v>
      </c>
      <c r="L39" s="128"/>
      <c r="M39" s="188" t="s">
        <v>104</v>
      </c>
      <c r="N39" s="189">
        <v>1</v>
      </c>
      <c r="O39" s="128"/>
      <c r="P39" s="128"/>
      <c r="Q39" s="128"/>
      <c r="R39" s="128"/>
      <c r="S39" s="128"/>
      <c r="T39" s="128"/>
      <c r="U39" s="128"/>
      <c r="V39" s="128"/>
      <c r="W39" s="128"/>
      <c r="X39" s="128"/>
      <c r="Y39" s="128"/>
    </row>
    <row r="40" spans="1:25" ht="21" customHeight="1">
      <c r="A40" s="433" t="s">
        <v>132</v>
      </c>
      <c r="B40" s="136"/>
      <c r="C40" s="434"/>
      <c r="D40" s="434"/>
      <c r="E40" s="434"/>
      <c r="F40" s="434"/>
      <c r="G40" s="434">
        <v>1</v>
      </c>
      <c r="H40" s="434"/>
      <c r="I40" s="434"/>
      <c r="J40" s="434"/>
      <c r="K40" s="190">
        <v>1</v>
      </c>
      <c r="L40" s="128"/>
      <c r="M40" s="188" t="s">
        <v>124</v>
      </c>
      <c r="N40" s="189">
        <v>1</v>
      </c>
      <c r="O40" s="128"/>
      <c r="P40" s="128"/>
      <c r="Q40" s="128"/>
      <c r="R40" s="128"/>
      <c r="S40" s="128"/>
      <c r="T40" s="128"/>
      <c r="U40" s="128"/>
      <c r="V40" s="128"/>
      <c r="W40" s="128"/>
      <c r="X40" s="128"/>
      <c r="Y40" s="128"/>
    </row>
    <row r="41" spans="1:25" ht="21" customHeight="1">
      <c r="A41" s="433" t="s">
        <v>133</v>
      </c>
      <c r="B41" s="136"/>
      <c r="C41" s="434"/>
      <c r="D41" s="434"/>
      <c r="E41" s="434"/>
      <c r="F41" s="434"/>
      <c r="G41" s="434">
        <v>4</v>
      </c>
      <c r="H41" s="434"/>
      <c r="I41" s="434">
        <v>2</v>
      </c>
      <c r="J41" s="434"/>
      <c r="K41" s="190">
        <v>6</v>
      </c>
      <c r="L41" s="128"/>
      <c r="M41" s="188" t="s">
        <v>132</v>
      </c>
      <c r="N41" s="189">
        <v>1</v>
      </c>
      <c r="O41" s="128"/>
      <c r="P41" s="128"/>
      <c r="Q41" s="128"/>
      <c r="R41" s="128"/>
      <c r="S41" s="128"/>
      <c r="T41" s="128"/>
      <c r="U41" s="128"/>
      <c r="V41" s="128"/>
      <c r="W41" s="128"/>
      <c r="X41" s="128"/>
      <c r="Y41" s="128"/>
    </row>
    <row r="42" spans="1:25" ht="21" customHeight="1">
      <c r="A42" s="433" t="s">
        <v>527</v>
      </c>
      <c r="B42" s="136"/>
      <c r="C42" s="434"/>
      <c r="D42" s="434"/>
      <c r="E42" s="434">
        <v>2</v>
      </c>
      <c r="F42" s="434"/>
      <c r="G42" s="434">
        <v>7</v>
      </c>
      <c r="H42" s="434"/>
      <c r="I42" s="434">
        <v>3</v>
      </c>
      <c r="J42" s="434"/>
      <c r="K42" s="190">
        <v>12</v>
      </c>
      <c r="L42" s="128"/>
      <c r="M42" s="188" t="s">
        <v>130</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24</v>
      </c>
      <c r="D44" s="192">
        <v>0</v>
      </c>
      <c r="E44" s="192">
        <v>73</v>
      </c>
      <c r="F44" s="192">
        <v>0</v>
      </c>
      <c r="G44" s="192">
        <v>315</v>
      </c>
      <c r="H44" s="192">
        <v>0</v>
      </c>
      <c r="I44" s="192">
        <v>181</v>
      </c>
      <c r="J44" s="192">
        <v>0</v>
      </c>
      <c r="K44" s="192">
        <v>593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28" orientation="landscape" useFirstPageNumber="1" r:id="rId1"/>
  <headerFooter scaleWithDoc="0">
    <oddHeader>&amp;L&amp;G&amp;R&amp;G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66EAB-EF70-49EA-87A3-1B5D65DCEBE9}">
  <sheetPr>
    <pageSetUpPr fitToPage="1"/>
  </sheetPr>
  <dimension ref="A1:Y51"/>
  <sheetViews>
    <sheetView topLeftCell="M1" zoomScaleNormal="100" workbookViewId="0"/>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136</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v>5</v>
      </c>
      <c r="D10" s="434"/>
      <c r="E10" s="434">
        <v>9</v>
      </c>
      <c r="F10" s="434"/>
      <c r="G10" s="434">
        <v>1</v>
      </c>
      <c r="H10" s="434"/>
      <c r="I10" s="434">
        <v>1</v>
      </c>
      <c r="J10" s="434"/>
      <c r="K10" s="190">
        <v>16</v>
      </c>
      <c r="L10" s="128"/>
      <c r="M10" s="188" t="s">
        <v>112</v>
      </c>
      <c r="N10" s="189">
        <v>367</v>
      </c>
      <c r="O10" s="128"/>
      <c r="P10" s="128"/>
      <c r="Q10" s="128"/>
      <c r="R10" s="128"/>
      <c r="S10" s="128"/>
      <c r="T10" s="128"/>
      <c r="U10" s="128"/>
      <c r="V10" s="128"/>
      <c r="W10" s="128"/>
      <c r="X10" s="128"/>
      <c r="Y10" s="128"/>
    </row>
    <row r="11" spans="1:25" ht="21" customHeight="1">
      <c r="A11" s="433" t="s">
        <v>103</v>
      </c>
      <c r="B11" s="136"/>
      <c r="C11" s="434">
        <v>6</v>
      </c>
      <c r="D11" s="434"/>
      <c r="E11" s="434">
        <v>21</v>
      </c>
      <c r="F11" s="434"/>
      <c r="G11" s="434">
        <v>4</v>
      </c>
      <c r="H11" s="434"/>
      <c r="I11" s="434">
        <v>9</v>
      </c>
      <c r="J11" s="434"/>
      <c r="K11" s="190">
        <v>40</v>
      </c>
      <c r="L11" s="128"/>
      <c r="M11" s="188" t="s">
        <v>113</v>
      </c>
      <c r="N11" s="189">
        <v>215</v>
      </c>
      <c r="O11" s="128"/>
      <c r="P11" s="128"/>
      <c r="Q11" s="128"/>
      <c r="R11" s="128"/>
      <c r="S11" s="128"/>
      <c r="T11" s="128"/>
      <c r="U11" s="128"/>
      <c r="V11" s="128"/>
      <c r="W11" s="128"/>
      <c r="X11" s="128"/>
      <c r="Y11" s="128"/>
    </row>
    <row r="12" spans="1:25" ht="21" customHeight="1">
      <c r="A12" s="433" t="s">
        <v>104</v>
      </c>
      <c r="B12" s="136"/>
      <c r="C12" s="434">
        <v>1</v>
      </c>
      <c r="D12" s="434"/>
      <c r="E12" s="434"/>
      <c r="F12" s="434"/>
      <c r="G12" s="434"/>
      <c r="H12" s="434"/>
      <c r="I12" s="434">
        <v>2</v>
      </c>
      <c r="J12" s="434"/>
      <c r="K12" s="190">
        <v>3</v>
      </c>
      <c r="L12" s="128"/>
      <c r="M12" s="188" t="s">
        <v>129</v>
      </c>
      <c r="N12" s="189">
        <v>167</v>
      </c>
      <c r="O12" s="128"/>
      <c r="P12" s="128"/>
      <c r="Q12" s="128"/>
      <c r="R12" s="128"/>
      <c r="S12" s="128"/>
      <c r="T12" s="128"/>
      <c r="U12" s="128"/>
      <c r="V12" s="128"/>
      <c r="W12" s="128"/>
      <c r="X12" s="128"/>
      <c r="Y12" s="128"/>
    </row>
    <row r="13" spans="1:25" ht="21" customHeight="1">
      <c r="A13" s="433" t="s">
        <v>105</v>
      </c>
      <c r="B13" s="136"/>
      <c r="C13" s="434"/>
      <c r="D13" s="434"/>
      <c r="E13" s="434"/>
      <c r="F13" s="434"/>
      <c r="G13" s="434">
        <v>1</v>
      </c>
      <c r="H13" s="434"/>
      <c r="I13" s="434">
        <v>1</v>
      </c>
      <c r="J13" s="434"/>
      <c r="K13" s="190">
        <v>2</v>
      </c>
      <c r="L13" s="128"/>
      <c r="M13" s="188" t="s">
        <v>119</v>
      </c>
      <c r="N13" s="189">
        <v>155</v>
      </c>
      <c r="O13" s="128"/>
      <c r="P13" s="128"/>
      <c r="Q13" s="128"/>
      <c r="R13" s="128"/>
      <c r="S13" s="128"/>
      <c r="T13" s="128"/>
      <c r="U13" s="128"/>
      <c r="V13" s="128"/>
      <c r="W13" s="128"/>
      <c r="X13" s="128"/>
      <c r="Y13" s="128"/>
    </row>
    <row r="14" spans="1:25" ht="21" customHeight="1">
      <c r="A14" s="433" t="s">
        <v>106</v>
      </c>
      <c r="B14" s="136"/>
      <c r="C14" s="434">
        <v>2</v>
      </c>
      <c r="D14" s="434"/>
      <c r="E14" s="434">
        <v>23</v>
      </c>
      <c r="F14" s="434"/>
      <c r="G14" s="434">
        <v>2</v>
      </c>
      <c r="H14" s="434"/>
      <c r="I14" s="434">
        <v>4</v>
      </c>
      <c r="J14" s="434"/>
      <c r="K14" s="190">
        <v>31</v>
      </c>
      <c r="L14" s="128"/>
      <c r="M14" s="188" t="s">
        <v>108</v>
      </c>
      <c r="N14" s="189">
        <v>139</v>
      </c>
      <c r="O14" s="128"/>
      <c r="P14" s="128"/>
      <c r="Q14" s="128"/>
      <c r="R14" s="128"/>
      <c r="S14" s="128"/>
      <c r="T14" s="128"/>
      <c r="U14" s="128"/>
      <c r="V14" s="128"/>
      <c r="W14" s="128"/>
      <c r="X14" s="128"/>
      <c r="Y14" s="128"/>
    </row>
    <row r="15" spans="1:25" ht="21" customHeight="1">
      <c r="A15" s="433" t="s">
        <v>107</v>
      </c>
      <c r="B15" s="136"/>
      <c r="C15" s="434"/>
      <c r="D15" s="434"/>
      <c r="E15" s="434">
        <v>32</v>
      </c>
      <c r="F15" s="434"/>
      <c r="G15" s="434">
        <v>4</v>
      </c>
      <c r="H15" s="434"/>
      <c r="I15" s="434">
        <v>8</v>
      </c>
      <c r="J15" s="434"/>
      <c r="K15" s="190">
        <v>44</v>
      </c>
      <c r="L15" s="128"/>
      <c r="M15" s="188" t="s">
        <v>122</v>
      </c>
      <c r="N15" s="189">
        <v>110</v>
      </c>
      <c r="O15" s="128"/>
      <c r="P15" s="128"/>
      <c r="Q15" s="128"/>
      <c r="R15" s="128"/>
      <c r="S15" s="128"/>
      <c r="T15" s="128"/>
      <c r="U15" s="128"/>
      <c r="V15" s="128"/>
      <c r="W15" s="128"/>
      <c r="X15" s="128"/>
      <c r="Y15" s="128"/>
    </row>
    <row r="16" spans="1:25" ht="21" customHeight="1">
      <c r="A16" s="433" t="s">
        <v>108</v>
      </c>
      <c r="B16" s="136"/>
      <c r="C16" s="434">
        <v>11</v>
      </c>
      <c r="D16" s="434"/>
      <c r="E16" s="434">
        <v>64</v>
      </c>
      <c r="F16" s="434"/>
      <c r="G16" s="434">
        <v>30</v>
      </c>
      <c r="H16" s="434"/>
      <c r="I16" s="434">
        <v>34</v>
      </c>
      <c r="J16" s="434"/>
      <c r="K16" s="190">
        <v>139</v>
      </c>
      <c r="L16" s="128"/>
      <c r="M16" s="188" t="s">
        <v>114</v>
      </c>
      <c r="N16" s="189">
        <v>106</v>
      </c>
      <c r="O16" s="128"/>
      <c r="P16" s="128"/>
      <c r="Q16" s="128"/>
      <c r="R16" s="128"/>
      <c r="S16" s="128"/>
      <c r="T16" s="128"/>
      <c r="U16" s="128"/>
      <c r="V16" s="128"/>
      <c r="W16" s="128"/>
      <c r="X16" s="128"/>
      <c r="Y16" s="128"/>
    </row>
    <row r="17" spans="1:25" ht="21" customHeight="1">
      <c r="A17" s="433" t="s">
        <v>109</v>
      </c>
      <c r="B17" s="136"/>
      <c r="C17" s="434">
        <v>1</v>
      </c>
      <c r="D17" s="434"/>
      <c r="E17" s="434">
        <v>65</v>
      </c>
      <c r="F17" s="434"/>
      <c r="G17" s="434">
        <v>9</v>
      </c>
      <c r="H17" s="434"/>
      <c r="I17" s="434">
        <v>11</v>
      </c>
      <c r="J17" s="434"/>
      <c r="K17" s="190">
        <v>86</v>
      </c>
      <c r="L17" s="128"/>
      <c r="M17" s="188" t="s">
        <v>131</v>
      </c>
      <c r="N17" s="189">
        <v>106</v>
      </c>
      <c r="O17" s="128"/>
      <c r="P17" s="128"/>
      <c r="Q17" s="128"/>
      <c r="R17" s="128"/>
      <c r="S17" s="128"/>
      <c r="T17" s="128"/>
      <c r="U17" s="128"/>
      <c r="V17" s="128"/>
      <c r="W17" s="128"/>
      <c r="X17" s="128"/>
      <c r="Y17" s="128"/>
    </row>
    <row r="18" spans="1:25" ht="21" customHeight="1">
      <c r="A18" s="433" t="s">
        <v>110</v>
      </c>
      <c r="B18" s="136"/>
      <c r="C18" s="434">
        <v>1</v>
      </c>
      <c r="D18" s="434"/>
      <c r="E18" s="434">
        <v>3</v>
      </c>
      <c r="F18" s="434"/>
      <c r="G18" s="434">
        <v>3</v>
      </c>
      <c r="H18" s="434"/>
      <c r="I18" s="434">
        <v>2</v>
      </c>
      <c r="J18" s="434"/>
      <c r="K18" s="190">
        <v>9</v>
      </c>
      <c r="L18" s="128"/>
      <c r="M18" s="188" t="s">
        <v>120</v>
      </c>
      <c r="N18" s="189">
        <v>96</v>
      </c>
      <c r="O18" s="128"/>
      <c r="P18" s="128"/>
      <c r="Q18" s="128"/>
      <c r="R18" s="128"/>
      <c r="S18" s="128"/>
      <c r="T18" s="128"/>
      <c r="U18" s="128"/>
      <c r="V18" s="128"/>
      <c r="W18" s="128"/>
      <c r="X18" s="128"/>
      <c r="Y18" s="128"/>
    </row>
    <row r="19" spans="1:25" ht="21" customHeight="1">
      <c r="A19" s="433" t="s">
        <v>111</v>
      </c>
      <c r="B19" s="136"/>
      <c r="C19" s="434">
        <v>2</v>
      </c>
      <c r="D19" s="434"/>
      <c r="E19" s="434">
        <v>7</v>
      </c>
      <c r="F19" s="434"/>
      <c r="G19" s="434">
        <v>2</v>
      </c>
      <c r="H19" s="434"/>
      <c r="I19" s="434">
        <v>5</v>
      </c>
      <c r="J19" s="434"/>
      <c r="K19" s="190">
        <v>16</v>
      </c>
      <c r="L19" s="128"/>
      <c r="M19" s="188" t="s">
        <v>127</v>
      </c>
      <c r="N19" s="189">
        <v>92</v>
      </c>
      <c r="O19" s="128"/>
      <c r="P19" s="128"/>
      <c r="Q19" s="128"/>
      <c r="R19" s="128"/>
      <c r="S19" s="128"/>
      <c r="T19" s="128"/>
      <c r="U19" s="128"/>
      <c r="V19" s="128"/>
      <c r="W19" s="128"/>
      <c r="X19" s="128"/>
      <c r="Y19" s="128"/>
    </row>
    <row r="20" spans="1:25" ht="21" customHeight="1">
      <c r="A20" s="433" t="s">
        <v>112</v>
      </c>
      <c r="B20" s="136"/>
      <c r="C20" s="434">
        <v>19</v>
      </c>
      <c r="D20" s="434"/>
      <c r="E20" s="434">
        <v>286</v>
      </c>
      <c r="F20" s="434"/>
      <c r="G20" s="434">
        <v>21</v>
      </c>
      <c r="H20" s="434"/>
      <c r="I20" s="434">
        <v>41</v>
      </c>
      <c r="J20" s="434"/>
      <c r="K20" s="190">
        <v>367</v>
      </c>
      <c r="L20" s="128"/>
      <c r="M20" s="188" t="s">
        <v>109</v>
      </c>
      <c r="N20" s="189">
        <v>86</v>
      </c>
      <c r="O20" s="128"/>
      <c r="P20" s="128"/>
      <c r="Q20" s="128"/>
      <c r="R20" s="128"/>
      <c r="S20" s="128"/>
      <c r="T20" s="128"/>
      <c r="U20" s="128"/>
      <c r="V20" s="128"/>
      <c r="W20" s="128"/>
      <c r="X20" s="128"/>
      <c r="Y20" s="128"/>
    </row>
    <row r="21" spans="1:25" ht="21" customHeight="1">
      <c r="A21" s="433" t="s">
        <v>113</v>
      </c>
      <c r="B21" s="136"/>
      <c r="C21" s="434">
        <v>19</v>
      </c>
      <c r="D21" s="434"/>
      <c r="E21" s="434">
        <v>182</v>
      </c>
      <c r="F21" s="434"/>
      <c r="G21" s="434">
        <v>3</v>
      </c>
      <c r="H21" s="434"/>
      <c r="I21" s="434">
        <v>11</v>
      </c>
      <c r="J21" s="434"/>
      <c r="K21" s="190">
        <v>215</v>
      </c>
      <c r="L21" s="128"/>
      <c r="M21" s="188" t="s">
        <v>126</v>
      </c>
      <c r="N21" s="189">
        <v>82</v>
      </c>
      <c r="O21" s="128"/>
      <c r="P21" s="128"/>
      <c r="Q21" s="128"/>
      <c r="R21" s="128"/>
      <c r="S21" s="128"/>
      <c r="T21" s="128"/>
      <c r="U21" s="128"/>
      <c r="V21" s="128"/>
      <c r="W21" s="128"/>
      <c r="X21" s="128"/>
      <c r="Y21" s="128"/>
    </row>
    <row r="22" spans="1:25" ht="21" customHeight="1">
      <c r="A22" s="433" t="s">
        <v>114</v>
      </c>
      <c r="B22" s="136"/>
      <c r="C22" s="434">
        <v>19</v>
      </c>
      <c r="D22" s="434"/>
      <c r="E22" s="434">
        <v>29</v>
      </c>
      <c r="F22" s="434"/>
      <c r="G22" s="434">
        <v>36</v>
      </c>
      <c r="H22" s="434"/>
      <c r="I22" s="434">
        <v>22</v>
      </c>
      <c r="J22" s="434"/>
      <c r="K22" s="190">
        <v>106</v>
      </c>
      <c r="L22" s="128"/>
      <c r="M22" s="188" t="s">
        <v>124</v>
      </c>
      <c r="N22" s="189">
        <v>64</v>
      </c>
      <c r="O22" s="128"/>
      <c r="P22" s="128"/>
      <c r="Q22" s="128"/>
      <c r="R22" s="128"/>
      <c r="S22" s="128"/>
      <c r="T22" s="128"/>
      <c r="U22" s="128"/>
      <c r="V22" s="128"/>
      <c r="W22" s="128"/>
      <c r="X22" s="128"/>
      <c r="Y22" s="128"/>
    </row>
    <row r="23" spans="1:25" ht="21" customHeight="1">
      <c r="A23" s="433" t="s">
        <v>115</v>
      </c>
      <c r="B23" s="136"/>
      <c r="C23" s="434">
        <v>6</v>
      </c>
      <c r="D23" s="434"/>
      <c r="E23" s="434">
        <v>18</v>
      </c>
      <c r="F23" s="434"/>
      <c r="G23" s="434">
        <v>4</v>
      </c>
      <c r="H23" s="434"/>
      <c r="I23" s="434">
        <v>6</v>
      </c>
      <c r="J23" s="434"/>
      <c r="K23" s="190">
        <v>34</v>
      </c>
      <c r="L23" s="128"/>
      <c r="M23" s="188" t="s">
        <v>117</v>
      </c>
      <c r="N23" s="189">
        <v>62</v>
      </c>
      <c r="O23" s="128"/>
      <c r="P23" s="128"/>
      <c r="Q23" s="128"/>
      <c r="R23" s="128"/>
      <c r="S23" s="128"/>
      <c r="T23" s="128"/>
      <c r="U23" s="128"/>
      <c r="V23" s="128"/>
      <c r="W23" s="128"/>
      <c r="X23" s="128"/>
      <c r="Y23" s="128"/>
    </row>
    <row r="24" spans="1:25" ht="21" customHeight="1">
      <c r="A24" s="433" t="s">
        <v>116</v>
      </c>
      <c r="B24" s="136"/>
      <c r="C24" s="434">
        <v>4</v>
      </c>
      <c r="D24" s="434"/>
      <c r="E24" s="434">
        <v>5</v>
      </c>
      <c r="F24" s="434"/>
      <c r="G24" s="434">
        <v>14</v>
      </c>
      <c r="H24" s="434"/>
      <c r="I24" s="434">
        <v>24</v>
      </c>
      <c r="J24" s="434"/>
      <c r="K24" s="190">
        <v>47</v>
      </c>
      <c r="L24" s="128"/>
      <c r="M24" s="188" t="s">
        <v>116</v>
      </c>
      <c r="N24" s="189">
        <v>47</v>
      </c>
      <c r="O24" s="128"/>
      <c r="P24" s="128"/>
      <c r="Q24" s="128"/>
      <c r="R24" s="128"/>
      <c r="S24" s="128"/>
      <c r="T24" s="128"/>
      <c r="U24" s="128"/>
      <c r="V24" s="128"/>
      <c r="W24" s="128"/>
      <c r="X24" s="128"/>
      <c r="Y24" s="128"/>
    </row>
    <row r="25" spans="1:25" ht="21" customHeight="1">
      <c r="A25" s="433" t="s">
        <v>117</v>
      </c>
      <c r="B25" s="136"/>
      <c r="C25" s="434">
        <v>10</v>
      </c>
      <c r="D25" s="434"/>
      <c r="E25" s="434">
        <v>16</v>
      </c>
      <c r="F25" s="434"/>
      <c r="G25" s="434">
        <v>12</v>
      </c>
      <c r="H25" s="434"/>
      <c r="I25" s="434">
        <v>24</v>
      </c>
      <c r="J25" s="434"/>
      <c r="K25" s="190">
        <v>62</v>
      </c>
      <c r="L25" s="128"/>
      <c r="M25" s="188" t="s">
        <v>107</v>
      </c>
      <c r="N25" s="189">
        <v>44</v>
      </c>
      <c r="O25" s="128"/>
      <c r="P25" s="128"/>
      <c r="Q25" s="128"/>
      <c r="R25" s="128"/>
      <c r="S25" s="128"/>
      <c r="T25" s="128"/>
      <c r="U25" s="128"/>
      <c r="V25" s="128"/>
      <c r="W25" s="128"/>
      <c r="X25" s="128"/>
      <c r="Y25" s="128"/>
    </row>
    <row r="26" spans="1:25" ht="21" customHeight="1">
      <c r="A26" s="433" t="s">
        <v>118</v>
      </c>
      <c r="B26" s="136"/>
      <c r="C26" s="434">
        <v>3</v>
      </c>
      <c r="D26" s="434"/>
      <c r="E26" s="434">
        <v>4</v>
      </c>
      <c r="F26" s="434"/>
      <c r="G26" s="434">
        <v>6</v>
      </c>
      <c r="H26" s="434"/>
      <c r="I26" s="434">
        <v>11</v>
      </c>
      <c r="J26" s="434"/>
      <c r="K26" s="190">
        <v>24</v>
      </c>
      <c r="L26" s="128"/>
      <c r="M26" s="188" t="s">
        <v>103</v>
      </c>
      <c r="N26" s="189">
        <v>40</v>
      </c>
      <c r="O26" s="128"/>
      <c r="P26" s="128"/>
      <c r="Q26" s="128"/>
      <c r="R26" s="128"/>
      <c r="S26" s="128"/>
      <c r="T26" s="128"/>
      <c r="U26" s="128"/>
      <c r="V26" s="128"/>
      <c r="W26" s="128"/>
      <c r="X26" s="128"/>
      <c r="Y26" s="128"/>
    </row>
    <row r="27" spans="1:25" ht="21" customHeight="1">
      <c r="A27" s="433" t="s">
        <v>119</v>
      </c>
      <c r="B27" s="136"/>
      <c r="C27" s="434">
        <v>18</v>
      </c>
      <c r="D27" s="434"/>
      <c r="E27" s="434">
        <v>40</v>
      </c>
      <c r="F27" s="434"/>
      <c r="G27" s="434">
        <v>35</v>
      </c>
      <c r="H27" s="434"/>
      <c r="I27" s="434">
        <v>62</v>
      </c>
      <c r="J27" s="434"/>
      <c r="K27" s="190">
        <v>155</v>
      </c>
      <c r="L27" s="128"/>
      <c r="M27" s="188" t="s">
        <v>133</v>
      </c>
      <c r="N27" s="189">
        <v>39</v>
      </c>
      <c r="O27" s="128"/>
      <c r="P27" s="128"/>
      <c r="Q27" s="128"/>
      <c r="R27" s="128"/>
      <c r="S27" s="128"/>
      <c r="T27" s="128"/>
      <c r="U27" s="128"/>
      <c r="V27" s="128"/>
      <c r="W27" s="128"/>
      <c r="X27" s="128"/>
      <c r="Y27" s="128"/>
    </row>
    <row r="28" spans="1:25" ht="21" customHeight="1">
      <c r="A28" s="433" t="s">
        <v>120</v>
      </c>
      <c r="B28" s="136"/>
      <c r="C28" s="434">
        <v>15</v>
      </c>
      <c r="D28" s="434"/>
      <c r="E28" s="434">
        <v>70</v>
      </c>
      <c r="F28" s="434"/>
      <c r="G28" s="434">
        <v>4</v>
      </c>
      <c r="H28" s="434"/>
      <c r="I28" s="434">
        <v>7</v>
      </c>
      <c r="J28" s="434"/>
      <c r="K28" s="190">
        <v>96</v>
      </c>
      <c r="L28" s="128"/>
      <c r="M28" s="188" t="s">
        <v>527</v>
      </c>
      <c r="N28" s="189">
        <v>37</v>
      </c>
      <c r="O28" s="128"/>
      <c r="P28" s="128"/>
      <c r="Q28" s="128"/>
      <c r="R28" s="128"/>
      <c r="S28" s="128"/>
      <c r="T28" s="128"/>
      <c r="U28" s="128"/>
      <c r="V28" s="128"/>
      <c r="W28" s="128"/>
      <c r="X28" s="128"/>
      <c r="Y28" s="128"/>
    </row>
    <row r="29" spans="1:25" ht="21" customHeight="1">
      <c r="A29" s="433" t="s">
        <v>121</v>
      </c>
      <c r="B29" s="136"/>
      <c r="C29" s="434">
        <v>1</v>
      </c>
      <c r="D29" s="434"/>
      <c r="E29" s="434">
        <v>1</v>
      </c>
      <c r="F29" s="434"/>
      <c r="G29" s="434">
        <v>2</v>
      </c>
      <c r="H29" s="434"/>
      <c r="I29" s="434">
        <v>5</v>
      </c>
      <c r="J29" s="434"/>
      <c r="K29" s="190">
        <v>9</v>
      </c>
      <c r="L29" s="128"/>
      <c r="M29" s="188" t="s">
        <v>115</v>
      </c>
      <c r="N29" s="189">
        <v>34</v>
      </c>
      <c r="O29" s="128"/>
      <c r="P29" s="128"/>
      <c r="Q29" s="128"/>
      <c r="R29" s="128"/>
      <c r="S29" s="128"/>
      <c r="T29" s="128"/>
      <c r="U29" s="128"/>
      <c r="V29" s="128"/>
      <c r="W29" s="128"/>
      <c r="X29" s="128"/>
      <c r="Y29" s="128"/>
    </row>
    <row r="30" spans="1:25" ht="21" customHeight="1">
      <c r="A30" s="433" t="s">
        <v>122</v>
      </c>
      <c r="B30" s="136"/>
      <c r="C30" s="434">
        <v>14</v>
      </c>
      <c r="D30" s="434"/>
      <c r="E30" s="434">
        <v>76</v>
      </c>
      <c r="F30" s="434"/>
      <c r="G30" s="434">
        <v>5</v>
      </c>
      <c r="H30" s="434"/>
      <c r="I30" s="434">
        <v>15</v>
      </c>
      <c r="J30" s="434"/>
      <c r="K30" s="190">
        <v>110</v>
      </c>
      <c r="L30" s="128"/>
      <c r="M30" s="188" t="s">
        <v>125</v>
      </c>
      <c r="N30" s="189">
        <v>34</v>
      </c>
      <c r="O30" s="128"/>
      <c r="P30" s="128"/>
      <c r="Q30" s="128"/>
      <c r="R30" s="128"/>
      <c r="S30" s="128"/>
      <c r="T30" s="128"/>
      <c r="U30" s="128"/>
      <c r="V30" s="128"/>
      <c r="W30" s="128"/>
      <c r="X30" s="128"/>
      <c r="Y30" s="128"/>
    </row>
    <row r="31" spans="1:25" ht="21" customHeight="1">
      <c r="A31" s="433" t="s">
        <v>123</v>
      </c>
      <c r="B31" s="136"/>
      <c r="C31" s="434">
        <v>3</v>
      </c>
      <c r="D31" s="434"/>
      <c r="E31" s="434">
        <v>12</v>
      </c>
      <c r="F31" s="434"/>
      <c r="G31" s="434"/>
      <c r="H31" s="434"/>
      <c r="I31" s="434"/>
      <c r="J31" s="434"/>
      <c r="K31" s="190">
        <v>15</v>
      </c>
      <c r="L31" s="128"/>
      <c r="M31" s="188" t="s">
        <v>106</v>
      </c>
      <c r="N31" s="189">
        <v>31</v>
      </c>
      <c r="O31" s="128"/>
      <c r="P31" s="128"/>
      <c r="Q31" s="128"/>
      <c r="R31" s="128"/>
      <c r="S31" s="128"/>
      <c r="T31" s="128"/>
      <c r="U31" s="128"/>
      <c r="V31" s="128"/>
      <c r="W31" s="128"/>
      <c r="X31" s="128"/>
      <c r="Y31" s="128"/>
    </row>
    <row r="32" spans="1:25" ht="21" customHeight="1">
      <c r="A32" s="433" t="s">
        <v>124</v>
      </c>
      <c r="B32" s="136"/>
      <c r="C32" s="434">
        <v>20</v>
      </c>
      <c r="D32" s="434"/>
      <c r="E32" s="434">
        <v>44</v>
      </c>
      <c r="F32" s="434"/>
      <c r="G32" s="434"/>
      <c r="H32" s="434"/>
      <c r="I32" s="434"/>
      <c r="J32" s="434"/>
      <c r="K32" s="190">
        <v>64</v>
      </c>
      <c r="L32" s="128"/>
      <c r="M32" s="188" t="s">
        <v>128</v>
      </c>
      <c r="N32" s="189">
        <v>25</v>
      </c>
      <c r="O32" s="128"/>
      <c r="P32" s="128"/>
      <c r="Q32" s="128"/>
      <c r="R32" s="128"/>
      <c r="S32" s="128"/>
      <c r="T32" s="128"/>
      <c r="U32" s="128"/>
      <c r="V32" s="128"/>
      <c r="W32" s="128"/>
      <c r="X32" s="128"/>
      <c r="Y32" s="128"/>
    </row>
    <row r="33" spans="1:25" ht="21" customHeight="1">
      <c r="A33" s="433" t="s">
        <v>125</v>
      </c>
      <c r="B33" s="136"/>
      <c r="C33" s="434">
        <v>2</v>
      </c>
      <c r="D33" s="434"/>
      <c r="E33" s="434">
        <v>18</v>
      </c>
      <c r="F33" s="434"/>
      <c r="G33" s="434">
        <v>2</v>
      </c>
      <c r="H33" s="434"/>
      <c r="I33" s="434">
        <v>12</v>
      </c>
      <c r="J33" s="434"/>
      <c r="K33" s="190">
        <v>34</v>
      </c>
      <c r="L33" s="128"/>
      <c r="M33" s="188" t="s">
        <v>118</v>
      </c>
      <c r="N33" s="189">
        <v>24</v>
      </c>
      <c r="O33" s="128"/>
      <c r="P33" s="128"/>
      <c r="Q33" s="128"/>
      <c r="R33" s="128"/>
      <c r="S33" s="128"/>
      <c r="T33" s="128"/>
      <c r="U33" s="128"/>
      <c r="V33" s="128"/>
      <c r="W33" s="128"/>
      <c r="X33" s="128"/>
      <c r="Y33" s="128"/>
    </row>
    <row r="34" spans="1:25" ht="21" customHeight="1">
      <c r="A34" s="433" t="s">
        <v>126</v>
      </c>
      <c r="B34" s="136"/>
      <c r="C34" s="434">
        <v>5</v>
      </c>
      <c r="D34" s="434"/>
      <c r="E34" s="434">
        <v>5</v>
      </c>
      <c r="F34" s="434"/>
      <c r="G34" s="434">
        <v>42</v>
      </c>
      <c r="H34" s="434"/>
      <c r="I34" s="434">
        <v>30</v>
      </c>
      <c r="J34" s="434"/>
      <c r="K34" s="190">
        <v>82</v>
      </c>
      <c r="L34" s="128"/>
      <c r="M34" s="188" t="s">
        <v>102</v>
      </c>
      <c r="N34" s="189">
        <v>16</v>
      </c>
      <c r="O34" s="128"/>
      <c r="P34" s="128"/>
      <c r="Q34" s="128"/>
      <c r="R34" s="128"/>
      <c r="S34" s="128"/>
      <c r="T34" s="128"/>
      <c r="U34" s="128"/>
      <c r="V34" s="128"/>
      <c r="W34" s="128"/>
      <c r="X34" s="128"/>
      <c r="Y34" s="128"/>
    </row>
    <row r="35" spans="1:25" ht="21" customHeight="1">
      <c r="A35" s="433" t="s">
        <v>127</v>
      </c>
      <c r="B35" s="136"/>
      <c r="C35" s="434">
        <v>9</v>
      </c>
      <c r="D35" s="434"/>
      <c r="E35" s="434">
        <v>75</v>
      </c>
      <c r="F35" s="434"/>
      <c r="G35" s="434"/>
      <c r="H35" s="434"/>
      <c r="I35" s="434">
        <v>8</v>
      </c>
      <c r="J35" s="434"/>
      <c r="K35" s="190">
        <v>92</v>
      </c>
      <c r="L35" s="128"/>
      <c r="M35" s="188" t="s">
        <v>111</v>
      </c>
      <c r="N35" s="189">
        <v>16</v>
      </c>
      <c r="O35" s="128"/>
      <c r="P35" s="128"/>
      <c r="Q35" s="128"/>
      <c r="R35" s="128"/>
      <c r="S35" s="128"/>
      <c r="T35" s="128"/>
      <c r="U35" s="128"/>
      <c r="V35" s="128"/>
      <c r="W35" s="128"/>
      <c r="X35" s="128"/>
      <c r="Y35" s="128"/>
    </row>
    <row r="36" spans="1:25" ht="21" customHeight="1">
      <c r="A36" s="433" t="s">
        <v>128</v>
      </c>
      <c r="B36" s="136"/>
      <c r="C36" s="434">
        <v>1</v>
      </c>
      <c r="D36" s="434"/>
      <c r="E36" s="434">
        <v>8</v>
      </c>
      <c r="F36" s="434"/>
      <c r="G36" s="434">
        <v>10</v>
      </c>
      <c r="H36" s="434"/>
      <c r="I36" s="434">
        <v>6</v>
      </c>
      <c r="J36" s="434"/>
      <c r="K36" s="190">
        <v>25</v>
      </c>
      <c r="L36" s="128"/>
      <c r="M36" s="188" t="s">
        <v>123</v>
      </c>
      <c r="N36" s="189">
        <v>15</v>
      </c>
      <c r="O36" s="128"/>
      <c r="P36" s="128"/>
      <c r="Q36" s="128"/>
      <c r="R36" s="128"/>
      <c r="S36" s="128"/>
      <c r="T36" s="128"/>
      <c r="U36" s="128"/>
      <c r="V36" s="128"/>
      <c r="W36" s="128"/>
      <c r="X36" s="128"/>
      <c r="Y36" s="128"/>
    </row>
    <row r="37" spans="1:25" ht="21" customHeight="1">
      <c r="A37" s="433" t="s">
        <v>129</v>
      </c>
      <c r="B37" s="136"/>
      <c r="C37" s="434">
        <v>19</v>
      </c>
      <c r="D37" s="434"/>
      <c r="E37" s="434">
        <v>29</v>
      </c>
      <c r="F37" s="434"/>
      <c r="G37" s="434">
        <v>42</v>
      </c>
      <c r="H37" s="434"/>
      <c r="I37" s="434">
        <v>77</v>
      </c>
      <c r="J37" s="434"/>
      <c r="K37" s="190">
        <v>167</v>
      </c>
      <c r="L37" s="128"/>
      <c r="M37" s="188" t="s">
        <v>110</v>
      </c>
      <c r="N37" s="189">
        <v>9</v>
      </c>
      <c r="O37" s="128"/>
      <c r="P37" s="128"/>
      <c r="Q37" s="128"/>
      <c r="R37" s="128"/>
      <c r="S37" s="128"/>
      <c r="T37" s="128"/>
      <c r="U37" s="128"/>
      <c r="V37" s="128"/>
      <c r="W37" s="128"/>
      <c r="X37" s="128"/>
      <c r="Y37" s="128"/>
    </row>
    <row r="38" spans="1:25" ht="21" customHeight="1">
      <c r="A38" s="433" t="s">
        <v>130</v>
      </c>
      <c r="B38" s="136"/>
      <c r="C38" s="434"/>
      <c r="D38" s="434"/>
      <c r="E38" s="434">
        <v>1</v>
      </c>
      <c r="F38" s="434"/>
      <c r="G38" s="434">
        <v>5</v>
      </c>
      <c r="H38" s="434"/>
      <c r="I38" s="434">
        <v>1</v>
      </c>
      <c r="J38" s="434"/>
      <c r="K38" s="190">
        <v>7</v>
      </c>
      <c r="L38" s="128"/>
      <c r="M38" s="188" t="s">
        <v>121</v>
      </c>
      <c r="N38" s="189">
        <v>9</v>
      </c>
      <c r="O38" s="128"/>
      <c r="P38" s="128"/>
      <c r="Q38" s="128"/>
      <c r="R38" s="128"/>
      <c r="S38" s="128"/>
      <c r="T38" s="128"/>
      <c r="U38" s="128"/>
      <c r="V38" s="128"/>
      <c r="W38" s="128"/>
      <c r="X38" s="128"/>
      <c r="Y38" s="128"/>
    </row>
    <row r="39" spans="1:25" ht="21" customHeight="1">
      <c r="A39" s="433" t="s">
        <v>131</v>
      </c>
      <c r="B39" s="136"/>
      <c r="C39" s="434">
        <v>17</v>
      </c>
      <c r="D39" s="434"/>
      <c r="E39" s="434">
        <v>48</v>
      </c>
      <c r="F39" s="434"/>
      <c r="G39" s="434">
        <v>17</v>
      </c>
      <c r="H39" s="434"/>
      <c r="I39" s="434">
        <v>24</v>
      </c>
      <c r="J39" s="434"/>
      <c r="K39" s="190">
        <v>106</v>
      </c>
      <c r="L39" s="128"/>
      <c r="M39" s="188" t="s">
        <v>130</v>
      </c>
      <c r="N39" s="189">
        <v>7</v>
      </c>
      <c r="O39" s="128"/>
      <c r="P39" s="128"/>
      <c r="Q39" s="128"/>
      <c r="R39" s="128"/>
      <c r="S39" s="128"/>
      <c r="T39" s="128"/>
      <c r="U39" s="128"/>
      <c r="V39" s="128"/>
      <c r="W39" s="128"/>
      <c r="X39" s="128"/>
      <c r="Y39" s="128"/>
    </row>
    <row r="40" spans="1:25" ht="21" customHeight="1">
      <c r="A40" s="433" t="s">
        <v>132</v>
      </c>
      <c r="B40" s="136"/>
      <c r="C40" s="434"/>
      <c r="D40" s="434"/>
      <c r="E40" s="434"/>
      <c r="F40" s="434"/>
      <c r="G40" s="434">
        <v>1</v>
      </c>
      <c r="H40" s="434"/>
      <c r="I40" s="434"/>
      <c r="J40" s="434"/>
      <c r="K40" s="190">
        <v>1</v>
      </c>
      <c r="L40" s="128"/>
      <c r="M40" s="188" t="s">
        <v>104</v>
      </c>
      <c r="N40" s="189">
        <v>3</v>
      </c>
      <c r="O40" s="128"/>
      <c r="P40" s="128"/>
      <c r="Q40" s="128"/>
      <c r="R40" s="128"/>
      <c r="S40" s="128"/>
      <c r="T40" s="128"/>
      <c r="U40" s="128"/>
      <c r="V40" s="128"/>
      <c r="W40" s="128"/>
      <c r="X40" s="128"/>
      <c r="Y40" s="128"/>
    </row>
    <row r="41" spans="1:25" ht="21" customHeight="1">
      <c r="A41" s="433" t="s">
        <v>133</v>
      </c>
      <c r="B41" s="136"/>
      <c r="C41" s="434">
        <v>4</v>
      </c>
      <c r="D41" s="434"/>
      <c r="E41" s="434">
        <v>25</v>
      </c>
      <c r="F41" s="434"/>
      <c r="G41" s="434">
        <v>3</v>
      </c>
      <c r="H41" s="434"/>
      <c r="I41" s="434">
        <v>7</v>
      </c>
      <c r="J41" s="434"/>
      <c r="K41" s="190">
        <v>39</v>
      </c>
      <c r="L41" s="128"/>
      <c r="M41" s="188" t="s">
        <v>105</v>
      </c>
      <c r="N41" s="189">
        <v>2</v>
      </c>
      <c r="O41" s="128"/>
      <c r="P41" s="128"/>
      <c r="Q41" s="128"/>
      <c r="R41" s="128"/>
      <c r="S41" s="128"/>
      <c r="T41" s="128"/>
      <c r="U41" s="128"/>
      <c r="V41" s="128"/>
      <c r="W41" s="128"/>
      <c r="X41" s="128"/>
      <c r="Y41" s="128"/>
    </row>
    <row r="42" spans="1:25" ht="21" customHeight="1">
      <c r="A42" s="433" t="s">
        <v>527</v>
      </c>
      <c r="B42" s="136"/>
      <c r="C42" s="434">
        <v>3</v>
      </c>
      <c r="D42" s="434"/>
      <c r="E42" s="434">
        <v>17</v>
      </c>
      <c r="F42" s="434"/>
      <c r="G42" s="434">
        <v>5</v>
      </c>
      <c r="H42" s="434"/>
      <c r="I42" s="434">
        <v>12</v>
      </c>
      <c r="J42" s="434"/>
      <c r="K42" s="190">
        <v>37</v>
      </c>
      <c r="L42" s="128"/>
      <c r="M42" s="188" t="s">
        <v>132</v>
      </c>
      <c r="N42" s="189">
        <v>1</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240</v>
      </c>
      <c r="D44" s="192">
        <v>0</v>
      </c>
      <c r="E44" s="192">
        <v>1233</v>
      </c>
      <c r="F44" s="192">
        <v>0</v>
      </c>
      <c r="G44" s="192">
        <v>325</v>
      </c>
      <c r="H44" s="192">
        <v>0</v>
      </c>
      <c r="I44" s="192">
        <v>482</v>
      </c>
      <c r="J44" s="192">
        <v>0</v>
      </c>
      <c r="K44" s="192">
        <v>2280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29" orientation="landscape" useFirstPageNumber="1" r:id="rId1"/>
  <headerFooter scaleWithDoc="0">
    <oddHeader>&amp;L&amp;G&amp;R&amp;G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zoomScale="80" zoomScaleNormal="80" zoomScaleSheetLayoutView="50" workbookViewId="0">
      <selection activeCell="C26" sqref="C26"/>
    </sheetView>
  </sheetViews>
  <sheetFormatPr baseColWidth="10" defaultColWidth="11.42578125"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41" t="s">
        <v>1</v>
      </c>
      <c r="B1" s="91"/>
      <c r="C1" s="92"/>
      <c r="D1" s="92"/>
      <c r="E1" s="93"/>
      <c r="F1" s="5"/>
      <c r="G1" s="5"/>
      <c r="H1" s="5"/>
    </row>
    <row r="2" spans="1:8" ht="39.950000000000003" customHeight="1">
      <c r="A2" s="541"/>
      <c r="B2" s="91"/>
      <c r="C2" s="102" t="s">
        <v>2</v>
      </c>
      <c r="D2" s="110"/>
      <c r="E2" s="93"/>
      <c r="F2" s="6"/>
      <c r="G2" s="5"/>
      <c r="H2" s="5"/>
    </row>
    <row r="3" spans="1:8" ht="8.1" customHeight="1">
      <c r="A3" s="541"/>
      <c r="B3" s="91"/>
      <c r="C3" s="94"/>
      <c r="D3" s="94"/>
      <c r="E3" s="93"/>
      <c r="F3" s="6"/>
      <c r="G3" s="5"/>
      <c r="H3" s="5"/>
    </row>
    <row r="4" spans="1:8" s="7" customFormat="1" ht="39.950000000000003" customHeight="1">
      <c r="A4" s="541"/>
      <c r="B4" s="91"/>
      <c r="C4" s="95" t="s">
        <v>3</v>
      </c>
      <c r="D4" s="95"/>
      <c r="E4" s="96">
        <v>3</v>
      </c>
      <c r="F4" s="5"/>
      <c r="G4" s="5"/>
      <c r="H4" s="5"/>
    </row>
    <row r="5" spans="1:8" s="7" customFormat="1" ht="8.1" customHeight="1">
      <c r="A5" s="541"/>
      <c r="B5" s="91"/>
      <c r="C5" s="95"/>
      <c r="D5" s="95"/>
      <c r="E5" s="96"/>
      <c r="F5" s="5"/>
      <c r="G5" s="5"/>
      <c r="H5" s="5"/>
    </row>
    <row r="6" spans="1:8" s="7" customFormat="1" ht="39.950000000000003" customHeight="1">
      <c r="A6" s="541"/>
      <c r="B6" s="91"/>
      <c r="C6" s="95" t="s">
        <v>4</v>
      </c>
      <c r="D6" s="95"/>
      <c r="E6" s="96">
        <v>4</v>
      </c>
      <c r="F6" s="5"/>
      <c r="G6" s="5"/>
      <c r="H6" s="5"/>
    </row>
    <row r="7" spans="1:8" s="7" customFormat="1" ht="8.1" customHeight="1">
      <c r="A7" s="541"/>
      <c r="B7" s="91"/>
      <c r="C7" s="95"/>
      <c r="D7" s="95"/>
      <c r="E7" s="96"/>
      <c r="F7" s="5"/>
      <c r="G7" s="5"/>
      <c r="H7" s="5"/>
    </row>
    <row r="8" spans="1:8" s="7" customFormat="1" ht="46.5" customHeight="1">
      <c r="A8" s="541"/>
      <c r="B8" s="91"/>
      <c r="C8" s="95" t="s">
        <v>5</v>
      </c>
      <c r="D8" s="95"/>
      <c r="E8" s="96">
        <v>5</v>
      </c>
      <c r="F8" s="5"/>
      <c r="G8" s="5"/>
      <c r="H8" s="5"/>
    </row>
    <row r="9" spans="1:8" s="7" customFormat="1" ht="8.1" customHeight="1">
      <c r="A9" s="541"/>
      <c r="B9" s="91"/>
      <c r="C9" s="95"/>
      <c r="D9" s="95"/>
      <c r="E9" s="96"/>
      <c r="F9" s="5"/>
      <c r="G9" s="5"/>
      <c r="H9" s="5"/>
    </row>
    <row r="10" spans="1:8" s="7" customFormat="1" ht="46.5" customHeight="1">
      <c r="A10" s="541"/>
      <c r="B10" s="91"/>
      <c r="C10" s="95" t="s">
        <v>6</v>
      </c>
      <c r="D10" s="95"/>
      <c r="E10" s="96">
        <v>6</v>
      </c>
      <c r="F10" s="5"/>
      <c r="G10" s="5"/>
      <c r="H10" s="5"/>
    </row>
    <row r="11" spans="1:8" s="7" customFormat="1" ht="8.1" customHeight="1">
      <c r="A11" s="541"/>
      <c r="B11" s="91"/>
      <c r="C11" s="95"/>
      <c r="D11" s="95"/>
      <c r="E11" s="96"/>
      <c r="F11" s="5"/>
      <c r="G11" s="5"/>
      <c r="H11" s="5"/>
    </row>
    <row r="12" spans="1:8" s="7" customFormat="1" ht="46.5">
      <c r="A12" s="541"/>
      <c r="B12" s="91"/>
      <c r="C12" s="95" t="s">
        <v>7</v>
      </c>
      <c r="D12" s="95"/>
      <c r="E12" s="96">
        <v>7</v>
      </c>
      <c r="F12" s="5"/>
      <c r="G12" s="5"/>
      <c r="H12" s="5"/>
    </row>
    <row r="13" spans="1:8" s="7" customFormat="1" ht="8.1" customHeight="1">
      <c r="A13" s="541"/>
      <c r="B13" s="91"/>
      <c r="C13" s="95"/>
      <c r="D13" s="95"/>
      <c r="E13" s="96"/>
      <c r="F13" s="5"/>
      <c r="G13" s="5"/>
      <c r="H13" s="5"/>
    </row>
    <row r="14" spans="1:8" s="7" customFormat="1" ht="39.950000000000003" customHeight="1">
      <c r="A14" s="541"/>
      <c r="B14" s="91"/>
      <c r="C14" s="95" t="s">
        <v>8</v>
      </c>
      <c r="D14" s="95"/>
      <c r="E14" s="96">
        <v>8</v>
      </c>
      <c r="F14" s="5"/>
      <c r="G14" s="5"/>
      <c r="H14" s="5"/>
    </row>
    <row r="15" spans="1:8" s="7" customFormat="1" ht="8.1" customHeight="1">
      <c r="A15" s="541"/>
      <c r="B15" s="91"/>
      <c r="C15" s="95"/>
      <c r="D15" s="95"/>
      <c r="E15" s="96"/>
      <c r="F15" s="5"/>
      <c r="G15" s="5"/>
      <c r="H15" s="5"/>
    </row>
    <row r="16" spans="1:8" s="7" customFormat="1" ht="39.950000000000003" customHeight="1">
      <c r="A16" s="541"/>
      <c r="B16" s="91"/>
      <c r="C16" s="95" t="s">
        <v>9</v>
      </c>
      <c r="D16" s="95"/>
      <c r="E16" s="96">
        <v>9</v>
      </c>
      <c r="F16" s="5"/>
      <c r="G16" s="5"/>
      <c r="H16" s="5"/>
    </row>
    <row r="17" spans="1:8" s="7" customFormat="1" ht="8.1" customHeight="1">
      <c r="A17" s="541"/>
      <c r="B17" s="91"/>
      <c r="C17" s="95"/>
      <c r="D17" s="95"/>
      <c r="E17" s="96"/>
      <c r="F17" s="5"/>
      <c r="G17" s="5"/>
      <c r="H17" s="5"/>
    </row>
    <row r="18" spans="1:8" s="7" customFormat="1" ht="39.950000000000003" customHeight="1">
      <c r="A18" s="541"/>
      <c r="B18" s="91"/>
      <c r="C18" s="95" t="s">
        <v>10</v>
      </c>
      <c r="D18" s="95"/>
      <c r="E18" s="96">
        <v>10</v>
      </c>
      <c r="F18" s="5"/>
      <c r="G18" s="5"/>
      <c r="H18" s="5"/>
    </row>
    <row r="19" spans="1:8" s="7" customFormat="1" ht="8.1" customHeight="1">
      <c r="A19" s="541"/>
      <c r="B19" s="91"/>
      <c r="C19" s="95"/>
      <c r="D19" s="95"/>
      <c r="E19" s="96"/>
      <c r="F19" s="5"/>
      <c r="G19" s="5"/>
      <c r="H19" s="5"/>
    </row>
    <row r="20" spans="1:8" s="7" customFormat="1" ht="39.950000000000003" customHeight="1">
      <c r="A20" s="541"/>
      <c r="B20" s="91"/>
      <c r="C20" s="95" t="s">
        <v>11</v>
      </c>
      <c r="D20" s="95"/>
      <c r="E20" s="96">
        <v>11</v>
      </c>
      <c r="F20" s="5"/>
      <c r="G20" s="5"/>
      <c r="H20" s="5"/>
    </row>
    <row r="21" spans="1:8" s="7" customFormat="1" ht="8.1" customHeight="1">
      <c r="A21" s="541"/>
      <c r="B21" s="91"/>
      <c r="C21" s="97"/>
      <c r="D21" s="97"/>
      <c r="E21" s="98"/>
      <c r="F21" s="5"/>
      <c r="G21" s="5"/>
      <c r="H21" s="5"/>
    </row>
    <row r="22" spans="1:8" s="7" customFormat="1" ht="39.950000000000003" customHeight="1">
      <c r="A22" s="541"/>
      <c r="B22" s="91"/>
      <c r="C22" s="102" t="s">
        <v>12</v>
      </c>
      <c r="D22" s="110"/>
      <c r="E22" s="93"/>
      <c r="F22" s="5"/>
      <c r="G22" s="5"/>
      <c r="H22" s="5"/>
    </row>
    <row r="23" spans="1:8" s="7" customFormat="1" ht="8.1" customHeight="1">
      <c r="A23" s="541"/>
      <c r="B23" s="91"/>
      <c r="C23" s="97"/>
      <c r="D23" s="97"/>
      <c r="E23" s="98"/>
      <c r="F23" s="5"/>
      <c r="G23" s="5"/>
      <c r="H23" s="5"/>
    </row>
    <row r="24" spans="1:8" s="7" customFormat="1" ht="39.950000000000003" customHeight="1">
      <c r="A24" s="541"/>
      <c r="B24" s="91"/>
      <c r="C24" s="99" t="s">
        <v>13</v>
      </c>
      <c r="D24" s="99"/>
      <c r="E24" s="98">
        <v>12</v>
      </c>
      <c r="F24" s="5"/>
      <c r="G24" s="5"/>
      <c r="H24" s="5"/>
    </row>
    <row r="25" spans="1:8" s="7" customFormat="1" ht="8.1" customHeight="1">
      <c r="A25" s="541"/>
      <c r="B25" s="91"/>
      <c r="C25" s="99"/>
      <c r="D25" s="99"/>
      <c r="E25" s="98"/>
      <c r="F25" s="5"/>
      <c r="G25" s="5"/>
      <c r="H25" s="5"/>
    </row>
    <row r="26" spans="1:8" s="7" customFormat="1" ht="60" customHeight="1">
      <c r="A26" s="541"/>
      <c r="B26" s="91"/>
      <c r="C26" s="99" t="s">
        <v>14</v>
      </c>
      <c r="D26" s="99"/>
      <c r="E26" s="98">
        <v>13</v>
      </c>
      <c r="F26" s="5"/>
      <c r="G26" s="5"/>
      <c r="H26" s="5"/>
    </row>
    <row r="27" spans="1:8" s="7" customFormat="1" ht="8.1" customHeight="1">
      <c r="A27" s="541"/>
      <c r="B27" s="91"/>
      <c r="C27" s="99"/>
      <c r="D27" s="99"/>
      <c r="E27" s="98"/>
      <c r="F27" s="5"/>
      <c r="G27" s="5"/>
      <c r="H27" s="5"/>
    </row>
    <row r="28" spans="1:8" s="7" customFormat="1" ht="50.1" customHeight="1">
      <c r="A28" s="541"/>
      <c r="B28" s="91"/>
      <c r="C28" s="99" t="s">
        <v>15</v>
      </c>
      <c r="D28" s="99"/>
      <c r="E28" s="98">
        <v>14</v>
      </c>
      <c r="F28" s="5"/>
      <c r="G28" s="5"/>
      <c r="H28" s="5"/>
    </row>
    <row r="29" spans="1:8" s="7" customFormat="1" ht="8.1" customHeight="1">
      <c r="A29" s="541"/>
      <c r="B29" s="91"/>
      <c r="C29" s="99"/>
      <c r="D29" s="99"/>
      <c r="E29" s="98"/>
      <c r="F29" s="5"/>
      <c r="G29" s="5"/>
      <c r="H29" s="5"/>
    </row>
    <row r="30" spans="1:8" s="7" customFormat="1" ht="50.1" customHeight="1">
      <c r="A30" s="541"/>
      <c r="B30" s="91"/>
      <c r="C30" s="99" t="s">
        <v>16</v>
      </c>
      <c r="D30" s="99"/>
      <c r="E30" s="98">
        <v>15</v>
      </c>
      <c r="F30" s="5"/>
      <c r="G30" s="5"/>
      <c r="H30" s="5"/>
    </row>
    <row r="31" spans="1:8" s="7" customFormat="1" ht="8.1" customHeight="1">
      <c r="A31" s="541"/>
      <c r="B31" s="91"/>
      <c r="C31" s="99"/>
      <c r="D31" s="99"/>
      <c r="E31" s="98"/>
      <c r="F31" s="5"/>
      <c r="G31" s="5"/>
      <c r="H31" s="5"/>
    </row>
    <row r="32" spans="1:8" s="7" customFormat="1" ht="60" customHeight="1">
      <c r="A32" s="541"/>
      <c r="B32" s="91"/>
      <c r="C32" s="99" t="s">
        <v>17</v>
      </c>
      <c r="D32" s="99"/>
      <c r="E32" s="98">
        <v>16</v>
      </c>
      <c r="F32" s="5"/>
      <c r="G32" s="5"/>
      <c r="H32" s="5"/>
    </row>
    <row r="33" spans="1:8" s="7" customFormat="1" ht="8.1" customHeight="1">
      <c r="A33" s="541"/>
      <c r="B33" s="91"/>
      <c r="C33" s="97"/>
      <c r="D33" s="97"/>
      <c r="E33" s="98"/>
      <c r="F33" s="5"/>
      <c r="G33" s="5"/>
      <c r="H33" s="5"/>
    </row>
    <row r="34" spans="1:8" s="7" customFormat="1" ht="39.950000000000003" customHeight="1">
      <c r="A34" s="541"/>
      <c r="B34" s="91"/>
      <c r="C34" s="102" t="s">
        <v>18</v>
      </c>
      <c r="D34" s="110"/>
      <c r="E34" s="93"/>
      <c r="F34" s="5"/>
      <c r="G34" s="5"/>
      <c r="H34" s="5"/>
    </row>
    <row r="35" spans="1:8" s="7" customFormat="1" ht="8.1" customHeight="1">
      <c r="A35" s="541"/>
      <c r="B35" s="91"/>
      <c r="C35" s="97"/>
      <c r="D35" s="97"/>
      <c r="E35" s="98"/>
      <c r="F35" s="5"/>
      <c r="G35" s="5"/>
      <c r="H35" s="5"/>
    </row>
    <row r="36" spans="1:8" s="7" customFormat="1" ht="50.1" customHeight="1">
      <c r="A36" s="541"/>
      <c r="B36" s="91"/>
      <c r="C36" s="99" t="s">
        <v>19</v>
      </c>
      <c r="D36" s="99"/>
      <c r="E36" s="98">
        <v>27</v>
      </c>
      <c r="F36" s="5"/>
      <c r="G36" s="5"/>
      <c r="H36" s="5"/>
    </row>
    <row r="37" spans="1:8" s="7" customFormat="1" ht="8.1" customHeight="1">
      <c r="A37" s="541"/>
      <c r="B37" s="91"/>
      <c r="C37" s="99"/>
      <c r="D37" s="99"/>
      <c r="E37" s="98"/>
      <c r="F37" s="5"/>
      <c r="G37" s="5"/>
      <c r="H37" s="5"/>
    </row>
    <row r="38" spans="1:8" s="7" customFormat="1" ht="60" customHeight="1">
      <c r="A38" s="541"/>
      <c r="B38" s="91"/>
      <c r="C38" s="99" t="s">
        <v>20</v>
      </c>
      <c r="D38" s="99"/>
      <c r="E38" s="98">
        <v>28</v>
      </c>
      <c r="F38" s="5"/>
      <c r="G38" s="5"/>
      <c r="H38" s="5"/>
    </row>
    <row r="39" spans="1:8" s="7" customFormat="1" ht="8.1" customHeight="1">
      <c r="A39" s="541" t="s">
        <v>1</v>
      </c>
      <c r="B39" s="91"/>
      <c r="C39" s="99"/>
      <c r="D39" s="99"/>
      <c r="E39" s="98"/>
      <c r="F39" s="5"/>
      <c r="G39" s="5"/>
      <c r="H39" s="5"/>
    </row>
    <row r="40" spans="1:8" s="7" customFormat="1" ht="39.950000000000003" customHeight="1">
      <c r="A40" s="541"/>
      <c r="B40" s="91"/>
      <c r="C40" s="102" t="s">
        <v>21</v>
      </c>
      <c r="D40" s="110"/>
      <c r="E40" s="98"/>
      <c r="F40" s="5"/>
      <c r="G40" s="5"/>
      <c r="H40" s="5"/>
    </row>
    <row r="41" spans="1:8" s="7" customFormat="1" ht="8.1" customHeight="1">
      <c r="A41" s="541"/>
      <c r="B41" s="91"/>
      <c r="C41" s="99"/>
      <c r="D41" s="99"/>
      <c r="E41" s="98"/>
      <c r="F41" s="5"/>
      <c r="G41" s="5"/>
      <c r="H41" s="5"/>
    </row>
    <row r="42" spans="1:8" s="7" customFormat="1" ht="39.950000000000003" customHeight="1">
      <c r="A42" s="541"/>
      <c r="B42" s="91"/>
      <c r="C42" s="99" t="s">
        <v>22</v>
      </c>
      <c r="D42" s="99"/>
      <c r="E42" s="98">
        <v>42</v>
      </c>
      <c r="F42" s="5"/>
      <c r="G42" s="5"/>
      <c r="H42" s="5"/>
    </row>
    <row r="43" spans="1:8" s="7" customFormat="1" ht="8.1" customHeight="1">
      <c r="A43" s="541"/>
      <c r="B43" s="91"/>
      <c r="C43" s="99"/>
      <c r="D43" s="99"/>
      <c r="E43" s="98"/>
      <c r="F43" s="5"/>
      <c r="G43" s="5"/>
      <c r="H43" s="5"/>
    </row>
    <row r="44" spans="1:8" s="7" customFormat="1" ht="39.950000000000003" customHeight="1">
      <c r="A44" s="541"/>
      <c r="B44" s="91"/>
      <c r="C44" s="99" t="s">
        <v>23</v>
      </c>
      <c r="D44" s="99"/>
      <c r="E44" s="98">
        <v>43</v>
      </c>
      <c r="F44" s="5"/>
      <c r="G44" s="5"/>
      <c r="H44" s="5"/>
    </row>
    <row r="45" spans="1:8" s="7" customFormat="1" ht="8.1" customHeight="1">
      <c r="A45" s="541"/>
      <c r="B45" s="91"/>
      <c r="C45" s="99"/>
      <c r="D45" s="99"/>
      <c r="E45" s="98"/>
      <c r="F45" s="5"/>
      <c r="G45" s="5"/>
      <c r="H45" s="5"/>
    </row>
    <row r="46" spans="1:8" s="7" customFormat="1" ht="39.950000000000003" customHeight="1">
      <c r="A46" s="541"/>
      <c r="B46" s="91"/>
      <c r="C46" s="99" t="s">
        <v>24</v>
      </c>
      <c r="D46" s="99"/>
      <c r="E46" s="98">
        <v>44</v>
      </c>
      <c r="F46" s="5"/>
      <c r="G46" s="5"/>
      <c r="H46" s="5"/>
    </row>
    <row r="47" spans="1:8" s="7" customFormat="1" ht="8.1" customHeight="1">
      <c r="A47" s="541"/>
      <c r="B47" s="91"/>
      <c r="C47" s="99"/>
      <c r="D47" s="99"/>
      <c r="E47" s="98"/>
      <c r="F47" s="5"/>
      <c r="G47" s="5"/>
      <c r="H47" s="5"/>
    </row>
    <row r="48" spans="1:8" s="7" customFormat="1" ht="39.950000000000003" customHeight="1">
      <c r="A48" s="541"/>
      <c r="B48" s="91"/>
      <c r="C48" s="102" t="s">
        <v>25</v>
      </c>
      <c r="D48" s="110"/>
      <c r="E48" s="98"/>
      <c r="F48" s="5"/>
      <c r="G48" s="5"/>
      <c r="H48" s="5"/>
    </row>
    <row r="49" spans="1:8" s="7" customFormat="1" ht="8.1" customHeight="1">
      <c r="A49" s="541"/>
      <c r="B49" s="91"/>
      <c r="C49" s="99"/>
      <c r="D49" s="94"/>
      <c r="E49" s="98"/>
      <c r="F49" s="5"/>
      <c r="G49" s="5"/>
      <c r="H49" s="5"/>
    </row>
    <row r="50" spans="1:8" s="7" customFormat="1" ht="39.950000000000003" customHeight="1">
      <c r="A50" s="541"/>
      <c r="B50" s="91"/>
      <c r="C50" s="99" t="s">
        <v>26</v>
      </c>
      <c r="D50" s="94"/>
      <c r="E50" s="98">
        <v>45</v>
      </c>
      <c r="F50" s="5"/>
      <c r="G50" s="5"/>
      <c r="H50" s="5"/>
    </row>
    <row r="51" spans="1:8" s="7" customFormat="1" ht="8.1" customHeight="1">
      <c r="A51" s="541"/>
      <c r="B51" s="91"/>
      <c r="C51" s="99"/>
      <c r="D51" s="94"/>
      <c r="E51" s="98" t="s">
        <v>27</v>
      </c>
      <c r="F51" s="5"/>
      <c r="G51" s="5"/>
      <c r="H51" s="5"/>
    </row>
    <row r="52" spans="1:8" s="7" customFormat="1" ht="39" customHeight="1">
      <c r="A52" s="541"/>
      <c r="B52" s="91"/>
      <c r="C52" s="99" t="s">
        <v>28</v>
      </c>
      <c r="D52" s="94"/>
      <c r="E52" s="98">
        <v>46</v>
      </c>
      <c r="F52" s="5"/>
      <c r="G52" s="5"/>
      <c r="H52" s="5"/>
    </row>
    <row r="53" spans="1:8" s="7" customFormat="1" ht="8.1" customHeight="1">
      <c r="A53" s="541"/>
      <c r="B53" s="91"/>
      <c r="C53" s="99"/>
      <c r="D53" s="94"/>
      <c r="E53" s="98"/>
      <c r="F53" s="5"/>
      <c r="G53" s="5"/>
      <c r="H53" s="5"/>
    </row>
    <row r="54" spans="1:8" s="7" customFormat="1" ht="39.950000000000003" customHeight="1">
      <c r="A54" s="541"/>
      <c r="B54" s="91"/>
      <c r="C54" s="99" t="s">
        <v>29</v>
      </c>
      <c r="D54" s="99"/>
      <c r="E54" s="98">
        <v>47</v>
      </c>
      <c r="F54" s="5"/>
      <c r="G54" s="5"/>
      <c r="H54" s="5"/>
    </row>
    <row r="55" spans="1:8" s="7" customFormat="1" ht="8.1" customHeight="1">
      <c r="A55" s="541"/>
      <c r="B55" s="91"/>
      <c r="C55" s="99"/>
      <c r="D55" s="99"/>
      <c r="E55" s="98"/>
      <c r="F55" s="5"/>
      <c r="G55" s="5"/>
      <c r="H55" s="5"/>
    </row>
    <row r="56" spans="1:8" s="7" customFormat="1" ht="39.950000000000003" customHeight="1">
      <c r="A56" s="541"/>
      <c r="B56" s="91"/>
      <c r="C56" s="99" t="s">
        <v>30</v>
      </c>
      <c r="D56" s="99"/>
      <c r="E56" s="98">
        <v>48</v>
      </c>
      <c r="F56" s="5"/>
      <c r="G56" s="5"/>
      <c r="H56" s="5"/>
    </row>
    <row r="57" spans="1:8" s="7" customFormat="1" ht="8.1" customHeight="1">
      <c r="A57" s="541"/>
      <c r="B57" s="91"/>
      <c r="C57" s="99"/>
      <c r="D57" s="99"/>
      <c r="E57" s="98"/>
      <c r="F57" s="5"/>
      <c r="G57" s="5"/>
      <c r="H57" s="5"/>
    </row>
    <row r="58" spans="1:8" s="7" customFormat="1" ht="39.950000000000003" customHeight="1">
      <c r="A58" s="541"/>
      <c r="B58" s="100"/>
      <c r="C58" s="102" t="s">
        <v>31</v>
      </c>
      <c r="D58" s="110"/>
      <c r="E58" s="93"/>
      <c r="F58" s="5"/>
      <c r="G58" s="5"/>
      <c r="H58" s="5"/>
    </row>
    <row r="59" spans="1:8" s="7" customFormat="1" ht="8.1" customHeight="1">
      <c r="A59" s="541"/>
      <c r="B59" s="100"/>
      <c r="C59" s="101"/>
      <c r="D59" s="101"/>
      <c r="E59" s="93"/>
      <c r="F59" s="5"/>
      <c r="G59" s="5"/>
      <c r="H59" s="5"/>
    </row>
    <row r="60" spans="1:8" s="7" customFormat="1" ht="50.1" customHeight="1">
      <c r="A60" s="541"/>
      <c r="B60" s="100"/>
      <c r="C60" s="99" t="s">
        <v>32</v>
      </c>
      <c r="D60" s="99"/>
      <c r="E60" s="98">
        <v>49</v>
      </c>
      <c r="F60" s="5"/>
      <c r="G60" s="5"/>
      <c r="H60" s="5"/>
    </row>
    <row r="61" spans="1:8" s="7" customFormat="1" ht="8.1" customHeight="1">
      <c r="A61" s="541"/>
      <c r="B61" s="100"/>
      <c r="C61" s="99"/>
      <c r="D61" s="99"/>
      <c r="E61" s="98"/>
      <c r="F61" s="5"/>
      <c r="G61" s="5"/>
      <c r="H61" s="5"/>
    </row>
    <row r="62" spans="1:8" s="7" customFormat="1" ht="50.1" customHeight="1">
      <c r="A62" s="541"/>
      <c r="B62" s="100"/>
      <c r="C62" s="99" t="s">
        <v>33</v>
      </c>
      <c r="D62" s="99"/>
      <c r="E62" s="98">
        <v>50</v>
      </c>
      <c r="F62" s="5"/>
      <c r="G62" s="5"/>
      <c r="H62" s="5"/>
    </row>
    <row r="63" spans="1:8" s="7" customFormat="1" ht="8.1" customHeight="1">
      <c r="A63" s="541"/>
      <c r="B63" s="100"/>
      <c r="C63" s="101"/>
      <c r="D63" s="101"/>
      <c r="E63" s="98"/>
      <c r="F63" s="5"/>
      <c r="G63" s="5"/>
      <c r="H63" s="5"/>
    </row>
    <row r="64" spans="1:8" s="7" customFormat="1" ht="39.950000000000003" customHeight="1">
      <c r="A64" s="541"/>
      <c r="B64" s="100"/>
      <c r="C64" s="102" t="s">
        <v>34</v>
      </c>
      <c r="D64" s="110"/>
      <c r="E64" s="93"/>
      <c r="F64" s="5"/>
      <c r="G64" s="5"/>
      <c r="H64" s="5"/>
    </row>
    <row r="65" spans="1:8" s="7" customFormat="1" ht="8.1" customHeight="1">
      <c r="A65" s="541"/>
      <c r="B65" s="100"/>
      <c r="C65" s="101"/>
      <c r="D65" s="101"/>
      <c r="E65" s="98"/>
      <c r="F65" s="5"/>
      <c r="G65" s="5"/>
      <c r="H65" s="5"/>
    </row>
    <row r="66" spans="1:8" s="7" customFormat="1" ht="50.1" customHeight="1">
      <c r="A66" s="541"/>
      <c r="B66" s="100"/>
      <c r="C66" s="99" t="s">
        <v>35</v>
      </c>
      <c r="D66" s="99"/>
      <c r="E66" s="98">
        <v>51</v>
      </c>
      <c r="F66" s="5"/>
      <c r="G66" s="5"/>
      <c r="H66" s="5"/>
    </row>
    <row r="67" spans="1:8" s="7" customFormat="1" ht="8.1" customHeight="1">
      <c r="A67" s="541"/>
      <c r="B67" s="100"/>
      <c r="C67" s="99"/>
      <c r="D67" s="99"/>
      <c r="E67" s="98"/>
      <c r="F67" s="5"/>
      <c r="G67" s="5"/>
      <c r="H67" s="5"/>
    </row>
    <row r="68" spans="1:8" s="7" customFormat="1" ht="50.1" customHeight="1">
      <c r="A68" s="541"/>
      <c r="B68" s="100"/>
      <c r="C68" s="99" t="s">
        <v>36</v>
      </c>
      <c r="D68" s="99"/>
      <c r="E68" s="98">
        <v>52</v>
      </c>
      <c r="F68" s="5"/>
      <c r="G68" s="5"/>
      <c r="H68" s="5"/>
    </row>
    <row r="69" spans="1:8" s="7" customFormat="1" ht="8.1" customHeight="1">
      <c r="A69" s="541"/>
      <c r="B69" s="100"/>
      <c r="C69" s="101"/>
      <c r="D69" s="101"/>
      <c r="E69" s="98"/>
      <c r="F69" s="5"/>
      <c r="G69" s="5"/>
      <c r="H69" s="5"/>
    </row>
    <row r="70" spans="1:8" s="7" customFormat="1" ht="39.950000000000003" customHeight="1">
      <c r="A70" s="541"/>
      <c r="B70" s="100"/>
      <c r="C70" s="102" t="s">
        <v>37</v>
      </c>
      <c r="D70" s="110"/>
      <c r="E70" s="93"/>
      <c r="F70" s="5"/>
      <c r="G70" s="5"/>
      <c r="H70" s="5"/>
    </row>
    <row r="71" spans="1:8" s="7" customFormat="1" ht="8.1" customHeight="1">
      <c r="A71" s="541"/>
      <c r="B71" s="100"/>
      <c r="C71" s="101"/>
      <c r="D71" s="101"/>
      <c r="E71" s="98"/>
      <c r="F71" s="5"/>
      <c r="G71" s="5"/>
      <c r="H71" s="5"/>
    </row>
    <row r="72" spans="1:8" s="7" customFormat="1" ht="50.1" customHeight="1">
      <c r="A72" s="541"/>
      <c r="B72" s="100"/>
      <c r="C72" s="99" t="s">
        <v>38</v>
      </c>
      <c r="D72" s="99"/>
      <c r="E72" s="98">
        <v>53</v>
      </c>
      <c r="F72" s="5"/>
      <c r="G72" s="5"/>
      <c r="H72" s="5"/>
    </row>
    <row r="73" spans="1:8" s="7" customFormat="1" ht="8.1" customHeight="1">
      <c r="A73" s="541"/>
      <c r="B73" s="100"/>
      <c r="C73" s="99"/>
      <c r="D73" s="99"/>
      <c r="E73" s="98"/>
      <c r="F73" s="5"/>
      <c r="G73" s="5"/>
      <c r="H73" s="5"/>
    </row>
    <row r="74" spans="1:8" s="7" customFormat="1" ht="50.1" customHeight="1">
      <c r="A74" s="541"/>
      <c r="B74" s="100"/>
      <c r="C74" s="99" t="s">
        <v>39</v>
      </c>
      <c r="D74" s="99"/>
      <c r="E74" s="98">
        <v>54</v>
      </c>
      <c r="F74" s="5"/>
      <c r="G74" s="5"/>
      <c r="H74" s="5"/>
    </row>
    <row r="75" spans="1:8" s="7" customFormat="1" ht="8.1" customHeight="1">
      <c r="A75" s="541"/>
      <c r="B75" s="100"/>
      <c r="C75" s="101"/>
      <c r="D75" s="101"/>
      <c r="E75" s="98"/>
      <c r="F75" s="5"/>
      <c r="G75" s="5"/>
      <c r="H75" s="5"/>
    </row>
    <row r="76" spans="1:8" s="7" customFormat="1" ht="39.950000000000003" customHeight="1">
      <c r="A76" s="541"/>
      <c r="B76" s="100"/>
      <c r="C76" s="102" t="s">
        <v>40</v>
      </c>
      <c r="D76" s="110"/>
      <c r="E76" s="93"/>
      <c r="F76" s="6"/>
      <c r="G76" s="5"/>
      <c r="H76" s="5"/>
    </row>
    <row r="77" spans="1:8" s="7" customFormat="1" ht="8.1" customHeight="1">
      <c r="A77" s="541"/>
      <c r="B77" s="100"/>
      <c r="C77" s="101"/>
      <c r="D77" s="101"/>
      <c r="E77" s="98"/>
      <c r="F77" s="5"/>
      <c r="G77" s="5"/>
      <c r="H77" s="5"/>
    </row>
    <row r="78" spans="1:8" s="7" customFormat="1" ht="50.1" customHeight="1">
      <c r="A78" s="541"/>
      <c r="B78" s="100"/>
      <c r="C78" s="99" t="s">
        <v>41</v>
      </c>
      <c r="D78" s="99"/>
      <c r="E78" s="98">
        <v>55</v>
      </c>
      <c r="F78" s="5"/>
      <c r="G78" s="5"/>
      <c r="H78" s="5"/>
    </row>
    <row r="79" spans="1:8" s="7" customFormat="1" ht="8.1" customHeight="1">
      <c r="A79" s="541"/>
      <c r="B79" s="100"/>
      <c r="C79" s="99"/>
      <c r="D79" s="99"/>
      <c r="E79" s="98"/>
      <c r="F79" s="5"/>
      <c r="G79" s="5"/>
      <c r="H79" s="5"/>
    </row>
    <row r="80" spans="1:8" s="7" customFormat="1" ht="50.1" customHeight="1">
      <c r="A80" s="541"/>
      <c r="B80" s="100"/>
      <c r="C80" s="99" t="s">
        <v>42</v>
      </c>
      <c r="D80" s="99"/>
      <c r="E80" s="98">
        <v>56</v>
      </c>
      <c r="F80" s="5"/>
      <c r="G80" s="5"/>
      <c r="H80" s="5"/>
    </row>
    <row r="81" spans="1:8" s="7" customFormat="1" ht="8.1" customHeight="1">
      <c r="A81" s="541"/>
      <c r="B81" s="100"/>
      <c r="C81" s="99"/>
      <c r="D81" s="99"/>
      <c r="E81" s="98"/>
      <c r="F81" s="5"/>
      <c r="G81" s="5"/>
      <c r="H81" s="5"/>
    </row>
    <row r="82" spans="1:8" s="7" customFormat="1" ht="50.1" customHeight="1">
      <c r="A82" s="541"/>
      <c r="B82" s="100"/>
      <c r="C82" s="99" t="s">
        <v>43</v>
      </c>
      <c r="D82" s="99"/>
      <c r="E82" s="98">
        <v>57</v>
      </c>
      <c r="F82" s="5"/>
      <c r="G82" s="5"/>
      <c r="H82" s="5"/>
    </row>
    <row r="83" spans="1:8" s="7" customFormat="1" ht="8.1" customHeight="1">
      <c r="A83" s="541"/>
      <c r="B83" s="100"/>
      <c r="C83" s="99"/>
      <c r="D83" s="99"/>
      <c r="E83" s="98"/>
      <c r="F83" s="5"/>
      <c r="G83" s="5"/>
      <c r="H83" s="5"/>
    </row>
    <row r="84" spans="1:8" s="7" customFormat="1" ht="50.1" customHeight="1">
      <c r="A84" s="541"/>
      <c r="B84" s="100"/>
      <c r="C84" s="99" t="s">
        <v>44</v>
      </c>
      <c r="D84" s="99"/>
      <c r="E84" s="98">
        <v>58</v>
      </c>
      <c r="F84" s="5"/>
      <c r="G84" s="5"/>
      <c r="H84" s="5"/>
    </row>
    <row r="85" spans="1:8" s="7" customFormat="1" ht="8.1" customHeight="1">
      <c r="A85" s="541"/>
      <c r="B85" s="100"/>
      <c r="C85" s="99"/>
      <c r="D85" s="99"/>
      <c r="E85" s="98"/>
      <c r="F85" s="5"/>
      <c r="G85" s="5"/>
      <c r="H85" s="5"/>
    </row>
    <row r="86" spans="1:8" s="7" customFormat="1" ht="50.1" customHeight="1">
      <c r="A86" s="541"/>
      <c r="B86" s="100"/>
      <c r="C86" s="99" t="s">
        <v>45</v>
      </c>
      <c r="D86" s="99"/>
      <c r="E86" s="98">
        <v>59</v>
      </c>
      <c r="F86" s="5"/>
      <c r="G86" s="5"/>
      <c r="H86" s="5"/>
    </row>
    <row r="87" spans="1:8" s="7" customFormat="1" ht="8.1" customHeight="1">
      <c r="A87" s="541"/>
      <c r="B87" s="100"/>
      <c r="C87" s="101"/>
      <c r="D87" s="101"/>
      <c r="E87" s="98"/>
      <c r="F87" s="5"/>
      <c r="G87" s="5"/>
      <c r="H87" s="5"/>
    </row>
    <row r="88" spans="1:8" s="7" customFormat="1" ht="39.950000000000003" customHeight="1">
      <c r="A88" s="541"/>
      <c r="B88" s="100"/>
      <c r="C88" s="102" t="s">
        <v>46</v>
      </c>
      <c r="D88" s="110"/>
      <c r="E88" s="93"/>
      <c r="F88" s="5"/>
      <c r="G88" s="5"/>
      <c r="H88" s="5"/>
    </row>
    <row r="89" spans="1:8" s="7" customFormat="1" ht="8.1" customHeight="1">
      <c r="A89" s="541"/>
      <c r="B89" s="100"/>
      <c r="C89" s="101"/>
      <c r="D89" s="101"/>
      <c r="E89" s="98"/>
      <c r="F89" s="5"/>
      <c r="G89" s="5"/>
      <c r="H89" s="5"/>
    </row>
    <row r="90" spans="1:8" s="7" customFormat="1" ht="50.1" customHeight="1">
      <c r="A90" s="541"/>
      <c r="B90" s="100"/>
      <c r="C90" s="99" t="s">
        <v>47</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8DA7F-F683-46AB-B258-E07FB9F7A6DF}">
  <sheetPr>
    <pageSetUpPr fitToPage="1"/>
  </sheetPr>
  <dimension ref="A1:Y51"/>
  <sheetViews>
    <sheetView zoomScaleNormal="100" workbookViewId="0"/>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137</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v>1</v>
      </c>
      <c r="D10" s="434"/>
      <c r="E10" s="434">
        <v>9</v>
      </c>
      <c r="F10" s="434"/>
      <c r="G10" s="434"/>
      <c r="H10" s="434"/>
      <c r="I10" s="434"/>
      <c r="J10" s="434"/>
      <c r="K10" s="190">
        <v>10</v>
      </c>
      <c r="L10" s="128"/>
      <c r="M10" s="188" t="s">
        <v>131</v>
      </c>
      <c r="N10" s="189">
        <v>316</v>
      </c>
      <c r="O10" s="128"/>
      <c r="P10" s="128"/>
      <c r="Q10" s="128"/>
      <c r="R10" s="128"/>
      <c r="S10" s="128"/>
      <c r="T10" s="128"/>
      <c r="U10" s="128"/>
      <c r="V10" s="128"/>
      <c r="W10" s="128"/>
      <c r="X10" s="128"/>
      <c r="Y10" s="128"/>
    </row>
    <row r="11" spans="1:25" ht="21" customHeight="1">
      <c r="A11" s="433" t="s">
        <v>103</v>
      </c>
      <c r="B11" s="136"/>
      <c r="C11" s="434">
        <v>3</v>
      </c>
      <c r="D11" s="434"/>
      <c r="E11" s="434">
        <v>10</v>
      </c>
      <c r="F11" s="434"/>
      <c r="G11" s="434">
        <v>1</v>
      </c>
      <c r="H11" s="434"/>
      <c r="I11" s="434">
        <v>1</v>
      </c>
      <c r="J11" s="434"/>
      <c r="K11" s="190">
        <v>15</v>
      </c>
      <c r="L11" s="128"/>
      <c r="M11" s="188" t="s">
        <v>108</v>
      </c>
      <c r="N11" s="189">
        <v>181</v>
      </c>
      <c r="O11" s="128"/>
      <c r="P11" s="128"/>
      <c r="Q11" s="128"/>
      <c r="R11" s="128"/>
      <c r="S11" s="128"/>
      <c r="T11" s="128"/>
      <c r="U11" s="128"/>
      <c r="V11" s="128"/>
      <c r="W11" s="128"/>
      <c r="X11" s="128"/>
      <c r="Y11" s="128"/>
    </row>
    <row r="12" spans="1:25" ht="21" customHeight="1">
      <c r="A12" s="433" t="s">
        <v>104</v>
      </c>
      <c r="B12" s="136"/>
      <c r="C12" s="434"/>
      <c r="D12" s="434"/>
      <c r="E12" s="434"/>
      <c r="F12" s="434"/>
      <c r="G12" s="434"/>
      <c r="H12" s="434"/>
      <c r="I12" s="434"/>
      <c r="J12" s="434"/>
      <c r="K12" s="190">
        <v>0</v>
      </c>
      <c r="L12" s="128"/>
      <c r="M12" s="188" t="s">
        <v>112</v>
      </c>
      <c r="N12" s="189">
        <v>173</v>
      </c>
      <c r="O12" s="128"/>
      <c r="P12" s="128"/>
      <c r="Q12" s="128"/>
      <c r="R12" s="128"/>
      <c r="S12" s="128"/>
      <c r="T12" s="128"/>
      <c r="U12" s="128"/>
      <c r="V12" s="128"/>
      <c r="W12" s="128"/>
      <c r="X12" s="128"/>
      <c r="Y12" s="128"/>
    </row>
    <row r="13" spans="1:25" ht="21" customHeight="1">
      <c r="A13" s="433" t="s">
        <v>105</v>
      </c>
      <c r="B13" s="136"/>
      <c r="C13" s="434"/>
      <c r="D13" s="434"/>
      <c r="E13" s="434">
        <v>5</v>
      </c>
      <c r="F13" s="434"/>
      <c r="G13" s="434"/>
      <c r="H13" s="434"/>
      <c r="I13" s="434">
        <v>5</v>
      </c>
      <c r="J13" s="434"/>
      <c r="K13" s="190">
        <v>10</v>
      </c>
      <c r="L13" s="128"/>
      <c r="M13" s="188" t="s">
        <v>113</v>
      </c>
      <c r="N13" s="189">
        <v>89</v>
      </c>
      <c r="O13" s="128"/>
      <c r="P13" s="128"/>
      <c r="Q13" s="128"/>
      <c r="R13" s="128"/>
      <c r="S13" s="128"/>
      <c r="T13" s="128"/>
      <c r="U13" s="128"/>
      <c r="V13" s="128"/>
      <c r="W13" s="128"/>
      <c r="X13" s="128"/>
      <c r="Y13" s="128"/>
    </row>
    <row r="14" spans="1:25" ht="21" customHeight="1">
      <c r="A14" s="433" t="s">
        <v>106</v>
      </c>
      <c r="B14" s="136"/>
      <c r="C14" s="434">
        <v>2</v>
      </c>
      <c r="D14" s="434"/>
      <c r="E14" s="434">
        <v>26</v>
      </c>
      <c r="F14" s="434"/>
      <c r="G14" s="434">
        <v>3</v>
      </c>
      <c r="H14" s="434"/>
      <c r="I14" s="434">
        <v>5</v>
      </c>
      <c r="J14" s="434"/>
      <c r="K14" s="190">
        <v>36</v>
      </c>
      <c r="L14" s="128"/>
      <c r="M14" s="188" t="s">
        <v>129</v>
      </c>
      <c r="N14" s="189">
        <v>89</v>
      </c>
      <c r="O14" s="128"/>
      <c r="P14" s="128"/>
      <c r="Q14" s="128"/>
      <c r="R14" s="128"/>
      <c r="S14" s="128"/>
      <c r="T14" s="128"/>
      <c r="U14" s="128"/>
      <c r="V14" s="128"/>
      <c r="W14" s="128"/>
      <c r="X14" s="128"/>
      <c r="Y14" s="128"/>
    </row>
    <row r="15" spans="1:25" ht="21" customHeight="1">
      <c r="A15" s="433" t="s">
        <v>107</v>
      </c>
      <c r="B15" s="136"/>
      <c r="C15" s="434">
        <v>3</v>
      </c>
      <c r="D15" s="434"/>
      <c r="E15" s="434">
        <v>19</v>
      </c>
      <c r="F15" s="434"/>
      <c r="G15" s="434">
        <v>2</v>
      </c>
      <c r="H15" s="434"/>
      <c r="I15" s="434">
        <v>13</v>
      </c>
      <c r="J15" s="434"/>
      <c r="K15" s="190">
        <v>37</v>
      </c>
      <c r="L15" s="128"/>
      <c r="M15" s="188" t="s">
        <v>114</v>
      </c>
      <c r="N15" s="189">
        <v>78</v>
      </c>
      <c r="O15" s="128"/>
      <c r="P15" s="128"/>
      <c r="Q15" s="128"/>
      <c r="R15" s="128"/>
      <c r="S15" s="128"/>
      <c r="T15" s="128"/>
      <c r="U15" s="128"/>
      <c r="V15" s="128"/>
      <c r="W15" s="128"/>
      <c r="X15" s="128"/>
      <c r="Y15" s="128"/>
    </row>
    <row r="16" spans="1:25" ht="21" customHeight="1">
      <c r="A16" s="433" t="s">
        <v>108</v>
      </c>
      <c r="B16" s="136"/>
      <c r="C16" s="434">
        <v>11</v>
      </c>
      <c r="D16" s="434"/>
      <c r="E16" s="434">
        <v>86</v>
      </c>
      <c r="F16" s="434"/>
      <c r="G16" s="434">
        <v>43</v>
      </c>
      <c r="H16" s="434"/>
      <c r="I16" s="434">
        <v>41</v>
      </c>
      <c r="J16" s="434"/>
      <c r="K16" s="190">
        <v>181</v>
      </c>
      <c r="L16" s="128"/>
      <c r="M16" s="188" t="s">
        <v>122</v>
      </c>
      <c r="N16" s="189">
        <v>72</v>
      </c>
      <c r="O16" s="128"/>
      <c r="P16" s="128"/>
      <c r="Q16" s="128"/>
      <c r="R16" s="128"/>
      <c r="S16" s="128"/>
      <c r="T16" s="128"/>
      <c r="U16" s="128"/>
      <c r="V16" s="128"/>
      <c r="W16" s="128"/>
      <c r="X16" s="128"/>
      <c r="Y16" s="128"/>
    </row>
    <row r="17" spans="1:25" ht="21" customHeight="1">
      <c r="A17" s="433" t="s">
        <v>109</v>
      </c>
      <c r="B17" s="136"/>
      <c r="C17" s="434">
        <v>2</v>
      </c>
      <c r="D17" s="434"/>
      <c r="E17" s="434">
        <v>38</v>
      </c>
      <c r="F17" s="434"/>
      <c r="G17" s="434"/>
      <c r="H17" s="434"/>
      <c r="I17" s="434">
        <v>7</v>
      </c>
      <c r="J17" s="434"/>
      <c r="K17" s="190">
        <v>47</v>
      </c>
      <c r="L17" s="128"/>
      <c r="M17" s="188" t="s">
        <v>133</v>
      </c>
      <c r="N17" s="189">
        <v>58</v>
      </c>
      <c r="O17" s="128"/>
      <c r="P17" s="128"/>
      <c r="Q17" s="128"/>
      <c r="R17" s="128"/>
      <c r="S17" s="128"/>
      <c r="T17" s="128"/>
      <c r="U17" s="128"/>
      <c r="V17" s="128"/>
      <c r="W17" s="128"/>
      <c r="X17" s="128"/>
      <c r="Y17" s="128"/>
    </row>
    <row r="18" spans="1:25" ht="21" customHeight="1">
      <c r="A18" s="433" t="s">
        <v>110</v>
      </c>
      <c r="B18" s="136"/>
      <c r="C18" s="434">
        <v>1</v>
      </c>
      <c r="D18" s="434"/>
      <c r="E18" s="434">
        <v>2</v>
      </c>
      <c r="F18" s="434"/>
      <c r="G18" s="434">
        <v>2</v>
      </c>
      <c r="H18" s="434"/>
      <c r="I18" s="434">
        <v>5</v>
      </c>
      <c r="J18" s="434"/>
      <c r="K18" s="190">
        <v>10</v>
      </c>
      <c r="L18" s="128"/>
      <c r="M18" s="188" t="s">
        <v>109</v>
      </c>
      <c r="N18" s="189">
        <v>47</v>
      </c>
      <c r="O18" s="128"/>
      <c r="P18" s="128"/>
      <c r="Q18" s="128"/>
      <c r="R18" s="128"/>
      <c r="S18" s="128"/>
      <c r="T18" s="128"/>
      <c r="U18" s="128"/>
      <c r="V18" s="128"/>
      <c r="W18" s="128"/>
      <c r="X18" s="128"/>
      <c r="Y18" s="128"/>
    </row>
    <row r="19" spans="1:25" ht="21" customHeight="1">
      <c r="A19" s="433" t="s">
        <v>111</v>
      </c>
      <c r="B19" s="136"/>
      <c r="C19" s="434">
        <v>4</v>
      </c>
      <c r="D19" s="434"/>
      <c r="E19" s="434">
        <v>7</v>
      </c>
      <c r="F19" s="434"/>
      <c r="G19" s="434">
        <v>1</v>
      </c>
      <c r="H19" s="434"/>
      <c r="I19" s="434">
        <v>9</v>
      </c>
      <c r="J19" s="434"/>
      <c r="K19" s="190">
        <v>21</v>
      </c>
      <c r="L19" s="128"/>
      <c r="M19" s="188" t="s">
        <v>128</v>
      </c>
      <c r="N19" s="189">
        <v>42</v>
      </c>
      <c r="O19" s="128"/>
      <c r="P19" s="128"/>
      <c r="Q19" s="128"/>
      <c r="R19" s="128"/>
      <c r="S19" s="128"/>
      <c r="T19" s="128"/>
      <c r="U19" s="128"/>
      <c r="V19" s="128"/>
      <c r="W19" s="128"/>
      <c r="X19" s="128"/>
      <c r="Y19" s="128"/>
    </row>
    <row r="20" spans="1:25" ht="21" customHeight="1">
      <c r="A20" s="433" t="s">
        <v>112</v>
      </c>
      <c r="B20" s="136"/>
      <c r="C20" s="434">
        <v>2</v>
      </c>
      <c r="D20" s="434"/>
      <c r="E20" s="434">
        <v>123</v>
      </c>
      <c r="F20" s="434"/>
      <c r="G20" s="434">
        <v>25</v>
      </c>
      <c r="H20" s="434"/>
      <c r="I20" s="434">
        <v>23</v>
      </c>
      <c r="J20" s="434"/>
      <c r="K20" s="190">
        <v>173</v>
      </c>
      <c r="L20" s="128"/>
      <c r="M20" s="188" t="s">
        <v>115</v>
      </c>
      <c r="N20" s="189">
        <v>40</v>
      </c>
      <c r="O20" s="128"/>
      <c r="P20" s="128"/>
      <c r="Q20" s="128"/>
      <c r="R20" s="128"/>
      <c r="S20" s="128"/>
      <c r="T20" s="128"/>
      <c r="U20" s="128"/>
      <c r="V20" s="128"/>
      <c r="W20" s="128"/>
      <c r="X20" s="128"/>
      <c r="Y20" s="128"/>
    </row>
    <row r="21" spans="1:25" ht="21" customHeight="1">
      <c r="A21" s="433" t="s">
        <v>113</v>
      </c>
      <c r="B21" s="136"/>
      <c r="C21" s="434">
        <v>5</v>
      </c>
      <c r="D21" s="434"/>
      <c r="E21" s="434">
        <v>79</v>
      </c>
      <c r="F21" s="434"/>
      <c r="G21" s="434">
        <v>1</v>
      </c>
      <c r="H21" s="434"/>
      <c r="I21" s="434">
        <v>4</v>
      </c>
      <c r="J21" s="434"/>
      <c r="K21" s="190">
        <v>89</v>
      </c>
      <c r="L21" s="128"/>
      <c r="M21" s="188" t="s">
        <v>107</v>
      </c>
      <c r="N21" s="189">
        <v>37</v>
      </c>
      <c r="O21" s="128"/>
      <c r="P21" s="128"/>
      <c r="Q21" s="128"/>
      <c r="R21" s="128"/>
      <c r="S21" s="128"/>
      <c r="T21" s="128"/>
      <c r="U21" s="128"/>
      <c r="V21" s="128"/>
      <c r="W21" s="128"/>
      <c r="X21" s="128"/>
      <c r="Y21" s="128"/>
    </row>
    <row r="22" spans="1:25" ht="21" customHeight="1">
      <c r="A22" s="433" t="s">
        <v>114</v>
      </c>
      <c r="B22" s="136"/>
      <c r="C22" s="434">
        <v>8</v>
      </c>
      <c r="D22" s="434"/>
      <c r="E22" s="434">
        <v>19</v>
      </c>
      <c r="F22" s="434"/>
      <c r="G22" s="434">
        <v>19</v>
      </c>
      <c r="H22" s="434"/>
      <c r="I22" s="434">
        <v>32</v>
      </c>
      <c r="J22" s="434"/>
      <c r="K22" s="190">
        <v>78</v>
      </c>
      <c r="L22" s="128"/>
      <c r="M22" s="188" t="s">
        <v>106</v>
      </c>
      <c r="N22" s="189">
        <v>36</v>
      </c>
      <c r="O22" s="128"/>
      <c r="P22" s="128"/>
      <c r="Q22" s="128"/>
      <c r="R22" s="128"/>
      <c r="S22" s="128"/>
      <c r="T22" s="128"/>
      <c r="U22" s="128"/>
      <c r="V22" s="128"/>
      <c r="W22" s="128"/>
      <c r="X22" s="128"/>
      <c r="Y22" s="128"/>
    </row>
    <row r="23" spans="1:25" ht="21" customHeight="1">
      <c r="A23" s="433" t="s">
        <v>115</v>
      </c>
      <c r="B23" s="136"/>
      <c r="C23" s="434">
        <v>4</v>
      </c>
      <c r="D23" s="434"/>
      <c r="E23" s="434">
        <v>20</v>
      </c>
      <c r="F23" s="434"/>
      <c r="G23" s="434">
        <v>6</v>
      </c>
      <c r="H23" s="434"/>
      <c r="I23" s="434">
        <v>10</v>
      </c>
      <c r="J23" s="434"/>
      <c r="K23" s="190">
        <v>40</v>
      </c>
      <c r="L23" s="128"/>
      <c r="M23" s="188" t="s">
        <v>117</v>
      </c>
      <c r="N23" s="189">
        <v>36</v>
      </c>
      <c r="O23" s="128"/>
      <c r="P23" s="128"/>
      <c r="Q23" s="128"/>
      <c r="R23" s="128"/>
      <c r="S23" s="128"/>
      <c r="T23" s="128"/>
      <c r="U23" s="128"/>
      <c r="V23" s="128"/>
      <c r="W23" s="128"/>
      <c r="X23" s="128"/>
      <c r="Y23" s="128"/>
    </row>
    <row r="24" spans="1:25" ht="21" customHeight="1">
      <c r="A24" s="433" t="s">
        <v>116</v>
      </c>
      <c r="B24" s="136"/>
      <c r="C24" s="434">
        <v>4</v>
      </c>
      <c r="D24" s="434"/>
      <c r="E24" s="434">
        <v>16</v>
      </c>
      <c r="F24" s="434"/>
      <c r="G24" s="434"/>
      <c r="H24" s="434"/>
      <c r="I24" s="434">
        <v>13</v>
      </c>
      <c r="J24" s="434"/>
      <c r="K24" s="190">
        <v>33</v>
      </c>
      <c r="L24" s="128"/>
      <c r="M24" s="188" t="s">
        <v>116</v>
      </c>
      <c r="N24" s="189">
        <v>33</v>
      </c>
      <c r="O24" s="128"/>
      <c r="P24" s="128"/>
      <c r="Q24" s="128"/>
      <c r="R24" s="128"/>
      <c r="S24" s="128"/>
      <c r="T24" s="128"/>
      <c r="U24" s="128"/>
      <c r="V24" s="128"/>
      <c r="W24" s="128"/>
      <c r="X24" s="128"/>
      <c r="Y24" s="128"/>
    </row>
    <row r="25" spans="1:25" ht="21" customHeight="1">
      <c r="A25" s="433" t="s">
        <v>117</v>
      </c>
      <c r="B25" s="136"/>
      <c r="C25" s="434">
        <v>2</v>
      </c>
      <c r="D25" s="434"/>
      <c r="E25" s="434">
        <v>11</v>
      </c>
      <c r="F25" s="434"/>
      <c r="G25" s="434">
        <v>5</v>
      </c>
      <c r="H25" s="434"/>
      <c r="I25" s="434">
        <v>18</v>
      </c>
      <c r="J25" s="434"/>
      <c r="K25" s="190">
        <v>36</v>
      </c>
      <c r="L25" s="128"/>
      <c r="M25" s="188" t="s">
        <v>130</v>
      </c>
      <c r="N25" s="189">
        <v>32</v>
      </c>
      <c r="O25" s="128"/>
      <c r="P25" s="128"/>
      <c r="Q25" s="128"/>
      <c r="R25" s="128"/>
      <c r="S25" s="128"/>
      <c r="T25" s="128"/>
      <c r="U25" s="128"/>
      <c r="V25" s="128"/>
      <c r="W25" s="128"/>
      <c r="X25" s="128"/>
      <c r="Y25" s="128"/>
    </row>
    <row r="26" spans="1:25" ht="21" customHeight="1">
      <c r="A26" s="433" t="s">
        <v>118</v>
      </c>
      <c r="B26" s="136"/>
      <c r="C26" s="434"/>
      <c r="D26" s="434"/>
      <c r="E26" s="434">
        <v>2</v>
      </c>
      <c r="F26" s="434"/>
      <c r="G26" s="434">
        <v>8</v>
      </c>
      <c r="H26" s="434"/>
      <c r="I26" s="434">
        <v>2</v>
      </c>
      <c r="J26" s="434"/>
      <c r="K26" s="190">
        <v>12</v>
      </c>
      <c r="L26" s="128"/>
      <c r="M26" s="188" t="s">
        <v>120</v>
      </c>
      <c r="N26" s="189">
        <v>30</v>
      </c>
      <c r="O26" s="128"/>
      <c r="P26" s="128"/>
      <c r="Q26" s="128"/>
      <c r="R26" s="128"/>
      <c r="S26" s="128"/>
      <c r="T26" s="128"/>
      <c r="U26" s="128"/>
      <c r="V26" s="128"/>
      <c r="W26" s="128"/>
      <c r="X26" s="128"/>
      <c r="Y26" s="128"/>
    </row>
    <row r="27" spans="1:25" ht="21" customHeight="1">
      <c r="A27" s="433" t="s">
        <v>119</v>
      </c>
      <c r="B27" s="136"/>
      <c r="C27" s="434"/>
      <c r="D27" s="434"/>
      <c r="E27" s="434">
        <v>4</v>
      </c>
      <c r="F27" s="434"/>
      <c r="G27" s="434">
        <v>1</v>
      </c>
      <c r="H27" s="434"/>
      <c r="I27" s="434">
        <v>1</v>
      </c>
      <c r="J27" s="434"/>
      <c r="K27" s="190">
        <v>6</v>
      </c>
      <c r="L27" s="128"/>
      <c r="M27" s="188" t="s">
        <v>121</v>
      </c>
      <c r="N27" s="189">
        <v>29</v>
      </c>
      <c r="O27" s="128"/>
      <c r="P27" s="128"/>
      <c r="Q27" s="128"/>
      <c r="R27" s="128"/>
      <c r="S27" s="128"/>
      <c r="T27" s="128"/>
      <c r="U27" s="128"/>
      <c r="V27" s="128"/>
      <c r="W27" s="128"/>
      <c r="X27" s="128"/>
      <c r="Y27" s="128"/>
    </row>
    <row r="28" spans="1:25" ht="21" customHeight="1">
      <c r="A28" s="433" t="s">
        <v>120</v>
      </c>
      <c r="B28" s="136"/>
      <c r="C28" s="434">
        <v>5</v>
      </c>
      <c r="D28" s="434"/>
      <c r="E28" s="434">
        <v>19</v>
      </c>
      <c r="F28" s="434"/>
      <c r="G28" s="434">
        <v>1</v>
      </c>
      <c r="H28" s="434"/>
      <c r="I28" s="434">
        <v>5</v>
      </c>
      <c r="J28" s="434"/>
      <c r="K28" s="190">
        <v>30</v>
      </c>
      <c r="L28" s="128"/>
      <c r="M28" s="188" t="s">
        <v>124</v>
      </c>
      <c r="N28" s="189">
        <v>25</v>
      </c>
      <c r="O28" s="128"/>
      <c r="P28" s="128"/>
      <c r="Q28" s="128"/>
      <c r="R28" s="128"/>
      <c r="S28" s="128"/>
      <c r="T28" s="128"/>
      <c r="U28" s="128"/>
      <c r="V28" s="128"/>
      <c r="W28" s="128"/>
      <c r="X28" s="128"/>
      <c r="Y28" s="128"/>
    </row>
    <row r="29" spans="1:25" ht="21" customHeight="1">
      <c r="A29" s="433" t="s">
        <v>121</v>
      </c>
      <c r="B29" s="136"/>
      <c r="C29" s="434">
        <v>3</v>
      </c>
      <c r="D29" s="434"/>
      <c r="E29" s="434">
        <v>9</v>
      </c>
      <c r="F29" s="434"/>
      <c r="G29" s="434">
        <v>5</v>
      </c>
      <c r="H29" s="434"/>
      <c r="I29" s="434">
        <v>12</v>
      </c>
      <c r="J29" s="434"/>
      <c r="K29" s="190">
        <v>29</v>
      </c>
      <c r="L29" s="128"/>
      <c r="M29" s="188" t="s">
        <v>111</v>
      </c>
      <c r="N29" s="189">
        <v>21</v>
      </c>
      <c r="O29" s="128"/>
      <c r="P29" s="128"/>
      <c r="Q29" s="128"/>
      <c r="R29" s="128"/>
      <c r="S29" s="128"/>
      <c r="T29" s="128"/>
      <c r="U29" s="128"/>
      <c r="V29" s="128"/>
      <c r="W29" s="128"/>
      <c r="X29" s="128"/>
      <c r="Y29" s="128"/>
    </row>
    <row r="30" spans="1:25" ht="21" customHeight="1">
      <c r="A30" s="433" t="s">
        <v>122</v>
      </c>
      <c r="B30" s="136"/>
      <c r="C30" s="434">
        <v>14</v>
      </c>
      <c r="D30" s="434"/>
      <c r="E30" s="434">
        <v>19</v>
      </c>
      <c r="F30" s="434"/>
      <c r="G30" s="434">
        <v>21</v>
      </c>
      <c r="H30" s="434"/>
      <c r="I30" s="434">
        <v>18</v>
      </c>
      <c r="J30" s="434"/>
      <c r="K30" s="190">
        <v>72</v>
      </c>
      <c r="L30" s="128"/>
      <c r="M30" s="188" t="s">
        <v>527</v>
      </c>
      <c r="N30" s="189">
        <v>19</v>
      </c>
      <c r="O30" s="128"/>
      <c r="P30" s="128"/>
      <c r="Q30" s="128"/>
      <c r="R30" s="128"/>
      <c r="S30" s="128"/>
      <c r="T30" s="128"/>
      <c r="U30" s="128"/>
      <c r="V30" s="128"/>
      <c r="W30" s="128"/>
      <c r="X30" s="128"/>
      <c r="Y30" s="128"/>
    </row>
    <row r="31" spans="1:25" ht="21" customHeight="1">
      <c r="A31" s="433" t="s">
        <v>123</v>
      </c>
      <c r="B31" s="136"/>
      <c r="C31" s="434"/>
      <c r="D31" s="434"/>
      <c r="E31" s="434">
        <v>10</v>
      </c>
      <c r="F31" s="434"/>
      <c r="G31" s="434"/>
      <c r="H31" s="434"/>
      <c r="I31" s="434">
        <v>1</v>
      </c>
      <c r="J31" s="434"/>
      <c r="K31" s="190">
        <v>11</v>
      </c>
      <c r="L31" s="128"/>
      <c r="M31" s="188" t="s">
        <v>125</v>
      </c>
      <c r="N31" s="189">
        <v>18</v>
      </c>
      <c r="O31" s="128"/>
      <c r="P31" s="128"/>
      <c r="Q31" s="128"/>
      <c r="R31" s="128"/>
      <c r="S31" s="128"/>
      <c r="T31" s="128"/>
      <c r="U31" s="128"/>
      <c r="V31" s="128"/>
      <c r="W31" s="128"/>
      <c r="X31" s="128"/>
      <c r="Y31" s="128"/>
    </row>
    <row r="32" spans="1:25" ht="21" customHeight="1">
      <c r="A32" s="433" t="s">
        <v>124</v>
      </c>
      <c r="B32" s="136"/>
      <c r="C32" s="434">
        <v>4</v>
      </c>
      <c r="D32" s="434"/>
      <c r="E32" s="434">
        <v>17</v>
      </c>
      <c r="F32" s="434"/>
      <c r="G32" s="434"/>
      <c r="H32" s="434"/>
      <c r="I32" s="434">
        <v>4</v>
      </c>
      <c r="J32" s="434"/>
      <c r="K32" s="190">
        <v>25</v>
      </c>
      <c r="L32" s="128"/>
      <c r="M32" s="188" t="s">
        <v>126</v>
      </c>
      <c r="N32" s="189">
        <v>18</v>
      </c>
      <c r="O32" s="128"/>
      <c r="P32" s="128"/>
      <c r="Q32" s="128"/>
      <c r="R32" s="128"/>
      <c r="S32" s="128"/>
      <c r="T32" s="128"/>
      <c r="U32" s="128"/>
      <c r="V32" s="128"/>
      <c r="W32" s="128"/>
      <c r="X32" s="128"/>
      <c r="Y32" s="128"/>
    </row>
    <row r="33" spans="1:25" ht="21" customHeight="1">
      <c r="A33" s="433" t="s">
        <v>125</v>
      </c>
      <c r="B33" s="136"/>
      <c r="C33" s="434">
        <v>1</v>
      </c>
      <c r="D33" s="434"/>
      <c r="E33" s="434">
        <v>3</v>
      </c>
      <c r="F33" s="434"/>
      <c r="G33" s="434">
        <v>2</v>
      </c>
      <c r="H33" s="434"/>
      <c r="I33" s="434">
        <v>12</v>
      </c>
      <c r="J33" s="434"/>
      <c r="K33" s="190">
        <v>18</v>
      </c>
      <c r="L33" s="128"/>
      <c r="M33" s="188" t="s">
        <v>103</v>
      </c>
      <c r="N33" s="189">
        <v>15</v>
      </c>
      <c r="O33" s="128"/>
      <c r="P33" s="128"/>
      <c r="Q33" s="128"/>
      <c r="R33" s="128"/>
      <c r="S33" s="128"/>
      <c r="T33" s="128"/>
      <c r="U33" s="128"/>
      <c r="V33" s="128"/>
      <c r="W33" s="128"/>
      <c r="X33" s="128"/>
      <c r="Y33" s="128"/>
    </row>
    <row r="34" spans="1:25" ht="21" customHeight="1">
      <c r="A34" s="433" t="s">
        <v>126</v>
      </c>
      <c r="B34" s="136"/>
      <c r="C34" s="434">
        <v>3</v>
      </c>
      <c r="D34" s="434"/>
      <c r="E34" s="434">
        <v>7</v>
      </c>
      <c r="F34" s="434"/>
      <c r="G34" s="434">
        <v>2</v>
      </c>
      <c r="H34" s="434"/>
      <c r="I34" s="434">
        <v>6</v>
      </c>
      <c r="J34" s="434"/>
      <c r="K34" s="190">
        <v>18</v>
      </c>
      <c r="L34" s="128"/>
      <c r="M34" s="188" t="s">
        <v>118</v>
      </c>
      <c r="N34" s="189">
        <v>12</v>
      </c>
      <c r="O34" s="128"/>
      <c r="P34" s="128"/>
      <c r="Q34" s="128"/>
      <c r="R34" s="128"/>
      <c r="S34" s="128"/>
      <c r="T34" s="128"/>
      <c r="U34" s="128"/>
      <c r="V34" s="128"/>
      <c r="W34" s="128"/>
      <c r="X34" s="128"/>
      <c r="Y34" s="128"/>
    </row>
    <row r="35" spans="1:25" ht="21" customHeight="1">
      <c r="A35" s="433" t="s">
        <v>127</v>
      </c>
      <c r="B35" s="136"/>
      <c r="C35" s="434">
        <v>2</v>
      </c>
      <c r="D35" s="434"/>
      <c r="E35" s="434">
        <v>4</v>
      </c>
      <c r="F35" s="434"/>
      <c r="G35" s="434"/>
      <c r="H35" s="434"/>
      <c r="I35" s="434">
        <v>3</v>
      </c>
      <c r="J35" s="434"/>
      <c r="K35" s="190">
        <v>9</v>
      </c>
      <c r="L35" s="128"/>
      <c r="M35" s="188" t="s">
        <v>123</v>
      </c>
      <c r="N35" s="189">
        <v>11</v>
      </c>
      <c r="O35" s="128"/>
      <c r="P35" s="128"/>
      <c r="Q35" s="128"/>
      <c r="R35" s="128"/>
      <c r="S35" s="128"/>
      <c r="T35" s="128"/>
      <c r="U35" s="128"/>
      <c r="V35" s="128"/>
      <c r="W35" s="128"/>
      <c r="X35" s="128"/>
      <c r="Y35" s="128"/>
    </row>
    <row r="36" spans="1:25" ht="21" customHeight="1">
      <c r="A36" s="433" t="s">
        <v>128</v>
      </c>
      <c r="B36" s="136"/>
      <c r="C36" s="434">
        <v>6</v>
      </c>
      <c r="D36" s="434"/>
      <c r="E36" s="434">
        <v>20</v>
      </c>
      <c r="F36" s="434"/>
      <c r="G36" s="434">
        <v>6</v>
      </c>
      <c r="H36" s="434"/>
      <c r="I36" s="434">
        <v>10</v>
      </c>
      <c r="J36" s="434"/>
      <c r="K36" s="190">
        <v>42</v>
      </c>
      <c r="L36" s="128"/>
      <c r="M36" s="188" t="s">
        <v>102</v>
      </c>
      <c r="N36" s="189">
        <v>10</v>
      </c>
      <c r="O36" s="128"/>
      <c r="P36" s="128"/>
      <c r="Q36" s="128"/>
      <c r="R36" s="128"/>
      <c r="S36" s="128"/>
      <c r="T36" s="128"/>
      <c r="U36" s="128"/>
      <c r="V36" s="128"/>
      <c r="W36" s="128"/>
      <c r="X36" s="128"/>
      <c r="Y36" s="128"/>
    </row>
    <row r="37" spans="1:25" ht="21" customHeight="1">
      <c r="A37" s="433" t="s">
        <v>129</v>
      </c>
      <c r="B37" s="136"/>
      <c r="C37" s="434">
        <v>12</v>
      </c>
      <c r="D37" s="434"/>
      <c r="E37" s="434">
        <v>18</v>
      </c>
      <c r="F37" s="434"/>
      <c r="G37" s="434">
        <v>13</v>
      </c>
      <c r="H37" s="434"/>
      <c r="I37" s="434">
        <v>46</v>
      </c>
      <c r="J37" s="434"/>
      <c r="K37" s="190">
        <v>89</v>
      </c>
      <c r="L37" s="128"/>
      <c r="M37" s="188" t="s">
        <v>105</v>
      </c>
      <c r="N37" s="189">
        <v>10</v>
      </c>
      <c r="O37" s="128"/>
      <c r="P37" s="128"/>
      <c r="Q37" s="128"/>
      <c r="R37" s="128"/>
      <c r="S37" s="128"/>
      <c r="T37" s="128"/>
      <c r="U37" s="128"/>
      <c r="V37" s="128"/>
      <c r="W37" s="128"/>
      <c r="X37" s="128"/>
      <c r="Y37" s="128"/>
    </row>
    <row r="38" spans="1:25" ht="21" customHeight="1">
      <c r="A38" s="433" t="s">
        <v>130</v>
      </c>
      <c r="B38" s="136"/>
      <c r="C38" s="434"/>
      <c r="D38" s="434"/>
      <c r="E38" s="434">
        <v>3</v>
      </c>
      <c r="F38" s="434"/>
      <c r="G38" s="434">
        <v>17</v>
      </c>
      <c r="H38" s="434"/>
      <c r="I38" s="434">
        <v>12</v>
      </c>
      <c r="J38" s="434"/>
      <c r="K38" s="190">
        <v>32</v>
      </c>
      <c r="L38" s="128"/>
      <c r="M38" s="188" t="s">
        <v>110</v>
      </c>
      <c r="N38" s="189">
        <v>10</v>
      </c>
      <c r="O38" s="128"/>
      <c r="P38" s="128"/>
      <c r="Q38" s="128"/>
      <c r="R38" s="128"/>
      <c r="S38" s="128"/>
      <c r="T38" s="128"/>
      <c r="U38" s="128"/>
      <c r="V38" s="128"/>
      <c r="W38" s="128"/>
      <c r="X38" s="128"/>
      <c r="Y38" s="128"/>
    </row>
    <row r="39" spans="1:25" ht="21" customHeight="1">
      <c r="A39" s="433" t="s">
        <v>131</v>
      </c>
      <c r="B39" s="136"/>
      <c r="C39" s="434">
        <v>55</v>
      </c>
      <c r="D39" s="434"/>
      <c r="E39" s="434">
        <v>42</v>
      </c>
      <c r="F39" s="434"/>
      <c r="G39" s="434">
        <v>39</v>
      </c>
      <c r="H39" s="434"/>
      <c r="I39" s="434">
        <v>180</v>
      </c>
      <c r="J39" s="434"/>
      <c r="K39" s="190">
        <v>316</v>
      </c>
      <c r="L39" s="128"/>
      <c r="M39" s="188" t="s">
        <v>127</v>
      </c>
      <c r="N39" s="189">
        <v>9</v>
      </c>
      <c r="O39" s="128"/>
      <c r="P39" s="128"/>
      <c r="Q39" s="128"/>
      <c r="R39" s="128"/>
      <c r="S39" s="128"/>
      <c r="T39" s="128"/>
      <c r="U39" s="128"/>
      <c r="V39" s="128"/>
      <c r="W39" s="128"/>
      <c r="X39" s="128"/>
      <c r="Y39" s="128"/>
    </row>
    <row r="40" spans="1:25" ht="21" customHeight="1">
      <c r="A40" s="433" t="s">
        <v>132</v>
      </c>
      <c r="B40" s="136"/>
      <c r="C40" s="434">
        <v>1</v>
      </c>
      <c r="D40" s="434"/>
      <c r="E40" s="434">
        <v>2</v>
      </c>
      <c r="F40" s="434"/>
      <c r="G40" s="434"/>
      <c r="H40" s="434"/>
      <c r="I40" s="434"/>
      <c r="J40" s="434"/>
      <c r="K40" s="190">
        <v>3</v>
      </c>
      <c r="L40" s="128"/>
      <c r="M40" s="188" t="s">
        <v>119</v>
      </c>
      <c r="N40" s="189">
        <v>6</v>
      </c>
      <c r="O40" s="128"/>
      <c r="P40" s="128"/>
      <c r="Q40" s="128"/>
      <c r="R40" s="128"/>
      <c r="S40" s="128"/>
      <c r="T40" s="128"/>
      <c r="U40" s="128"/>
      <c r="V40" s="128"/>
      <c r="W40" s="128"/>
      <c r="X40" s="128"/>
      <c r="Y40" s="128"/>
    </row>
    <row r="41" spans="1:25" ht="21" customHeight="1">
      <c r="A41" s="433" t="s">
        <v>133</v>
      </c>
      <c r="B41" s="136"/>
      <c r="C41" s="434"/>
      <c r="D41" s="434"/>
      <c r="E41" s="434">
        <v>49</v>
      </c>
      <c r="F41" s="434"/>
      <c r="G41" s="434">
        <v>1</v>
      </c>
      <c r="H41" s="434"/>
      <c r="I41" s="434">
        <v>8</v>
      </c>
      <c r="J41" s="434"/>
      <c r="K41" s="190">
        <v>58</v>
      </c>
      <c r="L41" s="128"/>
      <c r="M41" s="188" t="s">
        <v>132</v>
      </c>
      <c r="N41" s="189">
        <v>3</v>
      </c>
      <c r="O41" s="128"/>
      <c r="P41" s="128"/>
      <c r="Q41" s="128"/>
      <c r="R41" s="128"/>
      <c r="S41" s="128"/>
      <c r="T41" s="128"/>
      <c r="U41" s="128"/>
      <c r="V41" s="128"/>
      <c r="W41" s="128"/>
      <c r="X41" s="128"/>
      <c r="Y41" s="128"/>
    </row>
    <row r="42" spans="1:25" ht="21" customHeight="1">
      <c r="A42" s="433" t="s">
        <v>527</v>
      </c>
      <c r="B42" s="136"/>
      <c r="C42" s="434">
        <v>1</v>
      </c>
      <c r="D42" s="434"/>
      <c r="E42" s="434">
        <v>10</v>
      </c>
      <c r="F42" s="434"/>
      <c r="G42" s="434"/>
      <c r="H42" s="434"/>
      <c r="I42" s="434">
        <v>8</v>
      </c>
      <c r="J42" s="434"/>
      <c r="K42" s="190">
        <v>19</v>
      </c>
      <c r="L42" s="128"/>
      <c r="M42" s="188" t="s">
        <v>104</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159</v>
      </c>
      <c r="D44" s="192">
        <v>0</v>
      </c>
      <c r="E44" s="192">
        <v>708</v>
      </c>
      <c r="F44" s="192">
        <v>0</v>
      </c>
      <c r="G44" s="192">
        <v>224</v>
      </c>
      <c r="H44" s="192">
        <v>0</v>
      </c>
      <c r="I44" s="192">
        <v>514</v>
      </c>
      <c r="J44" s="192">
        <v>0</v>
      </c>
      <c r="K44" s="192">
        <v>1605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0" orientation="landscape" useFirstPageNumber="1" r:id="rId1"/>
  <headerFooter scaleWithDoc="0">
    <oddHeader>&amp;L&amp;G&amp;R&amp;G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38259-4646-4850-AFE5-4906F2405002}">
  <sheetPr>
    <pageSetUpPr fitToPage="1"/>
  </sheetPr>
  <dimension ref="A1:Y51"/>
  <sheetViews>
    <sheetView topLeftCell="M1" zoomScaleNormal="100" workbookViewId="0">
      <selection activeCell="AB20" sqref="AB20"/>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6.140625" customWidth="1"/>
    <col min="6" max="7" width="5.5703125" customWidth="1"/>
    <col min="8" max="8" width="6.1406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138</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c r="D10" s="434"/>
      <c r="E10" s="434">
        <v>7</v>
      </c>
      <c r="F10" s="434"/>
      <c r="G10" s="434"/>
      <c r="H10" s="434"/>
      <c r="I10" s="434"/>
      <c r="J10" s="434"/>
      <c r="K10" s="190">
        <v>7</v>
      </c>
      <c r="L10" s="128"/>
      <c r="M10" s="188" t="s">
        <v>111</v>
      </c>
      <c r="N10" s="189">
        <v>42</v>
      </c>
      <c r="O10" s="128"/>
      <c r="P10" s="128"/>
      <c r="Q10" s="128"/>
      <c r="R10" s="128"/>
      <c r="S10" s="128"/>
      <c r="T10" s="128"/>
      <c r="U10" s="128"/>
      <c r="V10" s="128"/>
      <c r="W10" s="128"/>
      <c r="X10" s="128"/>
      <c r="Y10" s="128"/>
    </row>
    <row r="11" spans="1:25" ht="21" customHeight="1">
      <c r="A11" s="433" t="s">
        <v>103</v>
      </c>
      <c r="B11" s="136"/>
      <c r="C11" s="434"/>
      <c r="D11" s="434"/>
      <c r="E11" s="434"/>
      <c r="F11" s="434"/>
      <c r="G11" s="434"/>
      <c r="H11" s="434"/>
      <c r="I11" s="434"/>
      <c r="J11" s="434"/>
      <c r="K11" s="190">
        <v>0</v>
      </c>
      <c r="L11" s="128"/>
      <c r="M11" s="188" t="s">
        <v>133</v>
      </c>
      <c r="N11" s="189">
        <v>24</v>
      </c>
      <c r="O11" s="128"/>
      <c r="P11" s="128"/>
      <c r="Q11" s="128"/>
      <c r="R11" s="128"/>
      <c r="S11" s="128"/>
      <c r="T11" s="128"/>
      <c r="U11" s="128"/>
      <c r="V11" s="128"/>
      <c r="W11" s="128"/>
      <c r="X11" s="128"/>
      <c r="Y11" s="128"/>
    </row>
    <row r="12" spans="1:25" ht="21" customHeight="1">
      <c r="A12" s="433" t="s">
        <v>104</v>
      </c>
      <c r="B12" s="136"/>
      <c r="C12" s="434"/>
      <c r="D12" s="434"/>
      <c r="E12" s="434"/>
      <c r="F12" s="434"/>
      <c r="G12" s="434"/>
      <c r="H12" s="434"/>
      <c r="I12" s="434"/>
      <c r="J12" s="434"/>
      <c r="K12" s="190">
        <v>0</v>
      </c>
      <c r="L12" s="128"/>
      <c r="M12" s="188" t="s">
        <v>109</v>
      </c>
      <c r="N12" s="189">
        <v>23</v>
      </c>
      <c r="O12" s="128"/>
      <c r="P12" s="128"/>
      <c r="Q12" s="128"/>
      <c r="R12" s="128"/>
      <c r="S12" s="128"/>
      <c r="T12" s="128"/>
      <c r="U12" s="128"/>
      <c r="V12" s="128"/>
      <c r="W12" s="128"/>
      <c r="X12" s="128"/>
      <c r="Y12" s="128"/>
    </row>
    <row r="13" spans="1:25" ht="21" customHeight="1">
      <c r="A13" s="433" t="s">
        <v>105</v>
      </c>
      <c r="B13" s="136"/>
      <c r="C13" s="434"/>
      <c r="D13" s="434"/>
      <c r="E13" s="434">
        <v>2</v>
      </c>
      <c r="F13" s="434"/>
      <c r="G13" s="434"/>
      <c r="H13" s="434"/>
      <c r="I13" s="434"/>
      <c r="J13" s="434"/>
      <c r="K13" s="190">
        <v>2</v>
      </c>
      <c r="L13" s="128"/>
      <c r="M13" s="188" t="s">
        <v>107</v>
      </c>
      <c r="N13" s="189">
        <v>13</v>
      </c>
      <c r="O13" s="128"/>
      <c r="P13" s="128"/>
      <c r="Q13" s="128"/>
      <c r="R13" s="128"/>
      <c r="S13" s="128"/>
      <c r="T13" s="128"/>
      <c r="U13" s="128"/>
      <c r="V13" s="128"/>
      <c r="W13" s="128"/>
      <c r="X13" s="128"/>
      <c r="Y13" s="128"/>
    </row>
    <row r="14" spans="1:25" ht="21" customHeight="1">
      <c r="A14" s="433" t="s">
        <v>106</v>
      </c>
      <c r="B14" s="136"/>
      <c r="C14" s="434">
        <v>1</v>
      </c>
      <c r="D14" s="434"/>
      <c r="E14" s="434">
        <v>1</v>
      </c>
      <c r="F14" s="434"/>
      <c r="G14" s="434"/>
      <c r="H14" s="434"/>
      <c r="I14" s="434"/>
      <c r="J14" s="434"/>
      <c r="K14" s="190">
        <v>2</v>
      </c>
      <c r="L14" s="128"/>
      <c r="M14" s="188" t="s">
        <v>118</v>
      </c>
      <c r="N14" s="189">
        <v>13</v>
      </c>
      <c r="O14" s="128"/>
      <c r="P14" s="128"/>
      <c r="Q14" s="128"/>
      <c r="R14" s="128"/>
      <c r="S14" s="128"/>
      <c r="T14" s="128"/>
      <c r="U14" s="128"/>
      <c r="V14" s="128"/>
      <c r="W14" s="128"/>
      <c r="X14" s="128"/>
      <c r="Y14" s="128"/>
    </row>
    <row r="15" spans="1:25" ht="21" customHeight="1">
      <c r="A15" s="433" t="s">
        <v>107</v>
      </c>
      <c r="B15" s="136"/>
      <c r="C15" s="434">
        <v>1</v>
      </c>
      <c r="D15" s="434"/>
      <c r="E15" s="434">
        <v>2</v>
      </c>
      <c r="F15" s="434"/>
      <c r="G15" s="434"/>
      <c r="H15" s="434"/>
      <c r="I15" s="434">
        <v>10</v>
      </c>
      <c r="J15" s="434"/>
      <c r="K15" s="190">
        <v>13</v>
      </c>
      <c r="L15" s="128"/>
      <c r="M15" s="188" t="s">
        <v>124</v>
      </c>
      <c r="N15" s="189">
        <v>9</v>
      </c>
      <c r="O15" s="128"/>
      <c r="P15" s="128"/>
      <c r="Q15" s="128"/>
      <c r="R15" s="128"/>
      <c r="S15" s="128"/>
      <c r="T15" s="128"/>
      <c r="U15" s="128"/>
      <c r="V15" s="128"/>
      <c r="W15" s="128"/>
      <c r="X15" s="128"/>
      <c r="Y15" s="128"/>
    </row>
    <row r="16" spans="1:25" ht="21" customHeight="1">
      <c r="A16" s="433" t="s">
        <v>108</v>
      </c>
      <c r="B16" s="136"/>
      <c r="C16" s="434"/>
      <c r="D16" s="434"/>
      <c r="E16" s="434">
        <v>3</v>
      </c>
      <c r="F16" s="434"/>
      <c r="G16" s="434"/>
      <c r="H16" s="434"/>
      <c r="I16" s="434">
        <v>2</v>
      </c>
      <c r="J16" s="434"/>
      <c r="K16" s="190">
        <v>5</v>
      </c>
      <c r="L16" s="128"/>
      <c r="M16" s="188" t="s">
        <v>126</v>
      </c>
      <c r="N16" s="189">
        <v>8</v>
      </c>
      <c r="O16" s="128"/>
      <c r="P16" s="128"/>
      <c r="Q16" s="128"/>
      <c r="R16" s="128"/>
      <c r="S16" s="128"/>
      <c r="T16" s="128"/>
      <c r="U16" s="128"/>
      <c r="V16" s="128"/>
      <c r="W16" s="128"/>
      <c r="X16" s="128"/>
      <c r="Y16" s="128"/>
    </row>
    <row r="17" spans="1:25" ht="21" customHeight="1">
      <c r="A17" s="433" t="s">
        <v>109</v>
      </c>
      <c r="B17" s="136"/>
      <c r="C17" s="434">
        <v>2</v>
      </c>
      <c r="D17" s="434"/>
      <c r="E17" s="434">
        <v>4</v>
      </c>
      <c r="F17" s="434"/>
      <c r="G17" s="434">
        <v>1</v>
      </c>
      <c r="H17" s="434"/>
      <c r="I17" s="434">
        <v>16</v>
      </c>
      <c r="J17" s="434"/>
      <c r="K17" s="190">
        <v>23</v>
      </c>
      <c r="L17" s="128"/>
      <c r="M17" s="188" t="s">
        <v>102</v>
      </c>
      <c r="N17" s="189">
        <v>7</v>
      </c>
      <c r="O17" s="128"/>
      <c r="P17" s="128"/>
      <c r="Q17" s="128"/>
      <c r="R17" s="128"/>
      <c r="S17" s="128"/>
      <c r="T17" s="128"/>
      <c r="U17" s="128"/>
      <c r="V17" s="128"/>
      <c r="W17" s="128"/>
      <c r="X17" s="128"/>
      <c r="Y17" s="128"/>
    </row>
    <row r="18" spans="1:25" ht="21" customHeight="1">
      <c r="A18" s="433" t="s">
        <v>110</v>
      </c>
      <c r="B18" s="136"/>
      <c r="C18" s="434"/>
      <c r="D18" s="434"/>
      <c r="E18" s="434"/>
      <c r="F18" s="434"/>
      <c r="G18" s="434"/>
      <c r="H18" s="434"/>
      <c r="I18" s="434"/>
      <c r="J18" s="434"/>
      <c r="K18" s="190">
        <v>0</v>
      </c>
      <c r="L18" s="128"/>
      <c r="M18" s="188" t="s">
        <v>120</v>
      </c>
      <c r="N18" s="189">
        <v>7</v>
      </c>
      <c r="O18" s="128"/>
      <c r="P18" s="128"/>
      <c r="Q18" s="128"/>
      <c r="R18" s="128"/>
      <c r="S18" s="128"/>
      <c r="T18" s="128"/>
      <c r="U18" s="128"/>
      <c r="V18" s="128"/>
      <c r="W18" s="128"/>
      <c r="X18" s="128"/>
      <c r="Y18" s="128"/>
    </row>
    <row r="19" spans="1:25" ht="21" customHeight="1">
      <c r="A19" s="433" t="s">
        <v>111</v>
      </c>
      <c r="B19" s="136"/>
      <c r="C19" s="434">
        <v>2</v>
      </c>
      <c r="D19" s="434"/>
      <c r="E19" s="434">
        <v>6</v>
      </c>
      <c r="F19" s="434"/>
      <c r="G19" s="434"/>
      <c r="H19" s="434"/>
      <c r="I19" s="434">
        <v>34</v>
      </c>
      <c r="J19" s="434"/>
      <c r="K19" s="190">
        <v>42</v>
      </c>
      <c r="L19" s="128"/>
      <c r="M19" s="188" t="s">
        <v>129</v>
      </c>
      <c r="N19" s="189">
        <v>7</v>
      </c>
      <c r="O19" s="128"/>
      <c r="P19" s="128"/>
      <c r="Q19" s="128"/>
      <c r="R19" s="128"/>
      <c r="S19" s="128"/>
      <c r="T19" s="128"/>
      <c r="U19" s="128"/>
      <c r="V19" s="128"/>
      <c r="W19" s="128"/>
      <c r="X19" s="128"/>
      <c r="Y19" s="128"/>
    </row>
    <row r="20" spans="1:25" ht="21" customHeight="1">
      <c r="A20" s="433" t="s">
        <v>112</v>
      </c>
      <c r="B20" s="136"/>
      <c r="C20" s="434"/>
      <c r="D20" s="434"/>
      <c r="E20" s="434">
        <v>2</v>
      </c>
      <c r="F20" s="434"/>
      <c r="G20" s="434">
        <v>2</v>
      </c>
      <c r="H20" s="434"/>
      <c r="I20" s="434">
        <v>1</v>
      </c>
      <c r="J20" s="434"/>
      <c r="K20" s="190">
        <v>5</v>
      </c>
      <c r="L20" s="128"/>
      <c r="M20" s="188" t="s">
        <v>131</v>
      </c>
      <c r="N20" s="189">
        <v>7</v>
      </c>
      <c r="O20" s="128"/>
      <c r="P20" s="128"/>
      <c r="Q20" s="128"/>
      <c r="R20" s="128"/>
      <c r="S20" s="128"/>
      <c r="T20" s="128"/>
      <c r="U20" s="128"/>
      <c r="V20" s="128"/>
      <c r="W20" s="128"/>
      <c r="X20" s="128"/>
      <c r="Y20" s="128"/>
    </row>
    <row r="21" spans="1:25" ht="21" customHeight="1">
      <c r="A21" s="433" t="s">
        <v>113</v>
      </c>
      <c r="B21" s="136"/>
      <c r="C21" s="434"/>
      <c r="D21" s="434"/>
      <c r="E21" s="434"/>
      <c r="F21" s="434"/>
      <c r="G21" s="434"/>
      <c r="H21" s="434"/>
      <c r="I21" s="434"/>
      <c r="J21" s="434"/>
      <c r="K21" s="190">
        <v>0</v>
      </c>
      <c r="L21" s="128"/>
      <c r="M21" s="188" t="s">
        <v>114</v>
      </c>
      <c r="N21" s="189">
        <v>6</v>
      </c>
      <c r="O21" s="128"/>
      <c r="P21" s="128"/>
      <c r="Q21" s="128"/>
      <c r="R21" s="128"/>
      <c r="S21" s="128"/>
      <c r="T21" s="128"/>
      <c r="U21" s="128"/>
      <c r="V21" s="128"/>
      <c r="W21" s="128"/>
      <c r="X21" s="128"/>
      <c r="Y21" s="128"/>
    </row>
    <row r="22" spans="1:25" ht="21" customHeight="1">
      <c r="A22" s="433" t="s">
        <v>114</v>
      </c>
      <c r="B22" s="136"/>
      <c r="C22" s="434"/>
      <c r="D22" s="434"/>
      <c r="E22" s="434">
        <v>3</v>
      </c>
      <c r="F22" s="434"/>
      <c r="G22" s="434">
        <v>3</v>
      </c>
      <c r="H22" s="434"/>
      <c r="I22" s="434"/>
      <c r="J22" s="434"/>
      <c r="K22" s="190">
        <v>6</v>
      </c>
      <c r="L22" s="128"/>
      <c r="M22" s="188" t="s">
        <v>527</v>
      </c>
      <c r="N22" s="189">
        <v>6</v>
      </c>
      <c r="O22" s="128"/>
      <c r="P22" s="128"/>
      <c r="Q22" s="128"/>
      <c r="R22" s="128"/>
      <c r="S22" s="128"/>
      <c r="T22" s="128"/>
      <c r="U22" s="128"/>
      <c r="V22" s="128"/>
      <c r="W22" s="128"/>
      <c r="X22" s="128"/>
      <c r="Y22" s="128"/>
    </row>
    <row r="23" spans="1:25" ht="21" customHeight="1">
      <c r="A23" s="433" t="s">
        <v>115</v>
      </c>
      <c r="B23" s="136"/>
      <c r="C23" s="434"/>
      <c r="D23" s="434"/>
      <c r="E23" s="434">
        <v>2</v>
      </c>
      <c r="F23" s="434"/>
      <c r="G23" s="434">
        <v>1</v>
      </c>
      <c r="H23" s="434"/>
      <c r="I23" s="434"/>
      <c r="J23" s="434"/>
      <c r="K23" s="190">
        <v>3</v>
      </c>
      <c r="L23" s="128"/>
      <c r="M23" s="188" t="s">
        <v>108</v>
      </c>
      <c r="N23" s="189">
        <v>5</v>
      </c>
      <c r="O23" s="128"/>
      <c r="P23" s="128"/>
      <c r="Q23" s="128"/>
      <c r="R23" s="128"/>
      <c r="S23" s="128"/>
      <c r="T23" s="128"/>
      <c r="U23" s="128"/>
      <c r="V23" s="128"/>
      <c r="W23" s="128"/>
      <c r="X23" s="128"/>
      <c r="Y23" s="128"/>
    </row>
    <row r="24" spans="1:25" ht="21" customHeight="1">
      <c r="A24" s="433" t="s">
        <v>116</v>
      </c>
      <c r="B24" s="136"/>
      <c r="C24" s="434"/>
      <c r="D24" s="434"/>
      <c r="E24" s="434">
        <v>2</v>
      </c>
      <c r="F24" s="434"/>
      <c r="G24" s="434"/>
      <c r="H24" s="434"/>
      <c r="I24" s="434">
        <v>1</v>
      </c>
      <c r="J24" s="434"/>
      <c r="K24" s="190">
        <v>3</v>
      </c>
      <c r="L24" s="128"/>
      <c r="M24" s="188" t="s">
        <v>112</v>
      </c>
      <c r="N24" s="189">
        <v>5</v>
      </c>
      <c r="O24" s="128"/>
      <c r="P24" s="128"/>
      <c r="Q24" s="128"/>
      <c r="R24" s="128"/>
      <c r="S24" s="128"/>
      <c r="T24" s="128"/>
      <c r="U24" s="128"/>
      <c r="V24" s="128"/>
      <c r="W24" s="128"/>
      <c r="X24" s="128"/>
      <c r="Y24" s="128"/>
    </row>
    <row r="25" spans="1:25" ht="21" customHeight="1">
      <c r="A25" s="433" t="s">
        <v>117</v>
      </c>
      <c r="B25" s="136"/>
      <c r="C25" s="434"/>
      <c r="D25" s="434"/>
      <c r="E25" s="434"/>
      <c r="F25" s="434"/>
      <c r="G25" s="434"/>
      <c r="H25" s="434"/>
      <c r="I25" s="434"/>
      <c r="J25" s="434"/>
      <c r="K25" s="190">
        <v>0</v>
      </c>
      <c r="L25" s="128"/>
      <c r="M25" s="188" t="s">
        <v>128</v>
      </c>
      <c r="N25" s="189">
        <v>5</v>
      </c>
      <c r="O25" s="128"/>
      <c r="P25" s="128"/>
      <c r="Q25" s="128"/>
      <c r="R25" s="128"/>
      <c r="S25" s="128"/>
      <c r="T25" s="128"/>
      <c r="U25" s="128"/>
      <c r="V25" s="128"/>
      <c r="W25" s="128"/>
      <c r="X25" s="128"/>
      <c r="Y25" s="128"/>
    </row>
    <row r="26" spans="1:25" ht="21" customHeight="1">
      <c r="A26" s="433" t="s">
        <v>118</v>
      </c>
      <c r="B26" s="136"/>
      <c r="C26" s="434"/>
      <c r="D26" s="434"/>
      <c r="E26" s="434">
        <v>9</v>
      </c>
      <c r="F26" s="434"/>
      <c r="G26" s="434"/>
      <c r="H26" s="434"/>
      <c r="I26" s="434">
        <v>4</v>
      </c>
      <c r="J26" s="434"/>
      <c r="K26" s="190">
        <v>13</v>
      </c>
      <c r="L26" s="128"/>
      <c r="M26" s="188" t="s">
        <v>121</v>
      </c>
      <c r="N26" s="189">
        <v>4</v>
      </c>
      <c r="O26" s="128"/>
      <c r="P26" s="128"/>
      <c r="Q26" s="128"/>
      <c r="R26" s="128"/>
      <c r="S26" s="128"/>
      <c r="T26" s="128"/>
      <c r="U26" s="128"/>
      <c r="V26" s="128"/>
      <c r="W26" s="128"/>
      <c r="X26" s="128"/>
      <c r="Y26" s="128"/>
    </row>
    <row r="27" spans="1:25" ht="21" customHeight="1">
      <c r="A27" s="433" t="s">
        <v>119</v>
      </c>
      <c r="B27" s="136"/>
      <c r="C27" s="434">
        <v>1</v>
      </c>
      <c r="D27" s="434"/>
      <c r="E27" s="434"/>
      <c r="F27" s="434"/>
      <c r="G27" s="434"/>
      <c r="H27" s="434"/>
      <c r="I27" s="434"/>
      <c r="J27" s="434"/>
      <c r="K27" s="190">
        <v>1</v>
      </c>
      <c r="L27" s="128"/>
      <c r="M27" s="188" t="s">
        <v>115</v>
      </c>
      <c r="N27" s="189">
        <v>3</v>
      </c>
      <c r="O27" s="128"/>
      <c r="P27" s="128"/>
      <c r="Q27" s="128"/>
      <c r="R27" s="128"/>
      <c r="S27" s="128"/>
      <c r="T27" s="128"/>
      <c r="U27" s="128"/>
      <c r="V27" s="128"/>
      <c r="W27" s="128"/>
      <c r="X27" s="128"/>
      <c r="Y27" s="128"/>
    </row>
    <row r="28" spans="1:25" ht="21" customHeight="1">
      <c r="A28" s="433" t="s">
        <v>120</v>
      </c>
      <c r="B28" s="136"/>
      <c r="C28" s="434"/>
      <c r="D28" s="434"/>
      <c r="E28" s="434">
        <v>4</v>
      </c>
      <c r="F28" s="434"/>
      <c r="G28" s="434"/>
      <c r="H28" s="434"/>
      <c r="I28" s="434">
        <v>3</v>
      </c>
      <c r="J28" s="434"/>
      <c r="K28" s="190">
        <v>7</v>
      </c>
      <c r="L28" s="128"/>
      <c r="M28" s="188" t="s">
        <v>116</v>
      </c>
      <c r="N28" s="189">
        <v>3</v>
      </c>
      <c r="O28" s="128"/>
      <c r="P28" s="128"/>
      <c r="Q28" s="128"/>
      <c r="R28" s="128"/>
      <c r="S28" s="128"/>
      <c r="T28" s="128"/>
      <c r="U28" s="128"/>
      <c r="V28" s="128"/>
      <c r="W28" s="128"/>
      <c r="X28" s="128"/>
      <c r="Y28" s="128"/>
    </row>
    <row r="29" spans="1:25" ht="21" customHeight="1">
      <c r="A29" s="433" t="s">
        <v>121</v>
      </c>
      <c r="B29" s="136"/>
      <c r="C29" s="434"/>
      <c r="D29" s="434"/>
      <c r="E29" s="434">
        <v>2</v>
      </c>
      <c r="F29" s="434"/>
      <c r="G29" s="434"/>
      <c r="H29" s="434"/>
      <c r="I29" s="434">
        <v>2</v>
      </c>
      <c r="J29" s="434"/>
      <c r="K29" s="190">
        <v>4</v>
      </c>
      <c r="L29" s="128"/>
      <c r="M29" s="188" t="s">
        <v>105</v>
      </c>
      <c r="N29" s="189">
        <v>2</v>
      </c>
      <c r="O29" s="128"/>
      <c r="P29" s="128"/>
      <c r="Q29" s="128"/>
      <c r="R29" s="128"/>
      <c r="S29" s="128"/>
      <c r="T29" s="128"/>
      <c r="U29" s="128"/>
      <c r="V29" s="128"/>
      <c r="W29" s="128"/>
      <c r="X29" s="128"/>
      <c r="Y29" s="128"/>
    </row>
    <row r="30" spans="1:25" ht="21" customHeight="1">
      <c r="A30" s="433" t="s">
        <v>122</v>
      </c>
      <c r="B30" s="136"/>
      <c r="C30" s="434"/>
      <c r="D30" s="434"/>
      <c r="E30" s="434">
        <v>2</v>
      </c>
      <c r="F30" s="434"/>
      <c r="G30" s="434"/>
      <c r="H30" s="434"/>
      <c r="I30" s="434"/>
      <c r="J30" s="434"/>
      <c r="K30" s="190">
        <v>2</v>
      </c>
      <c r="L30" s="128"/>
      <c r="M30" s="188" t="s">
        <v>106</v>
      </c>
      <c r="N30" s="189">
        <v>2</v>
      </c>
      <c r="O30" s="128"/>
      <c r="P30" s="128"/>
      <c r="Q30" s="128"/>
      <c r="R30" s="128"/>
      <c r="S30" s="128"/>
      <c r="T30" s="128"/>
      <c r="U30" s="128"/>
      <c r="V30" s="128"/>
      <c r="W30" s="128"/>
      <c r="X30" s="128"/>
      <c r="Y30" s="128"/>
    </row>
    <row r="31" spans="1:25" ht="21" customHeight="1">
      <c r="A31" s="433" t="s">
        <v>123</v>
      </c>
      <c r="B31" s="136"/>
      <c r="C31" s="434"/>
      <c r="D31" s="434"/>
      <c r="E31" s="434"/>
      <c r="F31" s="434"/>
      <c r="G31" s="434"/>
      <c r="H31" s="434"/>
      <c r="I31" s="434"/>
      <c r="J31" s="434"/>
      <c r="K31" s="190">
        <v>0</v>
      </c>
      <c r="L31" s="128"/>
      <c r="M31" s="188" t="s">
        <v>122</v>
      </c>
      <c r="N31" s="189">
        <v>2</v>
      </c>
      <c r="O31" s="128"/>
      <c r="P31" s="128"/>
      <c r="Q31" s="128"/>
      <c r="R31" s="128"/>
      <c r="S31" s="128"/>
      <c r="T31" s="128"/>
      <c r="U31" s="128"/>
      <c r="V31" s="128"/>
      <c r="W31" s="128"/>
      <c r="X31" s="128"/>
      <c r="Y31" s="128"/>
    </row>
    <row r="32" spans="1:25" ht="21" customHeight="1">
      <c r="A32" s="433" t="s">
        <v>124</v>
      </c>
      <c r="B32" s="136"/>
      <c r="C32" s="434">
        <v>5</v>
      </c>
      <c r="D32" s="434"/>
      <c r="E32" s="434">
        <v>2</v>
      </c>
      <c r="F32" s="434"/>
      <c r="G32" s="434"/>
      <c r="H32" s="434"/>
      <c r="I32" s="434">
        <v>2</v>
      </c>
      <c r="J32" s="434"/>
      <c r="K32" s="190">
        <v>9</v>
      </c>
      <c r="L32" s="128"/>
      <c r="M32" s="188" t="s">
        <v>125</v>
      </c>
      <c r="N32" s="189">
        <v>2</v>
      </c>
      <c r="O32" s="128"/>
      <c r="P32" s="128"/>
      <c r="Q32" s="128"/>
      <c r="R32" s="128"/>
      <c r="S32" s="128"/>
      <c r="T32" s="128"/>
      <c r="U32" s="128"/>
      <c r="V32" s="128"/>
      <c r="W32" s="128"/>
      <c r="X32" s="128"/>
      <c r="Y32" s="128"/>
    </row>
    <row r="33" spans="1:25" ht="21" customHeight="1">
      <c r="A33" s="433" t="s">
        <v>125</v>
      </c>
      <c r="B33" s="136"/>
      <c r="C33" s="434"/>
      <c r="D33" s="434"/>
      <c r="E33" s="434"/>
      <c r="F33" s="434"/>
      <c r="G33" s="434"/>
      <c r="H33" s="434"/>
      <c r="I33" s="434">
        <v>2</v>
      </c>
      <c r="J33" s="434"/>
      <c r="K33" s="190">
        <v>2</v>
      </c>
      <c r="L33" s="128"/>
      <c r="M33" s="188" t="s">
        <v>119</v>
      </c>
      <c r="N33" s="189">
        <v>1</v>
      </c>
      <c r="O33" s="128"/>
      <c r="P33" s="128"/>
      <c r="Q33" s="128"/>
      <c r="R33" s="128"/>
      <c r="S33" s="128"/>
      <c r="T33" s="128"/>
      <c r="U33" s="128"/>
      <c r="V33" s="128"/>
      <c r="W33" s="128"/>
      <c r="X33" s="128"/>
      <c r="Y33" s="128"/>
    </row>
    <row r="34" spans="1:25" ht="21" customHeight="1">
      <c r="A34" s="433" t="s">
        <v>126</v>
      </c>
      <c r="B34" s="136"/>
      <c r="C34" s="434"/>
      <c r="D34" s="434"/>
      <c r="E34" s="434">
        <v>2</v>
      </c>
      <c r="F34" s="434"/>
      <c r="G34" s="434">
        <v>2</v>
      </c>
      <c r="H34" s="434"/>
      <c r="I34" s="434">
        <v>4</v>
      </c>
      <c r="J34" s="434"/>
      <c r="K34" s="190">
        <v>8</v>
      </c>
      <c r="L34" s="128"/>
      <c r="M34" s="188" t="s">
        <v>103</v>
      </c>
      <c r="N34" s="189">
        <v>0</v>
      </c>
      <c r="O34" s="128"/>
      <c r="P34" s="128"/>
      <c r="Q34" s="128"/>
      <c r="R34" s="128"/>
      <c r="S34" s="128"/>
      <c r="T34" s="128"/>
      <c r="U34" s="128"/>
      <c r="V34" s="128"/>
      <c r="W34" s="128"/>
      <c r="X34" s="128"/>
      <c r="Y34" s="128"/>
    </row>
    <row r="35" spans="1:25" ht="21" customHeight="1">
      <c r="A35" s="433" t="s">
        <v>127</v>
      </c>
      <c r="B35" s="136"/>
      <c r="C35" s="434"/>
      <c r="D35" s="434"/>
      <c r="E35" s="434"/>
      <c r="F35" s="434"/>
      <c r="G35" s="434"/>
      <c r="H35" s="434"/>
      <c r="I35" s="434"/>
      <c r="J35" s="434"/>
      <c r="K35" s="190">
        <v>0</v>
      </c>
      <c r="L35" s="128"/>
      <c r="M35" s="188" t="s">
        <v>104</v>
      </c>
      <c r="N35" s="189">
        <v>0</v>
      </c>
      <c r="O35" s="128"/>
      <c r="P35" s="128"/>
      <c r="Q35" s="128"/>
      <c r="R35" s="128"/>
      <c r="S35" s="128"/>
      <c r="T35" s="128"/>
      <c r="U35" s="128"/>
      <c r="V35" s="128"/>
      <c r="W35" s="128"/>
      <c r="X35" s="128"/>
      <c r="Y35" s="128"/>
    </row>
    <row r="36" spans="1:25" ht="21" customHeight="1">
      <c r="A36" s="433" t="s">
        <v>128</v>
      </c>
      <c r="B36" s="136"/>
      <c r="C36" s="434">
        <v>2</v>
      </c>
      <c r="D36" s="434"/>
      <c r="E36" s="434">
        <v>3</v>
      </c>
      <c r="F36" s="434"/>
      <c r="G36" s="434"/>
      <c r="H36" s="434"/>
      <c r="I36" s="434"/>
      <c r="J36" s="434"/>
      <c r="K36" s="190">
        <v>5</v>
      </c>
      <c r="L36" s="128"/>
      <c r="M36" s="188" t="s">
        <v>110</v>
      </c>
      <c r="N36" s="189">
        <v>0</v>
      </c>
      <c r="O36" s="128"/>
      <c r="P36" s="128"/>
      <c r="Q36" s="128"/>
      <c r="R36" s="128"/>
      <c r="S36" s="128"/>
      <c r="T36" s="128"/>
      <c r="U36" s="128"/>
      <c r="V36" s="128"/>
      <c r="W36" s="128"/>
      <c r="X36" s="128"/>
      <c r="Y36" s="128"/>
    </row>
    <row r="37" spans="1:25" ht="21" customHeight="1">
      <c r="A37" s="433" t="s">
        <v>129</v>
      </c>
      <c r="B37" s="136"/>
      <c r="C37" s="434">
        <v>1</v>
      </c>
      <c r="D37" s="434"/>
      <c r="E37" s="434">
        <v>1</v>
      </c>
      <c r="F37" s="434"/>
      <c r="G37" s="434"/>
      <c r="H37" s="434"/>
      <c r="I37" s="434">
        <v>5</v>
      </c>
      <c r="J37" s="434"/>
      <c r="K37" s="190">
        <v>7</v>
      </c>
      <c r="L37" s="128"/>
      <c r="M37" s="188" t="s">
        <v>113</v>
      </c>
      <c r="N37" s="189">
        <v>0</v>
      </c>
      <c r="O37" s="128"/>
      <c r="P37" s="128"/>
      <c r="Q37" s="128"/>
      <c r="R37" s="128"/>
      <c r="S37" s="128"/>
      <c r="T37" s="128"/>
      <c r="U37" s="128"/>
      <c r="V37" s="128"/>
      <c r="W37" s="128"/>
      <c r="X37" s="128"/>
      <c r="Y37" s="128"/>
    </row>
    <row r="38" spans="1:25" ht="21" customHeight="1">
      <c r="A38" s="433" t="s">
        <v>130</v>
      </c>
      <c r="B38" s="136"/>
      <c r="C38" s="434"/>
      <c r="D38" s="434"/>
      <c r="E38" s="434"/>
      <c r="F38" s="434"/>
      <c r="G38" s="434"/>
      <c r="H38" s="434"/>
      <c r="I38" s="434"/>
      <c r="J38" s="434"/>
      <c r="K38" s="190">
        <v>0</v>
      </c>
      <c r="L38" s="128"/>
      <c r="M38" s="188" t="s">
        <v>117</v>
      </c>
      <c r="N38" s="189">
        <v>0</v>
      </c>
      <c r="O38" s="128"/>
      <c r="P38" s="128"/>
      <c r="Q38" s="128"/>
      <c r="R38" s="128"/>
      <c r="S38" s="128"/>
      <c r="T38" s="128"/>
      <c r="U38" s="128"/>
      <c r="V38" s="128"/>
      <c r="W38" s="128"/>
      <c r="X38" s="128"/>
      <c r="Y38" s="128"/>
    </row>
    <row r="39" spans="1:25" ht="21" customHeight="1">
      <c r="A39" s="433" t="s">
        <v>131</v>
      </c>
      <c r="B39" s="136"/>
      <c r="C39" s="434"/>
      <c r="D39" s="434"/>
      <c r="E39" s="434">
        <v>3</v>
      </c>
      <c r="F39" s="434"/>
      <c r="G39" s="434"/>
      <c r="H39" s="434"/>
      <c r="I39" s="434">
        <v>4</v>
      </c>
      <c r="J39" s="434"/>
      <c r="K39" s="190">
        <v>7</v>
      </c>
      <c r="L39" s="128"/>
      <c r="M39" s="188" t="s">
        <v>123</v>
      </c>
      <c r="N39" s="189">
        <v>0</v>
      </c>
      <c r="O39" s="128"/>
      <c r="P39" s="128"/>
      <c r="Q39" s="128"/>
      <c r="R39" s="128"/>
      <c r="S39" s="128"/>
      <c r="T39" s="128"/>
      <c r="U39" s="128"/>
      <c r="V39" s="128"/>
      <c r="W39" s="128"/>
      <c r="X39" s="128"/>
      <c r="Y39" s="128"/>
    </row>
    <row r="40" spans="1:25" ht="21" customHeight="1">
      <c r="A40" s="433" t="s">
        <v>132</v>
      </c>
      <c r="B40" s="136"/>
      <c r="C40" s="434"/>
      <c r="D40" s="434"/>
      <c r="E40" s="434"/>
      <c r="F40" s="434"/>
      <c r="G40" s="434"/>
      <c r="H40" s="434"/>
      <c r="I40" s="434"/>
      <c r="J40" s="434"/>
      <c r="K40" s="190">
        <v>0</v>
      </c>
      <c r="L40" s="128"/>
      <c r="M40" s="188" t="s">
        <v>127</v>
      </c>
      <c r="N40" s="189">
        <v>0</v>
      </c>
      <c r="O40" s="128"/>
      <c r="P40" s="128"/>
      <c r="Q40" s="128"/>
      <c r="R40" s="128"/>
      <c r="S40" s="128"/>
      <c r="T40" s="128"/>
      <c r="U40" s="128"/>
      <c r="V40" s="128"/>
      <c r="W40" s="128"/>
      <c r="X40" s="128"/>
      <c r="Y40" s="128"/>
    </row>
    <row r="41" spans="1:25" ht="21" customHeight="1">
      <c r="A41" s="433" t="s">
        <v>133</v>
      </c>
      <c r="B41" s="136"/>
      <c r="C41" s="434"/>
      <c r="D41" s="434"/>
      <c r="E41" s="434">
        <v>17</v>
      </c>
      <c r="F41" s="434"/>
      <c r="G41" s="434"/>
      <c r="H41" s="434"/>
      <c r="I41" s="434">
        <v>7</v>
      </c>
      <c r="J41" s="434"/>
      <c r="K41" s="190">
        <v>24</v>
      </c>
      <c r="L41" s="128"/>
      <c r="M41" s="188" t="s">
        <v>130</v>
      </c>
      <c r="N41" s="189">
        <v>0</v>
      </c>
      <c r="O41" s="128"/>
      <c r="P41" s="128"/>
      <c r="Q41" s="128"/>
      <c r="R41" s="128"/>
      <c r="S41" s="128"/>
      <c r="T41" s="128"/>
      <c r="U41" s="128"/>
      <c r="V41" s="128"/>
      <c r="W41" s="128"/>
      <c r="X41" s="128"/>
      <c r="Y41" s="128"/>
    </row>
    <row r="42" spans="1:25" ht="21" customHeight="1">
      <c r="A42" s="433" t="s">
        <v>527</v>
      </c>
      <c r="B42" s="136"/>
      <c r="C42" s="434"/>
      <c r="D42" s="434"/>
      <c r="E42" s="434">
        <v>3</v>
      </c>
      <c r="F42" s="434"/>
      <c r="G42" s="434"/>
      <c r="H42" s="434"/>
      <c r="I42" s="434">
        <v>3</v>
      </c>
      <c r="J42" s="434"/>
      <c r="K42" s="190">
        <v>6</v>
      </c>
      <c r="L42" s="128"/>
      <c r="M42" s="188" t="s">
        <v>132</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15</v>
      </c>
      <c r="D44" s="192">
        <v>0</v>
      </c>
      <c r="E44" s="192">
        <v>82</v>
      </c>
      <c r="F44" s="192">
        <v>0</v>
      </c>
      <c r="G44" s="192">
        <v>9</v>
      </c>
      <c r="H44" s="192">
        <v>0</v>
      </c>
      <c r="I44" s="192">
        <v>100</v>
      </c>
      <c r="J44" s="192">
        <v>0</v>
      </c>
      <c r="K44" s="192">
        <v>206</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1" orientation="landscape" useFirstPageNumber="1" r:id="rId1"/>
  <headerFooter scaleWithDoc="0">
    <oddHeader>&amp;L&amp;G&amp;R&amp;G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EE58-3FCD-4CD1-9635-7BFBF4BA4419}">
  <sheetPr>
    <pageSetUpPr fitToPage="1"/>
  </sheetPr>
  <dimension ref="A1:Y51"/>
  <sheetViews>
    <sheetView view="pageBreakPreview" zoomScale="60" zoomScaleNormal="100" workbookViewId="0">
      <selection activeCell="AB32" sqref="AB32"/>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139</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c r="D10" s="434"/>
      <c r="E10" s="434">
        <v>2</v>
      </c>
      <c r="F10" s="434"/>
      <c r="G10" s="434"/>
      <c r="H10" s="434"/>
      <c r="I10" s="434">
        <v>1</v>
      </c>
      <c r="J10" s="434"/>
      <c r="K10" s="190">
        <v>3</v>
      </c>
      <c r="L10" s="128"/>
      <c r="M10" s="188" t="s">
        <v>126</v>
      </c>
      <c r="N10" s="189">
        <v>237</v>
      </c>
      <c r="O10" s="128"/>
      <c r="P10" s="128"/>
      <c r="Q10" s="128"/>
      <c r="R10" s="128"/>
      <c r="S10" s="128"/>
      <c r="T10" s="128"/>
      <c r="U10" s="128"/>
      <c r="V10" s="128"/>
      <c r="W10" s="128"/>
      <c r="X10" s="128"/>
      <c r="Y10" s="128"/>
    </row>
    <row r="11" spans="1:25" ht="21" customHeight="1">
      <c r="A11" s="433" t="s">
        <v>103</v>
      </c>
      <c r="B11" s="136"/>
      <c r="C11" s="434">
        <v>1</v>
      </c>
      <c r="D11" s="434"/>
      <c r="E11" s="434">
        <v>18</v>
      </c>
      <c r="F11" s="434"/>
      <c r="G11" s="434">
        <v>2</v>
      </c>
      <c r="H11" s="434"/>
      <c r="I11" s="434">
        <v>6</v>
      </c>
      <c r="J11" s="434"/>
      <c r="K11" s="190">
        <v>27</v>
      </c>
      <c r="L11" s="128"/>
      <c r="M11" s="188" t="s">
        <v>127</v>
      </c>
      <c r="N11" s="189">
        <v>51</v>
      </c>
      <c r="O11" s="128"/>
      <c r="P11" s="128"/>
      <c r="Q11" s="128"/>
      <c r="R11" s="128"/>
      <c r="S11" s="128"/>
      <c r="T11" s="128"/>
      <c r="U11" s="128"/>
      <c r="V11" s="128"/>
      <c r="W11" s="128"/>
      <c r="X11" s="128"/>
      <c r="Y11" s="128"/>
    </row>
    <row r="12" spans="1:25" ht="21" customHeight="1">
      <c r="A12" s="433" t="s">
        <v>104</v>
      </c>
      <c r="B12" s="136"/>
      <c r="C12" s="434"/>
      <c r="D12" s="434"/>
      <c r="E12" s="434"/>
      <c r="F12" s="434"/>
      <c r="G12" s="434"/>
      <c r="H12" s="434"/>
      <c r="I12" s="434"/>
      <c r="J12" s="434"/>
      <c r="K12" s="190">
        <v>0</v>
      </c>
      <c r="L12" s="128"/>
      <c r="M12" s="188" t="s">
        <v>113</v>
      </c>
      <c r="N12" s="189">
        <v>49</v>
      </c>
      <c r="O12" s="128"/>
      <c r="P12" s="128"/>
      <c r="Q12" s="128"/>
      <c r="R12" s="128"/>
      <c r="S12" s="128"/>
      <c r="T12" s="128"/>
      <c r="U12" s="128"/>
      <c r="V12" s="128"/>
      <c r="W12" s="128"/>
      <c r="X12" s="128"/>
      <c r="Y12" s="128"/>
    </row>
    <row r="13" spans="1:25" ht="21" customHeight="1">
      <c r="A13" s="433" t="s">
        <v>105</v>
      </c>
      <c r="B13" s="136"/>
      <c r="C13" s="434"/>
      <c r="D13" s="434"/>
      <c r="E13" s="434"/>
      <c r="F13" s="434"/>
      <c r="G13" s="434"/>
      <c r="H13" s="434"/>
      <c r="I13" s="434"/>
      <c r="J13" s="434"/>
      <c r="K13" s="190">
        <v>0</v>
      </c>
      <c r="L13" s="128"/>
      <c r="M13" s="188" t="s">
        <v>117</v>
      </c>
      <c r="N13" s="189">
        <v>41</v>
      </c>
      <c r="O13" s="128"/>
      <c r="P13" s="128"/>
      <c r="Q13" s="128"/>
      <c r="R13" s="128"/>
      <c r="S13" s="128"/>
      <c r="T13" s="128"/>
      <c r="U13" s="128"/>
      <c r="V13" s="128"/>
      <c r="W13" s="128"/>
      <c r="X13" s="128"/>
      <c r="Y13" s="128"/>
    </row>
    <row r="14" spans="1:25" ht="21" customHeight="1">
      <c r="A14" s="433" t="s">
        <v>106</v>
      </c>
      <c r="B14" s="136"/>
      <c r="C14" s="434"/>
      <c r="D14" s="434"/>
      <c r="E14" s="434">
        <v>3</v>
      </c>
      <c r="F14" s="434"/>
      <c r="G14" s="434"/>
      <c r="H14" s="434"/>
      <c r="I14" s="434">
        <v>3</v>
      </c>
      <c r="J14" s="434"/>
      <c r="K14" s="190">
        <v>6</v>
      </c>
      <c r="L14" s="128"/>
      <c r="M14" s="188" t="s">
        <v>107</v>
      </c>
      <c r="N14" s="189">
        <v>28</v>
      </c>
      <c r="O14" s="128"/>
      <c r="P14" s="128"/>
      <c r="Q14" s="128"/>
      <c r="R14" s="128"/>
      <c r="S14" s="128"/>
      <c r="T14" s="128"/>
      <c r="U14" s="128"/>
      <c r="V14" s="128"/>
      <c r="W14" s="128"/>
      <c r="X14" s="128"/>
      <c r="Y14" s="128"/>
    </row>
    <row r="15" spans="1:25" ht="21" customHeight="1">
      <c r="A15" s="433" t="s">
        <v>107</v>
      </c>
      <c r="B15" s="136"/>
      <c r="C15" s="434"/>
      <c r="D15" s="434"/>
      <c r="E15" s="434">
        <v>9</v>
      </c>
      <c r="F15" s="434"/>
      <c r="G15" s="434"/>
      <c r="H15" s="434"/>
      <c r="I15" s="434">
        <v>19</v>
      </c>
      <c r="J15" s="434"/>
      <c r="K15" s="190">
        <v>28</v>
      </c>
      <c r="L15" s="128"/>
      <c r="M15" s="188" t="s">
        <v>103</v>
      </c>
      <c r="N15" s="189">
        <v>27</v>
      </c>
      <c r="O15" s="128"/>
      <c r="P15" s="128"/>
      <c r="Q15" s="128"/>
      <c r="R15" s="128"/>
      <c r="S15" s="128"/>
      <c r="T15" s="128"/>
      <c r="U15" s="128"/>
      <c r="V15" s="128"/>
      <c r="W15" s="128"/>
      <c r="X15" s="128"/>
      <c r="Y15" s="128"/>
    </row>
    <row r="16" spans="1:25" ht="21" customHeight="1">
      <c r="A16" s="433" t="s">
        <v>108</v>
      </c>
      <c r="B16" s="136"/>
      <c r="C16" s="434">
        <v>1</v>
      </c>
      <c r="D16" s="434"/>
      <c r="E16" s="434">
        <v>4</v>
      </c>
      <c r="F16" s="434"/>
      <c r="G16" s="434">
        <v>1</v>
      </c>
      <c r="H16" s="434"/>
      <c r="I16" s="434">
        <v>11</v>
      </c>
      <c r="J16" s="434"/>
      <c r="K16" s="190">
        <v>17</v>
      </c>
      <c r="L16" s="128"/>
      <c r="M16" s="188" t="s">
        <v>122</v>
      </c>
      <c r="N16" s="189">
        <v>27</v>
      </c>
      <c r="O16" s="128"/>
      <c r="P16" s="128"/>
      <c r="Q16" s="128"/>
      <c r="R16" s="128"/>
      <c r="S16" s="128"/>
      <c r="T16" s="128"/>
      <c r="U16" s="128"/>
      <c r="V16" s="128"/>
      <c r="W16" s="128"/>
      <c r="X16" s="128"/>
      <c r="Y16" s="128"/>
    </row>
    <row r="17" spans="1:25" ht="21" customHeight="1">
      <c r="A17" s="433" t="s">
        <v>109</v>
      </c>
      <c r="B17" s="136"/>
      <c r="C17" s="434"/>
      <c r="D17" s="434"/>
      <c r="E17" s="434">
        <v>1</v>
      </c>
      <c r="F17" s="434"/>
      <c r="G17" s="434"/>
      <c r="H17" s="434"/>
      <c r="I17" s="434">
        <v>4</v>
      </c>
      <c r="J17" s="434"/>
      <c r="K17" s="190">
        <v>5</v>
      </c>
      <c r="L17" s="128"/>
      <c r="M17" s="188" t="s">
        <v>133</v>
      </c>
      <c r="N17" s="189">
        <v>24</v>
      </c>
      <c r="O17" s="128"/>
      <c r="P17" s="128"/>
      <c r="Q17" s="128"/>
      <c r="R17" s="128"/>
      <c r="S17" s="128"/>
      <c r="T17" s="128"/>
      <c r="U17" s="128"/>
      <c r="V17" s="128"/>
      <c r="W17" s="128"/>
      <c r="X17" s="128"/>
      <c r="Y17" s="128"/>
    </row>
    <row r="18" spans="1:25" ht="21" customHeight="1">
      <c r="A18" s="433" t="s">
        <v>110</v>
      </c>
      <c r="B18" s="136"/>
      <c r="C18" s="434"/>
      <c r="D18" s="434"/>
      <c r="E18" s="434"/>
      <c r="F18" s="434"/>
      <c r="G18" s="434"/>
      <c r="H18" s="434"/>
      <c r="I18" s="434">
        <v>3</v>
      </c>
      <c r="J18" s="434"/>
      <c r="K18" s="190">
        <v>3</v>
      </c>
      <c r="L18" s="128"/>
      <c r="M18" s="188" t="s">
        <v>120</v>
      </c>
      <c r="N18" s="189">
        <v>19</v>
      </c>
      <c r="O18" s="128"/>
      <c r="P18" s="128"/>
      <c r="Q18" s="128"/>
      <c r="R18" s="128"/>
      <c r="S18" s="128"/>
      <c r="T18" s="128"/>
      <c r="U18" s="128"/>
      <c r="V18" s="128"/>
      <c r="W18" s="128"/>
      <c r="X18" s="128"/>
      <c r="Y18" s="128"/>
    </row>
    <row r="19" spans="1:25" ht="21" customHeight="1">
      <c r="A19" s="433" t="s">
        <v>111</v>
      </c>
      <c r="B19" s="136"/>
      <c r="C19" s="434"/>
      <c r="D19" s="434"/>
      <c r="E19" s="434">
        <v>3</v>
      </c>
      <c r="F19" s="434"/>
      <c r="G19" s="434"/>
      <c r="H19" s="434"/>
      <c r="I19" s="434">
        <v>9</v>
      </c>
      <c r="J19" s="434"/>
      <c r="K19" s="190">
        <v>12</v>
      </c>
      <c r="L19" s="128"/>
      <c r="M19" s="188" t="s">
        <v>108</v>
      </c>
      <c r="N19" s="189">
        <v>17</v>
      </c>
      <c r="O19" s="128"/>
      <c r="P19" s="128"/>
      <c r="Q19" s="128"/>
      <c r="R19" s="128"/>
      <c r="S19" s="128"/>
      <c r="T19" s="128"/>
      <c r="U19" s="128"/>
      <c r="V19" s="128"/>
      <c r="W19" s="128"/>
      <c r="X19" s="128"/>
      <c r="Y19" s="128"/>
    </row>
    <row r="20" spans="1:25" ht="21" customHeight="1">
      <c r="A20" s="433" t="s">
        <v>112</v>
      </c>
      <c r="B20" s="136"/>
      <c r="C20" s="434"/>
      <c r="D20" s="434"/>
      <c r="E20" s="434">
        <v>2</v>
      </c>
      <c r="F20" s="434"/>
      <c r="G20" s="434"/>
      <c r="H20" s="434"/>
      <c r="I20" s="434">
        <v>5</v>
      </c>
      <c r="J20" s="434"/>
      <c r="K20" s="190">
        <v>7</v>
      </c>
      <c r="L20" s="128"/>
      <c r="M20" s="188" t="s">
        <v>129</v>
      </c>
      <c r="N20" s="189">
        <v>17</v>
      </c>
      <c r="O20" s="128"/>
      <c r="P20" s="128"/>
      <c r="Q20" s="128"/>
      <c r="R20" s="128"/>
      <c r="S20" s="128"/>
      <c r="T20" s="128"/>
      <c r="U20" s="128"/>
      <c r="V20" s="128"/>
      <c r="W20" s="128"/>
      <c r="X20" s="128"/>
      <c r="Y20" s="128"/>
    </row>
    <row r="21" spans="1:25" ht="21" customHeight="1">
      <c r="A21" s="433" t="s">
        <v>113</v>
      </c>
      <c r="B21" s="136"/>
      <c r="C21" s="434"/>
      <c r="D21" s="434"/>
      <c r="E21" s="434">
        <v>44</v>
      </c>
      <c r="F21" s="434"/>
      <c r="G21" s="434"/>
      <c r="H21" s="434"/>
      <c r="I21" s="434">
        <v>5</v>
      </c>
      <c r="J21" s="434"/>
      <c r="K21" s="190">
        <v>49</v>
      </c>
      <c r="L21" s="128"/>
      <c r="M21" s="188" t="s">
        <v>128</v>
      </c>
      <c r="N21" s="189">
        <v>15</v>
      </c>
      <c r="O21" s="128"/>
      <c r="P21" s="128"/>
      <c r="Q21" s="128"/>
      <c r="R21" s="128"/>
      <c r="S21" s="128"/>
      <c r="T21" s="128"/>
      <c r="U21" s="128"/>
      <c r="V21" s="128"/>
      <c r="W21" s="128"/>
      <c r="X21" s="128"/>
      <c r="Y21" s="128"/>
    </row>
    <row r="22" spans="1:25" ht="21" customHeight="1">
      <c r="A22" s="433" t="s">
        <v>114</v>
      </c>
      <c r="B22" s="136"/>
      <c r="C22" s="434"/>
      <c r="D22" s="434"/>
      <c r="E22" s="434">
        <v>5</v>
      </c>
      <c r="F22" s="434"/>
      <c r="G22" s="434"/>
      <c r="H22" s="434"/>
      <c r="I22" s="434">
        <v>9</v>
      </c>
      <c r="J22" s="434"/>
      <c r="K22" s="190">
        <v>14</v>
      </c>
      <c r="L22" s="128"/>
      <c r="M22" s="188" t="s">
        <v>114</v>
      </c>
      <c r="N22" s="189">
        <v>14</v>
      </c>
      <c r="O22" s="128"/>
      <c r="P22" s="128"/>
      <c r="Q22" s="128"/>
      <c r="R22" s="128"/>
      <c r="S22" s="128"/>
      <c r="T22" s="128"/>
      <c r="U22" s="128"/>
      <c r="V22" s="128"/>
      <c r="W22" s="128"/>
      <c r="X22" s="128"/>
      <c r="Y22" s="128"/>
    </row>
    <row r="23" spans="1:25" ht="21" customHeight="1">
      <c r="A23" s="433" t="s">
        <v>115</v>
      </c>
      <c r="B23" s="136"/>
      <c r="C23" s="434">
        <v>1</v>
      </c>
      <c r="D23" s="434"/>
      <c r="E23" s="434"/>
      <c r="F23" s="434"/>
      <c r="G23" s="434"/>
      <c r="H23" s="434"/>
      <c r="I23" s="434"/>
      <c r="J23" s="434"/>
      <c r="K23" s="190">
        <v>1</v>
      </c>
      <c r="L23" s="128"/>
      <c r="M23" s="188" t="s">
        <v>116</v>
      </c>
      <c r="N23" s="189">
        <v>13</v>
      </c>
      <c r="O23" s="128"/>
      <c r="P23" s="128"/>
      <c r="Q23" s="128"/>
      <c r="R23" s="128"/>
      <c r="S23" s="128"/>
      <c r="T23" s="128"/>
      <c r="U23" s="128"/>
      <c r="V23" s="128"/>
      <c r="W23" s="128"/>
      <c r="X23" s="128"/>
      <c r="Y23" s="128"/>
    </row>
    <row r="24" spans="1:25" ht="21" customHeight="1">
      <c r="A24" s="433" t="s">
        <v>116</v>
      </c>
      <c r="B24" s="136"/>
      <c r="C24" s="434">
        <v>1</v>
      </c>
      <c r="D24" s="434"/>
      <c r="E24" s="434">
        <v>2</v>
      </c>
      <c r="F24" s="434"/>
      <c r="G24" s="434"/>
      <c r="H24" s="434"/>
      <c r="I24" s="434">
        <v>10</v>
      </c>
      <c r="J24" s="434"/>
      <c r="K24" s="190">
        <v>13</v>
      </c>
      <c r="L24" s="128"/>
      <c r="M24" s="188" t="s">
        <v>111</v>
      </c>
      <c r="N24" s="189">
        <v>12</v>
      </c>
      <c r="O24" s="128"/>
      <c r="P24" s="128"/>
      <c r="Q24" s="128"/>
      <c r="R24" s="128"/>
      <c r="S24" s="128"/>
      <c r="T24" s="128"/>
      <c r="U24" s="128"/>
      <c r="V24" s="128"/>
      <c r="W24" s="128"/>
      <c r="X24" s="128"/>
      <c r="Y24" s="128"/>
    </row>
    <row r="25" spans="1:25" ht="21" customHeight="1">
      <c r="A25" s="433" t="s">
        <v>117</v>
      </c>
      <c r="B25" s="136"/>
      <c r="C25" s="434"/>
      <c r="D25" s="434"/>
      <c r="E25" s="434">
        <v>3</v>
      </c>
      <c r="F25" s="434"/>
      <c r="G25" s="434">
        <v>1</v>
      </c>
      <c r="H25" s="434"/>
      <c r="I25" s="434">
        <v>37</v>
      </c>
      <c r="J25" s="434"/>
      <c r="K25" s="190">
        <v>41</v>
      </c>
      <c r="L25" s="128"/>
      <c r="M25" s="188" t="s">
        <v>119</v>
      </c>
      <c r="N25" s="189">
        <v>12</v>
      </c>
      <c r="O25" s="128"/>
      <c r="P25" s="128"/>
      <c r="Q25" s="128"/>
      <c r="R25" s="128"/>
      <c r="S25" s="128"/>
      <c r="T25" s="128"/>
      <c r="U25" s="128"/>
      <c r="V25" s="128"/>
      <c r="W25" s="128"/>
      <c r="X25" s="128"/>
      <c r="Y25" s="128"/>
    </row>
    <row r="26" spans="1:25" ht="21" customHeight="1">
      <c r="A26" s="433" t="s">
        <v>118</v>
      </c>
      <c r="B26" s="136"/>
      <c r="C26" s="434"/>
      <c r="D26" s="434"/>
      <c r="E26" s="434">
        <v>9</v>
      </c>
      <c r="F26" s="434"/>
      <c r="G26" s="434"/>
      <c r="H26" s="434"/>
      <c r="I26" s="434">
        <v>1</v>
      </c>
      <c r="J26" s="434"/>
      <c r="K26" s="190">
        <v>10</v>
      </c>
      <c r="L26" s="128"/>
      <c r="M26" s="188" t="s">
        <v>118</v>
      </c>
      <c r="N26" s="189">
        <v>10</v>
      </c>
      <c r="O26" s="128"/>
      <c r="P26" s="128"/>
      <c r="Q26" s="128"/>
      <c r="R26" s="128"/>
      <c r="S26" s="128"/>
      <c r="T26" s="128"/>
      <c r="U26" s="128"/>
      <c r="V26" s="128"/>
      <c r="W26" s="128"/>
      <c r="X26" s="128"/>
      <c r="Y26" s="128"/>
    </row>
    <row r="27" spans="1:25" ht="21" customHeight="1">
      <c r="A27" s="433" t="s">
        <v>119</v>
      </c>
      <c r="B27" s="136"/>
      <c r="C27" s="434">
        <v>1</v>
      </c>
      <c r="D27" s="434"/>
      <c r="E27" s="434"/>
      <c r="F27" s="434"/>
      <c r="G27" s="434"/>
      <c r="H27" s="434"/>
      <c r="I27" s="434">
        <v>11</v>
      </c>
      <c r="J27" s="434"/>
      <c r="K27" s="190">
        <v>12</v>
      </c>
      <c r="L27" s="128"/>
      <c r="M27" s="188" t="s">
        <v>112</v>
      </c>
      <c r="N27" s="189">
        <v>7</v>
      </c>
      <c r="O27" s="128"/>
      <c r="P27" s="128"/>
      <c r="Q27" s="128"/>
      <c r="R27" s="128"/>
      <c r="S27" s="128"/>
      <c r="T27" s="128"/>
      <c r="U27" s="128"/>
      <c r="V27" s="128"/>
      <c r="W27" s="128"/>
      <c r="X27" s="128"/>
      <c r="Y27" s="128"/>
    </row>
    <row r="28" spans="1:25" ht="21" customHeight="1">
      <c r="A28" s="433" t="s">
        <v>120</v>
      </c>
      <c r="B28" s="136"/>
      <c r="C28" s="434">
        <v>2</v>
      </c>
      <c r="D28" s="434"/>
      <c r="E28" s="434">
        <v>14</v>
      </c>
      <c r="F28" s="434"/>
      <c r="G28" s="434"/>
      <c r="H28" s="434"/>
      <c r="I28" s="434">
        <v>3</v>
      </c>
      <c r="J28" s="434"/>
      <c r="K28" s="190">
        <v>19</v>
      </c>
      <c r="L28" s="128"/>
      <c r="M28" s="188" t="s">
        <v>124</v>
      </c>
      <c r="N28" s="189">
        <v>7</v>
      </c>
      <c r="O28" s="128"/>
      <c r="P28" s="128"/>
      <c r="Q28" s="128"/>
      <c r="R28" s="128"/>
      <c r="S28" s="128"/>
      <c r="T28" s="128"/>
      <c r="U28" s="128"/>
      <c r="V28" s="128"/>
      <c r="W28" s="128"/>
      <c r="X28" s="128"/>
      <c r="Y28" s="128"/>
    </row>
    <row r="29" spans="1:25" ht="21" customHeight="1">
      <c r="A29" s="433" t="s">
        <v>121</v>
      </c>
      <c r="B29" s="136"/>
      <c r="C29" s="434"/>
      <c r="D29" s="434"/>
      <c r="E29" s="434">
        <v>2</v>
      </c>
      <c r="F29" s="434"/>
      <c r="G29" s="434"/>
      <c r="H29" s="434"/>
      <c r="I29" s="434">
        <v>1</v>
      </c>
      <c r="J29" s="434"/>
      <c r="K29" s="190">
        <v>3</v>
      </c>
      <c r="L29" s="128"/>
      <c r="M29" s="188" t="s">
        <v>131</v>
      </c>
      <c r="N29" s="189">
        <v>7</v>
      </c>
      <c r="O29" s="128"/>
      <c r="P29" s="128"/>
      <c r="Q29" s="128"/>
      <c r="R29" s="128"/>
      <c r="S29" s="128"/>
      <c r="T29" s="128"/>
      <c r="U29" s="128"/>
      <c r="V29" s="128"/>
      <c r="W29" s="128"/>
      <c r="X29" s="128"/>
      <c r="Y29" s="128"/>
    </row>
    <row r="30" spans="1:25" ht="21" customHeight="1">
      <c r="A30" s="433" t="s">
        <v>122</v>
      </c>
      <c r="B30" s="136"/>
      <c r="C30" s="434"/>
      <c r="D30" s="434"/>
      <c r="E30" s="434">
        <v>26</v>
      </c>
      <c r="F30" s="434"/>
      <c r="G30" s="434"/>
      <c r="H30" s="434"/>
      <c r="I30" s="434">
        <v>1</v>
      </c>
      <c r="J30" s="434"/>
      <c r="K30" s="190">
        <v>27</v>
      </c>
      <c r="L30" s="128"/>
      <c r="M30" s="188" t="s">
        <v>106</v>
      </c>
      <c r="N30" s="189">
        <v>6</v>
      </c>
      <c r="O30" s="128"/>
      <c r="P30" s="128"/>
      <c r="Q30" s="128"/>
      <c r="R30" s="128"/>
      <c r="S30" s="128"/>
      <c r="T30" s="128"/>
      <c r="U30" s="128"/>
      <c r="V30" s="128"/>
      <c r="W30" s="128"/>
      <c r="X30" s="128"/>
      <c r="Y30" s="128"/>
    </row>
    <row r="31" spans="1:25" ht="21" customHeight="1">
      <c r="A31" s="433" t="s">
        <v>123</v>
      </c>
      <c r="B31" s="136"/>
      <c r="C31" s="434"/>
      <c r="D31" s="434"/>
      <c r="E31" s="434">
        <v>3</v>
      </c>
      <c r="F31" s="434"/>
      <c r="G31" s="434"/>
      <c r="H31" s="434"/>
      <c r="I31" s="434">
        <v>2</v>
      </c>
      <c r="J31" s="434"/>
      <c r="K31" s="190">
        <v>5</v>
      </c>
      <c r="L31" s="128"/>
      <c r="M31" s="188" t="s">
        <v>109</v>
      </c>
      <c r="N31" s="189">
        <v>5</v>
      </c>
      <c r="O31" s="128"/>
      <c r="P31" s="128"/>
      <c r="Q31" s="128"/>
      <c r="R31" s="128"/>
      <c r="S31" s="128"/>
      <c r="T31" s="128"/>
      <c r="U31" s="128"/>
      <c r="V31" s="128"/>
      <c r="W31" s="128"/>
      <c r="X31" s="128"/>
      <c r="Y31" s="128"/>
    </row>
    <row r="32" spans="1:25" ht="21" customHeight="1">
      <c r="A32" s="433" t="s">
        <v>124</v>
      </c>
      <c r="B32" s="136"/>
      <c r="C32" s="434">
        <v>2</v>
      </c>
      <c r="D32" s="434"/>
      <c r="E32" s="434">
        <v>4</v>
      </c>
      <c r="F32" s="434"/>
      <c r="G32" s="434"/>
      <c r="H32" s="434"/>
      <c r="I32" s="434">
        <v>1</v>
      </c>
      <c r="J32" s="434"/>
      <c r="K32" s="190">
        <v>7</v>
      </c>
      <c r="L32" s="128"/>
      <c r="M32" s="188" t="s">
        <v>123</v>
      </c>
      <c r="N32" s="189">
        <v>5</v>
      </c>
      <c r="O32" s="128"/>
      <c r="P32" s="128"/>
      <c r="Q32" s="128"/>
      <c r="R32" s="128"/>
      <c r="S32" s="128"/>
      <c r="T32" s="128"/>
      <c r="U32" s="128"/>
      <c r="V32" s="128"/>
      <c r="W32" s="128"/>
      <c r="X32" s="128"/>
      <c r="Y32" s="128"/>
    </row>
    <row r="33" spans="1:25" ht="21" customHeight="1">
      <c r="A33" s="433" t="s">
        <v>125</v>
      </c>
      <c r="B33" s="136"/>
      <c r="C33" s="434"/>
      <c r="D33" s="434"/>
      <c r="E33" s="434"/>
      <c r="F33" s="434"/>
      <c r="G33" s="434"/>
      <c r="H33" s="434"/>
      <c r="I33" s="434"/>
      <c r="J33" s="434"/>
      <c r="K33" s="190">
        <v>0</v>
      </c>
      <c r="L33" s="128"/>
      <c r="M33" s="188" t="s">
        <v>102</v>
      </c>
      <c r="N33" s="189">
        <v>3</v>
      </c>
      <c r="O33" s="128"/>
      <c r="P33" s="128"/>
      <c r="Q33" s="128"/>
      <c r="R33" s="128"/>
      <c r="S33" s="128"/>
      <c r="T33" s="128"/>
      <c r="U33" s="128"/>
      <c r="V33" s="128"/>
      <c r="W33" s="128"/>
      <c r="X33" s="128"/>
      <c r="Y33" s="128"/>
    </row>
    <row r="34" spans="1:25" ht="21" customHeight="1">
      <c r="A34" s="433" t="s">
        <v>126</v>
      </c>
      <c r="B34" s="136"/>
      <c r="C34" s="434">
        <v>6</v>
      </c>
      <c r="D34" s="434"/>
      <c r="E34" s="434">
        <v>47</v>
      </c>
      <c r="F34" s="434"/>
      <c r="G34" s="434">
        <v>10</v>
      </c>
      <c r="H34" s="434"/>
      <c r="I34" s="434">
        <v>174</v>
      </c>
      <c r="J34" s="434"/>
      <c r="K34" s="190">
        <v>237</v>
      </c>
      <c r="L34" s="128"/>
      <c r="M34" s="188" t="s">
        <v>110</v>
      </c>
      <c r="N34" s="189">
        <v>3</v>
      </c>
      <c r="O34" s="128"/>
      <c r="P34" s="128"/>
      <c r="Q34" s="128"/>
      <c r="R34" s="128"/>
      <c r="S34" s="128"/>
      <c r="T34" s="128"/>
      <c r="U34" s="128"/>
      <c r="V34" s="128"/>
      <c r="W34" s="128"/>
      <c r="X34" s="128"/>
      <c r="Y34" s="128"/>
    </row>
    <row r="35" spans="1:25" ht="21" customHeight="1">
      <c r="A35" s="433" t="s">
        <v>127</v>
      </c>
      <c r="B35" s="136"/>
      <c r="C35" s="434">
        <v>4</v>
      </c>
      <c r="D35" s="434"/>
      <c r="E35" s="434">
        <v>30</v>
      </c>
      <c r="F35" s="434"/>
      <c r="G35" s="434">
        <v>2</v>
      </c>
      <c r="H35" s="434"/>
      <c r="I35" s="434">
        <v>15</v>
      </c>
      <c r="J35" s="434"/>
      <c r="K35" s="190">
        <v>51</v>
      </c>
      <c r="L35" s="128"/>
      <c r="M35" s="188" t="s">
        <v>121</v>
      </c>
      <c r="N35" s="189">
        <v>3</v>
      </c>
      <c r="O35" s="128"/>
      <c r="P35" s="128"/>
      <c r="Q35" s="128"/>
      <c r="R35" s="128"/>
      <c r="S35" s="128"/>
      <c r="T35" s="128"/>
      <c r="U35" s="128"/>
      <c r="V35" s="128"/>
      <c r="W35" s="128"/>
      <c r="X35" s="128"/>
      <c r="Y35" s="128"/>
    </row>
    <row r="36" spans="1:25" ht="21" customHeight="1">
      <c r="A36" s="433" t="s">
        <v>128</v>
      </c>
      <c r="B36" s="136"/>
      <c r="C36" s="434">
        <v>1</v>
      </c>
      <c r="D36" s="434"/>
      <c r="E36" s="434">
        <v>11</v>
      </c>
      <c r="F36" s="434"/>
      <c r="G36" s="434"/>
      <c r="H36" s="434"/>
      <c r="I36" s="434">
        <v>3</v>
      </c>
      <c r="J36" s="434"/>
      <c r="K36" s="190">
        <v>15</v>
      </c>
      <c r="L36" s="128"/>
      <c r="M36" s="188" t="s">
        <v>527</v>
      </c>
      <c r="N36" s="189">
        <v>3</v>
      </c>
      <c r="O36" s="128"/>
      <c r="P36" s="128"/>
      <c r="Q36" s="128"/>
      <c r="R36" s="128"/>
      <c r="S36" s="128"/>
      <c r="T36" s="128"/>
      <c r="U36" s="128"/>
      <c r="V36" s="128"/>
      <c r="W36" s="128"/>
      <c r="X36" s="128"/>
      <c r="Y36" s="128"/>
    </row>
    <row r="37" spans="1:25" ht="21" customHeight="1">
      <c r="A37" s="433" t="s">
        <v>129</v>
      </c>
      <c r="B37" s="136"/>
      <c r="C37" s="434">
        <v>2</v>
      </c>
      <c r="D37" s="434"/>
      <c r="E37" s="434">
        <v>1</v>
      </c>
      <c r="F37" s="434"/>
      <c r="G37" s="434">
        <v>1</v>
      </c>
      <c r="H37" s="434"/>
      <c r="I37" s="434">
        <v>13</v>
      </c>
      <c r="J37" s="434"/>
      <c r="K37" s="190">
        <v>17</v>
      </c>
      <c r="L37" s="128"/>
      <c r="M37" s="188" t="s">
        <v>115</v>
      </c>
      <c r="N37" s="189">
        <v>1</v>
      </c>
      <c r="O37" s="128"/>
      <c r="P37" s="128"/>
      <c r="Q37" s="128"/>
      <c r="R37" s="128"/>
      <c r="S37" s="128"/>
      <c r="T37" s="128"/>
      <c r="U37" s="128"/>
      <c r="V37" s="128"/>
      <c r="W37" s="128"/>
      <c r="X37" s="128"/>
      <c r="Y37" s="128"/>
    </row>
    <row r="38" spans="1:25" ht="21" customHeight="1">
      <c r="A38" s="433" t="s">
        <v>130</v>
      </c>
      <c r="B38" s="136"/>
      <c r="C38" s="434"/>
      <c r="D38" s="434"/>
      <c r="E38" s="434"/>
      <c r="F38" s="434"/>
      <c r="G38" s="434"/>
      <c r="H38" s="434"/>
      <c r="I38" s="434"/>
      <c r="J38" s="434"/>
      <c r="K38" s="190">
        <v>0</v>
      </c>
      <c r="L38" s="128"/>
      <c r="M38" s="188" t="s">
        <v>104</v>
      </c>
      <c r="N38" s="189">
        <v>0</v>
      </c>
      <c r="O38" s="128"/>
      <c r="P38" s="128"/>
      <c r="Q38" s="128"/>
      <c r="R38" s="128"/>
      <c r="S38" s="128"/>
      <c r="T38" s="128"/>
      <c r="U38" s="128"/>
      <c r="V38" s="128"/>
      <c r="W38" s="128"/>
      <c r="X38" s="128"/>
      <c r="Y38" s="128"/>
    </row>
    <row r="39" spans="1:25" ht="21" customHeight="1">
      <c r="A39" s="433" t="s">
        <v>131</v>
      </c>
      <c r="B39" s="136"/>
      <c r="C39" s="434"/>
      <c r="D39" s="434"/>
      <c r="E39" s="434">
        <v>2</v>
      </c>
      <c r="F39" s="434"/>
      <c r="G39" s="434"/>
      <c r="H39" s="434"/>
      <c r="I39" s="434">
        <v>5</v>
      </c>
      <c r="J39" s="434"/>
      <c r="K39" s="190">
        <v>7</v>
      </c>
      <c r="L39" s="128"/>
      <c r="M39" s="188" t="s">
        <v>105</v>
      </c>
      <c r="N39" s="189">
        <v>0</v>
      </c>
      <c r="O39" s="128"/>
      <c r="P39" s="128"/>
      <c r="Q39" s="128"/>
      <c r="R39" s="128"/>
      <c r="S39" s="128"/>
      <c r="T39" s="128"/>
      <c r="U39" s="128"/>
      <c r="V39" s="128"/>
      <c r="W39" s="128"/>
      <c r="X39" s="128"/>
      <c r="Y39" s="128"/>
    </row>
    <row r="40" spans="1:25" ht="21" customHeight="1">
      <c r="A40" s="433" t="s">
        <v>132</v>
      </c>
      <c r="B40" s="136"/>
      <c r="C40" s="434"/>
      <c r="D40" s="434"/>
      <c r="E40" s="434"/>
      <c r="F40" s="434"/>
      <c r="G40" s="434"/>
      <c r="H40" s="434"/>
      <c r="I40" s="434"/>
      <c r="J40" s="434"/>
      <c r="K40" s="190">
        <v>0</v>
      </c>
      <c r="L40" s="128"/>
      <c r="M40" s="188" t="s">
        <v>125</v>
      </c>
      <c r="N40" s="189">
        <v>0</v>
      </c>
      <c r="O40" s="128"/>
      <c r="P40" s="128"/>
      <c r="Q40" s="128"/>
      <c r="R40" s="128"/>
      <c r="S40" s="128"/>
      <c r="T40" s="128"/>
      <c r="U40" s="128"/>
      <c r="V40" s="128"/>
      <c r="W40" s="128"/>
      <c r="X40" s="128"/>
      <c r="Y40" s="128"/>
    </row>
    <row r="41" spans="1:25" ht="21" customHeight="1">
      <c r="A41" s="433" t="s">
        <v>133</v>
      </c>
      <c r="B41" s="136"/>
      <c r="C41" s="434"/>
      <c r="D41" s="434"/>
      <c r="E41" s="434">
        <v>19</v>
      </c>
      <c r="F41" s="434"/>
      <c r="G41" s="434"/>
      <c r="H41" s="434"/>
      <c r="I41" s="434">
        <v>5</v>
      </c>
      <c r="J41" s="434"/>
      <c r="K41" s="190">
        <v>24</v>
      </c>
      <c r="L41" s="128"/>
      <c r="M41" s="188" t="s">
        <v>130</v>
      </c>
      <c r="N41" s="189">
        <v>0</v>
      </c>
      <c r="O41" s="128"/>
      <c r="P41" s="128"/>
      <c r="Q41" s="128"/>
      <c r="R41" s="128"/>
      <c r="S41" s="128"/>
      <c r="T41" s="128"/>
      <c r="U41" s="128"/>
      <c r="V41" s="128"/>
      <c r="W41" s="128"/>
      <c r="X41" s="128"/>
      <c r="Y41" s="128"/>
    </row>
    <row r="42" spans="1:25" ht="21" customHeight="1">
      <c r="A42" s="433" t="s">
        <v>527</v>
      </c>
      <c r="B42" s="136"/>
      <c r="C42" s="434">
        <v>1</v>
      </c>
      <c r="D42" s="434"/>
      <c r="E42" s="434"/>
      <c r="F42" s="434"/>
      <c r="G42" s="434"/>
      <c r="H42" s="434"/>
      <c r="I42" s="434">
        <v>2</v>
      </c>
      <c r="J42" s="434"/>
      <c r="K42" s="190">
        <v>3</v>
      </c>
      <c r="L42" s="128"/>
      <c r="M42" s="188" t="s">
        <v>132</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23</v>
      </c>
      <c r="D44" s="192">
        <v>0</v>
      </c>
      <c r="E44" s="192">
        <v>264</v>
      </c>
      <c r="F44" s="192">
        <v>0</v>
      </c>
      <c r="G44" s="192">
        <v>17</v>
      </c>
      <c r="H44" s="192">
        <v>0</v>
      </c>
      <c r="I44" s="192">
        <v>359</v>
      </c>
      <c r="J44" s="192">
        <v>0</v>
      </c>
      <c r="K44" s="192">
        <v>663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2" orientation="landscape" useFirstPageNumber="1" r:id="rId1"/>
  <headerFooter scaleWithDoc="0">
    <oddHeader>&amp;L&amp;G&amp;R&amp;G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6372C-9A7A-4308-8B2C-EEE08655474D}">
  <sheetPr>
    <pageSetUpPr fitToPage="1"/>
  </sheetPr>
  <dimension ref="A1:Y51"/>
  <sheetViews>
    <sheetView view="pageBreakPreview" zoomScale="60" zoomScaleNormal="100" workbookViewId="0">
      <selection activeCell="AE25" sqref="AE25"/>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140</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c r="D10" s="434"/>
      <c r="E10" s="434">
        <v>1</v>
      </c>
      <c r="F10" s="434"/>
      <c r="G10" s="434">
        <v>3</v>
      </c>
      <c r="H10" s="434"/>
      <c r="I10" s="434">
        <v>5</v>
      </c>
      <c r="J10" s="434"/>
      <c r="K10" s="190">
        <v>9</v>
      </c>
      <c r="L10" s="128"/>
      <c r="M10" s="188" t="s">
        <v>127</v>
      </c>
      <c r="N10" s="189">
        <v>1239</v>
      </c>
      <c r="O10" s="128"/>
      <c r="P10" s="128"/>
      <c r="Q10" s="128"/>
      <c r="R10" s="128"/>
      <c r="S10" s="128"/>
      <c r="T10" s="128"/>
      <c r="U10" s="128"/>
      <c r="V10" s="128"/>
      <c r="W10" s="128"/>
      <c r="X10" s="128"/>
      <c r="Y10" s="128"/>
    </row>
    <row r="11" spans="1:25" ht="21" customHeight="1">
      <c r="A11" s="433" t="s">
        <v>103</v>
      </c>
      <c r="B11" s="136"/>
      <c r="C11" s="434"/>
      <c r="D11" s="434"/>
      <c r="E11" s="434">
        <v>2</v>
      </c>
      <c r="F11" s="434"/>
      <c r="G11" s="434">
        <v>20</v>
      </c>
      <c r="H11" s="434"/>
      <c r="I11" s="434">
        <v>5</v>
      </c>
      <c r="J11" s="434"/>
      <c r="K11" s="190">
        <v>27</v>
      </c>
      <c r="L11" s="128"/>
      <c r="M11" s="188" t="s">
        <v>129</v>
      </c>
      <c r="N11" s="189">
        <v>109</v>
      </c>
      <c r="O11" s="128"/>
      <c r="P11" s="128"/>
      <c r="Q11" s="128"/>
      <c r="R11" s="128"/>
      <c r="S11" s="128"/>
      <c r="T11" s="128"/>
      <c r="U11" s="128"/>
      <c r="V11" s="128"/>
      <c r="W11" s="128"/>
      <c r="X11" s="128"/>
      <c r="Y11" s="128"/>
    </row>
    <row r="12" spans="1:25" ht="21" customHeight="1">
      <c r="A12" s="433" t="s">
        <v>104</v>
      </c>
      <c r="B12" s="136"/>
      <c r="C12" s="434"/>
      <c r="D12" s="434"/>
      <c r="E12" s="434">
        <v>1</v>
      </c>
      <c r="F12" s="434"/>
      <c r="G12" s="434">
        <v>20</v>
      </c>
      <c r="H12" s="434"/>
      <c r="I12" s="434">
        <v>4</v>
      </c>
      <c r="J12" s="434"/>
      <c r="K12" s="190">
        <v>25</v>
      </c>
      <c r="L12" s="128"/>
      <c r="M12" s="188" t="s">
        <v>107</v>
      </c>
      <c r="N12" s="189">
        <v>74</v>
      </c>
      <c r="O12" s="128"/>
      <c r="P12" s="128"/>
      <c r="Q12" s="128"/>
      <c r="R12" s="128"/>
      <c r="S12" s="128"/>
      <c r="T12" s="128"/>
      <c r="U12" s="128"/>
      <c r="V12" s="128"/>
      <c r="W12" s="128"/>
      <c r="X12" s="128"/>
      <c r="Y12" s="128"/>
    </row>
    <row r="13" spans="1:25" ht="21" customHeight="1">
      <c r="A13" s="433" t="s">
        <v>105</v>
      </c>
      <c r="B13" s="136"/>
      <c r="C13" s="434"/>
      <c r="D13" s="434"/>
      <c r="E13" s="434"/>
      <c r="F13" s="434"/>
      <c r="G13" s="434"/>
      <c r="H13" s="434"/>
      <c r="I13" s="434">
        <v>1</v>
      </c>
      <c r="J13" s="434"/>
      <c r="K13" s="190">
        <v>1</v>
      </c>
      <c r="L13" s="128"/>
      <c r="M13" s="188" t="s">
        <v>120</v>
      </c>
      <c r="N13" s="189">
        <v>71</v>
      </c>
      <c r="O13" s="128"/>
      <c r="P13" s="128"/>
      <c r="Q13" s="128"/>
      <c r="R13" s="128"/>
      <c r="S13" s="128"/>
      <c r="T13" s="128"/>
      <c r="U13" s="128"/>
      <c r="V13" s="128"/>
      <c r="W13" s="128"/>
      <c r="X13" s="128"/>
      <c r="Y13" s="128"/>
    </row>
    <row r="14" spans="1:25" ht="21" customHeight="1">
      <c r="A14" s="433" t="s">
        <v>106</v>
      </c>
      <c r="B14" s="136"/>
      <c r="C14" s="434">
        <v>1</v>
      </c>
      <c r="D14" s="434"/>
      <c r="E14" s="434"/>
      <c r="F14" s="434"/>
      <c r="G14" s="434">
        <v>8</v>
      </c>
      <c r="H14" s="434"/>
      <c r="I14" s="434">
        <v>7</v>
      </c>
      <c r="J14" s="434"/>
      <c r="K14" s="190">
        <v>16</v>
      </c>
      <c r="L14" s="128"/>
      <c r="M14" s="188" t="s">
        <v>111</v>
      </c>
      <c r="N14" s="189">
        <v>48</v>
      </c>
      <c r="O14" s="128"/>
      <c r="P14" s="128"/>
      <c r="Q14" s="128"/>
      <c r="R14" s="128"/>
      <c r="S14" s="128"/>
      <c r="T14" s="128"/>
      <c r="U14" s="128"/>
      <c r="V14" s="128"/>
      <c r="W14" s="128"/>
      <c r="X14" s="128"/>
      <c r="Y14" s="128"/>
    </row>
    <row r="15" spans="1:25" ht="21" customHeight="1">
      <c r="A15" s="433" t="s">
        <v>107</v>
      </c>
      <c r="B15" s="136"/>
      <c r="C15" s="434">
        <v>12</v>
      </c>
      <c r="D15" s="434"/>
      <c r="E15" s="434">
        <v>26</v>
      </c>
      <c r="F15" s="434"/>
      <c r="G15" s="434">
        <v>15</v>
      </c>
      <c r="H15" s="434"/>
      <c r="I15" s="434">
        <v>21</v>
      </c>
      <c r="J15" s="434"/>
      <c r="K15" s="190">
        <v>74</v>
      </c>
      <c r="L15" s="128"/>
      <c r="M15" s="188" t="s">
        <v>527</v>
      </c>
      <c r="N15" s="189">
        <v>48</v>
      </c>
      <c r="O15" s="128"/>
      <c r="P15" s="128"/>
      <c r="Q15" s="128"/>
      <c r="R15" s="128"/>
      <c r="S15" s="128"/>
      <c r="T15" s="128"/>
      <c r="U15" s="128"/>
      <c r="V15" s="128"/>
      <c r="W15" s="128"/>
      <c r="X15" s="128"/>
      <c r="Y15" s="128"/>
    </row>
    <row r="16" spans="1:25" ht="21" customHeight="1">
      <c r="A16" s="433" t="s">
        <v>108</v>
      </c>
      <c r="B16" s="136"/>
      <c r="C16" s="434"/>
      <c r="D16" s="434"/>
      <c r="E16" s="434">
        <v>3</v>
      </c>
      <c r="F16" s="434"/>
      <c r="G16" s="434">
        <v>4</v>
      </c>
      <c r="H16" s="434"/>
      <c r="I16" s="434">
        <v>10</v>
      </c>
      <c r="J16" s="434"/>
      <c r="K16" s="190">
        <v>17</v>
      </c>
      <c r="L16" s="128"/>
      <c r="M16" s="188" t="s">
        <v>131</v>
      </c>
      <c r="N16" s="189">
        <v>47</v>
      </c>
      <c r="O16" s="128"/>
      <c r="P16" s="128"/>
      <c r="Q16" s="128"/>
      <c r="R16" s="128"/>
      <c r="S16" s="128"/>
      <c r="T16" s="128"/>
      <c r="U16" s="128"/>
      <c r="V16" s="128"/>
      <c r="W16" s="128"/>
      <c r="X16" s="128"/>
      <c r="Y16" s="128"/>
    </row>
    <row r="17" spans="1:25" ht="21" customHeight="1">
      <c r="A17" s="433" t="s">
        <v>109</v>
      </c>
      <c r="B17" s="136"/>
      <c r="C17" s="434"/>
      <c r="D17" s="434"/>
      <c r="E17" s="434">
        <v>3</v>
      </c>
      <c r="F17" s="434"/>
      <c r="G17" s="434">
        <v>4</v>
      </c>
      <c r="H17" s="434"/>
      <c r="I17" s="434">
        <v>13</v>
      </c>
      <c r="J17" s="434"/>
      <c r="K17" s="190">
        <v>20</v>
      </c>
      <c r="L17" s="128"/>
      <c r="M17" s="188" t="s">
        <v>113</v>
      </c>
      <c r="N17" s="189">
        <v>43</v>
      </c>
      <c r="O17" s="128"/>
      <c r="P17" s="128"/>
      <c r="Q17" s="128"/>
      <c r="R17" s="128"/>
      <c r="S17" s="128"/>
      <c r="T17" s="128"/>
      <c r="U17" s="128"/>
      <c r="V17" s="128"/>
      <c r="W17" s="128"/>
      <c r="X17" s="128"/>
      <c r="Y17" s="128"/>
    </row>
    <row r="18" spans="1:25" ht="21" customHeight="1">
      <c r="A18" s="433" t="s">
        <v>110</v>
      </c>
      <c r="B18" s="136"/>
      <c r="C18" s="434"/>
      <c r="D18" s="434"/>
      <c r="E18" s="434">
        <v>1</v>
      </c>
      <c r="F18" s="434"/>
      <c r="G18" s="434"/>
      <c r="H18" s="434"/>
      <c r="I18" s="434"/>
      <c r="J18" s="434"/>
      <c r="K18" s="190">
        <v>1</v>
      </c>
      <c r="L18" s="128"/>
      <c r="M18" s="188" t="s">
        <v>128</v>
      </c>
      <c r="N18" s="189">
        <v>31</v>
      </c>
      <c r="O18" s="128"/>
      <c r="P18" s="128"/>
      <c r="Q18" s="128"/>
      <c r="R18" s="128"/>
      <c r="S18" s="128"/>
      <c r="T18" s="128"/>
      <c r="U18" s="128"/>
      <c r="V18" s="128"/>
      <c r="W18" s="128"/>
      <c r="X18" s="128"/>
      <c r="Y18" s="128"/>
    </row>
    <row r="19" spans="1:25" ht="21" customHeight="1">
      <c r="A19" s="433" t="s">
        <v>111</v>
      </c>
      <c r="B19" s="136"/>
      <c r="C19" s="434"/>
      <c r="D19" s="434"/>
      <c r="E19" s="434">
        <v>4</v>
      </c>
      <c r="F19" s="434"/>
      <c r="G19" s="434">
        <v>25</v>
      </c>
      <c r="H19" s="434"/>
      <c r="I19" s="434">
        <v>19</v>
      </c>
      <c r="J19" s="434"/>
      <c r="K19" s="190">
        <v>48</v>
      </c>
      <c r="L19" s="128"/>
      <c r="M19" s="188" t="s">
        <v>103</v>
      </c>
      <c r="N19" s="189">
        <v>27</v>
      </c>
      <c r="O19" s="128"/>
      <c r="P19" s="128"/>
      <c r="Q19" s="128"/>
      <c r="R19" s="128"/>
      <c r="S19" s="128"/>
      <c r="T19" s="128"/>
      <c r="U19" s="128"/>
      <c r="V19" s="128"/>
      <c r="W19" s="128"/>
      <c r="X19" s="128"/>
      <c r="Y19" s="128"/>
    </row>
    <row r="20" spans="1:25" ht="21" customHeight="1">
      <c r="A20" s="433" t="s">
        <v>112</v>
      </c>
      <c r="B20" s="136"/>
      <c r="C20" s="434">
        <v>1</v>
      </c>
      <c r="D20" s="434"/>
      <c r="E20" s="434">
        <v>4</v>
      </c>
      <c r="F20" s="434"/>
      <c r="G20" s="434">
        <v>4</v>
      </c>
      <c r="H20" s="434"/>
      <c r="I20" s="434">
        <v>9</v>
      </c>
      <c r="J20" s="434"/>
      <c r="K20" s="190">
        <v>18</v>
      </c>
      <c r="L20" s="128"/>
      <c r="M20" s="188" t="s">
        <v>116</v>
      </c>
      <c r="N20" s="189">
        <v>26</v>
      </c>
      <c r="O20" s="128"/>
      <c r="P20" s="128"/>
      <c r="Q20" s="128"/>
      <c r="R20" s="128"/>
      <c r="S20" s="128"/>
      <c r="T20" s="128"/>
      <c r="U20" s="128"/>
      <c r="V20" s="128"/>
      <c r="W20" s="128"/>
      <c r="X20" s="128"/>
      <c r="Y20" s="128"/>
    </row>
    <row r="21" spans="1:25" ht="21" customHeight="1">
      <c r="A21" s="433" t="s">
        <v>113</v>
      </c>
      <c r="B21" s="136"/>
      <c r="C21" s="434"/>
      <c r="D21" s="434"/>
      <c r="E21" s="434">
        <v>34</v>
      </c>
      <c r="F21" s="434"/>
      <c r="G21" s="434">
        <v>4</v>
      </c>
      <c r="H21" s="434"/>
      <c r="I21" s="434">
        <v>5</v>
      </c>
      <c r="J21" s="434"/>
      <c r="K21" s="190">
        <v>43</v>
      </c>
      <c r="L21" s="128"/>
      <c r="M21" s="188" t="s">
        <v>104</v>
      </c>
      <c r="N21" s="189">
        <v>25</v>
      </c>
      <c r="O21" s="128"/>
      <c r="P21" s="128"/>
      <c r="Q21" s="128"/>
      <c r="R21" s="128"/>
      <c r="S21" s="128"/>
      <c r="T21" s="128"/>
      <c r="U21" s="128"/>
      <c r="V21" s="128"/>
      <c r="W21" s="128"/>
      <c r="X21" s="128"/>
      <c r="Y21" s="128"/>
    </row>
    <row r="22" spans="1:25" ht="21" customHeight="1">
      <c r="A22" s="433" t="s">
        <v>114</v>
      </c>
      <c r="B22" s="136"/>
      <c r="C22" s="434">
        <v>1</v>
      </c>
      <c r="D22" s="434"/>
      <c r="E22" s="434">
        <v>7</v>
      </c>
      <c r="F22" s="434"/>
      <c r="G22" s="434">
        <v>5</v>
      </c>
      <c r="H22" s="434"/>
      <c r="I22" s="434">
        <v>10</v>
      </c>
      <c r="J22" s="434"/>
      <c r="K22" s="190">
        <v>23</v>
      </c>
      <c r="L22" s="128"/>
      <c r="M22" s="188" t="s">
        <v>114</v>
      </c>
      <c r="N22" s="189">
        <v>23</v>
      </c>
      <c r="O22" s="128"/>
      <c r="P22" s="128"/>
      <c r="Q22" s="128"/>
      <c r="R22" s="128"/>
      <c r="S22" s="128"/>
      <c r="T22" s="128"/>
      <c r="U22" s="128"/>
      <c r="V22" s="128"/>
      <c r="W22" s="128"/>
      <c r="X22" s="128"/>
      <c r="Y22" s="128"/>
    </row>
    <row r="23" spans="1:25" ht="21" customHeight="1">
      <c r="A23" s="433" t="s">
        <v>115</v>
      </c>
      <c r="B23" s="136"/>
      <c r="C23" s="434"/>
      <c r="D23" s="434"/>
      <c r="E23" s="434"/>
      <c r="F23" s="434"/>
      <c r="G23" s="434">
        <v>4</v>
      </c>
      <c r="H23" s="434"/>
      <c r="I23" s="434">
        <v>12</v>
      </c>
      <c r="J23" s="434"/>
      <c r="K23" s="190">
        <v>16</v>
      </c>
      <c r="L23" s="128"/>
      <c r="M23" s="188" t="s">
        <v>109</v>
      </c>
      <c r="N23" s="189">
        <v>20</v>
      </c>
      <c r="O23" s="128"/>
      <c r="P23" s="128"/>
      <c r="Q23" s="128"/>
      <c r="R23" s="128"/>
      <c r="S23" s="128"/>
      <c r="T23" s="128"/>
      <c r="U23" s="128"/>
      <c r="V23" s="128"/>
      <c r="W23" s="128"/>
      <c r="X23" s="128"/>
      <c r="Y23" s="128"/>
    </row>
    <row r="24" spans="1:25" ht="21" customHeight="1">
      <c r="A24" s="433" t="s">
        <v>116</v>
      </c>
      <c r="B24" s="136"/>
      <c r="C24" s="434">
        <v>3</v>
      </c>
      <c r="D24" s="434"/>
      <c r="E24" s="434">
        <v>7</v>
      </c>
      <c r="F24" s="434"/>
      <c r="G24" s="434">
        <v>4</v>
      </c>
      <c r="H24" s="434"/>
      <c r="I24" s="434">
        <v>12</v>
      </c>
      <c r="J24" s="434"/>
      <c r="K24" s="190">
        <v>26</v>
      </c>
      <c r="L24" s="128"/>
      <c r="M24" s="188" t="s">
        <v>125</v>
      </c>
      <c r="N24" s="189">
        <v>19</v>
      </c>
      <c r="O24" s="128"/>
      <c r="P24" s="128"/>
      <c r="Q24" s="128"/>
      <c r="R24" s="128"/>
      <c r="S24" s="128"/>
      <c r="T24" s="128"/>
      <c r="U24" s="128"/>
      <c r="V24" s="128"/>
      <c r="W24" s="128"/>
      <c r="X24" s="128"/>
      <c r="Y24" s="128"/>
    </row>
    <row r="25" spans="1:25" ht="21" customHeight="1">
      <c r="A25" s="433" t="s">
        <v>117</v>
      </c>
      <c r="B25" s="136"/>
      <c r="C25" s="434"/>
      <c r="D25" s="434"/>
      <c r="E25" s="434">
        <v>6</v>
      </c>
      <c r="F25" s="434"/>
      <c r="G25" s="434">
        <v>3</v>
      </c>
      <c r="H25" s="434"/>
      <c r="I25" s="434"/>
      <c r="J25" s="434"/>
      <c r="K25" s="190">
        <v>9</v>
      </c>
      <c r="L25" s="128"/>
      <c r="M25" s="188" t="s">
        <v>112</v>
      </c>
      <c r="N25" s="189">
        <v>18</v>
      </c>
      <c r="O25" s="128"/>
      <c r="P25" s="128"/>
      <c r="Q25" s="128"/>
      <c r="R25" s="128"/>
      <c r="S25" s="128"/>
      <c r="T25" s="128"/>
      <c r="U25" s="128"/>
      <c r="V25" s="128"/>
      <c r="W25" s="128"/>
      <c r="X25" s="128"/>
      <c r="Y25" s="128"/>
    </row>
    <row r="26" spans="1:25" ht="21" customHeight="1">
      <c r="A26" s="433" t="s">
        <v>118</v>
      </c>
      <c r="B26" s="136"/>
      <c r="C26" s="434">
        <v>4</v>
      </c>
      <c r="D26" s="434"/>
      <c r="E26" s="434">
        <v>4</v>
      </c>
      <c r="F26" s="434"/>
      <c r="G26" s="434">
        <v>4</v>
      </c>
      <c r="H26" s="434"/>
      <c r="I26" s="434">
        <v>2</v>
      </c>
      <c r="J26" s="434"/>
      <c r="K26" s="190">
        <v>14</v>
      </c>
      <c r="L26" s="128"/>
      <c r="M26" s="188" t="s">
        <v>126</v>
      </c>
      <c r="N26" s="189">
        <v>18</v>
      </c>
      <c r="O26" s="128"/>
      <c r="P26" s="128"/>
      <c r="Q26" s="128"/>
      <c r="R26" s="128"/>
      <c r="S26" s="128"/>
      <c r="T26" s="128"/>
      <c r="U26" s="128"/>
      <c r="V26" s="128"/>
      <c r="W26" s="128"/>
      <c r="X26" s="128"/>
      <c r="Y26" s="128"/>
    </row>
    <row r="27" spans="1:25" ht="21" customHeight="1">
      <c r="A27" s="433" t="s">
        <v>119</v>
      </c>
      <c r="B27" s="136"/>
      <c r="C27" s="434"/>
      <c r="D27" s="434"/>
      <c r="E27" s="434"/>
      <c r="F27" s="434"/>
      <c r="G27" s="434">
        <v>4</v>
      </c>
      <c r="H27" s="434"/>
      <c r="I27" s="434">
        <v>9</v>
      </c>
      <c r="J27" s="434"/>
      <c r="K27" s="190">
        <v>13</v>
      </c>
      <c r="L27" s="128"/>
      <c r="M27" s="188" t="s">
        <v>108</v>
      </c>
      <c r="N27" s="189">
        <v>17</v>
      </c>
      <c r="O27" s="128"/>
      <c r="P27" s="128"/>
      <c r="Q27" s="128"/>
      <c r="R27" s="128"/>
      <c r="S27" s="128"/>
      <c r="T27" s="128"/>
      <c r="U27" s="128"/>
      <c r="V27" s="128"/>
      <c r="W27" s="128"/>
      <c r="X27" s="128"/>
      <c r="Y27" s="128"/>
    </row>
    <row r="28" spans="1:25" ht="21" customHeight="1">
      <c r="A28" s="433" t="s">
        <v>120</v>
      </c>
      <c r="B28" s="136"/>
      <c r="C28" s="434">
        <v>3</v>
      </c>
      <c r="D28" s="434"/>
      <c r="E28" s="434">
        <v>52</v>
      </c>
      <c r="F28" s="434"/>
      <c r="G28" s="434">
        <v>5</v>
      </c>
      <c r="H28" s="434"/>
      <c r="I28" s="434">
        <v>11</v>
      </c>
      <c r="J28" s="434"/>
      <c r="K28" s="190">
        <v>71</v>
      </c>
      <c r="L28" s="128"/>
      <c r="M28" s="188" t="s">
        <v>106</v>
      </c>
      <c r="N28" s="189">
        <v>16</v>
      </c>
      <c r="O28" s="128"/>
      <c r="P28" s="128"/>
      <c r="Q28" s="128"/>
      <c r="R28" s="128"/>
      <c r="S28" s="128"/>
      <c r="T28" s="128"/>
      <c r="U28" s="128"/>
      <c r="V28" s="128"/>
      <c r="W28" s="128"/>
      <c r="X28" s="128"/>
      <c r="Y28" s="128"/>
    </row>
    <row r="29" spans="1:25" ht="21" customHeight="1">
      <c r="A29" s="433" t="s">
        <v>121</v>
      </c>
      <c r="B29" s="136"/>
      <c r="C29" s="434"/>
      <c r="D29" s="434"/>
      <c r="E29" s="434"/>
      <c r="F29" s="434"/>
      <c r="G29" s="434">
        <v>5</v>
      </c>
      <c r="H29" s="434"/>
      <c r="I29" s="434">
        <v>10</v>
      </c>
      <c r="J29" s="434"/>
      <c r="K29" s="190">
        <v>15</v>
      </c>
      <c r="L29" s="128"/>
      <c r="M29" s="188" t="s">
        <v>115</v>
      </c>
      <c r="N29" s="189">
        <v>16</v>
      </c>
      <c r="O29" s="128"/>
      <c r="P29" s="128"/>
      <c r="Q29" s="128"/>
      <c r="R29" s="128"/>
      <c r="S29" s="128"/>
      <c r="T29" s="128"/>
      <c r="U29" s="128"/>
      <c r="V29" s="128"/>
      <c r="W29" s="128"/>
      <c r="X29" s="128"/>
      <c r="Y29" s="128"/>
    </row>
    <row r="30" spans="1:25" ht="21" customHeight="1">
      <c r="A30" s="433" t="s">
        <v>122</v>
      </c>
      <c r="B30" s="136"/>
      <c r="C30" s="434"/>
      <c r="D30" s="434"/>
      <c r="E30" s="434"/>
      <c r="F30" s="434"/>
      <c r="G30" s="434">
        <v>2</v>
      </c>
      <c r="H30" s="434"/>
      <c r="I30" s="434">
        <v>7</v>
      </c>
      <c r="J30" s="434"/>
      <c r="K30" s="190">
        <v>9</v>
      </c>
      <c r="L30" s="128"/>
      <c r="M30" s="188" t="s">
        <v>121</v>
      </c>
      <c r="N30" s="189">
        <v>15</v>
      </c>
      <c r="O30" s="128"/>
      <c r="P30" s="128"/>
      <c r="Q30" s="128"/>
      <c r="R30" s="128"/>
      <c r="S30" s="128"/>
      <c r="T30" s="128"/>
      <c r="U30" s="128"/>
      <c r="V30" s="128"/>
      <c r="W30" s="128"/>
      <c r="X30" s="128"/>
      <c r="Y30" s="128"/>
    </row>
    <row r="31" spans="1:25" ht="21" customHeight="1">
      <c r="A31" s="433" t="s">
        <v>123</v>
      </c>
      <c r="B31" s="136"/>
      <c r="C31" s="434"/>
      <c r="D31" s="434"/>
      <c r="E31" s="434"/>
      <c r="F31" s="434"/>
      <c r="G31" s="434"/>
      <c r="H31" s="434"/>
      <c r="I31" s="434"/>
      <c r="J31" s="434"/>
      <c r="K31" s="190">
        <v>0</v>
      </c>
      <c r="L31" s="128"/>
      <c r="M31" s="188" t="s">
        <v>118</v>
      </c>
      <c r="N31" s="189">
        <v>14</v>
      </c>
      <c r="O31" s="128"/>
      <c r="P31" s="128"/>
      <c r="Q31" s="128"/>
      <c r="R31" s="128"/>
      <c r="S31" s="128"/>
      <c r="T31" s="128"/>
      <c r="U31" s="128"/>
      <c r="V31" s="128"/>
      <c r="W31" s="128"/>
      <c r="X31" s="128"/>
      <c r="Y31" s="128"/>
    </row>
    <row r="32" spans="1:25" ht="21" customHeight="1">
      <c r="A32" s="433" t="s">
        <v>124</v>
      </c>
      <c r="B32" s="136"/>
      <c r="C32" s="434">
        <v>1</v>
      </c>
      <c r="D32" s="434"/>
      <c r="E32" s="434">
        <v>4</v>
      </c>
      <c r="F32" s="434"/>
      <c r="G32" s="434"/>
      <c r="H32" s="434"/>
      <c r="I32" s="434"/>
      <c r="J32" s="434"/>
      <c r="K32" s="190">
        <v>5</v>
      </c>
      <c r="L32" s="128"/>
      <c r="M32" s="188" t="s">
        <v>119</v>
      </c>
      <c r="N32" s="189">
        <v>13</v>
      </c>
      <c r="O32" s="128"/>
      <c r="P32" s="128"/>
      <c r="Q32" s="128"/>
      <c r="R32" s="128"/>
      <c r="S32" s="128"/>
      <c r="T32" s="128"/>
      <c r="U32" s="128"/>
      <c r="V32" s="128"/>
      <c r="W32" s="128"/>
      <c r="X32" s="128"/>
      <c r="Y32" s="128"/>
    </row>
    <row r="33" spans="1:25" ht="21" customHeight="1">
      <c r="A33" s="433" t="s">
        <v>125</v>
      </c>
      <c r="B33" s="136"/>
      <c r="C33" s="434">
        <v>2</v>
      </c>
      <c r="D33" s="434"/>
      <c r="E33" s="434">
        <v>4</v>
      </c>
      <c r="F33" s="434"/>
      <c r="G33" s="434">
        <v>6</v>
      </c>
      <c r="H33" s="434"/>
      <c r="I33" s="434">
        <v>7</v>
      </c>
      <c r="J33" s="434"/>
      <c r="K33" s="190">
        <v>19</v>
      </c>
      <c r="L33" s="128"/>
      <c r="M33" s="188" t="s">
        <v>102</v>
      </c>
      <c r="N33" s="189">
        <v>9</v>
      </c>
      <c r="O33" s="128"/>
      <c r="P33" s="128"/>
      <c r="Q33" s="128"/>
      <c r="R33" s="128"/>
      <c r="S33" s="128"/>
      <c r="T33" s="128"/>
      <c r="U33" s="128"/>
      <c r="V33" s="128"/>
      <c r="W33" s="128"/>
      <c r="X33" s="128"/>
      <c r="Y33" s="128"/>
    </row>
    <row r="34" spans="1:25" ht="21" customHeight="1">
      <c r="A34" s="433" t="s">
        <v>126</v>
      </c>
      <c r="B34" s="136"/>
      <c r="C34" s="434">
        <v>2</v>
      </c>
      <c r="D34" s="434"/>
      <c r="E34" s="434">
        <v>9</v>
      </c>
      <c r="F34" s="434"/>
      <c r="G34" s="434">
        <v>2</v>
      </c>
      <c r="H34" s="434"/>
      <c r="I34" s="434">
        <v>5</v>
      </c>
      <c r="J34" s="434"/>
      <c r="K34" s="190">
        <v>18</v>
      </c>
      <c r="L34" s="128"/>
      <c r="M34" s="188" t="s">
        <v>117</v>
      </c>
      <c r="N34" s="189">
        <v>9</v>
      </c>
      <c r="O34" s="128"/>
      <c r="P34" s="128"/>
      <c r="Q34" s="128"/>
      <c r="R34" s="128"/>
      <c r="S34" s="128"/>
      <c r="T34" s="128"/>
      <c r="U34" s="128"/>
      <c r="V34" s="128"/>
      <c r="W34" s="128"/>
      <c r="X34" s="128"/>
      <c r="Y34" s="128"/>
    </row>
    <row r="35" spans="1:25" ht="21" customHeight="1">
      <c r="A35" s="433" t="s">
        <v>127</v>
      </c>
      <c r="B35" s="136"/>
      <c r="C35" s="434">
        <v>18</v>
      </c>
      <c r="D35" s="434"/>
      <c r="E35" s="434">
        <v>74</v>
      </c>
      <c r="F35" s="434"/>
      <c r="G35" s="434">
        <v>392</v>
      </c>
      <c r="H35" s="434"/>
      <c r="I35" s="434">
        <v>755</v>
      </c>
      <c r="J35" s="434"/>
      <c r="K35" s="190">
        <v>1239</v>
      </c>
      <c r="L35" s="128"/>
      <c r="M35" s="188" t="s">
        <v>122</v>
      </c>
      <c r="N35" s="189">
        <v>9</v>
      </c>
      <c r="O35" s="128"/>
      <c r="P35" s="128"/>
      <c r="Q35" s="128"/>
      <c r="R35" s="128"/>
      <c r="S35" s="128"/>
      <c r="T35" s="128"/>
      <c r="U35" s="128"/>
      <c r="V35" s="128"/>
      <c r="W35" s="128"/>
      <c r="X35" s="128"/>
      <c r="Y35" s="128"/>
    </row>
    <row r="36" spans="1:25" ht="21" customHeight="1">
      <c r="A36" s="433" t="s">
        <v>128</v>
      </c>
      <c r="B36" s="136"/>
      <c r="C36" s="434">
        <v>2</v>
      </c>
      <c r="D36" s="434"/>
      <c r="E36" s="434">
        <v>9</v>
      </c>
      <c r="F36" s="434"/>
      <c r="G36" s="434">
        <v>12</v>
      </c>
      <c r="H36" s="434"/>
      <c r="I36" s="434">
        <v>8</v>
      </c>
      <c r="J36" s="434"/>
      <c r="K36" s="190">
        <v>31</v>
      </c>
      <c r="L36" s="128"/>
      <c r="M36" s="188" t="s">
        <v>133</v>
      </c>
      <c r="N36" s="189">
        <v>9</v>
      </c>
      <c r="O36" s="128"/>
      <c r="P36" s="128"/>
      <c r="Q36" s="128"/>
      <c r="R36" s="128"/>
      <c r="S36" s="128"/>
      <c r="T36" s="128"/>
      <c r="U36" s="128"/>
      <c r="V36" s="128"/>
      <c r="W36" s="128"/>
      <c r="X36" s="128"/>
      <c r="Y36" s="128"/>
    </row>
    <row r="37" spans="1:25" ht="21" customHeight="1">
      <c r="A37" s="433" t="s">
        <v>129</v>
      </c>
      <c r="B37" s="136"/>
      <c r="C37" s="434">
        <v>3</v>
      </c>
      <c r="D37" s="434"/>
      <c r="E37" s="434">
        <v>6</v>
      </c>
      <c r="F37" s="434"/>
      <c r="G37" s="434">
        <v>25</v>
      </c>
      <c r="H37" s="434"/>
      <c r="I37" s="434">
        <v>75</v>
      </c>
      <c r="J37" s="434"/>
      <c r="K37" s="190">
        <v>109</v>
      </c>
      <c r="L37" s="128"/>
      <c r="M37" s="188" t="s">
        <v>124</v>
      </c>
      <c r="N37" s="189">
        <v>5</v>
      </c>
      <c r="O37" s="128"/>
      <c r="P37" s="128"/>
      <c r="Q37" s="128"/>
      <c r="R37" s="128"/>
      <c r="S37" s="128"/>
      <c r="T37" s="128"/>
      <c r="U37" s="128"/>
      <c r="V37" s="128"/>
      <c r="W37" s="128"/>
      <c r="X37" s="128"/>
      <c r="Y37" s="128"/>
    </row>
    <row r="38" spans="1:25" ht="21" customHeight="1">
      <c r="A38" s="433" t="s">
        <v>130</v>
      </c>
      <c r="B38" s="136"/>
      <c r="C38" s="434"/>
      <c r="D38" s="434"/>
      <c r="E38" s="434">
        <v>1</v>
      </c>
      <c r="F38" s="434"/>
      <c r="G38" s="434"/>
      <c r="H38" s="434"/>
      <c r="I38" s="434">
        <v>1</v>
      </c>
      <c r="J38" s="434"/>
      <c r="K38" s="190">
        <v>2</v>
      </c>
      <c r="L38" s="128"/>
      <c r="M38" s="188" t="s">
        <v>130</v>
      </c>
      <c r="N38" s="189">
        <v>2</v>
      </c>
      <c r="O38" s="128"/>
      <c r="P38" s="128"/>
      <c r="Q38" s="128"/>
      <c r="R38" s="128"/>
      <c r="S38" s="128"/>
      <c r="T38" s="128"/>
      <c r="U38" s="128"/>
      <c r="V38" s="128"/>
      <c r="W38" s="128"/>
      <c r="X38" s="128"/>
      <c r="Y38" s="128"/>
    </row>
    <row r="39" spans="1:25" ht="21" customHeight="1">
      <c r="A39" s="433" t="s">
        <v>131</v>
      </c>
      <c r="B39" s="136"/>
      <c r="C39" s="434">
        <v>7</v>
      </c>
      <c r="D39" s="434"/>
      <c r="E39" s="434">
        <v>13</v>
      </c>
      <c r="F39" s="434"/>
      <c r="G39" s="434">
        <v>10</v>
      </c>
      <c r="H39" s="434"/>
      <c r="I39" s="434">
        <v>17</v>
      </c>
      <c r="J39" s="434"/>
      <c r="K39" s="190">
        <v>47</v>
      </c>
      <c r="L39" s="128"/>
      <c r="M39" s="188" t="s">
        <v>105</v>
      </c>
      <c r="N39" s="189">
        <v>1</v>
      </c>
      <c r="O39" s="128"/>
      <c r="P39" s="128"/>
      <c r="Q39" s="128"/>
      <c r="R39" s="128"/>
      <c r="S39" s="128"/>
      <c r="T39" s="128"/>
      <c r="U39" s="128"/>
      <c r="V39" s="128"/>
      <c r="W39" s="128"/>
      <c r="X39" s="128"/>
      <c r="Y39" s="128"/>
    </row>
    <row r="40" spans="1:25" ht="21" customHeight="1">
      <c r="A40" s="433" t="s">
        <v>132</v>
      </c>
      <c r="B40" s="136"/>
      <c r="C40" s="434">
        <v>1</v>
      </c>
      <c r="D40" s="434"/>
      <c r="E40" s="434"/>
      <c r="F40" s="434"/>
      <c r="G40" s="434"/>
      <c r="H40" s="434"/>
      <c r="I40" s="434"/>
      <c r="J40" s="434"/>
      <c r="K40" s="190">
        <v>1</v>
      </c>
      <c r="L40" s="128"/>
      <c r="M40" s="188" t="s">
        <v>110</v>
      </c>
      <c r="N40" s="189">
        <v>1</v>
      </c>
      <c r="O40" s="128"/>
      <c r="P40" s="128"/>
      <c r="Q40" s="128"/>
      <c r="R40" s="128"/>
      <c r="S40" s="128"/>
      <c r="T40" s="128"/>
      <c r="U40" s="128"/>
      <c r="V40" s="128"/>
      <c r="W40" s="128"/>
      <c r="X40" s="128"/>
      <c r="Y40" s="128"/>
    </row>
    <row r="41" spans="1:25" ht="21" customHeight="1">
      <c r="A41" s="433" t="s">
        <v>133</v>
      </c>
      <c r="B41" s="136"/>
      <c r="C41" s="434"/>
      <c r="D41" s="434"/>
      <c r="E41" s="434"/>
      <c r="F41" s="434"/>
      <c r="G41" s="434">
        <v>1</v>
      </c>
      <c r="H41" s="434"/>
      <c r="I41" s="434">
        <v>8</v>
      </c>
      <c r="J41" s="434"/>
      <c r="K41" s="190">
        <v>9</v>
      </c>
      <c r="L41" s="128"/>
      <c r="M41" s="188" t="s">
        <v>132</v>
      </c>
      <c r="N41" s="189">
        <v>1</v>
      </c>
      <c r="O41" s="128"/>
      <c r="P41" s="128"/>
      <c r="Q41" s="128"/>
      <c r="R41" s="128"/>
      <c r="S41" s="128"/>
      <c r="T41" s="128"/>
      <c r="U41" s="128"/>
      <c r="V41" s="128"/>
      <c r="W41" s="128"/>
      <c r="X41" s="128"/>
      <c r="Y41" s="128"/>
    </row>
    <row r="42" spans="1:25" ht="21" customHeight="1">
      <c r="A42" s="433" t="s">
        <v>527</v>
      </c>
      <c r="B42" s="136"/>
      <c r="C42" s="434">
        <v>2</v>
      </c>
      <c r="D42" s="434"/>
      <c r="E42" s="434">
        <v>1</v>
      </c>
      <c r="F42" s="434"/>
      <c r="G42" s="434">
        <v>14</v>
      </c>
      <c r="H42" s="434"/>
      <c r="I42" s="434">
        <v>31</v>
      </c>
      <c r="J42" s="434"/>
      <c r="K42" s="190">
        <v>48</v>
      </c>
      <c r="L42" s="128"/>
      <c r="M42" s="188" t="s">
        <v>123</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63</v>
      </c>
      <c r="D44" s="192">
        <v>0</v>
      </c>
      <c r="E44" s="192">
        <v>276</v>
      </c>
      <c r="F44" s="192">
        <v>0</v>
      </c>
      <c r="G44" s="192">
        <v>605</v>
      </c>
      <c r="H44" s="192">
        <v>0</v>
      </c>
      <c r="I44" s="192">
        <v>1079</v>
      </c>
      <c r="J44" s="192">
        <v>0</v>
      </c>
      <c r="K44" s="192">
        <v>2023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3" orientation="landscape" useFirstPageNumber="1" r:id="rId1"/>
  <headerFooter scaleWithDoc="0">
    <oddHeader>&amp;L&amp;G&amp;R&amp;G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0372D-6828-4287-8409-0D1C32D4B079}">
  <sheetPr>
    <pageSetUpPr fitToPage="1"/>
  </sheetPr>
  <dimension ref="A1:Y51"/>
  <sheetViews>
    <sheetView view="pageBreakPreview" zoomScale="60" zoomScaleNormal="100" workbookViewId="0">
      <selection activeCell="AB38" sqref="AB38"/>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141</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v>2</v>
      </c>
      <c r="D10" s="434"/>
      <c r="E10" s="434">
        <v>19</v>
      </c>
      <c r="F10" s="434"/>
      <c r="G10" s="434">
        <v>2</v>
      </c>
      <c r="H10" s="434"/>
      <c r="I10" s="434">
        <v>8</v>
      </c>
      <c r="J10" s="434"/>
      <c r="K10" s="190">
        <v>31</v>
      </c>
      <c r="L10" s="128"/>
      <c r="M10" s="188" t="s">
        <v>113</v>
      </c>
      <c r="N10" s="189">
        <v>451</v>
      </c>
      <c r="O10" s="128"/>
      <c r="P10" s="128"/>
      <c r="Q10" s="128"/>
      <c r="R10" s="128"/>
      <c r="S10" s="128"/>
      <c r="T10" s="128"/>
      <c r="U10" s="128"/>
      <c r="V10" s="128"/>
      <c r="W10" s="128"/>
      <c r="X10" s="128"/>
      <c r="Y10" s="128"/>
    </row>
    <row r="11" spans="1:25" ht="21" customHeight="1">
      <c r="A11" s="433" t="s">
        <v>103</v>
      </c>
      <c r="B11" s="136"/>
      <c r="C11" s="434"/>
      <c r="D11" s="434"/>
      <c r="E11" s="434">
        <v>4</v>
      </c>
      <c r="F11" s="434"/>
      <c r="G11" s="434">
        <v>1</v>
      </c>
      <c r="H11" s="434"/>
      <c r="I11" s="434"/>
      <c r="J11" s="434"/>
      <c r="K11" s="190">
        <v>5</v>
      </c>
      <c r="L11" s="128"/>
      <c r="M11" s="188" t="s">
        <v>116</v>
      </c>
      <c r="N11" s="189">
        <v>161</v>
      </c>
      <c r="O11" s="128"/>
      <c r="P11" s="128"/>
      <c r="Q11" s="128"/>
      <c r="R11" s="128"/>
      <c r="S11" s="128"/>
      <c r="T11" s="128"/>
      <c r="U11" s="128"/>
      <c r="V11" s="128"/>
      <c r="W11" s="128"/>
      <c r="X11" s="128"/>
      <c r="Y11" s="128"/>
    </row>
    <row r="12" spans="1:25" ht="21" customHeight="1">
      <c r="A12" s="433" t="s">
        <v>104</v>
      </c>
      <c r="B12" s="136"/>
      <c r="C12" s="434"/>
      <c r="D12" s="434"/>
      <c r="E12" s="434"/>
      <c r="F12" s="434"/>
      <c r="G12" s="434">
        <v>2</v>
      </c>
      <c r="H12" s="434"/>
      <c r="I12" s="434">
        <v>4</v>
      </c>
      <c r="J12" s="434"/>
      <c r="K12" s="190">
        <v>6</v>
      </c>
      <c r="L12" s="128"/>
      <c r="M12" s="188" t="s">
        <v>108</v>
      </c>
      <c r="N12" s="189">
        <v>145</v>
      </c>
      <c r="O12" s="128"/>
      <c r="P12" s="128"/>
      <c r="Q12" s="128"/>
      <c r="R12" s="128"/>
      <c r="S12" s="128"/>
      <c r="T12" s="128"/>
      <c r="U12" s="128"/>
      <c r="V12" s="128"/>
      <c r="W12" s="128"/>
      <c r="X12" s="128"/>
      <c r="Y12" s="128"/>
    </row>
    <row r="13" spans="1:25" ht="21" customHeight="1">
      <c r="A13" s="433" t="s">
        <v>105</v>
      </c>
      <c r="B13" s="136"/>
      <c r="C13" s="434">
        <v>2</v>
      </c>
      <c r="D13" s="434"/>
      <c r="E13" s="434">
        <v>2</v>
      </c>
      <c r="F13" s="434"/>
      <c r="G13" s="434"/>
      <c r="H13" s="434"/>
      <c r="I13" s="434">
        <v>2</v>
      </c>
      <c r="J13" s="434"/>
      <c r="K13" s="190">
        <v>6</v>
      </c>
      <c r="L13" s="128"/>
      <c r="M13" s="188" t="s">
        <v>112</v>
      </c>
      <c r="N13" s="189">
        <v>143</v>
      </c>
      <c r="O13" s="128"/>
      <c r="P13" s="128"/>
      <c r="Q13" s="128"/>
      <c r="R13" s="128"/>
      <c r="S13" s="128"/>
      <c r="T13" s="128"/>
      <c r="U13" s="128"/>
      <c r="V13" s="128"/>
      <c r="W13" s="128"/>
      <c r="X13" s="128"/>
      <c r="Y13" s="128"/>
    </row>
    <row r="14" spans="1:25" ht="21" customHeight="1">
      <c r="A14" s="433" t="s">
        <v>106</v>
      </c>
      <c r="B14" s="136"/>
      <c r="C14" s="434">
        <v>2</v>
      </c>
      <c r="D14" s="434"/>
      <c r="E14" s="434">
        <v>17</v>
      </c>
      <c r="F14" s="434"/>
      <c r="G14" s="434">
        <v>2</v>
      </c>
      <c r="H14" s="434"/>
      <c r="I14" s="434">
        <v>4</v>
      </c>
      <c r="J14" s="434"/>
      <c r="K14" s="190">
        <v>25</v>
      </c>
      <c r="L14" s="128"/>
      <c r="M14" s="188" t="s">
        <v>107</v>
      </c>
      <c r="N14" s="189">
        <v>121</v>
      </c>
      <c r="O14" s="128"/>
      <c r="P14" s="128"/>
      <c r="Q14" s="128"/>
      <c r="R14" s="128"/>
      <c r="S14" s="128"/>
      <c r="T14" s="128"/>
      <c r="U14" s="128"/>
      <c r="V14" s="128"/>
      <c r="W14" s="128"/>
      <c r="X14" s="128"/>
      <c r="Y14" s="128"/>
    </row>
    <row r="15" spans="1:25" ht="21" customHeight="1">
      <c r="A15" s="433" t="s">
        <v>107</v>
      </c>
      <c r="B15" s="136"/>
      <c r="C15" s="434">
        <v>1</v>
      </c>
      <c r="D15" s="434"/>
      <c r="E15" s="434">
        <v>24</v>
      </c>
      <c r="F15" s="434"/>
      <c r="G15" s="434">
        <v>24</v>
      </c>
      <c r="H15" s="434"/>
      <c r="I15" s="434">
        <v>72</v>
      </c>
      <c r="J15" s="434"/>
      <c r="K15" s="190">
        <v>121</v>
      </c>
      <c r="L15" s="128"/>
      <c r="M15" s="188" t="s">
        <v>129</v>
      </c>
      <c r="N15" s="189">
        <v>107</v>
      </c>
      <c r="O15" s="128"/>
      <c r="P15" s="128"/>
      <c r="Q15" s="128"/>
      <c r="R15" s="128"/>
      <c r="S15" s="128"/>
      <c r="T15" s="128"/>
      <c r="U15" s="128"/>
      <c r="V15" s="128"/>
      <c r="W15" s="128"/>
      <c r="X15" s="128"/>
      <c r="Y15" s="128"/>
    </row>
    <row r="16" spans="1:25" ht="21" customHeight="1">
      <c r="A16" s="433" t="s">
        <v>108</v>
      </c>
      <c r="B16" s="136"/>
      <c r="C16" s="434">
        <v>9</v>
      </c>
      <c r="D16" s="434"/>
      <c r="E16" s="434">
        <v>52</v>
      </c>
      <c r="F16" s="434"/>
      <c r="G16" s="434">
        <v>34</v>
      </c>
      <c r="H16" s="434"/>
      <c r="I16" s="434">
        <v>50</v>
      </c>
      <c r="J16" s="434"/>
      <c r="K16" s="190">
        <v>145</v>
      </c>
      <c r="L16" s="128"/>
      <c r="M16" s="188" t="s">
        <v>131</v>
      </c>
      <c r="N16" s="189">
        <v>97</v>
      </c>
      <c r="O16" s="128"/>
      <c r="P16" s="128"/>
      <c r="Q16" s="128"/>
      <c r="R16" s="128"/>
      <c r="S16" s="128"/>
      <c r="T16" s="128"/>
      <c r="U16" s="128"/>
      <c r="V16" s="128"/>
      <c r="W16" s="128"/>
      <c r="X16" s="128"/>
      <c r="Y16" s="128"/>
    </row>
    <row r="17" spans="1:25" ht="21" customHeight="1">
      <c r="A17" s="433" t="s">
        <v>109</v>
      </c>
      <c r="B17" s="136"/>
      <c r="C17" s="434">
        <v>1</v>
      </c>
      <c r="D17" s="434"/>
      <c r="E17" s="434">
        <v>6</v>
      </c>
      <c r="F17" s="434"/>
      <c r="G17" s="434">
        <v>5</v>
      </c>
      <c r="H17" s="434"/>
      <c r="I17" s="434">
        <v>6</v>
      </c>
      <c r="J17" s="434"/>
      <c r="K17" s="190">
        <v>18</v>
      </c>
      <c r="L17" s="128"/>
      <c r="M17" s="188" t="s">
        <v>117</v>
      </c>
      <c r="N17" s="189">
        <v>91</v>
      </c>
      <c r="O17" s="128"/>
      <c r="P17" s="128"/>
      <c r="Q17" s="128"/>
      <c r="R17" s="128"/>
      <c r="S17" s="128"/>
      <c r="T17" s="128"/>
      <c r="U17" s="128"/>
      <c r="V17" s="128"/>
      <c r="W17" s="128"/>
      <c r="X17" s="128"/>
      <c r="Y17" s="128"/>
    </row>
    <row r="18" spans="1:25" ht="21" customHeight="1">
      <c r="A18" s="433" t="s">
        <v>110</v>
      </c>
      <c r="B18" s="136"/>
      <c r="C18" s="434"/>
      <c r="D18" s="434"/>
      <c r="E18" s="434">
        <v>2</v>
      </c>
      <c r="F18" s="434"/>
      <c r="G18" s="434">
        <v>6</v>
      </c>
      <c r="H18" s="434"/>
      <c r="I18" s="434">
        <v>8</v>
      </c>
      <c r="J18" s="434"/>
      <c r="K18" s="190">
        <v>16</v>
      </c>
      <c r="L18" s="128"/>
      <c r="M18" s="188" t="s">
        <v>133</v>
      </c>
      <c r="N18" s="189">
        <v>67</v>
      </c>
      <c r="O18" s="128"/>
      <c r="P18" s="128"/>
      <c r="Q18" s="128"/>
      <c r="R18" s="128"/>
      <c r="S18" s="128"/>
      <c r="T18" s="128"/>
      <c r="U18" s="128"/>
      <c r="V18" s="128"/>
      <c r="W18" s="128"/>
      <c r="X18" s="128"/>
      <c r="Y18" s="128"/>
    </row>
    <row r="19" spans="1:25" ht="21" customHeight="1">
      <c r="A19" s="433" t="s">
        <v>111</v>
      </c>
      <c r="B19" s="136"/>
      <c r="C19" s="434">
        <v>1</v>
      </c>
      <c r="D19" s="434"/>
      <c r="E19" s="434">
        <v>8</v>
      </c>
      <c r="F19" s="434"/>
      <c r="G19" s="434">
        <v>3</v>
      </c>
      <c r="H19" s="434"/>
      <c r="I19" s="434">
        <v>12</v>
      </c>
      <c r="J19" s="434"/>
      <c r="K19" s="190">
        <v>24</v>
      </c>
      <c r="L19" s="128"/>
      <c r="M19" s="188" t="s">
        <v>114</v>
      </c>
      <c r="N19" s="189">
        <v>55</v>
      </c>
      <c r="O19" s="128"/>
      <c r="P19" s="128"/>
      <c r="Q19" s="128"/>
      <c r="R19" s="128"/>
      <c r="S19" s="128"/>
      <c r="T19" s="128"/>
      <c r="U19" s="128"/>
      <c r="V19" s="128"/>
      <c r="W19" s="128"/>
      <c r="X19" s="128"/>
      <c r="Y19" s="128"/>
    </row>
    <row r="20" spans="1:25" ht="21" customHeight="1">
      <c r="A20" s="433" t="s">
        <v>112</v>
      </c>
      <c r="B20" s="136"/>
      <c r="C20" s="434">
        <v>7</v>
      </c>
      <c r="D20" s="434"/>
      <c r="E20" s="434">
        <v>79</v>
      </c>
      <c r="F20" s="434"/>
      <c r="G20" s="434">
        <v>17</v>
      </c>
      <c r="H20" s="434"/>
      <c r="I20" s="434">
        <v>40</v>
      </c>
      <c r="J20" s="434"/>
      <c r="K20" s="190">
        <v>143</v>
      </c>
      <c r="L20" s="128"/>
      <c r="M20" s="188" t="s">
        <v>118</v>
      </c>
      <c r="N20" s="189">
        <v>53</v>
      </c>
      <c r="O20" s="128"/>
      <c r="P20" s="128"/>
      <c r="Q20" s="128"/>
      <c r="R20" s="128"/>
      <c r="S20" s="128"/>
      <c r="T20" s="128"/>
      <c r="U20" s="128"/>
      <c r="V20" s="128"/>
      <c r="W20" s="128"/>
      <c r="X20" s="128"/>
      <c r="Y20" s="128"/>
    </row>
    <row r="21" spans="1:25" ht="21" customHeight="1">
      <c r="A21" s="433" t="s">
        <v>113</v>
      </c>
      <c r="B21" s="136"/>
      <c r="C21" s="434">
        <v>2</v>
      </c>
      <c r="D21" s="434"/>
      <c r="E21" s="434">
        <v>24</v>
      </c>
      <c r="F21" s="434"/>
      <c r="G21" s="434">
        <v>146</v>
      </c>
      <c r="H21" s="434"/>
      <c r="I21" s="434">
        <v>279</v>
      </c>
      <c r="J21" s="434"/>
      <c r="K21" s="190">
        <v>451</v>
      </c>
      <c r="L21" s="128"/>
      <c r="M21" s="188" t="s">
        <v>125</v>
      </c>
      <c r="N21" s="189">
        <v>53</v>
      </c>
      <c r="O21" s="128"/>
      <c r="P21" s="128"/>
      <c r="Q21" s="128"/>
      <c r="R21" s="128"/>
      <c r="S21" s="128"/>
      <c r="T21" s="128"/>
      <c r="U21" s="128"/>
      <c r="V21" s="128"/>
      <c r="W21" s="128"/>
      <c r="X21" s="128"/>
      <c r="Y21" s="128"/>
    </row>
    <row r="22" spans="1:25" ht="21" customHeight="1">
      <c r="A22" s="433" t="s">
        <v>114</v>
      </c>
      <c r="B22" s="136"/>
      <c r="C22" s="434">
        <v>7</v>
      </c>
      <c r="D22" s="434"/>
      <c r="E22" s="434">
        <v>22</v>
      </c>
      <c r="F22" s="434"/>
      <c r="G22" s="434">
        <v>5</v>
      </c>
      <c r="H22" s="434"/>
      <c r="I22" s="434">
        <v>21</v>
      </c>
      <c r="J22" s="434"/>
      <c r="K22" s="190">
        <v>55</v>
      </c>
      <c r="L22" s="128"/>
      <c r="M22" s="188" t="s">
        <v>120</v>
      </c>
      <c r="N22" s="189">
        <v>46</v>
      </c>
      <c r="O22" s="128"/>
      <c r="P22" s="128"/>
      <c r="Q22" s="128"/>
      <c r="R22" s="128"/>
      <c r="S22" s="128"/>
      <c r="T22" s="128"/>
      <c r="U22" s="128"/>
      <c r="V22" s="128"/>
      <c r="W22" s="128"/>
      <c r="X22" s="128"/>
      <c r="Y22" s="128"/>
    </row>
    <row r="23" spans="1:25" ht="21" customHeight="1">
      <c r="A23" s="433" t="s">
        <v>115</v>
      </c>
      <c r="B23" s="136"/>
      <c r="C23" s="434">
        <v>2</v>
      </c>
      <c r="D23" s="434"/>
      <c r="E23" s="434">
        <v>1</v>
      </c>
      <c r="F23" s="434"/>
      <c r="G23" s="434">
        <v>5</v>
      </c>
      <c r="H23" s="434"/>
      <c r="I23" s="434">
        <v>11</v>
      </c>
      <c r="J23" s="434"/>
      <c r="K23" s="190">
        <v>19</v>
      </c>
      <c r="L23" s="128"/>
      <c r="M23" s="188" t="s">
        <v>123</v>
      </c>
      <c r="N23" s="189">
        <v>43</v>
      </c>
      <c r="O23" s="128"/>
      <c r="P23" s="128"/>
      <c r="Q23" s="128"/>
      <c r="R23" s="128"/>
      <c r="S23" s="128"/>
      <c r="T23" s="128"/>
      <c r="U23" s="128"/>
      <c r="V23" s="128"/>
      <c r="W23" s="128"/>
      <c r="X23" s="128"/>
      <c r="Y23" s="128"/>
    </row>
    <row r="24" spans="1:25" ht="21" customHeight="1">
      <c r="A24" s="433" t="s">
        <v>116</v>
      </c>
      <c r="B24" s="136"/>
      <c r="C24" s="434">
        <v>2</v>
      </c>
      <c r="D24" s="434"/>
      <c r="E24" s="434">
        <v>18</v>
      </c>
      <c r="F24" s="434"/>
      <c r="G24" s="434">
        <v>60</v>
      </c>
      <c r="H24" s="434"/>
      <c r="I24" s="434">
        <v>81</v>
      </c>
      <c r="J24" s="434"/>
      <c r="K24" s="190">
        <v>161</v>
      </c>
      <c r="L24" s="128"/>
      <c r="M24" s="188" t="s">
        <v>128</v>
      </c>
      <c r="N24" s="189">
        <v>42</v>
      </c>
      <c r="O24" s="128"/>
      <c r="P24" s="128"/>
      <c r="Q24" s="128"/>
      <c r="R24" s="128"/>
      <c r="S24" s="128"/>
      <c r="T24" s="128"/>
      <c r="U24" s="128"/>
      <c r="V24" s="128"/>
      <c r="W24" s="128"/>
      <c r="X24" s="128"/>
      <c r="Y24" s="128"/>
    </row>
    <row r="25" spans="1:25" ht="21" customHeight="1">
      <c r="A25" s="433" t="s">
        <v>117</v>
      </c>
      <c r="B25" s="136"/>
      <c r="C25" s="434">
        <v>1</v>
      </c>
      <c r="D25" s="434"/>
      <c r="E25" s="434">
        <v>11</v>
      </c>
      <c r="F25" s="434"/>
      <c r="G25" s="434">
        <v>18</v>
      </c>
      <c r="H25" s="434"/>
      <c r="I25" s="434">
        <v>61</v>
      </c>
      <c r="J25" s="434"/>
      <c r="K25" s="190">
        <v>91</v>
      </c>
      <c r="L25" s="128"/>
      <c r="M25" s="188" t="s">
        <v>122</v>
      </c>
      <c r="N25" s="189">
        <v>40</v>
      </c>
      <c r="O25" s="128"/>
      <c r="P25" s="128"/>
      <c r="Q25" s="128"/>
      <c r="R25" s="128"/>
      <c r="S25" s="128"/>
      <c r="T25" s="128"/>
      <c r="U25" s="128"/>
      <c r="V25" s="128"/>
      <c r="W25" s="128"/>
      <c r="X25" s="128"/>
      <c r="Y25" s="128"/>
    </row>
    <row r="26" spans="1:25" ht="21" customHeight="1">
      <c r="A26" s="433" t="s">
        <v>118</v>
      </c>
      <c r="B26" s="136"/>
      <c r="C26" s="434">
        <v>3</v>
      </c>
      <c r="D26" s="434"/>
      <c r="E26" s="434">
        <v>36</v>
      </c>
      <c r="F26" s="434"/>
      <c r="G26" s="434">
        <v>8</v>
      </c>
      <c r="H26" s="434"/>
      <c r="I26" s="434">
        <v>6</v>
      </c>
      <c r="J26" s="434"/>
      <c r="K26" s="190">
        <v>53</v>
      </c>
      <c r="L26" s="128"/>
      <c r="M26" s="188" t="s">
        <v>102</v>
      </c>
      <c r="N26" s="189">
        <v>31</v>
      </c>
      <c r="O26" s="128"/>
      <c r="P26" s="128"/>
      <c r="Q26" s="128"/>
      <c r="R26" s="128"/>
      <c r="S26" s="128"/>
      <c r="T26" s="128"/>
      <c r="U26" s="128"/>
      <c r="V26" s="128"/>
      <c r="W26" s="128"/>
      <c r="X26" s="128"/>
      <c r="Y26" s="128"/>
    </row>
    <row r="27" spans="1:25" ht="21" customHeight="1">
      <c r="A27" s="433" t="s">
        <v>119</v>
      </c>
      <c r="B27" s="136"/>
      <c r="C27" s="434">
        <v>6</v>
      </c>
      <c r="D27" s="434"/>
      <c r="E27" s="434">
        <v>10</v>
      </c>
      <c r="F27" s="434"/>
      <c r="G27" s="434">
        <v>2</v>
      </c>
      <c r="H27" s="434"/>
      <c r="I27" s="434">
        <v>6</v>
      </c>
      <c r="J27" s="434"/>
      <c r="K27" s="190">
        <v>24</v>
      </c>
      <c r="L27" s="128"/>
      <c r="M27" s="188" t="s">
        <v>126</v>
      </c>
      <c r="N27" s="189">
        <v>29</v>
      </c>
      <c r="O27" s="128"/>
      <c r="P27" s="128"/>
      <c r="Q27" s="128"/>
      <c r="R27" s="128"/>
      <c r="S27" s="128"/>
      <c r="T27" s="128"/>
      <c r="U27" s="128"/>
      <c r="V27" s="128"/>
      <c r="W27" s="128"/>
      <c r="X27" s="128"/>
      <c r="Y27" s="128"/>
    </row>
    <row r="28" spans="1:25" ht="21" customHeight="1">
      <c r="A28" s="433" t="s">
        <v>120</v>
      </c>
      <c r="B28" s="136"/>
      <c r="C28" s="434">
        <v>4</v>
      </c>
      <c r="D28" s="434"/>
      <c r="E28" s="434">
        <v>35</v>
      </c>
      <c r="F28" s="434"/>
      <c r="G28" s="434">
        <v>3</v>
      </c>
      <c r="H28" s="434"/>
      <c r="I28" s="434">
        <v>4</v>
      </c>
      <c r="J28" s="434"/>
      <c r="K28" s="190">
        <v>46</v>
      </c>
      <c r="L28" s="128"/>
      <c r="M28" s="188" t="s">
        <v>106</v>
      </c>
      <c r="N28" s="189">
        <v>25</v>
      </c>
      <c r="O28" s="128"/>
      <c r="P28" s="128"/>
      <c r="Q28" s="128"/>
      <c r="R28" s="128"/>
      <c r="S28" s="128"/>
      <c r="T28" s="128"/>
      <c r="U28" s="128"/>
      <c r="V28" s="128"/>
      <c r="W28" s="128"/>
      <c r="X28" s="128"/>
      <c r="Y28" s="128"/>
    </row>
    <row r="29" spans="1:25" ht="21" customHeight="1">
      <c r="A29" s="433" t="s">
        <v>121</v>
      </c>
      <c r="B29" s="136"/>
      <c r="C29" s="434">
        <v>1</v>
      </c>
      <c r="D29" s="434"/>
      <c r="E29" s="434">
        <v>6</v>
      </c>
      <c r="F29" s="434"/>
      <c r="G29" s="434">
        <v>2</v>
      </c>
      <c r="H29" s="434"/>
      <c r="I29" s="434">
        <v>4</v>
      </c>
      <c r="J29" s="434"/>
      <c r="K29" s="190">
        <v>13</v>
      </c>
      <c r="L29" s="128"/>
      <c r="M29" s="188" t="s">
        <v>111</v>
      </c>
      <c r="N29" s="189">
        <v>24</v>
      </c>
      <c r="O29" s="128"/>
      <c r="P29" s="128"/>
      <c r="Q29" s="128"/>
      <c r="R29" s="128"/>
      <c r="S29" s="128"/>
      <c r="T29" s="128"/>
      <c r="U29" s="128"/>
      <c r="V29" s="128"/>
      <c r="W29" s="128"/>
      <c r="X29" s="128"/>
      <c r="Y29" s="128"/>
    </row>
    <row r="30" spans="1:25" ht="21" customHeight="1">
      <c r="A30" s="433" t="s">
        <v>122</v>
      </c>
      <c r="B30" s="136"/>
      <c r="C30" s="434">
        <v>6</v>
      </c>
      <c r="D30" s="434"/>
      <c r="E30" s="434">
        <v>22</v>
      </c>
      <c r="F30" s="434"/>
      <c r="G30" s="434">
        <v>5</v>
      </c>
      <c r="H30" s="434"/>
      <c r="I30" s="434">
        <v>7</v>
      </c>
      <c r="J30" s="434"/>
      <c r="K30" s="190">
        <v>40</v>
      </c>
      <c r="L30" s="128"/>
      <c r="M30" s="188" t="s">
        <v>119</v>
      </c>
      <c r="N30" s="189">
        <v>24</v>
      </c>
      <c r="O30" s="128"/>
      <c r="P30" s="128"/>
      <c r="Q30" s="128"/>
      <c r="R30" s="128"/>
      <c r="S30" s="128"/>
      <c r="T30" s="128"/>
      <c r="U30" s="128"/>
      <c r="V30" s="128"/>
      <c r="W30" s="128"/>
      <c r="X30" s="128"/>
      <c r="Y30" s="128"/>
    </row>
    <row r="31" spans="1:25" ht="21" customHeight="1">
      <c r="A31" s="433" t="s">
        <v>123</v>
      </c>
      <c r="B31" s="136"/>
      <c r="C31" s="434">
        <v>1</v>
      </c>
      <c r="D31" s="434"/>
      <c r="E31" s="434">
        <v>4</v>
      </c>
      <c r="F31" s="434"/>
      <c r="G31" s="434">
        <v>3</v>
      </c>
      <c r="H31" s="434"/>
      <c r="I31" s="434">
        <v>35</v>
      </c>
      <c r="J31" s="434"/>
      <c r="K31" s="190">
        <v>43</v>
      </c>
      <c r="L31" s="128"/>
      <c r="M31" s="188" t="s">
        <v>527</v>
      </c>
      <c r="N31" s="189">
        <v>24</v>
      </c>
      <c r="O31" s="128"/>
      <c r="P31" s="128"/>
      <c r="Q31" s="128"/>
      <c r="R31" s="128"/>
      <c r="S31" s="128"/>
      <c r="T31" s="128"/>
      <c r="U31" s="128"/>
      <c r="V31" s="128"/>
      <c r="W31" s="128"/>
      <c r="X31" s="128"/>
      <c r="Y31" s="128"/>
    </row>
    <row r="32" spans="1:25" ht="21" customHeight="1">
      <c r="A32" s="433" t="s">
        <v>124</v>
      </c>
      <c r="B32" s="136"/>
      <c r="C32" s="434">
        <v>2</v>
      </c>
      <c r="D32" s="434"/>
      <c r="E32" s="434">
        <v>3</v>
      </c>
      <c r="F32" s="434"/>
      <c r="G32" s="434"/>
      <c r="H32" s="434"/>
      <c r="I32" s="434">
        <v>2</v>
      </c>
      <c r="J32" s="434"/>
      <c r="K32" s="190">
        <v>7</v>
      </c>
      <c r="L32" s="128"/>
      <c r="M32" s="188" t="s">
        <v>115</v>
      </c>
      <c r="N32" s="189">
        <v>19</v>
      </c>
      <c r="O32" s="128"/>
      <c r="P32" s="128"/>
      <c r="Q32" s="128"/>
      <c r="R32" s="128"/>
      <c r="S32" s="128"/>
      <c r="T32" s="128"/>
      <c r="U32" s="128"/>
      <c r="V32" s="128"/>
      <c r="W32" s="128"/>
      <c r="X32" s="128"/>
      <c r="Y32" s="128"/>
    </row>
    <row r="33" spans="1:25" ht="21" customHeight="1">
      <c r="A33" s="433" t="s">
        <v>125</v>
      </c>
      <c r="B33" s="136"/>
      <c r="C33" s="434">
        <v>10</v>
      </c>
      <c r="D33" s="434"/>
      <c r="E33" s="434">
        <v>14</v>
      </c>
      <c r="F33" s="434"/>
      <c r="G33" s="434">
        <v>7</v>
      </c>
      <c r="H33" s="434"/>
      <c r="I33" s="434">
        <v>22</v>
      </c>
      <c r="J33" s="434"/>
      <c r="K33" s="190">
        <v>53</v>
      </c>
      <c r="L33" s="128"/>
      <c r="M33" s="188" t="s">
        <v>109</v>
      </c>
      <c r="N33" s="189">
        <v>18</v>
      </c>
      <c r="O33" s="128"/>
      <c r="P33" s="128"/>
      <c r="Q33" s="128"/>
      <c r="R33" s="128"/>
      <c r="S33" s="128"/>
      <c r="T33" s="128"/>
      <c r="U33" s="128"/>
      <c r="V33" s="128"/>
      <c r="W33" s="128"/>
      <c r="X33" s="128"/>
      <c r="Y33" s="128"/>
    </row>
    <row r="34" spans="1:25" ht="21" customHeight="1">
      <c r="A34" s="433" t="s">
        <v>126</v>
      </c>
      <c r="B34" s="136"/>
      <c r="C34" s="434">
        <v>3</v>
      </c>
      <c r="D34" s="434"/>
      <c r="E34" s="434">
        <v>7</v>
      </c>
      <c r="F34" s="434"/>
      <c r="G34" s="434">
        <v>8</v>
      </c>
      <c r="H34" s="434"/>
      <c r="I34" s="434">
        <v>11</v>
      </c>
      <c r="J34" s="434"/>
      <c r="K34" s="190">
        <v>29</v>
      </c>
      <c r="L34" s="128"/>
      <c r="M34" s="188" t="s">
        <v>110</v>
      </c>
      <c r="N34" s="189">
        <v>16</v>
      </c>
      <c r="O34" s="128"/>
      <c r="P34" s="128"/>
      <c r="Q34" s="128"/>
      <c r="R34" s="128"/>
      <c r="S34" s="128"/>
      <c r="T34" s="128"/>
      <c r="U34" s="128"/>
      <c r="V34" s="128"/>
      <c r="W34" s="128"/>
      <c r="X34" s="128"/>
      <c r="Y34" s="128"/>
    </row>
    <row r="35" spans="1:25" ht="21" customHeight="1">
      <c r="A35" s="433" t="s">
        <v>127</v>
      </c>
      <c r="B35" s="136"/>
      <c r="C35" s="434">
        <v>2</v>
      </c>
      <c r="D35" s="434"/>
      <c r="E35" s="434">
        <v>2</v>
      </c>
      <c r="F35" s="434"/>
      <c r="G35" s="434">
        <v>2</v>
      </c>
      <c r="H35" s="434"/>
      <c r="I35" s="434">
        <v>2</v>
      </c>
      <c r="J35" s="434"/>
      <c r="K35" s="190">
        <v>8</v>
      </c>
      <c r="L35" s="128"/>
      <c r="M35" s="188" t="s">
        <v>121</v>
      </c>
      <c r="N35" s="189">
        <v>13</v>
      </c>
      <c r="O35" s="128"/>
      <c r="P35" s="128"/>
      <c r="Q35" s="128"/>
      <c r="R35" s="128"/>
      <c r="S35" s="128"/>
      <c r="T35" s="128"/>
      <c r="U35" s="128"/>
      <c r="V35" s="128"/>
      <c r="W35" s="128"/>
      <c r="X35" s="128"/>
      <c r="Y35" s="128"/>
    </row>
    <row r="36" spans="1:25" ht="21" customHeight="1">
      <c r="A36" s="433" t="s">
        <v>128</v>
      </c>
      <c r="B36" s="136"/>
      <c r="C36" s="434">
        <v>5</v>
      </c>
      <c r="D36" s="434"/>
      <c r="E36" s="434">
        <v>24</v>
      </c>
      <c r="F36" s="434"/>
      <c r="G36" s="434">
        <v>4</v>
      </c>
      <c r="H36" s="434"/>
      <c r="I36" s="434">
        <v>9</v>
      </c>
      <c r="J36" s="434"/>
      <c r="K36" s="190">
        <v>42</v>
      </c>
      <c r="L36" s="128"/>
      <c r="M36" s="188" t="s">
        <v>132</v>
      </c>
      <c r="N36" s="189">
        <v>12</v>
      </c>
      <c r="O36" s="128"/>
      <c r="P36" s="128"/>
      <c r="Q36" s="128"/>
      <c r="R36" s="128"/>
      <c r="S36" s="128"/>
      <c r="T36" s="128"/>
      <c r="U36" s="128"/>
      <c r="V36" s="128"/>
      <c r="W36" s="128"/>
      <c r="X36" s="128"/>
      <c r="Y36" s="128"/>
    </row>
    <row r="37" spans="1:25" ht="21" customHeight="1">
      <c r="A37" s="433" t="s">
        <v>129</v>
      </c>
      <c r="B37" s="136"/>
      <c r="C37" s="434">
        <v>7</v>
      </c>
      <c r="D37" s="434"/>
      <c r="E37" s="434">
        <v>11</v>
      </c>
      <c r="F37" s="434"/>
      <c r="G37" s="434">
        <v>39</v>
      </c>
      <c r="H37" s="434"/>
      <c r="I37" s="434">
        <v>50</v>
      </c>
      <c r="J37" s="434"/>
      <c r="K37" s="190">
        <v>107</v>
      </c>
      <c r="L37" s="128"/>
      <c r="M37" s="188" t="s">
        <v>130</v>
      </c>
      <c r="N37" s="189">
        <v>9</v>
      </c>
      <c r="O37" s="128"/>
      <c r="P37" s="128"/>
      <c r="Q37" s="128"/>
      <c r="R37" s="128"/>
      <c r="S37" s="128"/>
      <c r="T37" s="128"/>
      <c r="U37" s="128"/>
      <c r="V37" s="128"/>
      <c r="W37" s="128"/>
      <c r="X37" s="128"/>
      <c r="Y37" s="128"/>
    </row>
    <row r="38" spans="1:25" ht="21" customHeight="1">
      <c r="A38" s="433" t="s">
        <v>130</v>
      </c>
      <c r="B38" s="136"/>
      <c r="C38" s="434"/>
      <c r="D38" s="434"/>
      <c r="E38" s="434">
        <v>3</v>
      </c>
      <c r="F38" s="434"/>
      <c r="G38" s="434">
        <v>1</v>
      </c>
      <c r="H38" s="434"/>
      <c r="I38" s="434">
        <v>5</v>
      </c>
      <c r="J38" s="434"/>
      <c r="K38" s="190">
        <v>9</v>
      </c>
      <c r="L38" s="128"/>
      <c r="M38" s="188" t="s">
        <v>127</v>
      </c>
      <c r="N38" s="189">
        <v>8</v>
      </c>
      <c r="O38" s="128"/>
      <c r="P38" s="128"/>
      <c r="Q38" s="128"/>
      <c r="R38" s="128"/>
      <c r="S38" s="128"/>
      <c r="T38" s="128"/>
      <c r="U38" s="128"/>
      <c r="V38" s="128"/>
      <c r="W38" s="128"/>
      <c r="X38" s="128"/>
      <c r="Y38" s="128"/>
    </row>
    <row r="39" spans="1:25" ht="21" customHeight="1">
      <c r="A39" s="433" t="s">
        <v>131</v>
      </c>
      <c r="B39" s="136"/>
      <c r="C39" s="434">
        <v>16</v>
      </c>
      <c r="D39" s="434"/>
      <c r="E39" s="434">
        <v>37</v>
      </c>
      <c r="F39" s="434"/>
      <c r="G39" s="434">
        <v>23</v>
      </c>
      <c r="H39" s="434"/>
      <c r="I39" s="434">
        <v>21</v>
      </c>
      <c r="J39" s="434"/>
      <c r="K39" s="190">
        <v>97</v>
      </c>
      <c r="L39" s="128"/>
      <c r="M39" s="188" t="s">
        <v>124</v>
      </c>
      <c r="N39" s="189">
        <v>7</v>
      </c>
      <c r="O39" s="128"/>
      <c r="P39" s="128"/>
      <c r="Q39" s="128"/>
      <c r="R39" s="128"/>
      <c r="S39" s="128"/>
      <c r="T39" s="128"/>
      <c r="U39" s="128"/>
      <c r="V39" s="128"/>
      <c r="W39" s="128"/>
      <c r="X39" s="128"/>
      <c r="Y39" s="128"/>
    </row>
    <row r="40" spans="1:25" ht="21" customHeight="1">
      <c r="A40" s="433" t="s">
        <v>132</v>
      </c>
      <c r="B40" s="136"/>
      <c r="C40" s="434">
        <v>3</v>
      </c>
      <c r="D40" s="434"/>
      <c r="E40" s="434">
        <v>5</v>
      </c>
      <c r="F40" s="434"/>
      <c r="G40" s="434"/>
      <c r="H40" s="434"/>
      <c r="I40" s="434">
        <v>4</v>
      </c>
      <c r="J40" s="434"/>
      <c r="K40" s="190">
        <v>12</v>
      </c>
      <c r="L40" s="128"/>
      <c r="M40" s="188" t="s">
        <v>104</v>
      </c>
      <c r="N40" s="189">
        <v>6</v>
      </c>
      <c r="O40" s="128"/>
      <c r="P40" s="128"/>
      <c r="Q40" s="128"/>
      <c r="R40" s="128"/>
      <c r="S40" s="128"/>
      <c r="T40" s="128"/>
      <c r="U40" s="128"/>
      <c r="V40" s="128"/>
      <c r="W40" s="128"/>
      <c r="X40" s="128"/>
      <c r="Y40" s="128"/>
    </row>
    <row r="41" spans="1:25" ht="21" customHeight="1">
      <c r="A41" s="433" t="s">
        <v>133</v>
      </c>
      <c r="B41" s="136"/>
      <c r="C41" s="434">
        <v>1</v>
      </c>
      <c r="D41" s="434"/>
      <c r="E41" s="434">
        <v>37</v>
      </c>
      <c r="F41" s="434"/>
      <c r="G41" s="434">
        <v>1</v>
      </c>
      <c r="H41" s="434"/>
      <c r="I41" s="434">
        <v>28</v>
      </c>
      <c r="J41" s="434"/>
      <c r="K41" s="190">
        <v>67</v>
      </c>
      <c r="L41" s="128"/>
      <c r="M41" s="188" t="s">
        <v>105</v>
      </c>
      <c r="N41" s="189">
        <v>6</v>
      </c>
      <c r="O41" s="128"/>
      <c r="P41" s="128"/>
      <c r="Q41" s="128"/>
      <c r="R41" s="128"/>
      <c r="S41" s="128"/>
      <c r="T41" s="128"/>
      <c r="U41" s="128"/>
      <c r="V41" s="128"/>
      <c r="W41" s="128"/>
      <c r="X41" s="128"/>
      <c r="Y41" s="128"/>
    </row>
    <row r="42" spans="1:25" ht="21" customHeight="1">
      <c r="A42" s="433" t="s">
        <v>527</v>
      </c>
      <c r="B42" s="136"/>
      <c r="C42" s="434">
        <v>3</v>
      </c>
      <c r="D42" s="434"/>
      <c r="E42" s="434">
        <v>5</v>
      </c>
      <c r="F42" s="434"/>
      <c r="G42" s="434">
        <v>6</v>
      </c>
      <c r="H42" s="434"/>
      <c r="I42" s="434">
        <v>10</v>
      </c>
      <c r="J42" s="434"/>
      <c r="K42" s="190">
        <v>24</v>
      </c>
      <c r="L42" s="128"/>
      <c r="M42" s="188" t="s">
        <v>103</v>
      </c>
      <c r="N42" s="189">
        <v>5</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112</v>
      </c>
      <c r="D44" s="192">
        <v>0</v>
      </c>
      <c r="E44" s="192">
        <v>550</v>
      </c>
      <c r="F44" s="192">
        <v>0</v>
      </c>
      <c r="G44" s="192">
        <v>444</v>
      </c>
      <c r="H44" s="192">
        <v>0</v>
      </c>
      <c r="I44" s="192">
        <v>885</v>
      </c>
      <c r="J44" s="192">
        <v>0</v>
      </c>
      <c r="K44" s="192">
        <v>1991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4" orientation="landscape" useFirstPageNumber="1" r:id="rId1"/>
  <headerFooter scaleWithDoc="0">
    <oddHeader>&amp;L&amp;G&amp;R&amp;G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18AAA-932A-46E3-8DEE-7EFB0876B488}">
  <sheetPr>
    <pageSetUpPr fitToPage="1"/>
  </sheetPr>
  <dimension ref="A1:Y51"/>
  <sheetViews>
    <sheetView view="pageBreakPreview" zoomScale="60" zoomScaleNormal="100" workbookViewId="0">
      <selection activeCell="AA33" sqref="AA33"/>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142</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c r="D10" s="434"/>
      <c r="E10" s="434">
        <v>9</v>
      </c>
      <c r="F10" s="434"/>
      <c r="G10" s="434">
        <v>2</v>
      </c>
      <c r="H10" s="434"/>
      <c r="I10" s="434">
        <v>5</v>
      </c>
      <c r="J10" s="434"/>
      <c r="K10" s="190">
        <v>16</v>
      </c>
      <c r="L10" s="128"/>
      <c r="M10" s="188" t="s">
        <v>121</v>
      </c>
      <c r="N10" s="189">
        <v>310</v>
      </c>
      <c r="O10" s="128"/>
      <c r="P10" s="128"/>
      <c r="Q10" s="128"/>
      <c r="R10" s="128"/>
      <c r="S10" s="128"/>
      <c r="T10" s="128"/>
      <c r="U10" s="128"/>
      <c r="V10" s="128"/>
      <c r="W10" s="128"/>
      <c r="X10" s="128"/>
      <c r="Y10" s="128"/>
    </row>
    <row r="11" spans="1:25" ht="21" customHeight="1">
      <c r="A11" s="433" t="s">
        <v>103</v>
      </c>
      <c r="B11" s="136"/>
      <c r="C11" s="434">
        <v>4</v>
      </c>
      <c r="D11" s="434"/>
      <c r="E11" s="434">
        <v>11</v>
      </c>
      <c r="F11" s="434"/>
      <c r="G11" s="434">
        <v>5</v>
      </c>
      <c r="H11" s="434"/>
      <c r="I11" s="434">
        <v>3</v>
      </c>
      <c r="J11" s="434"/>
      <c r="K11" s="190">
        <v>23</v>
      </c>
      <c r="L11" s="128"/>
      <c r="M11" s="188" t="s">
        <v>131</v>
      </c>
      <c r="N11" s="189">
        <v>277</v>
      </c>
      <c r="O11" s="128"/>
      <c r="P11" s="128"/>
      <c r="Q11" s="128"/>
      <c r="R11" s="128"/>
      <c r="S11" s="128"/>
      <c r="T11" s="128"/>
      <c r="U11" s="128"/>
      <c r="V11" s="128"/>
      <c r="W11" s="128"/>
      <c r="X11" s="128"/>
      <c r="Y11" s="128"/>
    </row>
    <row r="12" spans="1:25" ht="21" customHeight="1">
      <c r="A12" s="433" t="s">
        <v>104</v>
      </c>
      <c r="B12" s="136"/>
      <c r="C12" s="434">
        <v>1</v>
      </c>
      <c r="D12" s="434"/>
      <c r="E12" s="434">
        <v>1</v>
      </c>
      <c r="F12" s="434"/>
      <c r="G12" s="434"/>
      <c r="H12" s="434"/>
      <c r="I12" s="434">
        <v>1</v>
      </c>
      <c r="J12" s="434"/>
      <c r="K12" s="190">
        <v>3</v>
      </c>
      <c r="L12" s="128"/>
      <c r="M12" s="188" t="s">
        <v>108</v>
      </c>
      <c r="N12" s="189">
        <v>214</v>
      </c>
      <c r="O12" s="128"/>
      <c r="P12" s="128"/>
      <c r="Q12" s="128"/>
      <c r="R12" s="128"/>
      <c r="S12" s="128"/>
      <c r="T12" s="128"/>
      <c r="U12" s="128"/>
      <c r="V12" s="128"/>
      <c r="W12" s="128"/>
      <c r="X12" s="128"/>
      <c r="Y12" s="128"/>
    </row>
    <row r="13" spans="1:25" ht="21" customHeight="1">
      <c r="A13" s="433" t="s">
        <v>105</v>
      </c>
      <c r="B13" s="136"/>
      <c r="C13" s="434"/>
      <c r="D13" s="434"/>
      <c r="E13" s="434">
        <v>9</v>
      </c>
      <c r="F13" s="434"/>
      <c r="G13" s="434">
        <v>2</v>
      </c>
      <c r="H13" s="434"/>
      <c r="I13" s="434">
        <v>1</v>
      </c>
      <c r="J13" s="434"/>
      <c r="K13" s="190">
        <v>12</v>
      </c>
      <c r="L13" s="128"/>
      <c r="M13" s="188" t="s">
        <v>112</v>
      </c>
      <c r="N13" s="189">
        <v>199</v>
      </c>
      <c r="O13" s="128"/>
      <c r="P13" s="128"/>
      <c r="Q13" s="128"/>
      <c r="R13" s="128"/>
      <c r="S13" s="128"/>
      <c r="T13" s="128"/>
      <c r="U13" s="128"/>
      <c r="V13" s="128"/>
      <c r="W13" s="128"/>
      <c r="X13" s="128"/>
      <c r="Y13" s="128"/>
    </row>
    <row r="14" spans="1:25" ht="21" customHeight="1">
      <c r="A14" s="433" t="s">
        <v>106</v>
      </c>
      <c r="B14" s="136"/>
      <c r="C14" s="434">
        <v>6</v>
      </c>
      <c r="D14" s="434"/>
      <c r="E14" s="434">
        <v>23</v>
      </c>
      <c r="F14" s="434"/>
      <c r="G14" s="434">
        <v>21</v>
      </c>
      <c r="H14" s="434"/>
      <c r="I14" s="434">
        <v>5</v>
      </c>
      <c r="J14" s="434"/>
      <c r="K14" s="190">
        <v>55</v>
      </c>
      <c r="L14" s="128"/>
      <c r="M14" s="188" t="s">
        <v>114</v>
      </c>
      <c r="N14" s="189">
        <v>159</v>
      </c>
      <c r="O14" s="128"/>
      <c r="P14" s="128"/>
      <c r="Q14" s="128"/>
      <c r="R14" s="128"/>
      <c r="S14" s="128"/>
      <c r="T14" s="128"/>
      <c r="U14" s="128"/>
      <c r="V14" s="128"/>
      <c r="W14" s="128"/>
      <c r="X14" s="128"/>
      <c r="Y14" s="128"/>
    </row>
    <row r="15" spans="1:25" ht="21" customHeight="1">
      <c r="A15" s="433" t="s">
        <v>107</v>
      </c>
      <c r="B15" s="136"/>
      <c r="C15" s="434"/>
      <c r="D15" s="434"/>
      <c r="E15" s="434">
        <v>20</v>
      </c>
      <c r="F15" s="434"/>
      <c r="G15" s="434">
        <v>2</v>
      </c>
      <c r="H15" s="434"/>
      <c r="I15" s="434">
        <v>12</v>
      </c>
      <c r="J15" s="434"/>
      <c r="K15" s="190">
        <v>34</v>
      </c>
      <c r="L15" s="128"/>
      <c r="M15" s="188" t="s">
        <v>113</v>
      </c>
      <c r="N15" s="189">
        <v>149</v>
      </c>
      <c r="O15" s="128"/>
      <c r="P15" s="128"/>
      <c r="Q15" s="128"/>
      <c r="R15" s="128"/>
      <c r="S15" s="128"/>
      <c r="T15" s="128"/>
      <c r="U15" s="128"/>
      <c r="V15" s="128"/>
      <c r="W15" s="128"/>
      <c r="X15" s="128"/>
      <c r="Y15" s="128"/>
    </row>
    <row r="16" spans="1:25" ht="21" customHeight="1">
      <c r="A16" s="433" t="s">
        <v>108</v>
      </c>
      <c r="B16" s="136"/>
      <c r="C16" s="434">
        <v>12</v>
      </c>
      <c r="D16" s="434"/>
      <c r="E16" s="434">
        <v>135</v>
      </c>
      <c r="F16" s="434"/>
      <c r="G16" s="434">
        <v>39</v>
      </c>
      <c r="H16" s="434"/>
      <c r="I16" s="434">
        <v>28</v>
      </c>
      <c r="J16" s="434"/>
      <c r="K16" s="190">
        <v>214</v>
      </c>
      <c r="L16" s="128"/>
      <c r="M16" s="188" t="s">
        <v>133</v>
      </c>
      <c r="N16" s="189">
        <v>94</v>
      </c>
      <c r="O16" s="128"/>
      <c r="P16" s="128"/>
      <c r="Q16" s="128"/>
      <c r="R16" s="128"/>
      <c r="S16" s="128"/>
      <c r="T16" s="128"/>
      <c r="U16" s="128"/>
      <c r="V16" s="128"/>
      <c r="W16" s="128"/>
      <c r="X16" s="128"/>
      <c r="Y16" s="128"/>
    </row>
    <row r="17" spans="1:25" ht="21" customHeight="1">
      <c r="A17" s="433" t="s">
        <v>109</v>
      </c>
      <c r="B17" s="136"/>
      <c r="C17" s="434">
        <v>3</v>
      </c>
      <c r="D17" s="434"/>
      <c r="E17" s="434">
        <v>8</v>
      </c>
      <c r="F17" s="434"/>
      <c r="G17" s="434">
        <v>5</v>
      </c>
      <c r="H17" s="434"/>
      <c r="I17" s="434">
        <v>5</v>
      </c>
      <c r="J17" s="434"/>
      <c r="K17" s="190">
        <v>21</v>
      </c>
      <c r="L17" s="128"/>
      <c r="M17" s="188" t="s">
        <v>129</v>
      </c>
      <c r="N17" s="189">
        <v>91</v>
      </c>
      <c r="O17" s="128"/>
      <c r="P17" s="128"/>
      <c r="Q17" s="128"/>
      <c r="R17" s="128"/>
      <c r="S17" s="128"/>
      <c r="T17" s="128"/>
      <c r="U17" s="128"/>
      <c r="V17" s="128"/>
      <c r="W17" s="128"/>
      <c r="X17" s="128"/>
      <c r="Y17" s="128"/>
    </row>
    <row r="18" spans="1:25" ht="21" customHeight="1">
      <c r="A18" s="433" t="s">
        <v>110</v>
      </c>
      <c r="B18" s="136"/>
      <c r="C18" s="434"/>
      <c r="D18" s="434"/>
      <c r="E18" s="434">
        <v>2</v>
      </c>
      <c r="F18" s="434"/>
      <c r="G18" s="434"/>
      <c r="H18" s="434"/>
      <c r="I18" s="434">
        <v>1</v>
      </c>
      <c r="J18" s="434"/>
      <c r="K18" s="190">
        <v>3</v>
      </c>
      <c r="L18" s="128"/>
      <c r="M18" s="188" t="s">
        <v>120</v>
      </c>
      <c r="N18" s="189">
        <v>86</v>
      </c>
      <c r="O18" s="128"/>
      <c r="P18" s="128"/>
      <c r="Q18" s="128"/>
      <c r="R18" s="128"/>
      <c r="S18" s="128"/>
      <c r="T18" s="128"/>
      <c r="U18" s="128"/>
      <c r="V18" s="128"/>
      <c r="W18" s="128"/>
      <c r="X18" s="128"/>
      <c r="Y18" s="128"/>
    </row>
    <row r="19" spans="1:25" ht="21" customHeight="1">
      <c r="A19" s="433" t="s">
        <v>111</v>
      </c>
      <c r="B19" s="136"/>
      <c r="C19" s="434"/>
      <c r="D19" s="434"/>
      <c r="E19" s="434">
        <v>5</v>
      </c>
      <c r="F19" s="434"/>
      <c r="G19" s="434">
        <v>2</v>
      </c>
      <c r="H19" s="434"/>
      <c r="I19" s="434">
        <v>2</v>
      </c>
      <c r="J19" s="434"/>
      <c r="K19" s="190">
        <v>9</v>
      </c>
      <c r="L19" s="128"/>
      <c r="M19" s="188" t="s">
        <v>122</v>
      </c>
      <c r="N19" s="189">
        <v>79</v>
      </c>
      <c r="O19" s="128"/>
      <c r="P19" s="128"/>
      <c r="Q19" s="128"/>
      <c r="R19" s="128"/>
      <c r="S19" s="128"/>
      <c r="T19" s="128"/>
      <c r="U19" s="128"/>
      <c r="V19" s="128"/>
      <c r="W19" s="128"/>
      <c r="X19" s="128"/>
      <c r="Y19" s="128"/>
    </row>
    <row r="20" spans="1:25" ht="21" customHeight="1">
      <c r="A20" s="433" t="s">
        <v>112</v>
      </c>
      <c r="B20" s="136"/>
      <c r="C20" s="434">
        <v>10</v>
      </c>
      <c r="D20" s="434"/>
      <c r="E20" s="434">
        <v>156</v>
      </c>
      <c r="F20" s="434"/>
      <c r="G20" s="434">
        <v>14</v>
      </c>
      <c r="H20" s="434"/>
      <c r="I20" s="434">
        <v>19</v>
      </c>
      <c r="J20" s="434"/>
      <c r="K20" s="190">
        <v>199</v>
      </c>
      <c r="L20" s="128"/>
      <c r="M20" s="188" t="s">
        <v>128</v>
      </c>
      <c r="N20" s="189">
        <v>71</v>
      </c>
      <c r="O20" s="128"/>
      <c r="P20" s="128"/>
      <c r="Q20" s="128"/>
      <c r="R20" s="128"/>
      <c r="S20" s="128"/>
      <c r="T20" s="128"/>
      <c r="U20" s="128"/>
      <c r="V20" s="128"/>
      <c r="W20" s="128"/>
      <c r="X20" s="128"/>
      <c r="Y20" s="128"/>
    </row>
    <row r="21" spans="1:25" ht="21" customHeight="1">
      <c r="A21" s="433" t="s">
        <v>113</v>
      </c>
      <c r="B21" s="136"/>
      <c r="C21" s="434">
        <v>11</v>
      </c>
      <c r="D21" s="434"/>
      <c r="E21" s="434">
        <v>127</v>
      </c>
      <c r="F21" s="434"/>
      <c r="G21" s="434">
        <v>2</v>
      </c>
      <c r="H21" s="434"/>
      <c r="I21" s="434">
        <v>9</v>
      </c>
      <c r="J21" s="434"/>
      <c r="K21" s="190">
        <v>149</v>
      </c>
      <c r="L21" s="128"/>
      <c r="M21" s="188" t="s">
        <v>116</v>
      </c>
      <c r="N21" s="189">
        <v>62</v>
      </c>
      <c r="O21" s="128"/>
      <c r="P21" s="128"/>
      <c r="Q21" s="128"/>
      <c r="R21" s="128"/>
      <c r="S21" s="128"/>
      <c r="T21" s="128"/>
      <c r="U21" s="128"/>
      <c r="V21" s="128"/>
      <c r="W21" s="128"/>
      <c r="X21" s="128"/>
      <c r="Y21" s="128"/>
    </row>
    <row r="22" spans="1:25" ht="21" customHeight="1">
      <c r="A22" s="433" t="s">
        <v>114</v>
      </c>
      <c r="B22" s="136"/>
      <c r="C22" s="434">
        <v>32</v>
      </c>
      <c r="D22" s="434"/>
      <c r="E22" s="434">
        <v>54</v>
      </c>
      <c r="F22" s="434"/>
      <c r="G22" s="434">
        <v>28</v>
      </c>
      <c r="H22" s="434"/>
      <c r="I22" s="434">
        <v>45</v>
      </c>
      <c r="J22" s="434"/>
      <c r="K22" s="190">
        <v>159</v>
      </c>
      <c r="L22" s="128"/>
      <c r="M22" s="188" t="s">
        <v>117</v>
      </c>
      <c r="N22" s="189">
        <v>56</v>
      </c>
      <c r="O22" s="128"/>
      <c r="P22" s="128"/>
      <c r="Q22" s="128"/>
      <c r="R22" s="128"/>
      <c r="S22" s="128"/>
      <c r="T22" s="128"/>
      <c r="U22" s="128"/>
      <c r="V22" s="128"/>
      <c r="W22" s="128"/>
      <c r="X22" s="128"/>
      <c r="Y22" s="128"/>
    </row>
    <row r="23" spans="1:25" ht="21" customHeight="1">
      <c r="A23" s="433" t="s">
        <v>115</v>
      </c>
      <c r="B23" s="136"/>
      <c r="C23" s="434">
        <v>3</v>
      </c>
      <c r="D23" s="434"/>
      <c r="E23" s="434">
        <v>13</v>
      </c>
      <c r="F23" s="434"/>
      <c r="G23" s="434">
        <v>1</v>
      </c>
      <c r="H23" s="434"/>
      <c r="I23" s="434">
        <v>5</v>
      </c>
      <c r="J23" s="434"/>
      <c r="K23" s="190">
        <v>22</v>
      </c>
      <c r="L23" s="128"/>
      <c r="M23" s="188" t="s">
        <v>106</v>
      </c>
      <c r="N23" s="189">
        <v>55</v>
      </c>
      <c r="O23" s="128"/>
      <c r="P23" s="128"/>
      <c r="Q23" s="128"/>
      <c r="R23" s="128"/>
      <c r="S23" s="128"/>
      <c r="T23" s="128"/>
      <c r="U23" s="128"/>
      <c r="V23" s="128"/>
      <c r="W23" s="128"/>
      <c r="X23" s="128"/>
      <c r="Y23" s="128"/>
    </row>
    <row r="24" spans="1:25" ht="21" customHeight="1">
      <c r="A24" s="433" t="s">
        <v>116</v>
      </c>
      <c r="B24" s="136"/>
      <c r="C24" s="434">
        <v>14</v>
      </c>
      <c r="D24" s="434"/>
      <c r="E24" s="434">
        <v>14</v>
      </c>
      <c r="F24" s="434"/>
      <c r="G24" s="434">
        <v>13</v>
      </c>
      <c r="H24" s="434"/>
      <c r="I24" s="434">
        <v>21</v>
      </c>
      <c r="J24" s="434"/>
      <c r="K24" s="190">
        <v>62</v>
      </c>
      <c r="L24" s="128"/>
      <c r="M24" s="188" t="s">
        <v>527</v>
      </c>
      <c r="N24" s="189">
        <v>44</v>
      </c>
      <c r="O24" s="128"/>
      <c r="P24" s="128"/>
      <c r="Q24" s="128"/>
      <c r="R24" s="128"/>
      <c r="S24" s="128"/>
      <c r="T24" s="128"/>
      <c r="U24" s="128"/>
      <c r="V24" s="128"/>
      <c r="W24" s="128"/>
      <c r="X24" s="128"/>
      <c r="Y24" s="128"/>
    </row>
    <row r="25" spans="1:25" ht="21" customHeight="1">
      <c r="A25" s="433" t="s">
        <v>117</v>
      </c>
      <c r="B25" s="136"/>
      <c r="C25" s="434">
        <v>6</v>
      </c>
      <c r="D25" s="434"/>
      <c r="E25" s="434">
        <v>22</v>
      </c>
      <c r="F25" s="434"/>
      <c r="G25" s="434">
        <v>8</v>
      </c>
      <c r="H25" s="434"/>
      <c r="I25" s="434">
        <v>20</v>
      </c>
      <c r="J25" s="434"/>
      <c r="K25" s="190">
        <v>56</v>
      </c>
      <c r="L25" s="128"/>
      <c r="M25" s="188" t="s">
        <v>125</v>
      </c>
      <c r="N25" s="189">
        <v>38</v>
      </c>
      <c r="O25" s="128"/>
      <c r="P25" s="128"/>
      <c r="Q25" s="128"/>
      <c r="R25" s="128"/>
      <c r="S25" s="128"/>
      <c r="T25" s="128"/>
      <c r="U25" s="128"/>
      <c r="V25" s="128"/>
      <c r="W25" s="128"/>
      <c r="X25" s="128"/>
      <c r="Y25" s="128"/>
    </row>
    <row r="26" spans="1:25" ht="21" customHeight="1">
      <c r="A26" s="433" t="s">
        <v>118</v>
      </c>
      <c r="B26" s="136"/>
      <c r="C26" s="434">
        <v>1</v>
      </c>
      <c r="D26" s="434"/>
      <c r="E26" s="434">
        <v>4</v>
      </c>
      <c r="F26" s="434"/>
      <c r="G26" s="434">
        <v>7</v>
      </c>
      <c r="H26" s="434"/>
      <c r="I26" s="434">
        <v>10</v>
      </c>
      <c r="J26" s="434"/>
      <c r="K26" s="190">
        <v>22</v>
      </c>
      <c r="L26" s="128"/>
      <c r="M26" s="188" t="s">
        <v>107</v>
      </c>
      <c r="N26" s="189">
        <v>34</v>
      </c>
      <c r="O26" s="128"/>
      <c r="P26" s="128"/>
      <c r="Q26" s="128"/>
      <c r="R26" s="128"/>
      <c r="S26" s="128"/>
      <c r="T26" s="128"/>
      <c r="U26" s="128"/>
      <c r="V26" s="128"/>
      <c r="W26" s="128"/>
      <c r="X26" s="128"/>
      <c r="Y26" s="128"/>
    </row>
    <row r="27" spans="1:25" ht="21" customHeight="1">
      <c r="A27" s="433" t="s">
        <v>119</v>
      </c>
      <c r="B27" s="136"/>
      <c r="C27" s="434">
        <v>4</v>
      </c>
      <c r="D27" s="434"/>
      <c r="E27" s="434">
        <v>2</v>
      </c>
      <c r="F27" s="434"/>
      <c r="G27" s="434">
        <v>1</v>
      </c>
      <c r="H27" s="434"/>
      <c r="I27" s="434">
        <v>2</v>
      </c>
      <c r="J27" s="434"/>
      <c r="K27" s="190">
        <v>9</v>
      </c>
      <c r="L27" s="128"/>
      <c r="M27" s="188" t="s">
        <v>126</v>
      </c>
      <c r="N27" s="189">
        <v>33</v>
      </c>
      <c r="O27" s="128"/>
      <c r="P27" s="128"/>
      <c r="Q27" s="128"/>
      <c r="R27" s="128"/>
      <c r="S27" s="128"/>
      <c r="T27" s="128"/>
      <c r="U27" s="128"/>
      <c r="V27" s="128"/>
      <c r="W27" s="128"/>
      <c r="X27" s="128"/>
      <c r="Y27" s="128"/>
    </row>
    <row r="28" spans="1:25" ht="21" customHeight="1">
      <c r="A28" s="433" t="s">
        <v>120</v>
      </c>
      <c r="B28" s="136"/>
      <c r="C28" s="434">
        <v>14</v>
      </c>
      <c r="D28" s="434"/>
      <c r="E28" s="434">
        <v>60</v>
      </c>
      <c r="F28" s="434"/>
      <c r="G28" s="434">
        <v>2</v>
      </c>
      <c r="H28" s="434"/>
      <c r="I28" s="434">
        <v>10</v>
      </c>
      <c r="J28" s="434"/>
      <c r="K28" s="190">
        <v>86</v>
      </c>
      <c r="L28" s="128"/>
      <c r="M28" s="188" t="s">
        <v>124</v>
      </c>
      <c r="N28" s="189">
        <v>27</v>
      </c>
      <c r="O28" s="128"/>
      <c r="P28" s="128"/>
      <c r="Q28" s="128"/>
      <c r="R28" s="128"/>
      <c r="S28" s="128"/>
      <c r="T28" s="128"/>
      <c r="U28" s="128"/>
      <c r="V28" s="128"/>
      <c r="W28" s="128"/>
      <c r="X28" s="128"/>
      <c r="Y28" s="128"/>
    </row>
    <row r="29" spans="1:25" ht="21" customHeight="1">
      <c r="A29" s="433" t="s">
        <v>121</v>
      </c>
      <c r="B29" s="136"/>
      <c r="C29" s="434">
        <v>12</v>
      </c>
      <c r="D29" s="434"/>
      <c r="E29" s="434">
        <v>21</v>
      </c>
      <c r="F29" s="434"/>
      <c r="G29" s="434">
        <v>195</v>
      </c>
      <c r="H29" s="434"/>
      <c r="I29" s="434">
        <v>82</v>
      </c>
      <c r="J29" s="434"/>
      <c r="K29" s="190">
        <v>310</v>
      </c>
      <c r="L29" s="128"/>
      <c r="M29" s="188" t="s">
        <v>103</v>
      </c>
      <c r="N29" s="189">
        <v>23</v>
      </c>
      <c r="O29" s="128"/>
      <c r="P29" s="128"/>
      <c r="Q29" s="128"/>
      <c r="R29" s="128"/>
      <c r="S29" s="128"/>
      <c r="T29" s="128"/>
      <c r="U29" s="128"/>
      <c r="V29" s="128"/>
      <c r="W29" s="128"/>
      <c r="X29" s="128"/>
      <c r="Y29" s="128"/>
    </row>
    <row r="30" spans="1:25" ht="21" customHeight="1">
      <c r="A30" s="433" t="s">
        <v>122</v>
      </c>
      <c r="B30" s="136"/>
      <c r="C30" s="434">
        <v>13</v>
      </c>
      <c r="D30" s="434"/>
      <c r="E30" s="434">
        <v>32</v>
      </c>
      <c r="F30" s="434"/>
      <c r="G30" s="434">
        <v>14</v>
      </c>
      <c r="H30" s="434"/>
      <c r="I30" s="434">
        <v>20</v>
      </c>
      <c r="J30" s="434"/>
      <c r="K30" s="190">
        <v>79</v>
      </c>
      <c r="L30" s="128"/>
      <c r="M30" s="188" t="s">
        <v>115</v>
      </c>
      <c r="N30" s="189">
        <v>22</v>
      </c>
      <c r="O30" s="128"/>
      <c r="P30" s="128"/>
      <c r="Q30" s="128"/>
      <c r="R30" s="128"/>
      <c r="S30" s="128"/>
      <c r="T30" s="128"/>
      <c r="U30" s="128"/>
      <c r="V30" s="128"/>
      <c r="W30" s="128"/>
      <c r="X30" s="128"/>
      <c r="Y30" s="128"/>
    </row>
    <row r="31" spans="1:25" ht="21" customHeight="1">
      <c r="A31" s="433" t="s">
        <v>123</v>
      </c>
      <c r="B31" s="136"/>
      <c r="C31" s="434">
        <v>2</v>
      </c>
      <c r="D31" s="434"/>
      <c r="E31" s="434">
        <v>2</v>
      </c>
      <c r="F31" s="434"/>
      <c r="G31" s="434"/>
      <c r="H31" s="434"/>
      <c r="I31" s="434"/>
      <c r="J31" s="434"/>
      <c r="K31" s="190">
        <v>4</v>
      </c>
      <c r="L31" s="128"/>
      <c r="M31" s="188" t="s">
        <v>118</v>
      </c>
      <c r="N31" s="189">
        <v>22</v>
      </c>
      <c r="O31" s="128"/>
      <c r="P31" s="128"/>
      <c r="Q31" s="128"/>
      <c r="R31" s="128"/>
      <c r="S31" s="128"/>
      <c r="T31" s="128"/>
      <c r="U31" s="128"/>
      <c r="V31" s="128"/>
      <c r="W31" s="128"/>
      <c r="X31" s="128"/>
      <c r="Y31" s="128"/>
    </row>
    <row r="32" spans="1:25" ht="21" customHeight="1">
      <c r="A32" s="433" t="s">
        <v>124</v>
      </c>
      <c r="B32" s="136"/>
      <c r="C32" s="434">
        <v>13</v>
      </c>
      <c r="D32" s="434"/>
      <c r="E32" s="434">
        <v>10</v>
      </c>
      <c r="F32" s="434"/>
      <c r="G32" s="434">
        <v>2</v>
      </c>
      <c r="H32" s="434"/>
      <c r="I32" s="434">
        <v>2</v>
      </c>
      <c r="J32" s="434"/>
      <c r="K32" s="190">
        <v>27</v>
      </c>
      <c r="L32" s="128"/>
      <c r="M32" s="188" t="s">
        <v>109</v>
      </c>
      <c r="N32" s="189">
        <v>21</v>
      </c>
      <c r="O32" s="128"/>
      <c r="P32" s="128"/>
      <c r="Q32" s="128"/>
      <c r="R32" s="128"/>
      <c r="S32" s="128"/>
      <c r="T32" s="128"/>
      <c r="U32" s="128"/>
      <c r="V32" s="128"/>
      <c r="W32" s="128"/>
      <c r="X32" s="128"/>
      <c r="Y32" s="128"/>
    </row>
    <row r="33" spans="1:25" ht="21" customHeight="1">
      <c r="A33" s="433" t="s">
        <v>125</v>
      </c>
      <c r="B33" s="136"/>
      <c r="C33" s="434">
        <v>9</v>
      </c>
      <c r="D33" s="434"/>
      <c r="E33" s="434">
        <v>22</v>
      </c>
      <c r="F33" s="434"/>
      <c r="G33" s="434">
        <v>1</v>
      </c>
      <c r="H33" s="434"/>
      <c r="I33" s="434">
        <v>6</v>
      </c>
      <c r="J33" s="434"/>
      <c r="K33" s="190">
        <v>38</v>
      </c>
      <c r="L33" s="128"/>
      <c r="M33" s="188" t="s">
        <v>102</v>
      </c>
      <c r="N33" s="189">
        <v>16</v>
      </c>
      <c r="O33" s="128"/>
      <c r="P33" s="128"/>
      <c r="Q33" s="128"/>
      <c r="R33" s="128"/>
      <c r="S33" s="128"/>
      <c r="T33" s="128"/>
      <c r="U33" s="128"/>
      <c r="V33" s="128"/>
      <c r="W33" s="128"/>
      <c r="X33" s="128"/>
      <c r="Y33" s="128"/>
    </row>
    <row r="34" spans="1:25" ht="21" customHeight="1">
      <c r="A34" s="433" t="s">
        <v>126</v>
      </c>
      <c r="B34" s="136"/>
      <c r="C34" s="434">
        <v>4</v>
      </c>
      <c r="D34" s="434"/>
      <c r="E34" s="434">
        <v>7</v>
      </c>
      <c r="F34" s="434"/>
      <c r="G34" s="434">
        <v>7</v>
      </c>
      <c r="H34" s="434"/>
      <c r="I34" s="434">
        <v>15</v>
      </c>
      <c r="J34" s="434"/>
      <c r="K34" s="190">
        <v>33</v>
      </c>
      <c r="L34" s="128"/>
      <c r="M34" s="188" t="s">
        <v>127</v>
      </c>
      <c r="N34" s="189">
        <v>13</v>
      </c>
      <c r="O34" s="128"/>
      <c r="P34" s="128"/>
      <c r="Q34" s="128"/>
      <c r="R34" s="128"/>
      <c r="S34" s="128"/>
      <c r="T34" s="128"/>
      <c r="U34" s="128"/>
      <c r="V34" s="128"/>
      <c r="W34" s="128"/>
      <c r="X34" s="128"/>
      <c r="Y34" s="128"/>
    </row>
    <row r="35" spans="1:25" ht="21" customHeight="1">
      <c r="A35" s="433" t="s">
        <v>127</v>
      </c>
      <c r="B35" s="136"/>
      <c r="C35" s="434">
        <v>1</v>
      </c>
      <c r="D35" s="434"/>
      <c r="E35" s="434">
        <v>6</v>
      </c>
      <c r="F35" s="434"/>
      <c r="G35" s="434">
        <v>3</v>
      </c>
      <c r="H35" s="434"/>
      <c r="I35" s="434">
        <v>3</v>
      </c>
      <c r="J35" s="434"/>
      <c r="K35" s="190">
        <v>13</v>
      </c>
      <c r="L35" s="128"/>
      <c r="M35" s="188" t="s">
        <v>105</v>
      </c>
      <c r="N35" s="189">
        <v>12</v>
      </c>
      <c r="O35" s="128"/>
      <c r="P35" s="128"/>
      <c r="Q35" s="128"/>
      <c r="R35" s="128"/>
      <c r="S35" s="128"/>
      <c r="T35" s="128"/>
      <c r="U35" s="128"/>
      <c r="V35" s="128"/>
      <c r="W35" s="128"/>
      <c r="X35" s="128"/>
      <c r="Y35" s="128"/>
    </row>
    <row r="36" spans="1:25" ht="21" customHeight="1">
      <c r="A36" s="433" t="s">
        <v>128</v>
      </c>
      <c r="B36" s="136"/>
      <c r="C36" s="434">
        <v>14</v>
      </c>
      <c r="D36" s="434"/>
      <c r="E36" s="434">
        <v>41</v>
      </c>
      <c r="F36" s="434"/>
      <c r="G36" s="434">
        <v>8</v>
      </c>
      <c r="H36" s="434"/>
      <c r="I36" s="434">
        <v>8</v>
      </c>
      <c r="J36" s="434"/>
      <c r="K36" s="190">
        <v>71</v>
      </c>
      <c r="L36" s="128"/>
      <c r="M36" s="188" t="s">
        <v>132</v>
      </c>
      <c r="N36" s="189">
        <v>12</v>
      </c>
      <c r="O36" s="128"/>
      <c r="P36" s="128"/>
      <c r="Q36" s="128"/>
      <c r="R36" s="128"/>
      <c r="S36" s="128"/>
      <c r="T36" s="128"/>
      <c r="U36" s="128"/>
      <c r="V36" s="128"/>
      <c r="W36" s="128"/>
      <c r="X36" s="128"/>
      <c r="Y36" s="128"/>
    </row>
    <row r="37" spans="1:25" ht="21" customHeight="1">
      <c r="A37" s="433" t="s">
        <v>129</v>
      </c>
      <c r="B37" s="136"/>
      <c r="C37" s="434">
        <v>8</v>
      </c>
      <c r="D37" s="434"/>
      <c r="E37" s="434">
        <v>18</v>
      </c>
      <c r="F37" s="434"/>
      <c r="G37" s="434">
        <v>18</v>
      </c>
      <c r="H37" s="434"/>
      <c r="I37" s="434">
        <v>47</v>
      </c>
      <c r="J37" s="434"/>
      <c r="K37" s="190">
        <v>91</v>
      </c>
      <c r="L37" s="128"/>
      <c r="M37" s="188" t="s">
        <v>111</v>
      </c>
      <c r="N37" s="189">
        <v>9</v>
      </c>
      <c r="O37" s="128"/>
      <c r="P37" s="128"/>
      <c r="Q37" s="128"/>
      <c r="R37" s="128"/>
      <c r="S37" s="128"/>
      <c r="T37" s="128"/>
      <c r="U37" s="128"/>
      <c r="V37" s="128"/>
      <c r="W37" s="128"/>
      <c r="X37" s="128"/>
      <c r="Y37" s="128"/>
    </row>
    <row r="38" spans="1:25" ht="21" customHeight="1">
      <c r="A38" s="433" t="s">
        <v>130</v>
      </c>
      <c r="B38" s="136"/>
      <c r="C38" s="434"/>
      <c r="D38" s="434"/>
      <c r="E38" s="434">
        <v>3</v>
      </c>
      <c r="F38" s="434"/>
      <c r="G38" s="434">
        <v>1</v>
      </c>
      <c r="H38" s="434"/>
      <c r="I38" s="434">
        <v>4</v>
      </c>
      <c r="J38" s="434"/>
      <c r="K38" s="190">
        <v>8</v>
      </c>
      <c r="L38" s="128"/>
      <c r="M38" s="188" t="s">
        <v>119</v>
      </c>
      <c r="N38" s="189">
        <v>9</v>
      </c>
      <c r="O38" s="128"/>
      <c r="P38" s="128"/>
      <c r="Q38" s="128"/>
      <c r="R38" s="128"/>
      <c r="S38" s="128"/>
      <c r="T38" s="128"/>
      <c r="U38" s="128"/>
      <c r="V38" s="128"/>
      <c r="W38" s="128"/>
      <c r="X38" s="128"/>
      <c r="Y38" s="128"/>
    </row>
    <row r="39" spans="1:25" ht="21" customHeight="1">
      <c r="A39" s="433" t="s">
        <v>131</v>
      </c>
      <c r="B39" s="136"/>
      <c r="C39" s="434">
        <v>75</v>
      </c>
      <c r="D39" s="434"/>
      <c r="E39" s="434">
        <v>117</v>
      </c>
      <c r="F39" s="434"/>
      <c r="G39" s="434">
        <v>45</v>
      </c>
      <c r="H39" s="434"/>
      <c r="I39" s="434">
        <v>40</v>
      </c>
      <c r="J39" s="434"/>
      <c r="K39" s="190">
        <v>277</v>
      </c>
      <c r="L39" s="128"/>
      <c r="M39" s="188" t="s">
        <v>130</v>
      </c>
      <c r="N39" s="189">
        <v>8</v>
      </c>
      <c r="O39" s="128"/>
      <c r="P39" s="128"/>
      <c r="Q39" s="128"/>
      <c r="R39" s="128"/>
      <c r="S39" s="128"/>
      <c r="T39" s="128"/>
      <c r="U39" s="128"/>
      <c r="V39" s="128"/>
      <c r="W39" s="128"/>
      <c r="X39" s="128"/>
      <c r="Y39" s="128"/>
    </row>
    <row r="40" spans="1:25" ht="21" customHeight="1">
      <c r="A40" s="433" t="s">
        <v>132</v>
      </c>
      <c r="B40" s="136"/>
      <c r="C40" s="434">
        <v>5</v>
      </c>
      <c r="D40" s="434"/>
      <c r="E40" s="434">
        <v>5</v>
      </c>
      <c r="F40" s="434"/>
      <c r="G40" s="434"/>
      <c r="H40" s="434"/>
      <c r="I40" s="434">
        <v>2</v>
      </c>
      <c r="J40" s="434"/>
      <c r="K40" s="190">
        <v>12</v>
      </c>
      <c r="L40" s="128"/>
      <c r="M40" s="188" t="s">
        <v>123</v>
      </c>
      <c r="N40" s="189">
        <v>4</v>
      </c>
      <c r="O40" s="128"/>
      <c r="P40" s="128"/>
      <c r="Q40" s="128"/>
      <c r="R40" s="128"/>
      <c r="S40" s="128"/>
      <c r="T40" s="128"/>
      <c r="U40" s="128"/>
      <c r="V40" s="128"/>
      <c r="W40" s="128"/>
      <c r="X40" s="128"/>
      <c r="Y40" s="128"/>
    </row>
    <row r="41" spans="1:25" ht="21" customHeight="1">
      <c r="A41" s="433" t="s">
        <v>133</v>
      </c>
      <c r="B41" s="136"/>
      <c r="C41" s="434">
        <v>1</v>
      </c>
      <c r="D41" s="434"/>
      <c r="E41" s="434">
        <v>71</v>
      </c>
      <c r="F41" s="434"/>
      <c r="G41" s="434">
        <v>5</v>
      </c>
      <c r="H41" s="434"/>
      <c r="I41" s="434">
        <v>17</v>
      </c>
      <c r="J41" s="434"/>
      <c r="K41" s="190">
        <v>94</v>
      </c>
      <c r="L41" s="128"/>
      <c r="M41" s="188" t="s">
        <v>104</v>
      </c>
      <c r="N41" s="189">
        <v>3</v>
      </c>
      <c r="O41" s="128"/>
      <c r="P41" s="128"/>
      <c r="Q41" s="128"/>
      <c r="R41" s="128"/>
      <c r="S41" s="128"/>
      <c r="T41" s="128"/>
      <c r="U41" s="128"/>
      <c r="V41" s="128"/>
      <c r="W41" s="128"/>
      <c r="X41" s="128"/>
      <c r="Y41" s="128"/>
    </row>
    <row r="42" spans="1:25" ht="21" customHeight="1">
      <c r="A42" s="433" t="s">
        <v>527</v>
      </c>
      <c r="B42" s="136"/>
      <c r="C42" s="434">
        <v>7</v>
      </c>
      <c r="D42" s="434"/>
      <c r="E42" s="434">
        <v>12</v>
      </c>
      <c r="F42" s="434"/>
      <c r="G42" s="434">
        <v>21</v>
      </c>
      <c r="H42" s="434"/>
      <c r="I42" s="434">
        <v>4</v>
      </c>
      <c r="J42" s="434"/>
      <c r="K42" s="190">
        <v>44</v>
      </c>
      <c r="L42" s="128"/>
      <c r="M42" s="188" t="s">
        <v>110</v>
      </c>
      <c r="N42" s="189">
        <v>3</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285</v>
      </c>
      <c r="D44" s="192">
        <v>0</v>
      </c>
      <c r="E44" s="192">
        <v>1042</v>
      </c>
      <c r="F44" s="192">
        <v>0</v>
      </c>
      <c r="G44" s="192">
        <v>474</v>
      </c>
      <c r="H44" s="192">
        <v>0</v>
      </c>
      <c r="I44" s="192">
        <v>454</v>
      </c>
      <c r="J44" s="192">
        <v>0</v>
      </c>
      <c r="K44" s="192">
        <v>2255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5" orientation="landscape" useFirstPageNumber="1" r:id="rId1"/>
  <headerFooter scaleWithDoc="0">
    <oddHeader>&amp;L&amp;G&amp;R&amp;G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76EBF-5E7F-4C9A-B29F-1C7C3B665678}">
  <sheetPr>
    <pageSetUpPr fitToPage="1"/>
  </sheetPr>
  <dimension ref="A1:Y51"/>
  <sheetViews>
    <sheetView view="pageBreakPreview" zoomScale="60" zoomScaleNormal="100" workbookViewId="0">
      <selection activeCell="AA36" sqref="AA36"/>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143</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c r="D10" s="434"/>
      <c r="E10" s="434">
        <v>6</v>
      </c>
      <c r="F10" s="434"/>
      <c r="G10" s="434"/>
      <c r="H10" s="434"/>
      <c r="I10" s="434"/>
      <c r="J10" s="434"/>
      <c r="K10" s="190">
        <v>6</v>
      </c>
      <c r="L10" s="128"/>
      <c r="M10" s="188" t="s">
        <v>108</v>
      </c>
      <c r="N10" s="189">
        <v>382</v>
      </c>
      <c r="O10" s="128"/>
      <c r="P10" s="128"/>
      <c r="Q10" s="128"/>
      <c r="R10" s="128"/>
      <c r="S10" s="128"/>
      <c r="T10" s="128"/>
      <c r="U10" s="128"/>
      <c r="V10" s="128"/>
      <c r="W10" s="128"/>
      <c r="X10" s="128"/>
      <c r="Y10" s="128"/>
    </row>
    <row r="11" spans="1:25" ht="21" customHeight="1">
      <c r="A11" s="433" t="s">
        <v>103</v>
      </c>
      <c r="B11" s="136"/>
      <c r="C11" s="434">
        <v>1</v>
      </c>
      <c r="D11" s="434"/>
      <c r="E11" s="434">
        <v>9</v>
      </c>
      <c r="F11" s="434"/>
      <c r="G11" s="434">
        <v>7</v>
      </c>
      <c r="H11" s="434"/>
      <c r="I11" s="434">
        <v>21</v>
      </c>
      <c r="J11" s="434"/>
      <c r="K11" s="190">
        <v>38</v>
      </c>
      <c r="L11" s="128"/>
      <c r="M11" s="188" t="s">
        <v>112</v>
      </c>
      <c r="N11" s="189">
        <v>214</v>
      </c>
      <c r="O11" s="128"/>
      <c r="P11" s="128"/>
      <c r="Q11" s="128"/>
      <c r="R11" s="128"/>
      <c r="S11" s="128"/>
      <c r="T11" s="128"/>
      <c r="U11" s="128"/>
      <c r="V11" s="128"/>
      <c r="W11" s="128"/>
      <c r="X11" s="128"/>
      <c r="Y11" s="128"/>
    </row>
    <row r="12" spans="1:25" ht="21" customHeight="1">
      <c r="A12" s="433" t="s">
        <v>104</v>
      </c>
      <c r="B12" s="136"/>
      <c r="C12" s="434"/>
      <c r="D12" s="434"/>
      <c r="E12" s="434"/>
      <c r="F12" s="434"/>
      <c r="G12" s="434"/>
      <c r="H12" s="434"/>
      <c r="I12" s="434"/>
      <c r="J12" s="434"/>
      <c r="K12" s="190">
        <v>0</v>
      </c>
      <c r="L12" s="128"/>
      <c r="M12" s="188" t="s">
        <v>131</v>
      </c>
      <c r="N12" s="189">
        <v>184</v>
      </c>
      <c r="O12" s="128"/>
      <c r="P12" s="128"/>
      <c r="Q12" s="128"/>
      <c r="R12" s="128"/>
      <c r="S12" s="128"/>
      <c r="T12" s="128"/>
      <c r="U12" s="128"/>
      <c r="V12" s="128"/>
      <c r="W12" s="128"/>
      <c r="X12" s="128"/>
      <c r="Y12" s="128"/>
    </row>
    <row r="13" spans="1:25" ht="21" customHeight="1">
      <c r="A13" s="433" t="s">
        <v>105</v>
      </c>
      <c r="B13" s="136"/>
      <c r="C13" s="434"/>
      <c r="D13" s="434"/>
      <c r="E13" s="434">
        <v>1</v>
      </c>
      <c r="F13" s="434"/>
      <c r="G13" s="434">
        <v>4</v>
      </c>
      <c r="H13" s="434"/>
      <c r="I13" s="434">
        <v>1</v>
      </c>
      <c r="J13" s="434"/>
      <c r="K13" s="190">
        <v>6</v>
      </c>
      <c r="L13" s="128"/>
      <c r="M13" s="188" t="s">
        <v>129</v>
      </c>
      <c r="N13" s="189">
        <v>164</v>
      </c>
      <c r="O13" s="128"/>
      <c r="P13" s="128"/>
      <c r="Q13" s="128"/>
      <c r="R13" s="128"/>
      <c r="S13" s="128"/>
      <c r="T13" s="128"/>
      <c r="U13" s="128"/>
      <c r="V13" s="128"/>
      <c r="W13" s="128"/>
      <c r="X13" s="128"/>
      <c r="Y13" s="128"/>
    </row>
    <row r="14" spans="1:25" ht="21" customHeight="1">
      <c r="A14" s="433" t="s">
        <v>106</v>
      </c>
      <c r="B14" s="136"/>
      <c r="C14" s="434">
        <v>1</v>
      </c>
      <c r="D14" s="434"/>
      <c r="E14" s="434">
        <v>3</v>
      </c>
      <c r="F14" s="434"/>
      <c r="G14" s="434">
        <v>2</v>
      </c>
      <c r="H14" s="434"/>
      <c r="I14" s="434">
        <v>1</v>
      </c>
      <c r="J14" s="434"/>
      <c r="K14" s="190">
        <v>7</v>
      </c>
      <c r="L14" s="128"/>
      <c r="M14" s="188" t="s">
        <v>114</v>
      </c>
      <c r="N14" s="189">
        <v>159</v>
      </c>
      <c r="O14" s="128"/>
      <c r="P14" s="128"/>
      <c r="Q14" s="128"/>
      <c r="R14" s="128"/>
      <c r="S14" s="128"/>
      <c r="T14" s="128"/>
      <c r="U14" s="128"/>
      <c r="V14" s="128"/>
      <c r="W14" s="128"/>
      <c r="X14" s="128"/>
      <c r="Y14" s="128"/>
    </row>
    <row r="15" spans="1:25" ht="21" customHeight="1">
      <c r="A15" s="433" t="s">
        <v>107</v>
      </c>
      <c r="B15" s="136"/>
      <c r="C15" s="434">
        <v>4</v>
      </c>
      <c r="D15" s="434"/>
      <c r="E15" s="434">
        <v>53</v>
      </c>
      <c r="F15" s="434"/>
      <c r="G15" s="434">
        <v>3</v>
      </c>
      <c r="H15" s="434"/>
      <c r="I15" s="434">
        <v>19</v>
      </c>
      <c r="J15" s="434"/>
      <c r="K15" s="190">
        <v>79</v>
      </c>
      <c r="L15" s="128"/>
      <c r="M15" s="188" t="s">
        <v>109</v>
      </c>
      <c r="N15" s="189">
        <v>133</v>
      </c>
      <c r="O15" s="128"/>
      <c r="P15" s="128"/>
      <c r="Q15" s="128"/>
      <c r="R15" s="128"/>
      <c r="S15" s="128"/>
      <c r="T15" s="128"/>
      <c r="U15" s="128"/>
      <c r="V15" s="128"/>
      <c r="W15" s="128"/>
      <c r="X15" s="128"/>
      <c r="Y15" s="128"/>
    </row>
    <row r="16" spans="1:25" ht="21" customHeight="1">
      <c r="A16" s="433" t="s">
        <v>108</v>
      </c>
      <c r="B16" s="136"/>
      <c r="C16" s="434">
        <v>8</v>
      </c>
      <c r="D16" s="434"/>
      <c r="E16" s="434">
        <v>121</v>
      </c>
      <c r="F16" s="434"/>
      <c r="G16" s="434">
        <v>148</v>
      </c>
      <c r="H16" s="434"/>
      <c r="I16" s="434">
        <v>105</v>
      </c>
      <c r="J16" s="434"/>
      <c r="K16" s="190">
        <v>382</v>
      </c>
      <c r="L16" s="128"/>
      <c r="M16" s="188" t="s">
        <v>133</v>
      </c>
      <c r="N16" s="189">
        <v>133</v>
      </c>
      <c r="O16" s="128"/>
      <c r="P16" s="128"/>
      <c r="Q16" s="128"/>
      <c r="R16" s="128"/>
      <c r="S16" s="128"/>
      <c r="T16" s="128"/>
      <c r="U16" s="128"/>
      <c r="V16" s="128"/>
      <c r="W16" s="128"/>
      <c r="X16" s="128"/>
      <c r="Y16" s="128"/>
    </row>
    <row r="17" spans="1:25" ht="21" customHeight="1">
      <c r="A17" s="433" t="s">
        <v>109</v>
      </c>
      <c r="B17" s="136"/>
      <c r="C17" s="434">
        <v>3</v>
      </c>
      <c r="D17" s="434"/>
      <c r="E17" s="434">
        <v>61</v>
      </c>
      <c r="F17" s="434"/>
      <c r="G17" s="434">
        <v>13</v>
      </c>
      <c r="H17" s="434"/>
      <c r="I17" s="434">
        <v>56</v>
      </c>
      <c r="J17" s="434"/>
      <c r="K17" s="190">
        <v>133</v>
      </c>
      <c r="L17" s="128"/>
      <c r="M17" s="188" t="s">
        <v>120</v>
      </c>
      <c r="N17" s="189">
        <v>91</v>
      </c>
      <c r="O17" s="128"/>
      <c r="P17" s="128"/>
      <c r="Q17" s="128"/>
      <c r="R17" s="128"/>
      <c r="S17" s="128"/>
      <c r="T17" s="128"/>
      <c r="U17" s="128"/>
      <c r="V17" s="128"/>
      <c r="W17" s="128"/>
      <c r="X17" s="128"/>
      <c r="Y17" s="128"/>
    </row>
    <row r="18" spans="1:25" ht="21" customHeight="1">
      <c r="A18" s="433" t="s">
        <v>110</v>
      </c>
      <c r="B18" s="136"/>
      <c r="C18" s="434"/>
      <c r="D18" s="434"/>
      <c r="E18" s="434">
        <v>5</v>
      </c>
      <c r="F18" s="434"/>
      <c r="G18" s="434"/>
      <c r="H18" s="434"/>
      <c r="I18" s="434"/>
      <c r="J18" s="434"/>
      <c r="K18" s="190">
        <v>5</v>
      </c>
      <c r="L18" s="128"/>
      <c r="M18" s="188" t="s">
        <v>113</v>
      </c>
      <c r="N18" s="189">
        <v>80</v>
      </c>
      <c r="O18" s="128"/>
      <c r="P18" s="128"/>
      <c r="Q18" s="128"/>
      <c r="R18" s="128"/>
      <c r="S18" s="128"/>
      <c r="T18" s="128"/>
      <c r="U18" s="128"/>
      <c r="V18" s="128"/>
      <c r="W18" s="128"/>
      <c r="X18" s="128"/>
      <c r="Y18" s="128"/>
    </row>
    <row r="19" spans="1:25" ht="21" customHeight="1">
      <c r="A19" s="433" t="s">
        <v>111</v>
      </c>
      <c r="B19" s="136"/>
      <c r="C19" s="434">
        <v>4</v>
      </c>
      <c r="D19" s="434"/>
      <c r="E19" s="434">
        <v>36</v>
      </c>
      <c r="F19" s="434"/>
      <c r="G19" s="434">
        <v>11</v>
      </c>
      <c r="H19" s="434"/>
      <c r="I19" s="434">
        <v>17</v>
      </c>
      <c r="J19" s="434"/>
      <c r="K19" s="190">
        <v>68</v>
      </c>
      <c r="L19" s="128"/>
      <c r="M19" s="188" t="s">
        <v>107</v>
      </c>
      <c r="N19" s="189">
        <v>79</v>
      </c>
      <c r="O19" s="128"/>
      <c r="P19" s="128"/>
      <c r="Q19" s="128"/>
      <c r="R19" s="128"/>
      <c r="S19" s="128"/>
      <c r="T19" s="128"/>
      <c r="U19" s="128"/>
      <c r="V19" s="128"/>
      <c r="W19" s="128"/>
      <c r="X19" s="128"/>
      <c r="Y19" s="128"/>
    </row>
    <row r="20" spans="1:25" ht="21" customHeight="1">
      <c r="A20" s="433" t="s">
        <v>112</v>
      </c>
      <c r="B20" s="136"/>
      <c r="C20" s="434">
        <v>2</v>
      </c>
      <c r="D20" s="434"/>
      <c r="E20" s="434">
        <v>71</v>
      </c>
      <c r="F20" s="434"/>
      <c r="G20" s="434">
        <v>88</v>
      </c>
      <c r="H20" s="434"/>
      <c r="I20" s="434">
        <v>53</v>
      </c>
      <c r="J20" s="434"/>
      <c r="K20" s="190">
        <v>214</v>
      </c>
      <c r="L20" s="128"/>
      <c r="M20" s="188" t="s">
        <v>111</v>
      </c>
      <c r="N20" s="189">
        <v>68</v>
      </c>
      <c r="O20" s="128"/>
      <c r="P20" s="128"/>
      <c r="Q20" s="128"/>
      <c r="R20" s="128"/>
      <c r="S20" s="128"/>
      <c r="T20" s="128"/>
      <c r="U20" s="128"/>
      <c r="V20" s="128"/>
      <c r="W20" s="128"/>
      <c r="X20" s="128"/>
      <c r="Y20" s="128"/>
    </row>
    <row r="21" spans="1:25" ht="21" customHeight="1">
      <c r="A21" s="433" t="s">
        <v>113</v>
      </c>
      <c r="B21" s="136"/>
      <c r="C21" s="434">
        <v>1</v>
      </c>
      <c r="D21" s="434"/>
      <c r="E21" s="434">
        <v>61</v>
      </c>
      <c r="F21" s="434"/>
      <c r="G21" s="434">
        <v>11</v>
      </c>
      <c r="H21" s="434"/>
      <c r="I21" s="434">
        <v>7</v>
      </c>
      <c r="J21" s="434"/>
      <c r="K21" s="190">
        <v>80</v>
      </c>
      <c r="L21" s="128"/>
      <c r="M21" s="188" t="s">
        <v>122</v>
      </c>
      <c r="N21" s="189">
        <v>64</v>
      </c>
      <c r="O21" s="128"/>
      <c r="P21" s="128"/>
      <c r="Q21" s="128"/>
      <c r="R21" s="128"/>
      <c r="S21" s="128"/>
      <c r="T21" s="128"/>
      <c r="U21" s="128"/>
      <c r="V21" s="128"/>
      <c r="W21" s="128"/>
      <c r="X21" s="128"/>
      <c r="Y21" s="128"/>
    </row>
    <row r="22" spans="1:25" ht="21" customHeight="1">
      <c r="A22" s="433" t="s">
        <v>114</v>
      </c>
      <c r="B22" s="136"/>
      <c r="C22" s="434">
        <v>15</v>
      </c>
      <c r="D22" s="434"/>
      <c r="E22" s="434">
        <v>46</v>
      </c>
      <c r="F22" s="434"/>
      <c r="G22" s="434">
        <v>40</v>
      </c>
      <c r="H22" s="434"/>
      <c r="I22" s="434">
        <v>58</v>
      </c>
      <c r="J22" s="434"/>
      <c r="K22" s="190">
        <v>159</v>
      </c>
      <c r="L22" s="128"/>
      <c r="M22" s="188" t="s">
        <v>126</v>
      </c>
      <c r="N22" s="189">
        <v>46</v>
      </c>
      <c r="O22" s="128"/>
      <c r="P22" s="128"/>
      <c r="Q22" s="128"/>
      <c r="R22" s="128"/>
      <c r="S22" s="128"/>
      <c r="T22" s="128"/>
      <c r="U22" s="128"/>
      <c r="V22" s="128"/>
      <c r="W22" s="128"/>
      <c r="X22" s="128"/>
      <c r="Y22" s="128"/>
    </row>
    <row r="23" spans="1:25" ht="21" customHeight="1">
      <c r="A23" s="433" t="s">
        <v>115</v>
      </c>
      <c r="B23" s="136"/>
      <c r="C23" s="434"/>
      <c r="D23" s="434"/>
      <c r="E23" s="434">
        <v>20</v>
      </c>
      <c r="F23" s="434"/>
      <c r="G23" s="434">
        <v>12</v>
      </c>
      <c r="H23" s="434"/>
      <c r="I23" s="434">
        <v>11</v>
      </c>
      <c r="J23" s="434"/>
      <c r="K23" s="190">
        <v>43</v>
      </c>
      <c r="L23" s="128"/>
      <c r="M23" s="188" t="s">
        <v>116</v>
      </c>
      <c r="N23" s="189">
        <v>45</v>
      </c>
      <c r="O23" s="128"/>
      <c r="P23" s="128"/>
      <c r="Q23" s="128"/>
      <c r="R23" s="128"/>
      <c r="S23" s="128"/>
      <c r="T23" s="128"/>
      <c r="U23" s="128"/>
      <c r="V23" s="128"/>
      <c r="W23" s="128"/>
      <c r="X23" s="128"/>
      <c r="Y23" s="128"/>
    </row>
    <row r="24" spans="1:25" ht="21" customHeight="1">
      <c r="A24" s="433" t="s">
        <v>116</v>
      </c>
      <c r="B24" s="136"/>
      <c r="C24" s="434">
        <v>10</v>
      </c>
      <c r="D24" s="434"/>
      <c r="E24" s="434">
        <v>20</v>
      </c>
      <c r="F24" s="434"/>
      <c r="G24" s="434">
        <v>11</v>
      </c>
      <c r="H24" s="434"/>
      <c r="I24" s="434">
        <v>4</v>
      </c>
      <c r="J24" s="434"/>
      <c r="K24" s="190">
        <v>45</v>
      </c>
      <c r="L24" s="128"/>
      <c r="M24" s="188" t="s">
        <v>117</v>
      </c>
      <c r="N24" s="189">
        <v>45</v>
      </c>
      <c r="O24" s="128"/>
      <c r="P24" s="128"/>
      <c r="Q24" s="128"/>
      <c r="R24" s="128"/>
      <c r="S24" s="128"/>
      <c r="T24" s="128"/>
      <c r="U24" s="128"/>
      <c r="V24" s="128"/>
      <c r="W24" s="128"/>
      <c r="X24" s="128"/>
      <c r="Y24" s="128"/>
    </row>
    <row r="25" spans="1:25" ht="21" customHeight="1">
      <c r="A25" s="433" t="s">
        <v>117</v>
      </c>
      <c r="B25" s="136"/>
      <c r="C25" s="434">
        <v>3</v>
      </c>
      <c r="D25" s="434"/>
      <c r="E25" s="434">
        <v>16</v>
      </c>
      <c r="F25" s="434"/>
      <c r="G25" s="434">
        <v>11</v>
      </c>
      <c r="H25" s="434"/>
      <c r="I25" s="434">
        <v>15</v>
      </c>
      <c r="J25" s="434"/>
      <c r="K25" s="190">
        <v>45</v>
      </c>
      <c r="L25" s="128"/>
      <c r="M25" s="188" t="s">
        <v>527</v>
      </c>
      <c r="N25" s="189">
        <v>44</v>
      </c>
      <c r="O25" s="128"/>
      <c r="P25" s="128"/>
      <c r="Q25" s="128"/>
      <c r="R25" s="128"/>
      <c r="S25" s="128"/>
      <c r="T25" s="128"/>
      <c r="U25" s="128"/>
      <c r="V25" s="128"/>
      <c r="W25" s="128"/>
      <c r="X25" s="128"/>
      <c r="Y25" s="128"/>
    </row>
    <row r="26" spans="1:25" ht="21" customHeight="1">
      <c r="A26" s="433" t="s">
        <v>118</v>
      </c>
      <c r="B26" s="136"/>
      <c r="C26" s="434"/>
      <c r="D26" s="434"/>
      <c r="E26" s="434">
        <v>11</v>
      </c>
      <c r="F26" s="434"/>
      <c r="G26" s="434">
        <v>18</v>
      </c>
      <c r="H26" s="434"/>
      <c r="I26" s="434">
        <v>8</v>
      </c>
      <c r="J26" s="434"/>
      <c r="K26" s="190">
        <v>37</v>
      </c>
      <c r="L26" s="128"/>
      <c r="M26" s="188" t="s">
        <v>115</v>
      </c>
      <c r="N26" s="189">
        <v>43</v>
      </c>
      <c r="O26" s="128"/>
      <c r="P26" s="128"/>
      <c r="Q26" s="128"/>
      <c r="R26" s="128"/>
      <c r="S26" s="128"/>
      <c r="T26" s="128"/>
      <c r="U26" s="128"/>
      <c r="V26" s="128"/>
      <c r="W26" s="128"/>
      <c r="X26" s="128"/>
      <c r="Y26" s="128"/>
    </row>
    <row r="27" spans="1:25" ht="21" customHeight="1">
      <c r="A27" s="433" t="s">
        <v>119</v>
      </c>
      <c r="B27" s="136"/>
      <c r="C27" s="434">
        <v>2</v>
      </c>
      <c r="D27" s="434"/>
      <c r="E27" s="434">
        <v>1</v>
      </c>
      <c r="F27" s="434"/>
      <c r="G27" s="434">
        <v>2</v>
      </c>
      <c r="H27" s="434"/>
      <c r="I27" s="434">
        <v>3</v>
      </c>
      <c r="J27" s="434"/>
      <c r="K27" s="190">
        <v>8</v>
      </c>
      <c r="L27" s="128"/>
      <c r="M27" s="188" t="s">
        <v>128</v>
      </c>
      <c r="N27" s="189">
        <v>40</v>
      </c>
      <c r="O27" s="128"/>
      <c r="P27" s="128"/>
      <c r="Q27" s="128"/>
      <c r="R27" s="128"/>
      <c r="S27" s="128"/>
      <c r="T27" s="128"/>
      <c r="U27" s="128"/>
      <c r="V27" s="128"/>
      <c r="W27" s="128"/>
      <c r="X27" s="128"/>
      <c r="Y27" s="128"/>
    </row>
    <row r="28" spans="1:25" ht="21" customHeight="1">
      <c r="A28" s="433" t="s">
        <v>120</v>
      </c>
      <c r="B28" s="136"/>
      <c r="C28" s="434">
        <v>7</v>
      </c>
      <c r="D28" s="434"/>
      <c r="E28" s="434">
        <v>48</v>
      </c>
      <c r="F28" s="434"/>
      <c r="G28" s="434">
        <v>9</v>
      </c>
      <c r="H28" s="434"/>
      <c r="I28" s="434">
        <v>27</v>
      </c>
      <c r="J28" s="434"/>
      <c r="K28" s="190">
        <v>91</v>
      </c>
      <c r="L28" s="128"/>
      <c r="M28" s="188" t="s">
        <v>103</v>
      </c>
      <c r="N28" s="189">
        <v>38</v>
      </c>
      <c r="O28" s="128"/>
      <c r="P28" s="128"/>
      <c r="Q28" s="128"/>
      <c r="R28" s="128"/>
      <c r="S28" s="128"/>
      <c r="T28" s="128"/>
      <c r="U28" s="128"/>
      <c r="V28" s="128"/>
      <c r="W28" s="128"/>
      <c r="X28" s="128"/>
      <c r="Y28" s="128"/>
    </row>
    <row r="29" spans="1:25" ht="21" customHeight="1">
      <c r="A29" s="433" t="s">
        <v>121</v>
      </c>
      <c r="B29" s="136"/>
      <c r="C29" s="434"/>
      <c r="D29" s="434"/>
      <c r="E29" s="434">
        <v>10</v>
      </c>
      <c r="F29" s="434"/>
      <c r="G29" s="434">
        <v>11</v>
      </c>
      <c r="H29" s="434"/>
      <c r="I29" s="434">
        <v>5</v>
      </c>
      <c r="J29" s="434"/>
      <c r="K29" s="190">
        <v>26</v>
      </c>
      <c r="L29" s="128"/>
      <c r="M29" s="188" t="s">
        <v>118</v>
      </c>
      <c r="N29" s="189">
        <v>37</v>
      </c>
      <c r="O29" s="128"/>
      <c r="P29" s="128"/>
      <c r="Q29" s="128"/>
      <c r="R29" s="128"/>
      <c r="S29" s="128"/>
      <c r="T29" s="128"/>
      <c r="U29" s="128"/>
      <c r="V29" s="128"/>
      <c r="W29" s="128"/>
      <c r="X29" s="128"/>
      <c r="Y29" s="128"/>
    </row>
    <row r="30" spans="1:25" ht="21" customHeight="1">
      <c r="A30" s="433" t="s">
        <v>122</v>
      </c>
      <c r="B30" s="136"/>
      <c r="C30" s="434">
        <v>3</v>
      </c>
      <c r="D30" s="434"/>
      <c r="E30" s="434">
        <v>36</v>
      </c>
      <c r="F30" s="434"/>
      <c r="G30" s="434">
        <v>6</v>
      </c>
      <c r="H30" s="434"/>
      <c r="I30" s="434">
        <v>19</v>
      </c>
      <c r="J30" s="434"/>
      <c r="K30" s="190">
        <v>64</v>
      </c>
      <c r="L30" s="128"/>
      <c r="M30" s="188" t="s">
        <v>121</v>
      </c>
      <c r="N30" s="189">
        <v>26</v>
      </c>
      <c r="O30" s="128"/>
      <c r="P30" s="128"/>
      <c r="Q30" s="128"/>
      <c r="R30" s="128"/>
      <c r="S30" s="128"/>
      <c r="T30" s="128"/>
      <c r="U30" s="128"/>
      <c r="V30" s="128"/>
      <c r="W30" s="128"/>
      <c r="X30" s="128"/>
      <c r="Y30" s="128"/>
    </row>
    <row r="31" spans="1:25" ht="21" customHeight="1">
      <c r="A31" s="433" t="s">
        <v>123</v>
      </c>
      <c r="B31" s="136"/>
      <c r="C31" s="434">
        <v>1</v>
      </c>
      <c r="D31" s="434"/>
      <c r="E31" s="434">
        <v>3</v>
      </c>
      <c r="F31" s="434"/>
      <c r="G31" s="434">
        <v>2</v>
      </c>
      <c r="H31" s="434"/>
      <c r="I31" s="434">
        <v>1</v>
      </c>
      <c r="J31" s="434"/>
      <c r="K31" s="190">
        <v>7</v>
      </c>
      <c r="L31" s="128"/>
      <c r="M31" s="188" t="s">
        <v>127</v>
      </c>
      <c r="N31" s="189">
        <v>26</v>
      </c>
      <c r="O31" s="128"/>
      <c r="P31" s="128"/>
      <c r="Q31" s="128"/>
      <c r="R31" s="128"/>
      <c r="S31" s="128"/>
      <c r="T31" s="128"/>
      <c r="U31" s="128"/>
      <c r="V31" s="128"/>
      <c r="W31" s="128"/>
      <c r="X31" s="128"/>
      <c r="Y31" s="128"/>
    </row>
    <row r="32" spans="1:25" ht="21" customHeight="1">
      <c r="A32" s="433" t="s">
        <v>124</v>
      </c>
      <c r="B32" s="136"/>
      <c r="C32" s="434"/>
      <c r="D32" s="434"/>
      <c r="E32" s="434"/>
      <c r="F32" s="434"/>
      <c r="G32" s="434">
        <v>1</v>
      </c>
      <c r="H32" s="434"/>
      <c r="I32" s="434"/>
      <c r="J32" s="434"/>
      <c r="K32" s="190">
        <v>1</v>
      </c>
      <c r="L32" s="128"/>
      <c r="M32" s="188" t="s">
        <v>125</v>
      </c>
      <c r="N32" s="189">
        <v>23</v>
      </c>
      <c r="O32" s="128"/>
      <c r="P32" s="128"/>
      <c r="Q32" s="128"/>
      <c r="R32" s="128"/>
      <c r="S32" s="128"/>
      <c r="T32" s="128"/>
      <c r="U32" s="128"/>
      <c r="V32" s="128"/>
      <c r="W32" s="128"/>
      <c r="X32" s="128"/>
      <c r="Y32" s="128"/>
    </row>
    <row r="33" spans="1:25" ht="21" customHeight="1">
      <c r="A33" s="433" t="s">
        <v>125</v>
      </c>
      <c r="B33" s="136"/>
      <c r="C33" s="434">
        <v>3</v>
      </c>
      <c r="D33" s="434"/>
      <c r="E33" s="434">
        <v>8</v>
      </c>
      <c r="F33" s="434"/>
      <c r="G33" s="434">
        <v>3</v>
      </c>
      <c r="H33" s="434"/>
      <c r="I33" s="434">
        <v>9</v>
      </c>
      <c r="J33" s="434"/>
      <c r="K33" s="190">
        <v>23</v>
      </c>
      <c r="L33" s="128"/>
      <c r="M33" s="188" t="s">
        <v>130</v>
      </c>
      <c r="N33" s="189">
        <v>11</v>
      </c>
      <c r="O33" s="128"/>
      <c r="P33" s="128"/>
      <c r="Q33" s="128"/>
      <c r="R33" s="128"/>
      <c r="S33" s="128"/>
      <c r="T33" s="128"/>
      <c r="U33" s="128"/>
      <c r="V33" s="128"/>
      <c r="W33" s="128"/>
      <c r="X33" s="128"/>
      <c r="Y33" s="128"/>
    </row>
    <row r="34" spans="1:25" ht="21" customHeight="1">
      <c r="A34" s="433" t="s">
        <v>126</v>
      </c>
      <c r="B34" s="136"/>
      <c r="C34" s="434">
        <v>1</v>
      </c>
      <c r="D34" s="434"/>
      <c r="E34" s="434">
        <v>25</v>
      </c>
      <c r="F34" s="434"/>
      <c r="G34" s="434">
        <v>6</v>
      </c>
      <c r="H34" s="434"/>
      <c r="I34" s="434">
        <v>14</v>
      </c>
      <c r="J34" s="434"/>
      <c r="K34" s="190">
        <v>46</v>
      </c>
      <c r="L34" s="128"/>
      <c r="M34" s="188" t="s">
        <v>119</v>
      </c>
      <c r="N34" s="189">
        <v>8</v>
      </c>
      <c r="O34" s="128"/>
      <c r="P34" s="128"/>
      <c r="Q34" s="128"/>
      <c r="R34" s="128"/>
      <c r="S34" s="128"/>
      <c r="T34" s="128"/>
      <c r="U34" s="128"/>
      <c r="V34" s="128"/>
      <c r="W34" s="128"/>
      <c r="X34" s="128"/>
      <c r="Y34" s="128"/>
    </row>
    <row r="35" spans="1:25" ht="21" customHeight="1">
      <c r="A35" s="433" t="s">
        <v>127</v>
      </c>
      <c r="B35" s="136"/>
      <c r="C35" s="434">
        <v>5</v>
      </c>
      <c r="D35" s="434"/>
      <c r="E35" s="434">
        <v>15</v>
      </c>
      <c r="F35" s="434"/>
      <c r="G35" s="434">
        <v>3</v>
      </c>
      <c r="H35" s="434"/>
      <c r="I35" s="434">
        <v>3</v>
      </c>
      <c r="J35" s="434"/>
      <c r="K35" s="190">
        <v>26</v>
      </c>
      <c r="L35" s="128"/>
      <c r="M35" s="188" t="s">
        <v>106</v>
      </c>
      <c r="N35" s="189">
        <v>7</v>
      </c>
      <c r="O35" s="128"/>
      <c r="P35" s="128"/>
      <c r="Q35" s="128"/>
      <c r="R35" s="128"/>
      <c r="S35" s="128"/>
      <c r="T35" s="128"/>
      <c r="U35" s="128"/>
      <c r="V35" s="128"/>
      <c r="W35" s="128"/>
      <c r="X35" s="128"/>
      <c r="Y35" s="128"/>
    </row>
    <row r="36" spans="1:25" ht="21" customHeight="1">
      <c r="A36" s="433" t="s">
        <v>128</v>
      </c>
      <c r="B36" s="136"/>
      <c r="C36" s="434"/>
      <c r="D36" s="434"/>
      <c r="E36" s="434">
        <v>21</v>
      </c>
      <c r="F36" s="434"/>
      <c r="G36" s="434">
        <v>4</v>
      </c>
      <c r="H36" s="434"/>
      <c r="I36" s="434">
        <v>15</v>
      </c>
      <c r="J36" s="434"/>
      <c r="K36" s="190">
        <v>40</v>
      </c>
      <c r="L36" s="128"/>
      <c r="M36" s="188" t="s">
        <v>123</v>
      </c>
      <c r="N36" s="189">
        <v>7</v>
      </c>
      <c r="O36" s="128"/>
      <c r="P36" s="128"/>
      <c r="Q36" s="128"/>
      <c r="R36" s="128"/>
      <c r="S36" s="128"/>
      <c r="T36" s="128"/>
      <c r="U36" s="128"/>
      <c r="V36" s="128"/>
      <c r="W36" s="128"/>
      <c r="X36" s="128"/>
      <c r="Y36" s="128"/>
    </row>
    <row r="37" spans="1:25" ht="21" customHeight="1">
      <c r="A37" s="433" t="s">
        <v>129</v>
      </c>
      <c r="B37" s="136"/>
      <c r="C37" s="434">
        <v>10</v>
      </c>
      <c r="D37" s="434"/>
      <c r="E37" s="434">
        <v>34</v>
      </c>
      <c r="F37" s="434"/>
      <c r="G37" s="434">
        <v>49</v>
      </c>
      <c r="H37" s="434"/>
      <c r="I37" s="434">
        <v>71</v>
      </c>
      <c r="J37" s="434"/>
      <c r="K37" s="190">
        <v>164</v>
      </c>
      <c r="L37" s="128"/>
      <c r="M37" s="188" t="s">
        <v>102</v>
      </c>
      <c r="N37" s="189">
        <v>6</v>
      </c>
      <c r="O37" s="128"/>
      <c r="P37" s="128"/>
      <c r="Q37" s="128"/>
      <c r="R37" s="128"/>
      <c r="S37" s="128"/>
      <c r="T37" s="128"/>
      <c r="U37" s="128"/>
      <c r="V37" s="128"/>
      <c r="W37" s="128"/>
      <c r="X37" s="128"/>
      <c r="Y37" s="128"/>
    </row>
    <row r="38" spans="1:25" ht="21" customHeight="1">
      <c r="A38" s="433" t="s">
        <v>130</v>
      </c>
      <c r="B38" s="136"/>
      <c r="C38" s="434"/>
      <c r="D38" s="434"/>
      <c r="E38" s="434">
        <v>2</v>
      </c>
      <c r="F38" s="434"/>
      <c r="G38" s="434">
        <v>4</v>
      </c>
      <c r="H38" s="434"/>
      <c r="I38" s="434">
        <v>5</v>
      </c>
      <c r="J38" s="434"/>
      <c r="K38" s="190">
        <v>11</v>
      </c>
      <c r="L38" s="128"/>
      <c r="M38" s="188" t="s">
        <v>105</v>
      </c>
      <c r="N38" s="189">
        <v>6</v>
      </c>
      <c r="O38" s="128"/>
      <c r="P38" s="128"/>
      <c r="Q38" s="128"/>
      <c r="R38" s="128"/>
      <c r="S38" s="128"/>
      <c r="T38" s="128"/>
      <c r="U38" s="128"/>
      <c r="V38" s="128"/>
      <c r="W38" s="128"/>
      <c r="X38" s="128"/>
      <c r="Y38" s="128"/>
    </row>
    <row r="39" spans="1:25" ht="21" customHeight="1">
      <c r="A39" s="433" t="s">
        <v>131</v>
      </c>
      <c r="B39" s="136"/>
      <c r="C39" s="434">
        <v>13</v>
      </c>
      <c r="D39" s="434"/>
      <c r="E39" s="434">
        <v>68</v>
      </c>
      <c r="F39" s="434"/>
      <c r="G39" s="434">
        <v>54</v>
      </c>
      <c r="H39" s="434"/>
      <c r="I39" s="434">
        <v>49</v>
      </c>
      <c r="J39" s="434"/>
      <c r="K39" s="190">
        <v>184</v>
      </c>
      <c r="L39" s="128"/>
      <c r="M39" s="188" t="s">
        <v>110</v>
      </c>
      <c r="N39" s="189">
        <v>5</v>
      </c>
      <c r="O39" s="128"/>
      <c r="P39" s="128"/>
      <c r="Q39" s="128"/>
      <c r="R39" s="128"/>
      <c r="S39" s="128"/>
      <c r="T39" s="128"/>
      <c r="U39" s="128"/>
      <c r="V39" s="128"/>
      <c r="W39" s="128"/>
      <c r="X39" s="128"/>
      <c r="Y39" s="128"/>
    </row>
    <row r="40" spans="1:25" ht="21" customHeight="1">
      <c r="A40" s="433" t="s">
        <v>132</v>
      </c>
      <c r="B40" s="136"/>
      <c r="C40" s="434"/>
      <c r="D40" s="434"/>
      <c r="E40" s="434"/>
      <c r="F40" s="434"/>
      <c r="G40" s="434"/>
      <c r="H40" s="434"/>
      <c r="I40" s="434">
        <v>3</v>
      </c>
      <c r="J40" s="434"/>
      <c r="K40" s="190">
        <v>3</v>
      </c>
      <c r="L40" s="128"/>
      <c r="M40" s="188" t="s">
        <v>132</v>
      </c>
      <c r="N40" s="189">
        <v>3</v>
      </c>
      <c r="O40" s="128"/>
      <c r="P40" s="128"/>
      <c r="Q40" s="128"/>
      <c r="R40" s="128"/>
      <c r="S40" s="128"/>
      <c r="T40" s="128"/>
      <c r="U40" s="128"/>
      <c r="V40" s="128"/>
      <c r="W40" s="128"/>
      <c r="X40" s="128"/>
      <c r="Y40" s="128"/>
    </row>
    <row r="41" spans="1:25" ht="21" customHeight="1">
      <c r="A41" s="433" t="s">
        <v>133</v>
      </c>
      <c r="B41" s="136"/>
      <c r="C41" s="434">
        <v>2</v>
      </c>
      <c r="D41" s="434"/>
      <c r="E41" s="434">
        <v>108</v>
      </c>
      <c r="F41" s="434"/>
      <c r="G41" s="434">
        <v>2</v>
      </c>
      <c r="H41" s="434"/>
      <c r="I41" s="434">
        <v>21</v>
      </c>
      <c r="J41" s="434"/>
      <c r="K41" s="190">
        <v>133</v>
      </c>
      <c r="L41" s="128"/>
      <c r="M41" s="188" t="s">
        <v>124</v>
      </c>
      <c r="N41" s="189">
        <v>1</v>
      </c>
      <c r="O41" s="128"/>
      <c r="P41" s="128"/>
      <c r="Q41" s="128"/>
      <c r="R41" s="128"/>
      <c r="S41" s="128"/>
      <c r="T41" s="128"/>
      <c r="U41" s="128"/>
      <c r="V41" s="128"/>
      <c r="W41" s="128"/>
      <c r="X41" s="128"/>
      <c r="Y41" s="128"/>
    </row>
    <row r="42" spans="1:25" ht="21" customHeight="1">
      <c r="A42" s="433" t="s">
        <v>527</v>
      </c>
      <c r="B42" s="136"/>
      <c r="C42" s="434">
        <v>6</v>
      </c>
      <c r="D42" s="434"/>
      <c r="E42" s="434">
        <v>20</v>
      </c>
      <c r="F42" s="434"/>
      <c r="G42" s="434">
        <v>10</v>
      </c>
      <c r="H42" s="434"/>
      <c r="I42" s="434">
        <v>8</v>
      </c>
      <c r="J42" s="434"/>
      <c r="K42" s="190">
        <v>44</v>
      </c>
      <c r="L42" s="128"/>
      <c r="M42" s="188" t="s">
        <v>104</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105</v>
      </c>
      <c r="D44" s="192">
        <v>0</v>
      </c>
      <c r="E44" s="192">
        <v>939</v>
      </c>
      <c r="F44" s="192">
        <v>0</v>
      </c>
      <c r="G44" s="192">
        <v>545</v>
      </c>
      <c r="H44" s="192">
        <v>0</v>
      </c>
      <c r="I44" s="192">
        <v>629</v>
      </c>
      <c r="J44" s="192">
        <v>0</v>
      </c>
      <c r="K44" s="192">
        <v>2218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6" orientation="landscape" useFirstPageNumber="1" r:id="rId1"/>
  <headerFooter scaleWithDoc="0">
    <oddHeader>&amp;L&amp;G&amp;R&amp;G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88CEB-4237-4B45-AB9C-1AC87268049E}">
  <sheetPr>
    <pageSetUpPr fitToPage="1"/>
  </sheetPr>
  <dimension ref="A1:Y51"/>
  <sheetViews>
    <sheetView view="pageBreakPreview" zoomScale="60" zoomScaleNormal="100" workbookViewId="0">
      <selection activeCell="AB34" sqref="AB34"/>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144</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c r="D10" s="434"/>
      <c r="E10" s="434">
        <v>9</v>
      </c>
      <c r="F10" s="434"/>
      <c r="G10" s="434"/>
      <c r="H10" s="434"/>
      <c r="I10" s="434">
        <v>5</v>
      </c>
      <c r="J10" s="434"/>
      <c r="K10" s="190">
        <v>14</v>
      </c>
      <c r="L10" s="128"/>
      <c r="M10" s="188" t="s">
        <v>112</v>
      </c>
      <c r="N10" s="189">
        <v>255</v>
      </c>
      <c r="O10" s="128"/>
      <c r="P10" s="128"/>
      <c r="Q10" s="128"/>
      <c r="R10" s="128"/>
      <c r="S10" s="128"/>
      <c r="T10" s="128"/>
      <c r="U10" s="128"/>
      <c r="V10" s="128"/>
      <c r="W10" s="128"/>
      <c r="X10" s="128"/>
      <c r="Y10" s="128"/>
    </row>
    <row r="11" spans="1:25" ht="21" customHeight="1">
      <c r="A11" s="433" t="s">
        <v>103</v>
      </c>
      <c r="B11" s="136"/>
      <c r="C11" s="434">
        <v>4</v>
      </c>
      <c r="D11" s="434"/>
      <c r="E11" s="434">
        <v>5</v>
      </c>
      <c r="F11" s="434"/>
      <c r="G11" s="434">
        <v>3</v>
      </c>
      <c r="H11" s="434"/>
      <c r="I11" s="434">
        <v>2</v>
      </c>
      <c r="J11" s="434"/>
      <c r="K11" s="190">
        <v>14</v>
      </c>
      <c r="L11" s="128"/>
      <c r="M11" s="188" t="s">
        <v>108</v>
      </c>
      <c r="N11" s="189">
        <v>221</v>
      </c>
      <c r="O11" s="128"/>
      <c r="P11" s="128"/>
      <c r="Q11" s="128"/>
      <c r="R11" s="128"/>
      <c r="S11" s="128"/>
      <c r="T11" s="128"/>
      <c r="U11" s="128"/>
      <c r="V11" s="128"/>
      <c r="W11" s="128"/>
      <c r="X11" s="128"/>
      <c r="Y11" s="128"/>
    </row>
    <row r="12" spans="1:25" ht="21" customHeight="1">
      <c r="A12" s="433" t="s">
        <v>104</v>
      </c>
      <c r="B12" s="136"/>
      <c r="C12" s="434">
        <v>1</v>
      </c>
      <c r="D12" s="434"/>
      <c r="E12" s="434">
        <v>1</v>
      </c>
      <c r="F12" s="434"/>
      <c r="G12" s="434"/>
      <c r="H12" s="434"/>
      <c r="I12" s="434">
        <v>1</v>
      </c>
      <c r="J12" s="434"/>
      <c r="K12" s="190">
        <v>3</v>
      </c>
      <c r="L12" s="128"/>
      <c r="M12" s="188" t="s">
        <v>131</v>
      </c>
      <c r="N12" s="189">
        <v>207</v>
      </c>
      <c r="O12" s="128"/>
      <c r="P12" s="128"/>
      <c r="Q12" s="128"/>
      <c r="R12" s="128"/>
      <c r="S12" s="128"/>
      <c r="T12" s="128"/>
      <c r="U12" s="128"/>
      <c r="V12" s="128"/>
      <c r="W12" s="128"/>
      <c r="X12" s="128"/>
      <c r="Y12" s="128"/>
    </row>
    <row r="13" spans="1:25" ht="21" customHeight="1">
      <c r="A13" s="433" t="s">
        <v>105</v>
      </c>
      <c r="B13" s="136"/>
      <c r="C13" s="434">
        <v>1</v>
      </c>
      <c r="D13" s="434"/>
      <c r="E13" s="434">
        <v>7</v>
      </c>
      <c r="F13" s="434"/>
      <c r="G13" s="434">
        <v>1</v>
      </c>
      <c r="H13" s="434"/>
      <c r="I13" s="434">
        <v>1</v>
      </c>
      <c r="J13" s="434"/>
      <c r="K13" s="190">
        <v>10</v>
      </c>
      <c r="L13" s="128"/>
      <c r="M13" s="188" t="s">
        <v>113</v>
      </c>
      <c r="N13" s="189">
        <v>156</v>
      </c>
      <c r="O13" s="128"/>
      <c r="P13" s="128"/>
      <c r="Q13" s="128"/>
      <c r="R13" s="128"/>
      <c r="S13" s="128"/>
      <c r="T13" s="128"/>
      <c r="U13" s="128"/>
      <c r="V13" s="128"/>
      <c r="W13" s="128"/>
      <c r="X13" s="128"/>
      <c r="Y13" s="128"/>
    </row>
    <row r="14" spans="1:25" ht="21" customHeight="1">
      <c r="A14" s="433" t="s">
        <v>106</v>
      </c>
      <c r="B14" s="136"/>
      <c r="C14" s="434">
        <v>12</v>
      </c>
      <c r="D14" s="434"/>
      <c r="E14" s="434">
        <v>56</v>
      </c>
      <c r="F14" s="434"/>
      <c r="G14" s="434">
        <v>14</v>
      </c>
      <c r="H14" s="434"/>
      <c r="I14" s="434">
        <v>17</v>
      </c>
      <c r="J14" s="434"/>
      <c r="K14" s="190">
        <v>99</v>
      </c>
      <c r="L14" s="128"/>
      <c r="M14" s="188" t="s">
        <v>129</v>
      </c>
      <c r="N14" s="189">
        <v>123</v>
      </c>
      <c r="O14" s="128"/>
      <c r="P14" s="128"/>
      <c r="Q14" s="128"/>
      <c r="R14" s="128"/>
      <c r="S14" s="128"/>
      <c r="T14" s="128"/>
      <c r="U14" s="128"/>
      <c r="V14" s="128"/>
      <c r="W14" s="128"/>
      <c r="X14" s="128"/>
      <c r="Y14" s="128"/>
    </row>
    <row r="15" spans="1:25" ht="21" customHeight="1">
      <c r="A15" s="433" t="s">
        <v>107</v>
      </c>
      <c r="B15" s="136"/>
      <c r="C15" s="434">
        <v>5</v>
      </c>
      <c r="D15" s="434"/>
      <c r="E15" s="434">
        <v>26</v>
      </c>
      <c r="F15" s="434"/>
      <c r="G15" s="434">
        <v>1</v>
      </c>
      <c r="H15" s="434"/>
      <c r="I15" s="434">
        <v>6</v>
      </c>
      <c r="J15" s="434"/>
      <c r="K15" s="190">
        <v>38</v>
      </c>
      <c r="L15" s="128"/>
      <c r="M15" s="188" t="s">
        <v>120</v>
      </c>
      <c r="N15" s="189">
        <v>103</v>
      </c>
      <c r="O15" s="128"/>
      <c r="P15" s="128"/>
      <c r="Q15" s="128"/>
      <c r="R15" s="128"/>
      <c r="S15" s="128"/>
      <c r="T15" s="128"/>
      <c r="U15" s="128"/>
      <c r="V15" s="128"/>
      <c r="W15" s="128"/>
      <c r="X15" s="128"/>
      <c r="Y15" s="128"/>
    </row>
    <row r="16" spans="1:25" ht="21" customHeight="1">
      <c r="A16" s="433" t="s">
        <v>108</v>
      </c>
      <c r="B16" s="136"/>
      <c r="C16" s="434">
        <v>4</v>
      </c>
      <c r="D16" s="434"/>
      <c r="E16" s="434">
        <v>177</v>
      </c>
      <c r="F16" s="434"/>
      <c r="G16" s="434">
        <v>21</v>
      </c>
      <c r="H16" s="434"/>
      <c r="I16" s="434">
        <v>19</v>
      </c>
      <c r="J16" s="434"/>
      <c r="K16" s="190">
        <v>221</v>
      </c>
      <c r="L16" s="128"/>
      <c r="M16" s="188" t="s">
        <v>106</v>
      </c>
      <c r="N16" s="189">
        <v>99</v>
      </c>
      <c r="O16" s="128"/>
      <c r="P16" s="128"/>
      <c r="Q16" s="128"/>
      <c r="R16" s="128"/>
      <c r="S16" s="128"/>
      <c r="T16" s="128"/>
      <c r="U16" s="128"/>
      <c r="V16" s="128"/>
      <c r="W16" s="128"/>
      <c r="X16" s="128"/>
      <c r="Y16" s="128"/>
    </row>
    <row r="17" spans="1:25" ht="21" customHeight="1">
      <c r="A17" s="433" t="s">
        <v>109</v>
      </c>
      <c r="B17" s="136"/>
      <c r="C17" s="434">
        <v>3</v>
      </c>
      <c r="D17" s="434"/>
      <c r="E17" s="434">
        <v>15</v>
      </c>
      <c r="F17" s="434"/>
      <c r="G17" s="434">
        <v>1</v>
      </c>
      <c r="H17" s="434"/>
      <c r="I17" s="434">
        <v>7</v>
      </c>
      <c r="J17" s="434"/>
      <c r="K17" s="190">
        <v>26</v>
      </c>
      <c r="L17" s="128"/>
      <c r="M17" s="188" t="s">
        <v>114</v>
      </c>
      <c r="N17" s="189">
        <v>98</v>
      </c>
      <c r="O17" s="128"/>
      <c r="P17" s="128"/>
      <c r="Q17" s="128"/>
      <c r="R17" s="128"/>
      <c r="S17" s="128"/>
      <c r="T17" s="128"/>
      <c r="U17" s="128"/>
      <c r="V17" s="128"/>
      <c r="W17" s="128"/>
      <c r="X17" s="128"/>
      <c r="Y17" s="128"/>
    </row>
    <row r="18" spans="1:25" ht="21" customHeight="1">
      <c r="A18" s="433" t="s">
        <v>110</v>
      </c>
      <c r="B18" s="136"/>
      <c r="C18" s="434">
        <v>1</v>
      </c>
      <c r="D18" s="434"/>
      <c r="E18" s="434">
        <v>1</v>
      </c>
      <c r="F18" s="434"/>
      <c r="G18" s="434">
        <v>1</v>
      </c>
      <c r="H18" s="434"/>
      <c r="I18" s="434">
        <v>1</v>
      </c>
      <c r="J18" s="434"/>
      <c r="K18" s="190">
        <v>4</v>
      </c>
      <c r="L18" s="128"/>
      <c r="M18" s="188" t="s">
        <v>133</v>
      </c>
      <c r="N18" s="189">
        <v>96</v>
      </c>
      <c r="O18" s="128"/>
      <c r="P18" s="128"/>
      <c r="Q18" s="128"/>
      <c r="R18" s="128"/>
      <c r="S18" s="128"/>
      <c r="T18" s="128"/>
      <c r="U18" s="128"/>
      <c r="V18" s="128"/>
      <c r="W18" s="128"/>
      <c r="X18" s="128"/>
      <c r="Y18" s="128"/>
    </row>
    <row r="19" spans="1:25" ht="21" customHeight="1">
      <c r="A19" s="433" t="s">
        <v>111</v>
      </c>
      <c r="B19" s="136"/>
      <c r="C19" s="434">
        <v>1</v>
      </c>
      <c r="D19" s="434"/>
      <c r="E19" s="434">
        <v>12</v>
      </c>
      <c r="F19" s="434"/>
      <c r="G19" s="434">
        <v>3</v>
      </c>
      <c r="H19" s="434"/>
      <c r="I19" s="434">
        <v>13</v>
      </c>
      <c r="J19" s="434"/>
      <c r="K19" s="190">
        <v>29</v>
      </c>
      <c r="L19" s="128"/>
      <c r="M19" s="188" t="s">
        <v>128</v>
      </c>
      <c r="N19" s="189">
        <v>78</v>
      </c>
      <c r="O19" s="128"/>
      <c r="P19" s="128"/>
      <c r="Q19" s="128"/>
      <c r="R19" s="128"/>
      <c r="S19" s="128"/>
      <c r="T19" s="128"/>
      <c r="U19" s="128"/>
      <c r="V19" s="128"/>
      <c r="W19" s="128"/>
      <c r="X19" s="128"/>
      <c r="Y19" s="128"/>
    </row>
    <row r="20" spans="1:25" ht="21" customHeight="1">
      <c r="A20" s="433" t="s">
        <v>112</v>
      </c>
      <c r="B20" s="136"/>
      <c r="C20" s="434">
        <v>9</v>
      </c>
      <c r="D20" s="434"/>
      <c r="E20" s="434">
        <v>211</v>
      </c>
      <c r="F20" s="434"/>
      <c r="G20" s="434">
        <v>14</v>
      </c>
      <c r="H20" s="434"/>
      <c r="I20" s="434">
        <v>21</v>
      </c>
      <c r="J20" s="434"/>
      <c r="K20" s="190">
        <v>255</v>
      </c>
      <c r="L20" s="128"/>
      <c r="M20" s="188" t="s">
        <v>116</v>
      </c>
      <c r="N20" s="189">
        <v>64</v>
      </c>
      <c r="O20" s="128"/>
      <c r="P20" s="128"/>
      <c r="Q20" s="128"/>
      <c r="R20" s="128"/>
      <c r="S20" s="128"/>
      <c r="T20" s="128"/>
      <c r="U20" s="128"/>
      <c r="V20" s="128"/>
      <c r="W20" s="128"/>
      <c r="X20" s="128"/>
      <c r="Y20" s="128"/>
    </row>
    <row r="21" spans="1:25" ht="21" customHeight="1">
      <c r="A21" s="433" t="s">
        <v>113</v>
      </c>
      <c r="B21" s="136"/>
      <c r="C21" s="434">
        <v>1</v>
      </c>
      <c r="D21" s="434"/>
      <c r="E21" s="434">
        <v>147</v>
      </c>
      <c r="F21" s="434"/>
      <c r="G21" s="434">
        <v>2</v>
      </c>
      <c r="H21" s="434"/>
      <c r="I21" s="434">
        <v>6</v>
      </c>
      <c r="J21" s="434"/>
      <c r="K21" s="190">
        <v>156</v>
      </c>
      <c r="L21" s="128"/>
      <c r="M21" s="188" t="s">
        <v>527</v>
      </c>
      <c r="N21" s="189">
        <v>64</v>
      </c>
      <c r="O21" s="128"/>
      <c r="P21" s="128"/>
      <c r="Q21" s="128"/>
      <c r="R21" s="128"/>
      <c r="S21" s="128"/>
      <c r="T21" s="128"/>
      <c r="U21" s="128"/>
      <c r="V21" s="128"/>
      <c r="W21" s="128"/>
      <c r="X21" s="128"/>
      <c r="Y21" s="128"/>
    </row>
    <row r="22" spans="1:25" ht="21" customHeight="1">
      <c r="A22" s="433" t="s">
        <v>114</v>
      </c>
      <c r="B22" s="136"/>
      <c r="C22" s="434">
        <v>14</v>
      </c>
      <c r="D22" s="434"/>
      <c r="E22" s="434">
        <v>54</v>
      </c>
      <c r="F22" s="434"/>
      <c r="G22" s="434">
        <v>8</v>
      </c>
      <c r="H22" s="434"/>
      <c r="I22" s="434">
        <v>22</v>
      </c>
      <c r="J22" s="434"/>
      <c r="K22" s="190">
        <v>98</v>
      </c>
      <c r="L22" s="128"/>
      <c r="M22" s="188" t="s">
        <v>117</v>
      </c>
      <c r="N22" s="189">
        <v>61</v>
      </c>
      <c r="O22" s="128"/>
      <c r="P22" s="128"/>
      <c r="Q22" s="128"/>
      <c r="R22" s="128"/>
      <c r="S22" s="128"/>
      <c r="T22" s="128"/>
      <c r="U22" s="128"/>
      <c r="V22" s="128"/>
      <c r="W22" s="128"/>
      <c r="X22" s="128"/>
      <c r="Y22" s="128"/>
    </row>
    <row r="23" spans="1:25" ht="21" customHeight="1">
      <c r="A23" s="433" t="s">
        <v>115</v>
      </c>
      <c r="B23" s="136"/>
      <c r="C23" s="434"/>
      <c r="D23" s="434"/>
      <c r="E23" s="434">
        <v>24</v>
      </c>
      <c r="F23" s="434"/>
      <c r="G23" s="434">
        <v>6</v>
      </c>
      <c r="H23" s="434"/>
      <c r="I23" s="434">
        <v>6</v>
      </c>
      <c r="J23" s="434"/>
      <c r="K23" s="190">
        <v>36</v>
      </c>
      <c r="L23" s="128"/>
      <c r="M23" s="188" t="s">
        <v>122</v>
      </c>
      <c r="N23" s="189">
        <v>56</v>
      </c>
      <c r="O23" s="128"/>
      <c r="P23" s="128"/>
      <c r="Q23" s="128"/>
      <c r="R23" s="128"/>
      <c r="S23" s="128"/>
      <c r="T23" s="128"/>
      <c r="U23" s="128"/>
      <c r="V23" s="128"/>
      <c r="W23" s="128"/>
      <c r="X23" s="128"/>
      <c r="Y23" s="128"/>
    </row>
    <row r="24" spans="1:25" ht="21" customHeight="1">
      <c r="A24" s="433" t="s">
        <v>116</v>
      </c>
      <c r="B24" s="136"/>
      <c r="C24" s="434">
        <v>17</v>
      </c>
      <c r="D24" s="434"/>
      <c r="E24" s="434">
        <v>22</v>
      </c>
      <c r="F24" s="434"/>
      <c r="G24" s="434">
        <v>10</v>
      </c>
      <c r="H24" s="434"/>
      <c r="I24" s="434">
        <v>15</v>
      </c>
      <c r="J24" s="434"/>
      <c r="K24" s="190">
        <v>64</v>
      </c>
      <c r="L24" s="128"/>
      <c r="M24" s="188" t="s">
        <v>107</v>
      </c>
      <c r="N24" s="189">
        <v>38</v>
      </c>
      <c r="O24" s="128"/>
      <c r="P24" s="128"/>
      <c r="Q24" s="128"/>
      <c r="R24" s="128"/>
      <c r="S24" s="128"/>
      <c r="T24" s="128"/>
      <c r="U24" s="128"/>
      <c r="V24" s="128"/>
      <c r="W24" s="128"/>
      <c r="X24" s="128"/>
      <c r="Y24" s="128"/>
    </row>
    <row r="25" spans="1:25" ht="21" customHeight="1">
      <c r="A25" s="433" t="s">
        <v>117</v>
      </c>
      <c r="B25" s="136"/>
      <c r="C25" s="434">
        <v>2</v>
      </c>
      <c r="D25" s="434"/>
      <c r="E25" s="434">
        <v>35</v>
      </c>
      <c r="F25" s="434"/>
      <c r="G25" s="434">
        <v>6</v>
      </c>
      <c r="H25" s="434"/>
      <c r="I25" s="434">
        <v>18</v>
      </c>
      <c r="J25" s="434"/>
      <c r="K25" s="190">
        <v>61</v>
      </c>
      <c r="L25" s="128"/>
      <c r="M25" s="188" t="s">
        <v>125</v>
      </c>
      <c r="N25" s="189">
        <v>37</v>
      </c>
      <c r="O25" s="128"/>
      <c r="P25" s="128"/>
      <c r="Q25" s="128"/>
      <c r="R25" s="128"/>
      <c r="S25" s="128"/>
      <c r="T25" s="128"/>
      <c r="U25" s="128"/>
      <c r="V25" s="128"/>
      <c r="W25" s="128"/>
      <c r="X25" s="128"/>
      <c r="Y25" s="128"/>
    </row>
    <row r="26" spans="1:25" ht="21" customHeight="1">
      <c r="A26" s="433" t="s">
        <v>118</v>
      </c>
      <c r="B26" s="136"/>
      <c r="C26" s="434"/>
      <c r="D26" s="434"/>
      <c r="E26" s="434">
        <v>4</v>
      </c>
      <c r="F26" s="434"/>
      <c r="G26" s="434">
        <v>8</v>
      </c>
      <c r="H26" s="434"/>
      <c r="I26" s="434">
        <v>10</v>
      </c>
      <c r="J26" s="434"/>
      <c r="K26" s="190">
        <v>22</v>
      </c>
      <c r="L26" s="128"/>
      <c r="M26" s="188" t="s">
        <v>115</v>
      </c>
      <c r="N26" s="189">
        <v>36</v>
      </c>
      <c r="O26" s="128"/>
      <c r="P26" s="128"/>
      <c r="Q26" s="128"/>
      <c r="R26" s="128"/>
      <c r="S26" s="128"/>
      <c r="T26" s="128"/>
      <c r="U26" s="128"/>
      <c r="V26" s="128"/>
      <c r="W26" s="128"/>
      <c r="X26" s="128"/>
      <c r="Y26" s="128"/>
    </row>
    <row r="27" spans="1:25" ht="21" customHeight="1">
      <c r="A27" s="433" t="s">
        <v>119</v>
      </c>
      <c r="B27" s="136"/>
      <c r="C27" s="434"/>
      <c r="D27" s="434"/>
      <c r="E27" s="434">
        <v>1</v>
      </c>
      <c r="F27" s="434"/>
      <c r="G27" s="434"/>
      <c r="H27" s="434"/>
      <c r="I27" s="434">
        <v>2</v>
      </c>
      <c r="J27" s="434"/>
      <c r="K27" s="190">
        <v>3</v>
      </c>
      <c r="L27" s="128"/>
      <c r="M27" s="188" t="s">
        <v>124</v>
      </c>
      <c r="N27" s="189">
        <v>31</v>
      </c>
      <c r="O27" s="128"/>
      <c r="P27" s="128"/>
      <c r="Q27" s="128"/>
      <c r="R27" s="128"/>
      <c r="S27" s="128"/>
      <c r="T27" s="128"/>
      <c r="U27" s="128"/>
      <c r="V27" s="128"/>
      <c r="W27" s="128"/>
      <c r="X27" s="128"/>
      <c r="Y27" s="128"/>
    </row>
    <row r="28" spans="1:25" ht="21" customHeight="1">
      <c r="A28" s="433" t="s">
        <v>120</v>
      </c>
      <c r="B28" s="136"/>
      <c r="C28" s="434">
        <v>10</v>
      </c>
      <c r="D28" s="434"/>
      <c r="E28" s="434">
        <v>74</v>
      </c>
      <c r="F28" s="434"/>
      <c r="G28" s="434">
        <v>4</v>
      </c>
      <c r="H28" s="434"/>
      <c r="I28" s="434">
        <v>15</v>
      </c>
      <c r="J28" s="434"/>
      <c r="K28" s="190">
        <v>103</v>
      </c>
      <c r="L28" s="128"/>
      <c r="M28" s="188" t="s">
        <v>111</v>
      </c>
      <c r="N28" s="189">
        <v>29</v>
      </c>
      <c r="O28" s="128"/>
      <c r="P28" s="128"/>
      <c r="Q28" s="128"/>
      <c r="R28" s="128"/>
      <c r="S28" s="128"/>
      <c r="T28" s="128"/>
      <c r="U28" s="128"/>
      <c r="V28" s="128"/>
      <c r="W28" s="128"/>
      <c r="X28" s="128"/>
      <c r="Y28" s="128"/>
    </row>
    <row r="29" spans="1:25" ht="21" customHeight="1">
      <c r="A29" s="433" t="s">
        <v>121</v>
      </c>
      <c r="B29" s="136"/>
      <c r="C29" s="434">
        <v>3</v>
      </c>
      <c r="D29" s="434"/>
      <c r="E29" s="434">
        <v>17</v>
      </c>
      <c r="F29" s="434"/>
      <c r="G29" s="434">
        <v>1</v>
      </c>
      <c r="H29" s="434"/>
      <c r="I29" s="434">
        <v>1</v>
      </c>
      <c r="J29" s="434"/>
      <c r="K29" s="190">
        <v>22</v>
      </c>
      <c r="L29" s="128"/>
      <c r="M29" s="188" t="s">
        <v>109</v>
      </c>
      <c r="N29" s="189">
        <v>26</v>
      </c>
      <c r="O29" s="128"/>
      <c r="P29" s="128"/>
      <c r="Q29" s="128"/>
      <c r="R29" s="128"/>
      <c r="S29" s="128"/>
      <c r="T29" s="128"/>
      <c r="U29" s="128"/>
      <c r="V29" s="128"/>
      <c r="W29" s="128"/>
      <c r="X29" s="128"/>
      <c r="Y29" s="128"/>
    </row>
    <row r="30" spans="1:25" ht="21" customHeight="1">
      <c r="A30" s="433" t="s">
        <v>122</v>
      </c>
      <c r="B30" s="136"/>
      <c r="C30" s="434">
        <v>7</v>
      </c>
      <c r="D30" s="434"/>
      <c r="E30" s="434">
        <v>29</v>
      </c>
      <c r="F30" s="434"/>
      <c r="G30" s="434">
        <v>6</v>
      </c>
      <c r="H30" s="434"/>
      <c r="I30" s="434">
        <v>14</v>
      </c>
      <c r="J30" s="434"/>
      <c r="K30" s="190">
        <v>56</v>
      </c>
      <c r="L30" s="128"/>
      <c r="M30" s="188" t="s">
        <v>126</v>
      </c>
      <c r="N30" s="189">
        <v>26</v>
      </c>
      <c r="O30" s="128"/>
      <c r="P30" s="128"/>
      <c r="Q30" s="128"/>
      <c r="R30" s="128"/>
      <c r="S30" s="128"/>
      <c r="T30" s="128"/>
      <c r="U30" s="128"/>
      <c r="V30" s="128"/>
      <c r="W30" s="128"/>
      <c r="X30" s="128"/>
      <c r="Y30" s="128"/>
    </row>
    <row r="31" spans="1:25" ht="21" customHeight="1">
      <c r="A31" s="433" t="s">
        <v>123</v>
      </c>
      <c r="B31" s="136"/>
      <c r="C31" s="434"/>
      <c r="D31" s="434"/>
      <c r="E31" s="434">
        <v>4</v>
      </c>
      <c r="F31" s="434"/>
      <c r="G31" s="434">
        <v>1</v>
      </c>
      <c r="H31" s="434"/>
      <c r="I31" s="434"/>
      <c r="J31" s="434"/>
      <c r="K31" s="190">
        <v>5</v>
      </c>
      <c r="L31" s="128"/>
      <c r="M31" s="188" t="s">
        <v>118</v>
      </c>
      <c r="N31" s="189">
        <v>22</v>
      </c>
      <c r="O31" s="128"/>
      <c r="P31" s="128"/>
      <c r="Q31" s="128"/>
      <c r="R31" s="128"/>
      <c r="S31" s="128"/>
      <c r="T31" s="128"/>
      <c r="U31" s="128"/>
      <c r="V31" s="128"/>
      <c r="W31" s="128"/>
      <c r="X31" s="128"/>
      <c r="Y31" s="128"/>
    </row>
    <row r="32" spans="1:25" ht="21" customHeight="1">
      <c r="A32" s="433" t="s">
        <v>124</v>
      </c>
      <c r="B32" s="136"/>
      <c r="C32" s="434">
        <v>13</v>
      </c>
      <c r="D32" s="434"/>
      <c r="E32" s="434">
        <v>13</v>
      </c>
      <c r="F32" s="434"/>
      <c r="G32" s="434"/>
      <c r="H32" s="434"/>
      <c r="I32" s="434">
        <v>5</v>
      </c>
      <c r="J32" s="434"/>
      <c r="K32" s="190">
        <v>31</v>
      </c>
      <c r="L32" s="128"/>
      <c r="M32" s="188" t="s">
        <v>121</v>
      </c>
      <c r="N32" s="189">
        <v>22</v>
      </c>
      <c r="O32" s="128"/>
      <c r="P32" s="128"/>
      <c r="Q32" s="128"/>
      <c r="R32" s="128"/>
      <c r="S32" s="128"/>
      <c r="T32" s="128"/>
      <c r="U32" s="128"/>
      <c r="V32" s="128"/>
      <c r="W32" s="128"/>
      <c r="X32" s="128"/>
      <c r="Y32" s="128"/>
    </row>
    <row r="33" spans="1:25" ht="21" customHeight="1">
      <c r="A33" s="433" t="s">
        <v>125</v>
      </c>
      <c r="B33" s="136"/>
      <c r="C33" s="434">
        <v>8</v>
      </c>
      <c r="D33" s="434"/>
      <c r="E33" s="434">
        <v>18</v>
      </c>
      <c r="F33" s="434"/>
      <c r="G33" s="434">
        <v>2</v>
      </c>
      <c r="H33" s="434"/>
      <c r="I33" s="434">
        <v>9</v>
      </c>
      <c r="J33" s="434"/>
      <c r="K33" s="190">
        <v>37</v>
      </c>
      <c r="L33" s="128"/>
      <c r="M33" s="188" t="s">
        <v>102</v>
      </c>
      <c r="N33" s="189">
        <v>14</v>
      </c>
      <c r="O33" s="128"/>
      <c r="P33" s="128"/>
      <c r="Q33" s="128"/>
      <c r="R33" s="128"/>
      <c r="S33" s="128"/>
      <c r="T33" s="128"/>
      <c r="U33" s="128"/>
      <c r="V33" s="128"/>
      <c r="W33" s="128"/>
      <c r="X33" s="128"/>
      <c r="Y33" s="128"/>
    </row>
    <row r="34" spans="1:25" ht="21" customHeight="1">
      <c r="A34" s="433" t="s">
        <v>126</v>
      </c>
      <c r="B34" s="136"/>
      <c r="C34" s="434">
        <v>1</v>
      </c>
      <c r="D34" s="434"/>
      <c r="E34" s="434">
        <v>11</v>
      </c>
      <c r="F34" s="434"/>
      <c r="G34" s="434">
        <v>5</v>
      </c>
      <c r="H34" s="434"/>
      <c r="I34" s="434">
        <v>9</v>
      </c>
      <c r="J34" s="434"/>
      <c r="K34" s="190">
        <v>26</v>
      </c>
      <c r="L34" s="128"/>
      <c r="M34" s="188" t="s">
        <v>103</v>
      </c>
      <c r="N34" s="189">
        <v>14</v>
      </c>
      <c r="O34" s="128"/>
      <c r="P34" s="128"/>
      <c r="Q34" s="128"/>
      <c r="R34" s="128"/>
      <c r="S34" s="128"/>
      <c r="T34" s="128"/>
      <c r="U34" s="128"/>
      <c r="V34" s="128"/>
      <c r="W34" s="128"/>
      <c r="X34" s="128"/>
      <c r="Y34" s="128"/>
    </row>
    <row r="35" spans="1:25" ht="21" customHeight="1">
      <c r="A35" s="433" t="s">
        <v>127</v>
      </c>
      <c r="B35" s="136"/>
      <c r="C35" s="434"/>
      <c r="D35" s="434"/>
      <c r="E35" s="434">
        <v>7</v>
      </c>
      <c r="F35" s="434"/>
      <c r="G35" s="434">
        <v>4</v>
      </c>
      <c r="H35" s="434"/>
      <c r="I35" s="434">
        <v>2</v>
      </c>
      <c r="J35" s="434"/>
      <c r="K35" s="190">
        <v>13</v>
      </c>
      <c r="L35" s="128"/>
      <c r="M35" s="188" t="s">
        <v>127</v>
      </c>
      <c r="N35" s="189">
        <v>13</v>
      </c>
      <c r="O35" s="128"/>
      <c r="P35" s="128"/>
      <c r="Q35" s="128"/>
      <c r="R35" s="128"/>
      <c r="S35" s="128"/>
      <c r="T35" s="128"/>
      <c r="U35" s="128"/>
      <c r="V35" s="128"/>
      <c r="W35" s="128"/>
      <c r="X35" s="128"/>
      <c r="Y35" s="128"/>
    </row>
    <row r="36" spans="1:25" ht="21" customHeight="1">
      <c r="A36" s="433" t="s">
        <v>128</v>
      </c>
      <c r="B36" s="136"/>
      <c r="C36" s="434">
        <v>12</v>
      </c>
      <c r="D36" s="434"/>
      <c r="E36" s="434">
        <v>39</v>
      </c>
      <c r="F36" s="434"/>
      <c r="G36" s="434">
        <v>7</v>
      </c>
      <c r="H36" s="434"/>
      <c r="I36" s="434">
        <v>20</v>
      </c>
      <c r="J36" s="434"/>
      <c r="K36" s="190">
        <v>78</v>
      </c>
      <c r="L36" s="128"/>
      <c r="M36" s="188" t="s">
        <v>130</v>
      </c>
      <c r="N36" s="189">
        <v>11</v>
      </c>
      <c r="O36" s="128"/>
      <c r="P36" s="128"/>
      <c r="Q36" s="128"/>
      <c r="R36" s="128"/>
      <c r="S36" s="128"/>
      <c r="T36" s="128"/>
      <c r="U36" s="128"/>
      <c r="V36" s="128"/>
      <c r="W36" s="128"/>
      <c r="X36" s="128"/>
      <c r="Y36" s="128"/>
    </row>
    <row r="37" spans="1:25" ht="21" customHeight="1">
      <c r="A37" s="433" t="s">
        <v>129</v>
      </c>
      <c r="B37" s="136"/>
      <c r="C37" s="434">
        <v>11</v>
      </c>
      <c r="D37" s="434"/>
      <c r="E37" s="434">
        <v>31</v>
      </c>
      <c r="F37" s="434"/>
      <c r="G37" s="434">
        <v>22</v>
      </c>
      <c r="H37" s="434"/>
      <c r="I37" s="434">
        <v>59</v>
      </c>
      <c r="J37" s="434"/>
      <c r="K37" s="190">
        <v>123</v>
      </c>
      <c r="L37" s="128"/>
      <c r="M37" s="188" t="s">
        <v>105</v>
      </c>
      <c r="N37" s="189">
        <v>10</v>
      </c>
      <c r="O37" s="128"/>
      <c r="P37" s="128"/>
      <c r="Q37" s="128"/>
      <c r="R37" s="128"/>
      <c r="S37" s="128"/>
      <c r="T37" s="128"/>
      <c r="U37" s="128"/>
      <c r="V37" s="128"/>
      <c r="W37" s="128"/>
      <c r="X37" s="128"/>
      <c r="Y37" s="128"/>
    </row>
    <row r="38" spans="1:25" ht="21" customHeight="1">
      <c r="A38" s="433" t="s">
        <v>130</v>
      </c>
      <c r="B38" s="136"/>
      <c r="C38" s="434">
        <v>1</v>
      </c>
      <c r="D38" s="434"/>
      <c r="E38" s="434">
        <v>4</v>
      </c>
      <c r="F38" s="434"/>
      <c r="G38" s="434">
        <v>1</v>
      </c>
      <c r="H38" s="434"/>
      <c r="I38" s="434">
        <v>5</v>
      </c>
      <c r="J38" s="434"/>
      <c r="K38" s="190">
        <v>11</v>
      </c>
      <c r="L38" s="128"/>
      <c r="M38" s="188" t="s">
        <v>123</v>
      </c>
      <c r="N38" s="189">
        <v>5</v>
      </c>
      <c r="O38" s="128"/>
      <c r="P38" s="128"/>
      <c r="Q38" s="128"/>
      <c r="R38" s="128"/>
      <c r="S38" s="128"/>
      <c r="T38" s="128"/>
      <c r="U38" s="128"/>
      <c r="V38" s="128"/>
      <c r="W38" s="128"/>
      <c r="X38" s="128"/>
      <c r="Y38" s="128"/>
    </row>
    <row r="39" spans="1:25" ht="21" customHeight="1">
      <c r="A39" s="433" t="s">
        <v>131</v>
      </c>
      <c r="B39" s="136"/>
      <c r="C39" s="434">
        <v>62</v>
      </c>
      <c r="D39" s="434"/>
      <c r="E39" s="434">
        <v>96</v>
      </c>
      <c r="F39" s="434"/>
      <c r="G39" s="434">
        <v>13</v>
      </c>
      <c r="H39" s="434"/>
      <c r="I39" s="434">
        <v>36</v>
      </c>
      <c r="J39" s="434"/>
      <c r="K39" s="190">
        <v>207</v>
      </c>
      <c r="L39" s="128"/>
      <c r="M39" s="188" t="s">
        <v>132</v>
      </c>
      <c r="N39" s="189">
        <v>5</v>
      </c>
      <c r="O39" s="128"/>
      <c r="P39" s="128"/>
      <c r="Q39" s="128"/>
      <c r="R39" s="128"/>
      <c r="S39" s="128"/>
      <c r="T39" s="128"/>
      <c r="U39" s="128"/>
      <c r="V39" s="128"/>
      <c r="W39" s="128"/>
      <c r="X39" s="128"/>
      <c r="Y39" s="128"/>
    </row>
    <row r="40" spans="1:25" ht="21" customHeight="1">
      <c r="A40" s="433" t="s">
        <v>132</v>
      </c>
      <c r="B40" s="136"/>
      <c r="C40" s="434">
        <v>1</v>
      </c>
      <c r="D40" s="434"/>
      <c r="E40" s="434">
        <v>3</v>
      </c>
      <c r="F40" s="434"/>
      <c r="G40" s="434">
        <v>1</v>
      </c>
      <c r="H40" s="434"/>
      <c r="I40" s="434"/>
      <c r="J40" s="434"/>
      <c r="K40" s="190">
        <v>5</v>
      </c>
      <c r="L40" s="128"/>
      <c r="M40" s="188" t="s">
        <v>110</v>
      </c>
      <c r="N40" s="189">
        <v>4</v>
      </c>
      <c r="O40" s="128"/>
      <c r="P40" s="128"/>
      <c r="Q40" s="128"/>
      <c r="R40" s="128"/>
      <c r="S40" s="128"/>
      <c r="T40" s="128"/>
      <c r="U40" s="128"/>
      <c r="V40" s="128"/>
      <c r="W40" s="128"/>
      <c r="X40" s="128"/>
      <c r="Y40" s="128"/>
    </row>
    <row r="41" spans="1:25" ht="21" customHeight="1">
      <c r="A41" s="433" t="s">
        <v>133</v>
      </c>
      <c r="B41" s="136"/>
      <c r="C41" s="434">
        <v>4</v>
      </c>
      <c r="D41" s="434"/>
      <c r="E41" s="434">
        <v>72</v>
      </c>
      <c r="F41" s="434"/>
      <c r="G41" s="434">
        <v>2</v>
      </c>
      <c r="H41" s="434"/>
      <c r="I41" s="434">
        <v>18</v>
      </c>
      <c r="J41" s="434"/>
      <c r="K41" s="190">
        <v>96</v>
      </c>
      <c r="L41" s="128"/>
      <c r="M41" s="188" t="s">
        <v>104</v>
      </c>
      <c r="N41" s="189">
        <v>3</v>
      </c>
      <c r="O41" s="128"/>
      <c r="P41" s="128"/>
      <c r="Q41" s="128"/>
      <c r="R41" s="128"/>
      <c r="S41" s="128"/>
      <c r="T41" s="128"/>
      <c r="U41" s="128"/>
      <c r="V41" s="128"/>
      <c r="W41" s="128"/>
      <c r="X41" s="128"/>
      <c r="Y41" s="128"/>
    </row>
    <row r="42" spans="1:25" ht="21" customHeight="1">
      <c r="A42" s="433" t="s">
        <v>527</v>
      </c>
      <c r="B42" s="136"/>
      <c r="C42" s="434">
        <v>11</v>
      </c>
      <c r="D42" s="434"/>
      <c r="E42" s="434">
        <v>19</v>
      </c>
      <c r="F42" s="434"/>
      <c r="G42" s="434">
        <v>10</v>
      </c>
      <c r="H42" s="434"/>
      <c r="I42" s="434">
        <v>24</v>
      </c>
      <c r="J42" s="434"/>
      <c r="K42" s="190">
        <v>64</v>
      </c>
      <c r="L42" s="128"/>
      <c r="M42" s="188" t="s">
        <v>119</v>
      </c>
      <c r="N42" s="189">
        <v>3</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219</v>
      </c>
      <c r="D44" s="192">
        <v>0</v>
      </c>
      <c r="E44" s="192">
        <v>1244</v>
      </c>
      <c r="F44" s="192">
        <v>0</v>
      </c>
      <c r="G44" s="192">
        <v>178</v>
      </c>
      <c r="H44" s="192">
        <v>0</v>
      </c>
      <c r="I44" s="192">
        <v>389</v>
      </c>
      <c r="J44" s="192">
        <v>0</v>
      </c>
      <c r="K44" s="192">
        <v>2030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7" orientation="landscape" useFirstPageNumber="1" r:id="rId1"/>
  <headerFooter scaleWithDoc="0">
    <oddHeader>&amp;L&amp;G&amp;R&amp;G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7DE63-6305-49F9-8288-40144EA8DBC9}">
  <sheetPr>
    <pageSetUpPr fitToPage="1"/>
  </sheetPr>
  <dimension ref="A1:Y51"/>
  <sheetViews>
    <sheetView view="pageBreakPreview" zoomScale="85" zoomScaleNormal="100" zoomScaleSheetLayoutView="85" workbookViewId="0">
      <selection activeCell="H27" sqref="H27"/>
    </sheetView>
  </sheetViews>
  <sheetFormatPr baseColWidth="10" defaultColWidth="11.42578125"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145</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c r="D10" s="434"/>
      <c r="E10" s="434"/>
      <c r="F10" s="434">
        <v>5</v>
      </c>
      <c r="G10" s="434"/>
      <c r="H10" s="434"/>
      <c r="I10" s="434"/>
      <c r="J10" s="434">
        <v>1</v>
      </c>
      <c r="K10" s="190">
        <v>6</v>
      </c>
      <c r="L10" s="128"/>
      <c r="M10" s="188" t="s">
        <v>108</v>
      </c>
      <c r="N10" s="189">
        <v>192</v>
      </c>
      <c r="O10" s="128"/>
      <c r="P10" s="128"/>
      <c r="Q10" s="128"/>
      <c r="R10" s="128"/>
      <c r="S10" s="128"/>
      <c r="T10" s="128"/>
      <c r="U10" s="128"/>
      <c r="V10" s="128"/>
      <c r="W10" s="128"/>
      <c r="X10" s="128"/>
      <c r="Y10" s="128"/>
    </row>
    <row r="11" spans="1:25" ht="21" customHeight="1">
      <c r="A11" s="433" t="s">
        <v>103</v>
      </c>
      <c r="B11" s="136"/>
      <c r="C11" s="434"/>
      <c r="D11" s="434"/>
      <c r="E11" s="434"/>
      <c r="F11" s="434">
        <v>1</v>
      </c>
      <c r="G11" s="434"/>
      <c r="H11" s="434">
        <v>1</v>
      </c>
      <c r="I11" s="434"/>
      <c r="J11" s="434"/>
      <c r="K11" s="190">
        <v>2</v>
      </c>
      <c r="L11" s="128"/>
      <c r="M11" s="188" t="s">
        <v>112</v>
      </c>
      <c r="N11" s="189">
        <v>159</v>
      </c>
      <c r="O11" s="128"/>
      <c r="P11" s="128"/>
      <c r="Q11" s="128"/>
      <c r="R11" s="128"/>
      <c r="S11" s="128"/>
      <c r="T11" s="128"/>
      <c r="U11" s="128"/>
      <c r="V11" s="128"/>
      <c r="W11" s="128"/>
      <c r="X11" s="128"/>
      <c r="Y11" s="128"/>
    </row>
    <row r="12" spans="1:25" ht="21" customHeight="1">
      <c r="A12" s="433" t="s">
        <v>104</v>
      </c>
      <c r="B12" s="136"/>
      <c r="C12" s="434"/>
      <c r="D12" s="434"/>
      <c r="E12" s="434"/>
      <c r="F12" s="434"/>
      <c r="G12" s="434"/>
      <c r="H12" s="434"/>
      <c r="I12" s="434"/>
      <c r="J12" s="434"/>
      <c r="K12" s="190">
        <v>0</v>
      </c>
      <c r="L12" s="128"/>
      <c r="M12" s="188" t="s">
        <v>114</v>
      </c>
      <c r="N12" s="189">
        <v>96</v>
      </c>
      <c r="O12" s="128"/>
      <c r="P12" s="128"/>
      <c r="Q12" s="128"/>
      <c r="R12" s="128"/>
      <c r="S12" s="128"/>
      <c r="T12" s="128"/>
      <c r="U12" s="128"/>
      <c r="V12" s="128"/>
      <c r="W12" s="128"/>
      <c r="X12" s="128"/>
      <c r="Y12" s="128"/>
    </row>
    <row r="13" spans="1:25" ht="21" customHeight="1">
      <c r="A13" s="433" t="s">
        <v>105</v>
      </c>
      <c r="B13" s="136"/>
      <c r="C13" s="434"/>
      <c r="D13" s="434">
        <v>3</v>
      </c>
      <c r="E13" s="434"/>
      <c r="F13" s="434"/>
      <c r="G13" s="434"/>
      <c r="H13" s="434">
        <v>1</v>
      </c>
      <c r="I13" s="434"/>
      <c r="J13" s="434"/>
      <c r="K13" s="190">
        <v>4</v>
      </c>
      <c r="L13" s="128"/>
      <c r="M13" s="188" t="s">
        <v>131</v>
      </c>
      <c r="N13" s="189">
        <v>65</v>
      </c>
      <c r="O13" s="128"/>
      <c r="P13" s="128"/>
      <c r="Q13" s="128"/>
      <c r="R13" s="128"/>
      <c r="S13" s="128"/>
      <c r="T13" s="128"/>
      <c r="U13" s="128"/>
      <c r="V13" s="128"/>
      <c r="W13" s="128"/>
      <c r="X13" s="128"/>
      <c r="Y13" s="128"/>
    </row>
    <row r="14" spans="1:25" ht="21" customHeight="1">
      <c r="A14" s="433" t="s">
        <v>106</v>
      </c>
      <c r="B14" s="136"/>
      <c r="C14" s="434"/>
      <c r="D14" s="434">
        <v>2</v>
      </c>
      <c r="E14" s="434"/>
      <c r="F14" s="434">
        <v>5</v>
      </c>
      <c r="G14" s="434"/>
      <c r="H14" s="434">
        <v>5</v>
      </c>
      <c r="I14" s="434"/>
      <c r="J14" s="434">
        <v>1</v>
      </c>
      <c r="K14" s="190">
        <v>13</v>
      </c>
      <c r="L14" s="128"/>
      <c r="M14" s="188" t="s">
        <v>109</v>
      </c>
      <c r="N14" s="189">
        <v>61</v>
      </c>
      <c r="O14" s="128"/>
      <c r="P14" s="128"/>
      <c r="Q14" s="128"/>
      <c r="R14" s="128"/>
      <c r="S14" s="128"/>
      <c r="T14" s="128"/>
      <c r="U14" s="128"/>
      <c r="V14" s="128"/>
      <c r="W14" s="128"/>
      <c r="X14" s="128"/>
      <c r="Y14" s="128"/>
    </row>
    <row r="15" spans="1:25" ht="21" customHeight="1">
      <c r="A15" s="433" t="s">
        <v>107</v>
      </c>
      <c r="B15" s="136"/>
      <c r="C15" s="434"/>
      <c r="D15" s="434"/>
      <c r="E15" s="434"/>
      <c r="F15" s="434">
        <v>38</v>
      </c>
      <c r="G15" s="434"/>
      <c r="H15" s="434">
        <v>5</v>
      </c>
      <c r="I15" s="434"/>
      <c r="J15" s="434">
        <v>7</v>
      </c>
      <c r="K15" s="190">
        <v>50</v>
      </c>
      <c r="L15" s="128"/>
      <c r="M15" s="188" t="s">
        <v>118</v>
      </c>
      <c r="N15" s="189">
        <v>57</v>
      </c>
      <c r="O15" s="128"/>
      <c r="P15" s="128"/>
      <c r="Q15" s="128"/>
      <c r="R15" s="128"/>
      <c r="S15" s="128"/>
      <c r="T15" s="128"/>
      <c r="U15" s="128"/>
      <c r="V15" s="128"/>
      <c r="W15" s="128"/>
      <c r="X15" s="128"/>
      <c r="Y15" s="128"/>
    </row>
    <row r="16" spans="1:25" ht="21" customHeight="1">
      <c r="A16" s="433" t="s">
        <v>108</v>
      </c>
      <c r="B16" s="136"/>
      <c r="C16" s="434"/>
      <c r="D16" s="434">
        <v>8</v>
      </c>
      <c r="E16" s="434"/>
      <c r="F16" s="434">
        <v>67</v>
      </c>
      <c r="G16" s="434"/>
      <c r="H16" s="434">
        <v>82</v>
      </c>
      <c r="I16" s="434"/>
      <c r="J16" s="434">
        <v>35</v>
      </c>
      <c r="K16" s="190">
        <v>192</v>
      </c>
      <c r="L16" s="128"/>
      <c r="M16" s="188" t="s">
        <v>107</v>
      </c>
      <c r="N16" s="189">
        <v>50</v>
      </c>
      <c r="O16" s="128"/>
      <c r="P16" s="128"/>
      <c r="Q16" s="128"/>
      <c r="R16" s="128"/>
      <c r="S16" s="128"/>
      <c r="T16" s="128"/>
      <c r="U16" s="128"/>
      <c r="V16" s="128"/>
      <c r="W16" s="128"/>
      <c r="X16" s="128"/>
      <c r="Y16" s="128"/>
    </row>
    <row r="17" spans="1:25" ht="21" customHeight="1">
      <c r="A17" s="433" t="s">
        <v>109</v>
      </c>
      <c r="B17" s="136"/>
      <c r="C17" s="434"/>
      <c r="D17" s="434">
        <v>2</v>
      </c>
      <c r="E17" s="434"/>
      <c r="F17" s="434">
        <v>12</v>
      </c>
      <c r="G17" s="434"/>
      <c r="H17" s="434">
        <v>32</v>
      </c>
      <c r="I17" s="434"/>
      <c r="J17" s="434">
        <v>15</v>
      </c>
      <c r="K17" s="190">
        <v>61</v>
      </c>
      <c r="L17" s="128"/>
      <c r="M17" s="188" t="s">
        <v>133</v>
      </c>
      <c r="N17" s="189">
        <v>50</v>
      </c>
      <c r="O17" s="128"/>
      <c r="P17" s="128"/>
      <c r="Q17" s="128"/>
      <c r="R17" s="128"/>
      <c r="S17" s="128"/>
      <c r="T17" s="128"/>
      <c r="U17" s="128"/>
      <c r="V17" s="128"/>
      <c r="W17" s="128"/>
      <c r="X17" s="128"/>
      <c r="Y17" s="128"/>
    </row>
    <row r="18" spans="1:25" ht="21" customHeight="1">
      <c r="A18" s="433" t="s">
        <v>110</v>
      </c>
      <c r="B18" s="136"/>
      <c r="C18" s="434"/>
      <c r="D18" s="434"/>
      <c r="E18" s="434"/>
      <c r="F18" s="434">
        <v>2</v>
      </c>
      <c r="G18" s="434"/>
      <c r="H18" s="434">
        <v>2</v>
      </c>
      <c r="I18" s="434"/>
      <c r="J18" s="434">
        <v>2</v>
      </c>
      <c r="K18" s="190">
        <v>6</v>
      </c>
      <c r="L18" s="128"/>
      <c r="M18" s="188" t="s">
        <v>129</v>
      </c>
      <c r="N18" s="189">
        <v>49</v>
      </c>
      <c r="O18" s="128"/>
      <c r="P18" s="128"/>
      <c r="Q18" s="128"/>
      <c r="R18" s="128"/>
      <c r="S18" s="128"/>
      <c r="T18" s="128"/>
      <c r="U18" s="128"/>
      <c r="V18" s="128"/>
      <c r="W18" s="128"/>
      <c r="X18" s="128"/>
      <c r="Y18" s="128"/>
    </row>
    <row r="19" spans="1:25" ht="21" customHeight="1">
      <c r="A19" s="433" t="s">
        <v>111</v>
      </c>
      <c r="B19" s="136"/>
      <c r="C19" s="434"/>
      <c r="D19" s="434">
        <v>1</v>
      </c>
      <c r="E19" s="434"/>
      <c r="F19" s="434">
        <v>2</v>
      </c>
      <c r="G19" s="434"/>
      <c r="H19" s="434">
        <v>4</v>
      </c>
      <c r="I19" s="434"/>
      <c r="J19" s="434">
        <v>3</v>
      </c>
      <c r="K19" s="190">
        <v>10</v>
      </c>
      <c r="L19" s="128"/>
      <c r="M19" s="188" t="s">
        <v>113</v>
      </c>
      <c r="N19" s="189">
        <v>42</v>
      </c>
      <c r="O19" s="128"/>
      <c r="P19" s="128"/>
      <c r="Q19" s="128"/>
      <c r="R19" s="128"/>
      <c r="S19" s="128"/>
      <c r="T19" s="128"/>
      <c r="U19" s="128"/>
      <c r="V19" s="128"/>
      <c r="W19" s="128"/>
      <c r="X19" s="128"/>
      <c r="Y19" s="128"/>
    </row>
    <row r="20" spans="1:25" ht="21" customHeight="1">
      <c r="A20" s="433" t="s">
        <v>112</v>
      </c>
      <c r="B20" s="136"/>
      <c r="C20" s="434"/>
      <c r="D20" s="434">
        <v>5</v>
      </c>
      <c r="E20" s="434"/>
      <c r="F20" s="434">
        <v>81</v>
      </c>
      <c r="G20" s="434"/>
      <c r="H20" s="434">
        <v>50</v>
      </c>
      <c r="I20" s="434"/>
      <c r="J20" s="434">
        <v>22</v>
      </c>
      <c r="K20" s="190">
        <v>158</v>
      </c>
      <c r="L20" s="128"/>
      <c r="M20" s="188" t="s">
        <v>120</v>
      </c>
      <c r="N20" s="189">
        <v>40</v>
      </c>
      <c r="O20" s="128"/>
      <c r="P20" s="128"/>
      <c r="Q20" s="128"/>
      <c r="R20" s="128"/>
      <c r="S20" s="128"/>
      <c r="T20" s="128"/>
      <c r="U20" s="128"/>
      <c r="V20" s="128"/>
      <c r="W20" s="128"/>
      <c r="X20" s="128"/>
      <c r="Y20" s="128"/>
    </row>
    <row r="21" spans="1:25" ht="21" customHeight="1">
      <c r="A21" s="433" t="s">
        <v>113</v>
      </c>
      <c r="B21" s="136"/>
      <c r="C21" s="434"/>
      <c r="D21" s="434"/>
      <c r="E21" s="434"/>
      <c r="F21" s="434">
        <v>9</v>
      </c>
      <c r="G21" s="434"/>
      <c r="H21" s="434">
        <v>20</v>
      </c>
      <c r="I21" s="434"/>
      <c r="J21" s="434">
        <v>13</v>
      </c>
      <c r="K21" s="190">
        <v>42</v>
      </c>
      <c r="L21" s="128"/>
      <c r="M21" s="188" t="s">
        <v>122</v>
      </c>
      <c r="N21" s="189">
        <v>36</v>
      </c>
      <c r="O21" s="128"/>
      <c r="P21" s="128"/>
      <c r="Q21" s="128"/>
      <c r="R21" s="128"/>
      <c r="S21" s="128"/>
      <c r="T21" s="128"/>
      <c r="U21" s="128"/>
      <c r="V21" s="128"/>
      <c r="W21" s="128"/>
      <c r="X21" s="128"/>
      <c r="Y21" s="128"/>
    </row>
    <row r="22" spans="1:25" ht="21" customHeight="1">
      <c r="A22" s="433" t="s">
        <v>114</v>
      </c>
      <c r="B22" s="136"/>
      <c r="C22" s="434"/>
      <c r="D22" s="434">
        <v>15</v>
      </c>
      <c r="E22" s="434"/>
      <c r="F22" s="434">
        <v>39</v>
      </c>
      <c r="G22" s="434"/>
      <c r="H22" s="434">
        <v>24</v>
      </c>
      <c r="I22" s="434"/>
      <c r="J22" s="434">
        <v>18</v>
      </c>
      <c r="K22" s="190">
        <v>96</v>
      </c>
      <c r="L22" s="128"/>
      <c r="M22" s="188" t="s">
        <v>117</v>
      </c>
      <c r="N22" s="189">
        <v>31</v>
      </c>
      <c r="O22" s="128"/>
      <c r="P22" s="128"/>
      <c r="Q22" s="128"/>
      <c r="R22" s="128"/>
      <c r="S22" s="128"/>
      <c r="T22" s="128"/>
      <c r="U22" s="128"/>
      <c r="V22" s="128"/>
      <c r="W22" s="128"/>
      <c r="X22" s="128"/>
      <c r="Y22" s="128"/>
    </row>
    <row r="23" spans="1:25" ht="21" customHeight="1">
      <c r="A23" s="433" t="s">
        <v>115</v>
      </c>
      <c r="B23" s="136"/>
      <c r="C23" s="434"/>
      <c r="D23" s="434"/>
      <c r="E23" s="434"/>
      <c r="F23" s="434">
        <v>5</v>
      </c>
      <c r="G23" s="434"/>
      <c r="H23" s="434">
        <v>4</v>
      </c>
      <c r="I23" s="434"/>
      <c r="J23" s="434">
        <v>4</v>
      </c>
      <c r="K23" s="190">
        <v>13</v>
      </c>
      <c r="L23" s="128"/>
      <c r="M23" s="188" t="s">
        <v>527</v>
      </c>
      <c r="N23" s="189">
        <v>22</v>
      </c>
      <c r="O23" s="128"/>
      <c r="P23" s="128"/>
      <c r="Q23" s="128"/>
      <c r="R23" s="128"/>
      <c r="S23" s="128"/>
      <c r="T23" s="128"/>
      <c r="U23" s="128"/>
      <c r="V23" s="128"/>
      <c r="W23" s="128"/>
      <c r="X23" s="128"/>
      <c r="Y23" s="128"/>
    </row>
    <row r="24" spans="1:25" ht="21" customHeight="1">
      <c r="A24" s="433" t="s">
        <v>116</v>
      </c>
      <c r="B24" s="136"/>
      <c r="C24" s="434"/>
      <c r="D24" s="434">
        <v>4</v>
      </c>
      <c r="E24" s="434"/>
      <c r="F24" s="434">
        <v>2</v>
      </c>
      <c r="G24" s="434"/>
      <c r="H24" s="434">
        <v>8</v>
      </c>
      <c r="I24" s="434"/>
      <c r="J24" s="434">
        <v>6</v>
      </c>
      <c r="K24" s="190">
        <v>20</v>
      </c>
      <c r="L24" s="128"/>
      <c r="M24" s="188" t="s">
        <v>116</v>
      </c>
      <c r="N24" s="189">
        <v>20</v>
      </c>
      <c r="O24" s="128"/>
      <c r="P24" s="128"/>
      <c r="Q24" s="128"/>
      <c r="R24" s="128"/>
      <c r="S24" s="128"/>
      <c r="T24" s="128"/>
      <c r="U24" s="128"/>
      <c r="V24" s="128"/>
      <c r="W24" s="128"/>
      <c r="X24" s="128"/>
      <c r="Y24" s="128"/>
    </row>
    <row r="25" spans="1:25" ht="21" customHeight="1">
      <c r="A25" s="433" t="s">
        <v>117</v>
      </c>
      <c r="B25" s="136"/>
      <c r="C25" s="434"/>
      <c r="D25" s="434">
        <v>3</v>
      </c>
      <c r="E25" s="434"/>
      <c r="F25" s="434">
        <v>11</v>
      </c>
      <c r="G25" s="434"/>
      <c r="H25" s="434">
        <v>6</v>
      </c>
      <c r="I25" s="434"/>
      <c r="J25" s="434">
        <v>11</v>
      </c>
      <c r="K25" s="190">
        <v>31</v>
      </c>
      <c r="L25" s="128"/>
      <c r="M25" s="188" t="s">
        <v>127</v>
      </c>
      <c r="N25" s="189">
        <v>18</v>
      </c>
      <c r="O25" s="128"/>
      <c r="P25" s="128"/>
      <c r="Q25" s="128"/>
      <c r="R25" s="128"/>
      <c r="S25" s="128"/>
      <c r="T25" s="128"/>
      <c r="U25" s="128"/>
      <c r="V25" s="128"/>
      <c r="W25" s="128"/>
      <c r="X25" s="128"/>
      <c r="Y25" s="128"/>
    </row>
    <row r="26" spans="1:25" ht="21" customHeight="1">
      <c r="A26" s="433" t="s">
        <v>118</v>
      </c>
      <c r="B26" s="136"/>
      <c r="C26" s="434"/>
      <c r="D26" s="434">
        <v>4</v>
      </c>
      <c r="E26" s="434"/>
      <c r="F26" s="434">
        <v>33</v>
      </c>
      <c r="G26" s="434"/>
      <c r="H26" s="434">
        <v>11</v>
      </c>
      <c r="I26" s="434"/>
      <c r="J26" s="434">
        <v>9</v>
      </c>
      <c r="K26" s="190">
        <v>57</v>
      </c>
      <c r="L26" s="128"/>
      <c r="M26" s="188" t="s">
        <v>125</v>
      </c>
      <c r="N26" s="189">
        <v>16</v>
      </c>
      <c r="O26" s="128"/>
      <c r="P26" s="128"/>
      <c r="Q26" s="128"/>
      <c r="R26" s="128"/>
      <c r="S26" s="128"/>
      <c r="T26" s="128"/>
      <c r="U26" s="128"/>
      <c r="V26" s="128"/>
      <c r="W26" s="128"/>
      <c r="X26" s="128"/>
      <c r="Y26" s="128"/>
    </row>
    <row r="27" spans="1:25" ht="21" customHeight="1">
      <c r="A27" s="433" t="s">
        <v>119</v>
      </c>
      <c r="B27" s="136"/>
      <c r="C27" s="434"/>
      <c r="D27" s="434"/>
      <c r="E27" s="434"/>
      <c r="F27" s="434">
        <v>1</v>
      </c>
      <c r="G27" s="434"/>
      <c r="H27" s="434">
        <v>1</v>
      </c>
      <c r="I27" s="434"/>
      <c r="J27" s="434"/>
      <c r="K27" s="190">
        <v>2</v>
      </c>
      <c r="L27" s="128"/>
      <c r="M27" s="188" t="s">
        <v>124</v>
      </c>
      <c r="N27" s="189">
        <v>14</v>
      </c>
      <c r="O27" s="128"/>
      <c r="P27" s="128"/>
      <c r="Q27" s="128"/>
      <c r="R27" s="128"/>
      <c r="S27" s="128"/>
      <c r="T27" s="128"/>
      <c r="U27" s="128"/>
      <c r="V27" s="128"/>
      <c r="W27" s="128"/>
      <c r="X27" s="128"/>
      <c r="Y27" s="128"/>
    </row>
    <row r="28" spans="1:25" ht="21" customHeight="1">
      <c r="A28" s="433" t="s">
        <v>120</v>
      </c>
      <c r="B28" s="136"/>
      <c r="C28" s="434"/>
      <c r="D28" s="434">
        <v>6</v>
      </c>
      <c r="E28" s="434"/>
      <c r="F28" s="434">
        <v>22</v>
      </c>
      <c r="G28" s="434"/>
      <c r="H28" s="434">
        <v>1</v>
      </c>
      <c r="I28" s="434"/>
      <c r="J28" s="434">
        <v>11</v>
      </c>
      <c r="K28" s="190">
        <v>40</v>
      </c>
      <c r="L28" s="128"/>
      <c r="M28" s="188" t="s">
        <v>106</v>
      </c>
      <c r="N28" s="189">
        <v>13</v>
      </c>
      <c r="O28" s="128"/>
      <c r="P28" s="128"/>
      <c r="Q28" s="128"/>
      <c r="R28" s="128"/>
      <c r="S28" s="128"/>
      <c r="T28" s="128"/>
      <c r="U28" s="128"/>
      <c r="V28" s="128"/>
      <c r="W28" s="128"/>
      <c r="X28" s="128"/>
      <c r="Y28" s="128"/>
    </row>
    <row r="29" spans="1:25" ht="21" customHeight="1">
      <c r="A29" s="433" t="s">
        <v>121</v>
      </c>
      <c r="B29" s="136"/>
      <c r="C29" s="434"/>
      <c r="D29" s="434"/>
      <c r="E29" s="434"/>
      <c r="F29" s="434">
        <v>2</v>
      </c>
      <c r="G29" s="434"/>
      <c r="H29" s="434">
        <v>5</v>
      </c>
      <c r="I29" s="434"/>
      <c r="J29" s="434">
        <v>2</v>
      </c>
      <c r="K29" s="190">
        <v>9</v>
      </c>
      <c r="L29" s="128"/>
      <c r="M29" s="188" t="s">
        <v>115</v>
      </c>
      <c r="N29" s="189">
        <v>13</v>
      </c>
      <c r="O29" s="128"/>
      <c r="P29" s="128"/>
      <c r="Q29" s="128"/>
      <c r="R29" s="128"/>
      <c r="S29" s="128"/>
      <c r="T29" s="128"/>
      <c r="U29" s="128"/>
      <c r="V29" s="128"/>
      <c r="W29" s="128"/>
      <c r="X29" s="128"/>
      <c r="Y29" s="128"/>
    </row>
    <row r="30" spans="1:25" ht="21" customHeight="1">
      <c r="A30" s="433" t="s">
        <v>122</v>
      </c>
      <c r="B30" s="136"/>
      <c r="C30" s="434"/>
      <c r="D30" s="434">
        <v>8</v>
      </c>
      <c r="E30" s="434"/>
      <c r="F30" s="434">
        <v>12</v>
      </c>
      <c r="G30" s="434"/>
      <c r="H30" s="434">
        <v>12</v>
      </c>
      <c r="I30" s="434"/>
      <c r="J30" s="434">
        <v>4</v>
      </c>
      <c r="K30" s="190">
        <v>36</v>
      </c>
      <c r="L30" s="128"/>
      <c r="M30" s="188" t="s">
        <v>128</v>
      </c>
      <c r="N30" s="189">
        <v>13</v>
      </c>
      <c r="O30" s="128"/>
      <c r="P30" s="128"/>
      <c r="Q30" s="128"/>
      <c r="R30" s="128"/>
      <c r="S30" s="128"/>
      <c r="T30" s="128"/>
      <c r="U30" s="128"/>
      <c r="V30" s="128"/>
      <c r="W30" s="128"/>
      <c r="X30" s="128"/>
      <c r="Y30" s="128"/>
    </row>
    <row r="31" spans="1:25" ht="21" customHeight="1">
      <c r="A31" s="433" t="s">
        <v>123</v>
      </c>
      <c r="B31" s="136"/>
      <c r="C31" s="434"/>
      <c r="D31" s="434"/>
      <c r="E31" s="434"/>
      <c r="F31" s="434"/>
      <c r="G31" s="434"/>
      <c r="H31" s="434">
        <v>1</v>
      </c>
      <c r="I31" s="434"/>
      <c r="J31" s="434">
        <v>1</v>
      </c>
      <c r="K31" s="190">
        <v>2</v>
      </c>
      <c r="L31" s="128"/>
      <c r="M31" s="188" t="s">
        <v>126</v>
      </c>
      <c r="N31" s="189">
        <v>12</v>
      </c>
      <c r="O31" s="128"/>
      <c r="P31" s="128"/>
      <c r="Q31" s="128"/>
      <c r="R31" s="128"/>
      <c r="S31" s="128"/>
      <c r="T31" s="128"/>
      <c r="U31" s="128"/>
      <c r="V31" s="128"/>
      <c r="W31" s="128"/>
      <c r="X31" s="128"/>
      <c r="Y31" s="128"/>
    </row>
    <row r="32" spans="1:25" ht="21" customHeight="1">
      <c r="A32" s="433" t="s">
        <v>124</v>
      </c>
      <c r="B32" s="136"/>
      <c r="C32" s="434"/>
      <c r="D32" s="434">
        <v>8</v>
      </c>
      <c r="E32" s="434"/>
      <c r="F32" s="434">
        <v>1</v>
      </c>
      <c r="G32" s="434"/>
      <c r="H32" s="434">
        <v>1</v>
      </c>
      <c r="I32" s="434"/>
      <c r="J32" s="434">
        <v>4</v>
      </c>
      <c r="K32" s="190">
        <v>14</v>
      </c>
      <c r="L32" s="128"/>
      <c r="M32" s="188" t="s">
        <v>111</v>
      </c>
      <c r="N32" s="189">
        <v>10</v>
      </c>
      <c r="O32" s="128"/>
      <c r="P32" s="128"/>
      <c r="Q32" s="128"/>
      <c r="R32" s="128"/>
      <c r="S32" s="128"/>
      <c r="T32" s="128"/>
      <c r="U32" s="128"/>
      <c r="V32" s="128"/>
      <c r="W32" s="128"/>
      <c r="X32" s="128"/>
      <c r="Y32" s="128"/>
    </row>
    <row r="33" spans="1:25" ht="21" customHeight="1">
      <c r="A33" s="433" t="s">
        <v>125</v>
      </c>
      <c r="B33" s="136"/>
      <c r="C33" s="434"/>
      <c r="D33" s="434">
        <v>6</v>
      </c>
      <c r="E33" s="434"/>
      <c r="F33" s="434">
        <v>2</v>
      </c>
      <c r="G33" s="434"/>
      <c r="H33" s="434">
        <v>3</v>
      </c>
      <c r="I33" s="434"/>
      <c r="J33" s="434">
        <v>5</v>
      </c>
      <c r="K33" s="190">
        <v>16</v>
      </c>
      <c r="L33" s="128"/>
      <c r="M33" s="188" t="s">
        <v>121</v>
      </c>
      <c r="N33" s="189">
        <v>9</v>
      </c>
      <c r="O33" s="128"/>
      <c r="P33" s="128"/>
      <c r="Q33" s="128"/>
      <c r="R33" s="128"/>
      <c r="S33" s="128"/>
      <c r="T33" s="128"/>
      <c r="U33" s="128"/>
      <c r="V33" s="128"/>
      <c r="W33" s="128"/>
      <c r="X33" s="128"/>
      <c r="Y33" s="128"/>
    </row>
    <row r="34" spans="1:25" ht="21" customHeight="1">
      <c r="A34" s="433" t="s">
        <v>126</v>
      </c>
      <c r="B34" s="136"/>
      <c r="C34" s="434"/>
      <c r="D34" s="434">
        <v>1</v>
      </c>
      <c r="E34" s="434"/>
      <c r="F34" s="434">
        <v>4</v>
      </c>
      <c r="G34" s="434"/>
      <c r="H34" s="434">
        <v>5</v>
      </c>
      <c r="I34" s="434"/>
      <c r="J34" s="434">
        <v>2</v>
      </c>
      <c r="K34" s="190">
        <v>12</v>
      </c>
      <c r="L34" s="128"/>
      <c r="M34" s="188" t="s">
        <v>130</v>
      </c>
      <c r="N34" s="189">
        <v>9</v>
      </c>
      <c r="O34" s="128"/>
      <c r="P34" s="128"/>
      <c r="Q34" s="128"/>
      <c r="R34" s="128"/>
      <c r="S34" s="128"/>
      <c r="T34" s="128"/>
      <c r="U34" s="128"/>
      <c r="V34" s="128"/>
      <c r="W34" s="128"/>
      <c r="X34" s="128"/>
      <c r="Y34" s="128"/>
    </row>
    <row r="35" spans="1:25" ht="21" customHeight="1">
      <c r="A35" s="433" t="s">
        <v>127</v>
      </c>
      <c r="B35" s="136"/>
      <c r="C35" s="434"/>
      <c r="D35" s="434">
        <v>2</v>
      </c>
      <c r="E35" s="434"/>
      <c r="F35" s="434">
        <v>15</v>
      </c>
      <c r="G35" s="434"/>
      <c r="H35" s="434"/>
      <c r="I35" s="434"/>
      <c r="J35" s="434">
        <v>1</v>
      </c>
      <c r="K35" s="190">
        <v>18</v>
      </c>
      <c r="L35" s="128"/>
      <c r="M35" s="188" t="s">
        <v>102</v>
      </c>
      <c r="N35" s="189">
        <v>6</v>
      </c>
      <c r="O35" s="128"/>
      <c r="P35" s="128"/>
      <c r="Q35" s="128"/>
      <c r="R35" s="128"/>
      <c r="S35" s="128"/>
      <c r="T35" s="128"/>
      <c r="U35" s="128"/>
      <c r="V35" s="128"/>
      <c r="W35" s="128"/>
      <c r="X35" s="128"/>
      <c r="Y35" s="128"/>
    </row>
    <row r="36" spans="1:25" ht="21" customHeight="1">
      <c r="A36" s="433" t="s">
        <v>128</v>
      </c>
      <c r="B36" s="136"/>
      <c r="C36" s="434"/>
      <c r="D36" s="434">
        <v>3</v>
      </c>
      <c r="E36" s="434"/>
      <c r="F36" s="434">
        <v>5</v>
      </c>
      <c r="G36" s="434"/>
      <c r="H36" s="434">
        <v>5</v>
      </c>
      <c r="I36" s="434"/>
      <c r="J36" s="434"/>
      <c r="K36" s="190">
        <v>13</v>
      </c>
      <c r="L36" s="128"/>
      <c r="M36" s="188" t="s">
        <v>110</v>
      </c>
      <c r="N36" s="189">
        <v>6</v>
      </c>
      <c r="O36" s="128"/>
      <c r="P36" s="128"/>
      <c r="Q36" s="128"/>
      <c r="R36" s="128"/>
      <c r="S36" s="128"/>
      <c r="T36" s="128"/>
      <c r="U36" s="128"/>
      <c r="V36" s="128"/>
      <c r="W36" s="128"/>
      <c r="X36" s="128"/>
      <c r="Y36" s="128"/>
    </row>
    <row r="37" spans="1:25" ht="21" customHeight="1">
      <c r="A37" s="433" t="s">
        <v>129</v>
      </c>
      <c r="B37" s="136"/>
      <c r="C37" s="434"/>
      <c r="D37" s="434">
        <v>5</v>
      </c>
      <c r="E37" s="434"/>
      <c r="F37" s="434">
        <v>11</v>
      </c>
      <c r="G37" s="434"/>
      <c r="H37" s="434">
        <v>17</v>
      </c>
      <c r="I37" s="434"/>
      <c r="J37" s="434">
        <v>16</v>
      </c>
      <c r="K37" s="190">
        <v>49</v>
      </c>
      <c r="L37" s="128"/>
      <c r="M37" s="188" t="s">
        <v>105</v>
      </c>
      <c r="N37" s="189">
        <v>4</v>
      </c>
      <c r="O37" s="128"/>
      <c r="P37" s="128"/>
      <c r="Q37" s="128"/>
      <c r="R37" s="128"/>
      <c r="S37" s="128"/>
      <c r="T37" s="128"/>
      <c r="U37" s="128"/>
      <c r="V37" s="128"/>
      <c r="W37" s="128"/>
      <c r="X37" s="128"/>
      <c r="Y37" s="128"/>
    </row>
    <row r="38" spans="1:25" ht="21" customHeight="1">
      <c r="A38" s="433" t="s">
        <v>130</v>
      </c>
      <c r="B38" s="136"/>
      <c r="C38" s="434"/>
      <c r="D38" s="434"/>
      <c r="E38" s="434"/>
      <c r="F38" s="434">
        <v>1</v>
      </c>
      <c r="G38" s="434"/>
      <c r="H38" s="434">
        <v>4</v>
      </c>
      <c r="I38" s="434"/>
      <c r="J38" s="434">
        <v>3</v>
      </c>
      <c r="K38" s="190">
        <v>8</v>
      </c>
      <c r="L38" s="128"/>
      <c r="M38" s="188" t="s">
        <v>132</v>
      </c>
      <c r="N38" s="189">
        <v>3</v>
      </c>
      <c r="O38" s="128"/>
      <c r="P38" s="128"/>
      <c r="Q38" s="128"/>
      <c r="R38" s="128"/>
      <c r="S38" s="128"/>
      <c r="T38" s="128"/>
      <c r="U38" s="128"/>
      <c r="V38" s="128"/>
      <c r="W38" s="128"/>
      <c r="X38" s="128"/>
      <c r="Y38" s="128"/>
    </row>
    <row r="39" spans="1:25" ht="21" customHeight="1">
      <c r="A39" s="433" t="s">
        <v>131</v>
      </c>
      <c r="B39" s="136"/>
      <c r="C39" s="434"/>
      <c r="D39" s="434">
        <v>24</v>
      </c>
      <c r="E39" s="434"/>
      <c r="F39" s="434">
        <v>15</v>
      </c>
      <c r="G39" s="434"/>
      <c r="H39" s="434">
        <v>12</v>
      </c>
      <c r="I39" s="434"/>
      <c r="J39" s="434">
        <v>14</v>
      </c>
      <c r="K39" s="190">
        <v>65</v>
      </c>
      <c r="L39" s="128"/>
      <c r="M39" s="188" t="s">
        <v>103</v>
      </c>
      <c r="N39" s="189">
        <v>2</v>
      </c>
      <c r="O39" s="128"/>
      <c r="P39" s="128"/>
      <c r="Q39" s="128"/>
      <c r="R39" s="128"/>
      <c r="S39" s="128"/>
      <c r="T39" s="128"/>
      <c r="U39" s="128"/>
      <c r="V39" s="128"/>
      <c r="W39" s="128"/>
      <c r="X39" s="128"/>
      <c r="Y39" s="128"/>
    </row>
    <row r="40" spans="1:25" ht="21" customHeight="1">
      <c r="A40" s="433" t="s">
        <v>132</v>
      </c>
      <c r="B40" s="136"/>
      <c r="C40" s="434"/>
      <c r="D40" s="434">
        <v>2</v>
      </c>
      <c r="E40" s="434"/>
      <c r="F40" s="434">
        <v>1</v>
      </c>
      <c r="G40" s="434"/>
      <c r="H40" s="434"/>
      <c r="I40" s="434"/>
      <c r="J40" s="434"/>
      <c r="K40" s="190">
        <v>3</v>
      </c>
      <c r="L40" s="128"/>
      <c r="M40" s="188" t="s">
        <v>119</v>
      </c>
      <c r="N40" s="189">
        <v>2</v>
      </c>
      <c r="O40" s="128"/>
      <c r="P40" s="128"/>
      <c r="Q40" s="128"/>
      <c r="R40" s="128"/>
      <c r="S40" s="128"/>
      <c r="T40" s="128"/>
      <c r="U40" s="128"/>
      <c r="V40" s="128"/>
      <c r="W40" s="128"/>
      <c r="X40" s="128"/>
      <c r="Y40" s="128"/>
    </row>
    <row r="41" spans="1:25" ht="21" customHeight="1">
      <c r="A41" s="433" t="s">
        <v>133</v>
      </c>
      <c r="B41" s="136"/>
      <c r="C41" s="434"/>
      <c r="D41" s="434"/>
      <c r="E41" s="434"/>
      <c r="F41" s="434">
        <v>43</v>
      </c>
      <c r="G41" s="434"/>
      <c r="H41" s="434">
        <v>1</v>
      </c>
      <c r="I41" s="434"/>
      <c r="J41" s="434">
        <v>6</v>
      </c>
      <c r="K41" s="190">
        <v>50</v>
      </c>
      <c r="L41" s="128"/>
      <c r="M41" s="188" t="s">
        <v>123</v>
      </c>
      <c r="N41" s="189">
        <v>2</v>
      </c>
      <c r="O41" s="128"/>
      <c r="P41" s="128"/>
      <c r="Q41" s="128"/>
      <c r="R41" s="128"/>
      <c r="S41" s="128"/>
      <c r="T41" s="128"/>
      <c r="U41" s="128"/>
      <c r="V41" s="128"/>
      <c r="W41" s="128"/>
      <c r="X41" s="128"/>
      <c r="Y41" s="128"/>
    </row>
    <row r="42" spans="1:25" ht="21" customHeight="1">
      <c r="A42" s="433" t="s">
        <v>527</v>
      </c>
      <c r="B42" s="136"/>
      <c r="C42" s="434"/>
      <c r="D42" s="434">
        <v>1</v>
      </c>
      <c r="E42" s="434"/>
      <c r="F42" s="434">
        <v>6</v>
      </c>
      <c r="G42" s="434"/>
      <c r="H42" s="434">
        <v>9</v>
      </c>
      <c r="I42" s="434"/>
      <c r="J42" s="434">
        <v>6</v>
      </c>
      <c r="K42" s="190">
        <v>22</v>
      </c>
      <c r="L42" s="128"/>
      <c r="M42" s="188" t="s">
        <v>104</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0</v>
      </c>
      <c r="D44" s="192">
        <v>113</v>
      </c>
      <c r="E44" s="192">
        <v>0</v>
      </c>
      <c r="F44" s="192">
        <v>453</v>
      </c>
      <c r="G44" s="192">
        <v>0</v>
      </c>
      <c r="H44" s="192">
        <v>332</v>
      </c>
      <c r="I44" s="192">
        <v>0</v>
      </c>
      <c r="J44" s="192">
        <v>222</v>
      </c>
      <c r="K44" s="192">
        <v>1120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8" orientation="landscape" useFirstPageNumber="1" r:id="rId1"/>
  <headerFooter scaleWithDoc="0">
    <oddHeader>&amp;L&amp;G&amp;R&amp;G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1D774-7C10-43BE-B789-B496B7CCF563}">
  <sheetPr>
    <pageSetUpPr fitToPage="1"/>
  </sheetPr>
  <dimension ref="A1:Y51"/>
  <sheetViews>
    <sheetView view="pageBreakPreview" zoomScale="60" zoomScaleNormal="100" workbookViewId="0">
      <selection activeCell="AH21" sqref="AH21"/>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146</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c r="D10" s="434"/>
      <c r="E10" s="434">
        <v>15</v>
      </c>
      <c r="F10" s="434"/>
      <c r="G10" s="434"/>
      <c r="H10" s="434"/>
      <c r="I10" s="434">
        <v>5</v>
      </c>
      <c r="J10" s="434"/>
      <c r="K10" s="190">
        <v>20</v>
      </c>
      <c r="L10" s="128"/>
      <c r="M10" s="188" t="s">
        <v>117</v>
      </c>
      <c r="N10" s="189">
        <v>413</v>
      </c>
      <c r="O10" s="128"/>
      <c r="P10" s="128"/>
      <c r="Q10" s="128"/>
      <c r="R10" s="128"/>
      <c r="S10" s="128"/>
      <c r="T10" s="128"/>
      <c r="U10" s="128"/>
      <c r="V10" s="128"/>
      <c r="W10" s="128"/>
      <c r="X10" s="128"/>
      <c r="Y10" s="128"/>
    </row>
    <row r="11" spans="1:25" ht="21" customHeight="1">
      <c r="A11" s="433" t="s">
        <v>103</v>
      </c>
      <c r="B11" s="136"/>
      <c r="C11" s="434">
        <v>8</v>
      </c>
      <c r="D11" s="434"/>
      <c r="E11" s="434">
        <v>5</v>
      </c>
      <c r="F11" s="434"/>
      <c r="G11" s="434">
        <v>3</v>
      </c>
      <c r="H11" s="434"/>
      <c r="I11" s="434">
        <v>3</v>
      </c>
      <c r="J11" s="434"/>
      <c r="K11" s="190">
        <v>19</v>
      </c>
      <c r="L11" s="128"/>
      <c r="M11" s="188" t="s">
        <v>112</v>
      </c>
      <c r="N11" s="189">
        <v>205</v>
      </c>
      <c r="O11" s="128"/>
      <c r="P11" s="128"/>
      <c r="Q11" s="128"/>
      <c r="R11" s="128"/>
      <c r="S11" s="128"/>
      <c r="T11" s="128"/>
      <c r="U11" s="128"/>
      <c r="V11" s="128"/>
      <c r="W11" s="128"/>
      <c r="X11" s="128"/>
      <c r="Y11" s="128"/>
    </row>
    <row r="12" spans="1:25" ht="21" customHeight="1">
      <c r="A12" s="433" t="s">
        <v>104</v>
      </c>
      <c r="B12" s="136"/>
      <c r="C12" s="434"/>
      <c r="D12" s="434"/>
      <c r="E12" s="434">
        <v>1</v>
      </c>
      <c r="F12" s="434"/>
      <c r="G12" s="434"/>
      <c r="H12" s="434"/>
      <c r="I12" s="434">
        <v>1</v>
      </c>
      <c r="J12" s="434"/>
      <c r="K12" s="190">
        <v>2</v>
      </c>
      <c r="L12" s="128"/>
      <c r="M12" s="188" t="s">
        <v>108</v>
      </c>
      <c r="N12" s="189">
        <v>176</v>
      </c>
      <c r="O12" s="128"/>
      <c r="P12" s="128"/>
      <c r="Q12" s="128"/>
      <c r="R12" s="128"/>
      <c r="S12" s="128"/>
      <c r="T12" s="128"/>
      <c r="U12" s="128"/>
      <c r="V12" s="128"/>
      <c r="W12" s="128"/>
      <c r="X12" s="128"/>
      <c r="Y12" s="128"/>
    </row>
    <row r="13" spans="1:25" ht="21" customHeight="1">
      <c r="A13" s="433" t="s">
        <v>105</v>
      </c>
      <c r="B13" s="136"/>
      <c r="C13" s="434">
        <v>2</v>
      </c>
      <c r="D13" s="434"/>
      <c r="E13" s="434">
        <v>5</v>
      </c>
      <c r="F13" s="434"/>
      <c r="G13" s="434">
        <v>1</v>
      </c>
      <c r="H13" s="434"/>
      <c r="I13" s="434"/>
      <c r="J13" s="434"/>
      <c r="K13" s="190">
        <v>8</v>
      </c>
      <c r="L13" s="128"/>
      <c r="M13" s="188" t="s">
        <v>107</v>
      </c>
      <c r="N13" s="189">
        <v>120</v>
      </c>
      <c r="O13" s="128"/>
      <c r="P13" s="128"/>
      <c r="Q13" s="128"/>
      <c r="R13" s="128"/>
      <c r="S13" s="128"/>
      <c r="T13" s="128"/>
      <c r="U13" s="128"/>
      <c r="V13" s="128"/>
      <c r="W13" s="128"/>
      <c r="X13" s="128"/>
      <c r="Y13" s="128"/>
    </row>
    <row r="14" spans="1:25" ht="21" customHeight="1">
      <c r="A14" s="433" t="s">
        <v>106</v>
      </c>
      <c r="B14" s="136"/>
      <c r="C14" s="434"/>
      <c r="D14" s="434"/>
      <c r="E14" s="434">
        <v>15</v>
      </c>
      <c r="F14" s="434"/>
      <c r="G14" s="434"/>
      <c r="H14" s="434"/>
      <c r="I14" s="434">
        <v>7</v>
      </c>
      <c r="J14" s="434"/>
      <c r="K14" s="190">
        <v>22</v>
      </c>
      <c r="L14" s="128"/>
      <c r="M14" s="188" t="s">
        <v>116</v>
      </c>
      <c r="N14" s="189">
        <v>112</v>
      </c>
      <c r="O14" s="128"/>
      <c r="P14" s="128"/>
      <c r="Q14" s="128"/>
      <c r="R14" s="128"/>
      <c r="S14" s="128"/>
      <c r="T14" s="128"/>
      <c r="U14" s="128"/>
      <c r="V14" s="128"/>
      <c r="W14" s="128"/>
      <c r="X14" s="128"/>
      <c r="Y14" s="128"/>
    </row>
    <row r="15" spans="1:25" ht="21" customHeight="1">
      <c r="A15" s="433" t="s">
        <v>107</v>
      </c>
      <c r="B15" s="136"/>
      <c r="C15" s="434">
        <v>6</v>
      </c>
      <c r="D15" s="434"/>
      <c r="E15" s="434">
        <v>43</v>
      </c>
      <c r="F15" s="434"/>
      <c r="G15" s="434">
        <v>27</v>
      </c>
      <c r="H15" s="434"/>
      <c r="I15" s="434">
        <v>44</v>
      </c>
      <c r="J15" s="434"/>
      <c r="K15" s="190">
        <v>120</v>
      </c>
      <c r="L15" s="128"/>
      <c r="M15" s="188" t="s">
        <v>118</v>
      </c>
      <c r="N15" s="189">
        <v>82</v>
      </c>
      <c r="O15" s="128"/>
      <c r="P15" s="128"/>
      <c r="Q15" s="128"/>
      <c r="R15" s="128"/>
      <c r="S15" s="128"/>
      <c r="T15" s="128"/>
      <c r="U15" s="128"/>
      <c r="V15" s="128"/>
      <c r="W15" s="128"/>
      <c r="X15" s="128"/>
      <c r="Y15" s="128"/>
    </row>
    <row r="16" spans="1:25" ht="21" customHeight="1">
      <c r="A16" s="433" t="s">
        <v>108</v>
      </c>
      <c r="B16" s="136"/>
      <c r="C16" s="434">
        <v>4</v>
      </c>
      <c r="D16" s="434"/>
      <c r="E16" s="434">
        <v>39</v>
      </c>
      <c r="F16" s="434"/>
      <c r="G16" s="434">
        <v>12</v>
      </c>
      <c r="H16" s="434"/>
      <c r="I16" s="434">
        <v>121</v>
      </c>
      <c r="J16" s="434"/>
      <c r="K16" s="190">
        <v>176</v>
      </c>
      <c r="L16" s="128"/>
      <c r="M16" s="188" t="s">
        <v>133</v>
      </c>
      <c r="N16" s="189">
        <v>74</v>
      </c>
      <c r="O16" s="128"/>
      <c r="P16" s="128"/>
      <c r="Q16" s="128"/>
      <c r="R16" s="128"/>
      <c r="S16" s="128"/>
      <c r="T16" s="128"/>
      <c r="U16" s="128"/>
      <c r="V16" s="128"/>
      <c r="W16" s="128"/>
      <c r="X16" s="128"/>
      <c r="Y16" s="128"/>
    </row>
    <row r="17" spans="1:25" ht="21" customHeight="1">
      <c r="A17" s="433" t="s">
        <v>109</v>
      </c>
      <c r="B17" s="136"/>
      <c r="C17" s="434"/>
      <c r="D17" s="434"/>
      <c r="E17" s="434">
        <v>1</v>
      </c>
      <c r="F17" s="434"/>
      <c r="G17" s="434"/>
      <c r="H17" s="434"/>
      <c r="I17" s="434">
        <v>5</v>
      </c>
      <c r="J17" s="434"/>
      <c r="K17" s="190">
        <v>6</v>
      </c>
      <c r="L17" s="128"/>
      <c r="M17" s="188" t="s">
        <v>113</v>
      </c>
      <c r="N17" s="189">
        <v>73</v>
      </c>
      <c r="O17" s="128"/>
      <c r="P17" s="128"/>
      <c r="Q17" s="128"/>
      <c r="R17" s="128"/>
      <c r="S17" s="128"/>
      <c r="T17" s="128"/>
      <c r="U17" s="128"/>
      <c r="V17" s="128"/>
      <c r="W17" s="128"/>
      <c r="X17" s="128"/>
      <c r="Y17" s="128"/>
    </row>
    <row r="18" spans="1:25" ht="21" customHeight="1">
      <c r="A18" s="433" t="s">
        <v>110</v>
      </c>
      <c r="B18" s="136"/>
      <c r="C18" s="434"/>
      <c r="D18" s="434"/>
      <c r="E18" s="434">
        <v>2</v>
      </c>
      <c r="F18" s="434"/>
      <c r="G18" s="434"/>
      <c r="H18" s="434"/>
      <c r="I18" s="434">
        <v>1</v>
      </c>
      <c r="J18" s="434"/>
      <c r="K18" s="190">
        <v>3</v>
      </c>
      <c r="L18" s="128"/>
      <c r="M18" s="188" t="s">
        <v>124</v>
      </c>
      <c r="N18" s="189">
        <v>61</v>
      </c>
      <c r="O18" s="128"/>
      <c r="P18" s="128"/>
      <c r="Q18" s="128"/>
      <c r="R18" s="128"/>
      <c r="S18" s="128"/>
      <c r="T18" s="128"/>
      <c r="U18" s="128"/>
      <c r="V18" s="128"/>
      <c r="W18" s="128"/>
      <c r="X18" s="128"/>
      <c r="Y18" s="128"/>
    </row>
    <row r="19" spans="1:25" ht="21" customHeight="1">
      <c r="A19" s="433" t="s">
        <v>111</v>
      </c>
      <c r="B19" s="136"/>
      <c r="C19" s="434"/>
      <c r="D19" s="434"/>
      <c r="E19" s="434"/>
      <c r="F19" s="434"/>
      <c r="G19" s="434"/>
      <c r="H19" s="434"/>
      <c r="I19" s="434"/>
      <c r="J19" s="434"/>
      <c r="K19" s="190">
        <v>0</v>
      </c>
      <c r="L19" s="128"/>
      <c r="M19" s="188" t="s">
        <v>129</v>
      </c>
      <c r="N19" s="189">
        <v>51</v>
      </c>
      <c r="O19" s="128"/>
      <c r="P19" s="128"/>
      <c r="Q19" s="128"/>
      <c r="R19" s="128"/>
      <c r="S19" s="128"/>
      <c r="T19" s="128"/>
      <c r="U19" s="128"/>
      <c r="V19" s="128"/>
      <c r="W19" s="128"/>
      <c r="X19" s="128"/>
      <c r="Y19" s="128"/>
    </row>
    <row r="20" spans="1:25" ht="21" customHeight="1">
      <c r="A20" s="433" t="s">
        <v>112</v>
      </c>
      <c r="B20" s="136"/>
      <c r="C20" s="434">
        <v>1</v>
      </c>
      <c r="D20" s="434"/>
      <c r="E20" s="434">
        <v>167</v>
      </c>
      <c r="F20" s="434"/>
      <c r="G20" s="434">
        <v>25</v>
      </c>
      <c r="H20" s="434"/>
      <c r="I20" s="434">
        <v>12</v>
      </c>
      <c r="J20" s="434"/>
      <c r="K20" s="190">
        <v>205</v>
      </c>
      <c r="L20" s="128"/>
      <c r="M20" s="188" t="s">
        <v>122</v>
      </c>
      <c r="N20" s="189">
        <v>41</v>
      </c>
      <c r="O20" s="128"/>
      <c r="P20" s="128"/>
      <c r="Q20" s="128"/>
      <c r="R20" s="128"/>
      <c r="S20" s="128"/>
      <c r="T20" s="128"/>
      <c r="U20" s="128"/>
      <c r="V20" s="128"/>
      <c r="W20" s="128"/>
      <c r="X20" s="128"/>
      <c r="Y20" s="128"/>
    </row>
    <row r="21" spans="1:25" ht="21" customHeight="1">
      <c r="A21" s="433" t="s">
        <v>113</v>
      </c>
      <c r="B21" s="136"/>
      <c r="C21" s="434">
        <v>6</v>
      </c>
      <c r="D21" s="434"/>
      <c r="E21" s="434">
        <v>61</v>
      </c>
      <c r="F21" s="434"/>
      <c r="G21" s="434"/>
      <c r="H21" s="434"/>
      <c r="I21" s="434">
        <v>6</v>
      </c>
      <c r="J21" s="434"/>
      <c r="K21" s="190">
        <v>73</v>
      </c>
      <c r="L21" s="128"/>
      <c r="M21" s="188" t="s">
        <v>106</v>
      </c>
      <c r="N21" s="189">
        <v>22</v>
      </c>
      <c r="O21" s="128"/>
      <c r="P21" s="128"/>
      <c r="Q21" s="128"/>
      <c r="R21" s="128"/>
      <c r="S21" s="128"/>
      <c r="T21" s="128"/>
      <c r="U21" s="128"/>
      <c r="V21" s="128"/>
      <c r="W21" s="128"/>
      <c r="X21" s="128"/>
      <c r="Y21" s="128"/>
    </row>
    <row r="22" spans="1:25" ht="21" customHeight="1">
      <c r="A22" s="433" t="s">
        <v>114</v>
      </c>
      <c r="B22" s="136"/>
      <c r="C22" s="434">
        <v>1</v>
      </c>
      <c r="D22" s="434"/>
      <c r="E22" s="434">
        <v>2</v>
      </c>
      <c r="F22" s="434"/>
      <c r="G22" s="434">
        <v>8</v>
      </c>
      <c r="H22" s="434"/>
      <c r="I22" s="434">
        <v>9</v>
      </c>
      <c r="J22" s="434"/>
      <c r="K22" s="190">
        <v>20</v>
      </c>
      <c r="L22" s="128"/>
      <c r="M22" s="188" t="s">
        <v>102</v>
      </c>
      <c r="N22" s="189">
        <v>20</v>
      </c>
      <c r="O22" s="128"/>
      <c r="P22" s="128"/>
      <c r="Q22" s="128"/>
      <c r="R22" s="128"/>
      <c r="S22" s="128"/>
      <c r="T22" s="128"/>
      <c r="U22" s="128"/>
      <c r="V22" s="128"/>
      <c r="W22" s="128"/>
      <c r="X22" s="128"/>
      <c r="Y22" s="128"/>
    </row>
    <row r="23" spans="1:25" ht="21" customHeight="1">
      <c r="A23" s="433" t="s">
        <v>115</v>
      </c>
      <c r="B23" s="136"/>
      <c r="C23" s="434">
        <v>1</v>
      </c>
      <c r="D23" s="434"/>
      <c r="E23" s="434">
        <v>1</v>
      </c>
      <c r="F23" s="434"/>
      <c r="G23" s="434"/>
      <c r="H23" s="434"/>
      <c r="I23" s="434"/>
      <c r="J23" s="434"/>
      <c r="K23" s="190">
        <v>2</v>
      </c>
      <c r="L23" s="128"/>
      <c r="M23" s="188" t="s">
        <v>114</v>
      </c>
      <c r="N23" s="189">
        <v>20</v>
      </c>
      <c r="O23" s="128"/>
      <c r="P23" s="128"/>
      <c r="Q23" s="128"/>
      <c r="R23" s="128"/>
      <c r="S23" s="128"/>
      <c r="T23" s="128"/>
      <c r="U23" s="128"/>
      <c r="V23" s="128"/>
      <c r="W23" s="128"/>
      <c r="X23" s="128"/>
      <c r="Y23" s="128"/>
    </row>
    <row r="24" spans="1:25" ht="21" customHeight="1">
      <c r="A24" s="433" t="s">
        <v>116</v>
      </c>
      <c r="B24" s="136"/>
      <c r="C24" s="434"/>
      <c r="D24" s="434"/>
      <c r="E24" s="434">
        <v>13</v>
      </c>
      <c r="F24" s="434"/>
      <c r="G24" s="434">
        <v>26</v>
      </c>
      <c r="H24" s="434"/>
      <c r="I24" s="434">
        <v>73</v>
      </c>
      <c r="J24" s="434"/>
      <c r="K24" s="190">
        <v>112</v>
      </c>
      <c r="L24" s="128"/>
      <c r="M24" s="188" t="s">
        <v>126</v>
      </c>
      <c r="N24" s="189">
        <v>20</v>
      </c>
      <c r="O24" s="128"/>
      <c r="P24" s="128"/>
      <c r="Q24" s="128"/>
      <c r="R24" s="128"/>
      <c r="S24" s="128"/>
      <c r="T24" s="128"/>
      <c r="U24" s="128"/>
      <c r="V24" s="128"/>
      <c r="W24" s="128"/>
      <c r="X24" s="128"/>
      <c r="Y24" s="128"/>
    </row>
    <row r="25" spans="1:25" ht="21" customHeight="1">
      <c r="A25" s="433" t="s">
        <v>117</v>
      </c>
      <c r="B25" s="136"/>
      <c r="C25" s="434">
        <v>4</v>
      </c>
      <c r="D25" s="434"/>
      <c r="E25" s="434">
        <v>22</v>
      </c>
      <c r="F25" s="434"/>
      <c r="G25" s="434">
        <v>173</v>
      </c>
      <c r="H25" s="434"/>
      <c r="I25" s="434">
        <v>214</v>
      </c>
      <c r="J25" s="434"/>
      <c r="K25" s="190">
        <v>413</v>
      </c>
      <c r="L25" s="128"/>
      <c r="M25" s="188" t="s">
        <v>103</v>
      </c>
      <c r="N25" s="189">
        <v>19</v>
      </c>
      <c r="O25" s="128"/>
      <c r="P25" s="128"/>
      <c r="Q25" s="128"/>
      <c r="R25" s="128"/>
      <c r="S25" s="128"/>
      <c r="T25" s="128"/>
      <c r="U25" s="128"/>
      <c r="V25" s="128"/>
      <c r="W25" s="128"/>
      <c r="X25" s="128"/>
      <c r="Y25" s="128"/>
    </row>
    <row r="26" spans="1:25" ht="21" customHeight="1">
      <c r="A26" s="433" t="s">
        <v>118</v>
      </c>
      <c r="B26" s="136"/>
      <c r="C26" s="434">
        <v>1</v>
      </c>
      <c r="D26" s="434"/>
      <c r="E26" s="434">
        <v>72</v>
      </c>
      <c r="F26" s="434"/>
      <c r="G26" s="434">
        <v>1</v>
      </c>
      <c r="H26" s="434"/>
      <c r="I26" s="434">
        <v>8</v>
      </c>
      <c r="J26" s="434"/>
      <c r="K26" s="190">
        <v>82</v>
      </c>
      <c r="L26" s="128"/>
      <c r="M26" s="188" t="s">
        <v>119</v>
      </c>
      <c r="N26" s="189">
        <v>17</v>
      </c>
      <c r="O26" s="128"/>
      <c r="P26" s="128"/>
      <c r="Q26" s="128"/>
      <c r="R26" s="128"/>
      <c r="S26" s="128"/>
      <c r="T26" s="128"/>
      <c r="U26" s="128"/>
      <c r="V26" s="128"/>
      <c r="W26" s="128"/>
      <c r="X26" s="128"/>
      <c r="Y26" s="128"/>
    </row>
    <row r="27" spans="1:25" ht="21" customHeight="1">
      <c r="A27" s="433" t="s">
        <v>119</v>
      </c>
      <c r="B27" s="136"/>
      <c r="C27" s="434">
        <v>3</v>
      </c>
      <c r="D27" s="434"/>
      <c r="E27" s="434">
        <v>12</v>
      </c>
      <c r="F27" s="434"/>
      <c r="G27" s="434">
        <v>1</v>
      </c>
      <c r="H27" s="434"/>
      <c r="I27" s="434">
        <v>1</v>
      </c>
      <c r="J27" s="434"/>
      <c r="K27" s="190">
        <v>17</v>
      </c>
      <c r="L27" s="128"/>
      <c r="M27" s="188" t="s">
        <v>128</v>
      </c>
      <c r="N27" s="189">
        <v>16</v>
      </c>
      <c r="O27" s="128"/>
      <c r="P27" s="128"/>
      <c r="Q27" s="128"/>
      <c r="R27" s="128"/>
      <c r="S27" s="128"/>
      <c r="T27" s="128"/>
      <c r="U27" s="128"/>
      <c r="V27" s="128"/>
      <c r="W27" s="128"/>
      <c r="X27" s="128"/>
      <c r="Y27" s="128"/>
    </row>
    <row r="28" spans="1:25" ht="21" customHeight="1">
      <c r="A28" s="433" t="s">
        <v>120</v>
      </c>
      <c r="B28" s="136"/>
      <c r="C28" s="434"/>
      <c r="D28" s="434"/>
      <c r="E28" s="434">
        <v>4</v>
      </c>
      <c r="F28" s="434"/>
      <c r="G28" s="434">
        <v>1</v>
      </c>
      <c r="H28" s="434"/>
      <c r="I28" s="434">
        <v>3</v>
      </c>
      <c r="J28" s="434"/>
      <c r="K28" s="190">
        <v>8</v>
      </c>
      <c r="L28" s="128"/>
      <c r="M28" s="188" t="s">
        <v>125</v>
      </c>
      <c r="N28" s="189">
        <v>13</v>
      </c>
      <c r="O28" s="128"/>
      <c r="P28" s="128"/>
      <c r="Q28" s="128"/>
      <c r="R28" s="128"/>
      <c r="S28" s="128"/>
      <c r="T28" s="128"/>
      <c r="U28" s="128"/>
      <c r="V28" s="128"/>
      <c r="W28" s="128"/>
      <c r="X28" s="128"/>
      <c r="Y28" s="128"/>
    </row>
    <row r="29" spans="1:25" ht="21" customHeight="1">
      <c r="A29" s="433" t="s">
        <v>121</v>
      </c>
      <c r="B29" s="136"/>
      <c r="C29" s="434"/>
      <c r="D29" s="434"/>
      <c r="E29" s="434">
        <v>1</v>
      </c>
      <c r="F29" s="434"/>
      <c r="G29" s="434"/>
      <c r="H29" s="434"/>
      <c r="I29" s="434"/>
      <c r="J29" s="434"/>
      <c r="K29" s="190">
        <v>1</v>
      </c>
      <c r="L29" s="128"/>
      <c r="M29" s="188" t="s">
        <v>131</v>
      </c>
      <c r="N29" s="189">
        <v>13</v>
      </c>
      <c r="O29" s="128"/>
      <c r="P29" s="128"/>
      <c r="Q29" s="128"/>
      <c r="R29" s="128"/>
      <c r="S29" s="128"/>
      <c r="T29" s="128"/>
      <c r="U29" s="128"/>
      <c r="V29" s="128"/>
      <c r="W29" s="128"/>
      <c r="X29" s="128"/>
      <c r="Y29" s="128"/>
    </row>
    <row r="30" spans="1:25" ht="21" customHeight="1">
      <c r="A30" s="433" t="s">
        <v>122</v>
      </c>
      <c r="B30" s="136"/>
      <c r="C30" s="434">
        <v>3</v>
      </c>
      <c r="D30" s="434"/>
      <c r="E30" s="434">
        <v>35</v>
      </c>
      <c r="F30" s="434"/>
      <c r="G30" s="434"/>
      <c r="H30" s="434"/>
      <c r="I30" s="434">
        <v>3</v>
      </c>
      <c r="J30" s="434"/>
      <c r="K30" s="190">
        <v>41</v>
      </c>
      <c r="L30" s="128"/>
      <c r="M30" s="188" t="s">
        <v>123</v>
      </c>
      <c r="N30" s="189">
        <v>9</v>
      </c>
      <c r="O30" s="128"/>
      <c r="P30" s="128"/>
      <c r="Q30" s="128"/>
      <c r="R30" s="128"/>
      <c r="S30" s="128"/>
      <c r="T30" s="128"/>
      <c r="U30" s="128"/>
      <c r="V30" s="128"/>
      <c r="W30" s="128"/>
      <c r="X30" s="128"/>
      <c r="Y30" s="128"/>
    </row>
    <row r="31" spans="1:25" ht="21" customHeight="1">
      <c r="A31" s="433" t="s">
        <v>123</v>
      </c>
      <c r="B31" s="136"/>
      <c r="C31" s="434">
        <v>1</v>
      </c>
      <c r="D31" s="434"/>
      <c r="E31" s="434">
        <v>8</v>
      </c>
      <c r="F31" s="434"/>
      <c r="G31" s="434"/>
      <c r="H31" s="434"/>
      <c r="I31" s="434"/>
      <c r="J31" s="434"/>
      <c r="K31" s="190">
        <v>9</v>
      </c>
      <c r="L31" s="128"/>
      <c r="M31" s="188" t="s">
        <v>105</v>
      </c>
      <c r="N31" s="189">
        <v>8</v>
      </c>
      <c r="O31" s="128"/>
      <c r="P31" s="128"/>
      <c r="Q31" s="128"/>
      <c r="R31" s="128"/>
      <c r="S31" s="128"/>
      <c r="T31" s="128"/>
      <c r="U31" s="128"/>
      <c r="V31" s="128"/>
      <c r="W31" s="128"/>
      <c r="X31" s="128"/>
      <c r="Y31" s="128"/>
    </row>
    <row r="32" spans="1:25" ht="21" customHeight="1">
      <c r="A32" s="433" t="s">
        <v>124</v>
      </c>
      <c r="B32" s="136"/>
      <c r="C32" s="434">
        <v>38</v>
      </c>
      <c r="D32" s="434"/>
      <c r="E32" s="434">
        <v>18</v>
      </c>
      <c r="F32" s="434"/>
      <c r="G32" s="434">
        <v>1</v>
      </c>
      <c r="H32" s="434"/>
      <c r="I32" s="434">
        <v>4</v>
      </c>
      <c r="J32" s="434"/>
      <c r="K32" s="190">
        <v>61</v>
      </c>
      <c r="L32" s="128"/>
      <c r="M32" s="188" t="s">
        <v>120</v>
      </c>
      <c r="N32" s="189">
        <v>8</v>
      </c>
      <c r="O32" s="128"/>
      <c r="P32" s="128"/>
      <c r="Q32" s="128"/>
      <c r="R32" s="128"/>
      <c r="S32" s="128"/>
      <c r="T32" s="128"/>
      <c r="U32" s="128"/>
      <c r="V32" s="128"/>
      <c r="W32" s="128"/>
      <c r="X32" s="128"/>
      <c r="Y32" s="128"/>
    </row>
    <row r="33" spans="1:25" ht="21" customHeight="1">
      <c r="A33" s="433" t="s">
        <v>125</v>
      </c>
      <c r="B33" s="136"/>
      <c r="C33" s="434">
        <v>8</v>
      </c>
      <c r="D33" s="434"/>
      <c r="E33" s="434">
        <v>4</v>
      </c>
      <c r="F33" s="434"/>
      <c r="G33" s="434"/>
      <c r="H33" s="434"/>
      <c r="I33" s="434">
        <v>1</v>
      </c>
      <c r="J33" s="434"/>
      <c r="K33" s="190">
        <v>13</v>
      </c>
      <c r="L33" s="128"/>
      <c r="M33" s="188" t="s">
        <v>109</v>
      </c>
      <c r="N33" s="189">
        <v>6</v>
      </c>
      <c r="O33" s="128"/>
      <c r="P33" s="128"/>
      <c r="Q33" s="128"/>
      <c r="R33" s="128"/>
      <c r="S33" s="128"/>
      <c r="T33" s="128"/>
      <c r="U33" s="128"/>
      <c r="V33" s="128"/>
      <c r="W33" s="128"/>
      <c r="X33" s="128"/>
      <c r="Y33" s="128"/>
    </row>
    <row r="34" spans="1:25" ht="21" customHeight="1">
      <c r="A34" s="433" t="s">
        <v>126</v>
      </c>
      <c r="B34" s="136"/>
      <c r="C34" s="434">
        <v>1</v>
      </c>
      <c r="D34" s="434"/>
      <c r="E34" s="434">
        <v>1</v>
      </c>
      <c r="F34" s="434"/>
      <c r="G34" s="434"/>
      <c r="H34" s="434"/>
      <c r="I34" s="434">
        <v>18</v>
      </c>
      <c r="J34" s="434"/>
      <c r="K34" s="190">
        <v>20</v>
      </c>
      <c r="L34" s="128"/>
      <c r="M34" s="188" t="s">
        <v>127</v>
      </c>
      <c r="N34" s="189">
        <v>6</v>
      </c>
      <c r="O34" s="128"/>
      <c r="P34" s="128"/>
      <c r="Q34" s="128"/>
      <c r="R34" s="128"/>
      <c r="S34" s="128"/>
      <c r="T34" s="128"/>
      <c r="U34" s="128"/>
      <c r="V34" s="128"/>
      <c r="W34" s="128"/>
      <c r="X34" s="128"/>
      <c r="Y34" s="128"/>
    </row>
    <row r="35" spans="1:25" ht="21" customHeight="1">
      <c r="A35" s="433" t="s">
        <v>127</v>
      </c>
      <c r="B35" s="136"/>
      <c r="C35" s="434">
        <v>3</v>
      </c>
      <c r="D35" s="434"/>
      <c r="E35" s="434"/>
      <c r="F35" s="434"/>
      <c r="G35" s="434"/>
      <c r="H35" s="434"/>
      <c r="I35" s="434">
        <v>3</v>
      </c>
      <c r="J35" s="434"/>
      <c r="K35" s="190">
        <v>6</v>
      </c>
      <c r="L35" s="128"/>
      <c r="M35" s="188" t="s">
        <v>110</v>
      </c>
      <c r="N35" s="189">
        <v>3</v>
      </c>
      <c r="O35" s="128"/>
      <c r="P35" s="128"/>
      <c r="Q35" s="128"/>
      <c r="R35" s="128"/>
      <c r="S35" s="128"/>
      <c r="T35" s="128"/>
      <c r="U35" s="128"/>
      <c r="V35" s="128"/>
      <c r="W35" s="128"/>
      <c r="X35" s="128"/>
      <c r="Y35" s="128"/>
    </row>
    <row r="36" spans="1:25" ht="21" customHeight="1">
      <c r="A36" s="433" t="s">
        <v>128</v>
      </c>
      <c r="B36" s="136"/>
      <c r="C36" s="434"/>
      <c r="D36" s="434"/>
      <c r="E36" s="434">
        <v>15</v>
      </c>
      <c r="F36" s="434"/>
      <c r="G36" s="434">
        <v>1</v>
      </c>
      <c r="H36" s="434"/>
      <c r="I36" s="434"/>
      <c r="J36" s="434"/>
      <c r="K36" s="190">
        <v>16</v>
      </c>
      <c r="L36" s="128"/>
      <c r="M36" s="188" t="s">
        <v>104</v>
      </c>
      <c r="N36" s="189">
        <v>2</v>
      </c>
      <c r="O36" s="128"/>
      <c r="P36" s="128"/>
      <c r="Q36" s="128"/>
      <c r="R36" s="128"/>
      <c r="S36" s="128"/>
      <c r="T36" s="128"/>
      <c r="U36" s="128"/>
      <c r="V36" s="128"/>
      <c r="W36" s="128"/>
      <c r="X36" s="128"/>
      <c r="Y36" s="128"/>
    </row>
    <row r="37" spans="1:25" ht="21" customHeight="1">
      <c r="A37" s="433" t="s">
        <v>129</v>
      </c>
      <c r="B37" s="136"/>
      <c r="C37" s="434">
        <v>5</v>
      </c>
      <c r="D37" s="434"/>
      <c r="E37" s="434">
        <v>17</v>
      </c>
      <c r="F37" s="434"/>
      <c r="G37" s="434">
        <v>11</v>
      </c>
      <c r="H37" s="434"/>
      <c r="I37" s="434">
        <v>18</v>
      </c>
      <c r="J37" s="434"/>
      <c r="K37" s="190">
        <v>51</v>
      </c>
      <c r="L37" s="128"/>
      <c r="M37" s="188" t="s">
        <v>115</v>
      </c>
      <c r="N37" s="189">
        <v>2</v>
      </c>
      <c r="O37" s="128"/>
      <c r="P37" s="128"/>
      <c r="Q37" s="128"/>
      <c r="R37" s="128"/>
      <c r="S37" s="128"/>
      <c r="T37" s="128"/>
      <c r="U37" s="128"/>
      <c r="V37" s="128"/>
      <c r="W37" s="128"/>
      <c r="X37" s="128"/>
      <c r="Y37" s="128"/>
    </row>
    <row r="38" spans="1:25" ht="21" customHeight="1">
      <c r="A38" s="433" t="s">
        <v>130</v>
      </c>
      <c r="B38" s="136"/>
      <c r="C38" s="434"/>
      <c r="D38" s="434"/>
      <c r="E38" s="434"/>
      <c r="F38" s="434"/>
      <c r="G38" s="434"/>
      <c r="H38" s="434"/>
      <c r="I38" s="434"/>
      <c r="J38" s="434"/>
      <c r="K38" s="190">
        <v>0</v>
      </c>
      <c r="L38" s="128"/>
      <c r="M38" s="188" t="s">
        <v>121</v>
      </c>
      <c r="N38" s="189">
        <v>1</v>
      </c>
      <c r="O38" s="128"/>
      <c r="P38" s="128"/>
      <c r="Q38" s="128"/>
      <c r="R38" s="128"/>
      <c r="S38" s="128"/>
      <c r="T38" s="128"/>
      <c r="U38" s="128"/>
      <c r="V38" s="128"/>
      <c r="W38" s="128"/>
      <c r="X38" s="128"/>
      <c r="Y38" s="128"/>
    </row>
    <row r="39" spans="1:25" ht="21" customHeight="1">
      <c r="A39" s="433" t="s">
        <v>131</v>
      </c>
      <c r="B39" s="136"/>
      <c r="C39" s="434">
        <v>3</v>
      </c>
      <c r="D39" s="434"/>
      <c r="E39" s="434">
        <v>3</v>
      </c>
      <c r="F39" s="434"/>
      <c r="G39" s="434"/>
      <c r="H39" s="434"/>
      <c r="I39" s="434">
        <v>7</v>
      </c>
      <c r="J39" s="434"/>
      <c r="K39" s="190">
        <v>13</v>
      </c>
      <c r="L39" s="128"/>
      <c r="M39" s="188" t="s">
        <v>111</v>
      </c>
      <c r="N39" s="189">
        <v>0</v>
      </c>
      <c r="O39" s="128"/>
      <c r="P39" s="128"/>
      <c r="Q39" s="128"/>
      <c r="R39" s="128"/>
      <c r="S39" s="128"/>
      <c r="T39" s="128"/>
      <c r="U39" s="128"/>
      <c r="V39" s="128"/>
      <c r="W39" s="128"/>
      <c r="X39" s="128"/>
      <c r="Y39" s="128"/>
    </row>
    <row r="40" spans="1:25" ht="21" customHeight="1">
      <c r="A40" s="433" t="s">
        <v>132</v>
      </c>
      <c r="B40" s="136"/>
      <c r="C40" s="434"/>
      <c r="D40" s="434"/>
      <c r="E40" s="434"/>
      <c r="F40" s="434"/>
      <c r="G40" s="434"/>
      <c r="H40" s="434"/>
      <c r="I40" s="434"/>
      <c r="J40" s="434"/>
      <c r="K40" s="190">
        <v>0</v>
      </c>
      <c r="L40" s="128"/>
      <c r="M40" s="188" t="s">
        <v>130</v>
      </c>
      <c r="N40" s="189">
        <v>0</v>
      </c>
      <c r="O40" s="128"/>
      <c r="P40" s="128"/>
      <c r="Q40" s="128"/>
      <c r="R40" s="128"/>
      <c r="S40" s="128"/>
      <c r="T40" s="128"/>
      <c r="U40" s="128"/>
      <c r="V40" s="128"/>
      <c r="W40" s="128"/>
      <c r="X40" s="128"/>
      <c r="Y40" s="128"/>
    </row>
    <row r="41" spans="1:25" ht="21" customHeight="1">
      <c r="A41" s="433" t="s">
        <v>133</v>
      </c>
      <c r="B41" s="136"/>
      <c r="C41" s="434"/>
      <c r="D41" s="434"/>
      <c r="E41" s="434">
        <v>61</v>
      </c>
      <c r="F41" s="434"/>
      <c r="G41" s="434">
        <v>2</v>
      </c>
      <c r="H41" s="434"/>
      <c r="I41" s="434">
        <v>11</v>
      </c>
      <c r="J41" s="434"/>
      <c r="K41" s="190">
        <v>74</v>
      </c>
      <c r="L41" s="128"/>
      <c r="M41" s="188" t="s">
        <v>132</v>
      </c>
      <c r="N41" s="189">
        <v>0</v>
      </c>
      <c r="O41" s="128"/>
      <c r="P41" s="128"/>
      <c r="Q41" s="128"/>
      <c r="R41" s="128"/>
      <c r="S41" s="128"/>
      <c r="T41" s="128"/>
      <c r="U41" s="128"/>
      <c r="V41" s="128"/>
      <c r="W41" s="128"/>
      <c r="X41" s="128"/>
      <c r="Y41" s="128"/>
    </row>
    <row r="42" spans="1:25" ht="21" customHeight="1">
      <c r="A42" s="433" t="s">
        <v>527</v>
      </c>
      <c r="B42" s="136"/>
      <c r="C42" s="434"/>
      <c r="D42" s="434"/>
      <c r="E42" s="434"/>
      <c r="F42" s="434"/>
      <c r="G42" s="434"/>
      <c r="H42" s="434"/>
      <c r="I42" s="434"/>
      <c r="J42" s="434"/>
      <c r="K42" s="190">
        <v>0</v>
      </c>
      <c r="L42" s="128"/>
      <c r="M42" s="188" t="s">
        <v>527</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99</v>
      </c>
      <c r="D44" s="192">
        <v>0</v>
      </c>
      <c r="E44" s="192">
        <v>643</v>
      </c>
      <c r="F44" s="192">
        <v>0</v>
      </c>
      <c r="G44" s="192">
        <v>293</v>
      </c>
      <c r="H44" s="192">
        <v>0</v>
      </c>
      <c r="I44" s="192">
        <v>578</v>
      </c>
      <c r="J44" s="192">
        <v>0</v>
      </c>
      <c r="K44" s="192">
        <v>1613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9" orientation="landscape" useFirstPageNumber="1" r:id="rId1"/>
  <headerFooter scaleWithDoc="0">
    <oddHeader>&amp;L&amp;G&amp;R&amp;G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pageSetUpPr fitToPage="1"/>
  </sheetPr>
  <dimension ref="A1:Q110"/>
  <sheetViews>
    <sheetView view="pageBreakPreview" topLeftCell="A4" zoomScale="60" zoomScaleNormal="60" workbookViewId="0">
      <selection activeCell="R42" sqref="R42"/>
    </sheetView>
  </sheetViews>
  <sheetFormatPr baseColWidth="10" defaultColWidth="11.42578125"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554" t="str">
        <f>UPPER("Resumen de la Población Privada de la libertad")</f>
        <v>RESUMEN DE LA POBLACIÓN PRIVADA DE LA LIBERTAD</v>
      </c>
      <c r="B2" s="554"/>
      <c r="C2" s="554"/>
      <c r="D2" s="554"/>
      <c r="E2" s="554"/>
      <c r="F2" s="554"/>
      <c r="G2" s="554"/>
      <c r="H2" s="554"/>
      <c r="I2" s="554"/>
      <c r="J2" s="554"/>
      <c r="K2" s="554"/>
      <c r="L2" s="554"/>
      <c r="M2" s="554"/>
      <c r="N2" s="554"/>
      <c r="O2" s="554"/>
      <c r="P2" s="554"/>
    </row>
    <row r="3" spans="1:16" ht="7.5" customHeight="1">
      <c r="A3" s="11"/>
      <c r="B3" s="11"/>
      <c r="C3" s="11"/>
      <c r="D3" s="11"/>
      <c r="E3" s="11"/>
      <c r="F3" s="11"/>
      <c r="G3" s="11"/>
      <c r="H3" s="11"/>
      <c r="I3" s="11"/>
      <c r="J3" s="11"/>
      <c r="K3" s="11"/>
      <c r="L3" s="11"/>
      <c r="M3" s="11"/>
      <c r="N3" s="11"/>
      <c r="O3" s="11"/>
      <c r="P3" s="11"/>
    </row>
    <row r="4" spans="1:16" ht="24.95" customHeight="1">
      <c r="A4" s="554" t="s">
        <v>48</v>
      </c>
      <c r="B4" s="554"/>
      <c r="C4" s="554"/>
      <c r="D4" s="554"/>
      <c r="E4" s="554"/>
      <c r="F4" s="554"/>
      <c r="G4" s="554"/>
      <c r="H4" s="554"/>
      <c r="I4" s="554"/>
      <c r="J4" s="554"/>
      <c r="K4" s="554"/>
      <c r="L4" s="554"/>
      <c r="M4" s="554"/>
      <c r="N4" s="554"/>
      <c r="O4" s="554"/>
      <c r="P4" s="554"/>
    </row>
    <row r="5" spans="1:16" ht="15.75" customHeight="1"/>
    <row r="6" spans="1:16" ht="24.95" customHeight="1">
      <c r="A6" s="549" t="s">
        <v>49</v>
      </c>
      <c r="B6" s="549"/>
      <c r="C6" s="549"/>
      <c r="D6" s="549"/>
      <c r="E6" s="549"/>
      <c r="F6" s="549"/>
      <c r="G6" s="549"/>
      <c r="H6" s="549"/>
      <c r="I6" s="549"/>
      <c r="J6" s="549"/>
      <c r="K6" s="549"/>
      <c r="L6" s="549"/>
      <c r="M6" s="549"/>
      <c r="N6" s="549"/>
      <c r="O6" s="549"/>
      <c r="P6" s="549"/>
    </row>
    <row r="7" spans="1:16" ht="8.1" customHeight="1">
      <c r="A7" s="14"/>
      <c r="B7" s="15"/>
      <c r="C7" s="15"/>
      <c r="D7" s="15"/>
      <c r="E7" s="15"/>
      <c r="F7" s="15"/>
      <c r="G7" s="15" t="s">
        <v>0</v>
      </c>
      <c r="H7" s="15"/>
      <c r="I7" s="15"/>
      <c r="J7" s="15"/>
      <c r="K7" s="15"/>
      <c r="L7" s="15"/>
      <c r="M7" s="15"/>
      <c r="N7" s="15"/>
      <c r="O7" s="15" t="s">
        <v>0</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45" t="s">
        <v>50</v>
      </c>
      <c r="C9" s="543"/>
      <c r="D9" s="543"/>
      <c r="E9" s="550">
        <v>231952</v>
      </c>
      <c r="F9" s="18"/>
      <c r="G9" s="19"/>
      <c r="H9" s="20"/>
      <c r="I9" s="15"/>
      <c r="J9" s="20"/>
      <c r="K9" s="21" t="s">
        <v>51</v>
      </c>
      <c r="L9" s="20"/>
      <c r="M9" s="22">
        <v>218592</v>
      </c>
      <c r="N9" s="23"/>
      <c r="O9" s="24">
        <v>94.24</v>
      </c>
      <c r="P9" s="25" t="s">
        <v>52</v>
      </c>
    </row>
    <row r="10" spans="1:16" s="9" customFormat="1" ht="20.100000000000001" customHeight="1">
      <c r="A10" s="17"/>
      <c r="B10" s="545"/>
      <c r="C10" s="543"/>
      <c r="D10" s="543"/>
      <c r="E10" s="551"/>
      <c r="F10" s="18"/>
      <c r="G10" s="26"/>
      <c r="H10" s="20"/>
      <c r="I10" s="15"/>
      <c r="J10" s="20"/>
      <c r="K10" s="21" t="s">
        <v>53</v>
      </c>
      <c r="L10" s="20"/>
      <c r="M10" s="22">
        <v>13360</v>
      </c>
      <c r="N10" s="23"/>
      <c r="O10" s="24">
        <v>5.76</v>
      </c>
      <c r="P10" s="25" t="s">
        <v>52</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45" t="s">
        <v>54</v>
      </c>
      <c r="C12" s="543"/>
      <c r="D12" s="543"/>
      <c r="E12" s="550">
        <v>203438</v>
      </c>
      <c r="F12" s="18"/>
      <c r="G12" s="552">
        <v>87.71</v>
      </c>
      <c r="H12" s="545" t="s">
        <v>52</v>
      </c>
      <c r="I12" s="15"/>
      <c r="J12" s="20"/>
      <c r="K12" s="546" t="s">
        <v>55</v>
      </c>
      <c r="L12" s="546"/>
      <c r="M12" s="22">
        <v>75098</v>
      </c>
      <c r="N12" s="23"/>
      <c r="O12" s="24">
        <v>32.380000000000003</v>
      </c>
      <c r="P12" s="25" t="s">
        <v>52</v>
      </c>
    </row>
    <row r="13" spans="1:16" s="9" customFormat="1" ht="20.100000000000001" customHeight="1">
      <c r="A13" s="17"/>
      <c r="B13" s="545"/>
      <c r="C13" s="543"/>
      <c r="D13" s="543"/>
      <c r="E13" s="551"/>
      <c r="F13" s="18"/>
      <c r="G13" s="552"/>
      <c r="H13" s="545"/>
      <c r="I13" s="15"/>
      <c r="J13" s="20"/>
      <c r="K13" s="546" t="s">
        <v>56</v>
      </c>
      <c r="L13" s="546"/>
      <c r="M13" s="22">
        <v>128340</v>
      </c>
      <c r="N13" s="23"/>
      <c r="O13" s="24">
        <v>55.33</v>
      </c>
      <c r="P13" s="25" t="s">
        <v>52</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45" t="s">
        <v>57</v>
      </c>
      <c r="C15" s="543"/>
      <c r="D15" s="543"/>
      <c r="E15" s="550">
        <v>28514</v>
      </c>
      <c r="F15" s="18"/>
      <c r="G15" s="552">
        <v>12.29</v>
      </c>
      <c r="H15" s="545" t="s">
        <v>52</v>
      </c>
      <c r="I15" s="20"/>
      <c r="J15" s="20"/>
      <c r="K15" s="546" t="s">
        <v>55</v>
      </c>
      <c r="L15" s="546"/>
      <c r="M15" s="22">
        <v>11211</v>
      </c>
      <c r="N15" s="23"/>
      <c r="O15" s="24">
        <v>4.83</v>
      </c>
      <c r="P15" s="25" t="s">
        <v>52</v>
      </c>
    </row>
    <row r="16" spans="1:16" s="9" customFormat="1" ht="20.100000000000001" customHeight="1">
      <c r="A16" s="30"/>
      <c r="B16" s="545"/>
      <c r="C16" s="543"/>
      <c r="D16" s="543"/>
      <c r="E16" s="551"/>
      <c r="F16" s="18"/>
      <c r="G16" s="551"/>
      <c r="H16" s="545"/>
      <c r="I16" s="15"/>
      <c r="J16" s="20"/>
      <c r="K16" s="546" t="s">
        <v>56</v>
      </c>
      <c r="L16" s="546"/>
      <c r="M16" s="22">
        <v>17303</v>
      </c>
      <c r="N16" s="23"/>
      <c r="O16" s="24">
        <v>7.46</v>
      </c>
      <c r="P16" s="25" t="s">
        <v>52</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49" t="s">
        <v>58</v>
      </c>
      <c r="B19" s="549"/>
      <c r="C19" s="549"/>
      <c r="D19" s="549"/>
      <c r="E19" s="549"/>
      <c r="F19" s="549"/>
      <c r="G19" s="549"/>
      <c r="H19" s="549"/>
      <c r="I19" s="549"/>
      <c r="J19" s="549"/>
      <c r="K19" s="549"/>
      <c r="L19" s="549"/>
      <c r="M19" s="549"/>
      <c r="N19" s="549"/>
      <c r="O19" s="549"/>
      <c r="P19" s="549"/>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556" t="s">
        <v>59</v>
      </c>
      <c r="C21" s="20"/>
      <c r="D21" s="20"/>
      <c r="E21" s="555">
        <v>12842</v>
      </c>
      <c r="F21" s="20"/>
      <c r="G21" s="20"/>
      <c r="H21" s="31"/>
      <c r="I21" s="15"/>
      <c r="J21" s="15"/>
      <c r="K21" s="21" t="s">
        <v>51</v>
      </c>
      <c r="M21" s="31">
        <v>11683</v>
      </c>
      <c r="N21" s="31"/>
      <c r="O21" s="118">
        <f>M21/E21*100</f>
        <v>90.974926023983798</v>
      </c>
      <c r="P21" s="25" t="s">
        <v>52</v>
      </c>
    </row>
    <row r="22" spans="1:17" s="9" customFormat="1" ht="20.100000000000001" customHeight="1">
      <c r="A22" s="30"/>
      <c r="B22" s="556"/>
      <c r="C22" s="20"/>
      <c r="D22" s="20"/>
      <c r="E22" s="555"/>
      <c r="F22" s="20"/>
      <c r="G22" s="20"/>
      <c r="H22" s="31"/>
      <c r="I22" s="15"/>
      <c r="J22" s="15"/>
      <c r="K22" s="21" t="s">
        <v>53</v>
      </c>
      <c r="M22" s="31">
        <v>1159</v>
      </c>
      <c r="N22" s="31"/>
      <c r="O22" s="118">
        <f>M22/E21*100</f>
        <v>9.0250739760161967</v>
      </c>
      <c r="P22" s="25" t="s">
        <v>52</v>
      </c>
    </row>
    <row r="23" spans="1:17" s="9" customFormat="1" ht="20.100000000000001" customHeight="1">
      <c r="A23" s="30"/>
      <c r="B23" s="20"/>
      <c r="C23" s="20"/>
      <c r="D23" s="20"/>
      <c r="E23" s="20"/>
      <c r="F23" s="20"/>
      <c r="G23" s="20"/>
      <c r="H23" s="31"/>
      <c r="I23" s="15"/>
      <c r="J23" s="15"/>
      <c r="K23" s="40"/>
      <c r="M23" s="31"/>
      <c r="N23" s="31"/>
      <c r="O23" s="118"/>
      <c r="P23" s="25"/>
    </row>
    <row r="24" spans="1:17" s="9" customFormat="1" ht="20.100000000000001" customHeight="1">
      <c r="A24" s="30"/>
      <c r="B24" s="556" t="s">
        <v>60</v>
      </c>
      <c r="C24" s="20"/>
      <c r="D24" s="20"/>
      <c r="E24" s="555">
        <v>13383</v>
      </c>
      <c r="F24" s="20"/>
      <c r="G24" s="20"/>
      <c r="H24" s="31"/>
      <c r="I24" s="15"/>
      <c r="J24" s="15"/>
      <c r="K24" s="21" t="s">
        <v>51</v>
      </c>
      <c r="M24" s="31">
        <v>12190</v>
      </c>
      <c r="N24" s="31"/>
      <c r="O24" s="118">
        <f>M24/E24*100</f>
        <v>91.085705746095798</v>
      </c>
      <c r="P24" s="25" t="s">
        <v>52</v>
      </c>
    </row>
    <row r="25" spans="1:17" s="9" customFormat="1" ht="20.100000000000001" customHeight="1">
      <c r="A25" s="30"/>
      <c r="B25" s="556"/>
      <c r="C25" s="20"/>
      <c r="D25" s="20"/>
      <c r="E25" s="555"/>
      <c r="F25" s="20"/>
      <c r="G25" s="20"/>
      <c r="H25" s="31"/>
      <c r="I25" s="15"/>
      <c r="J25" s="15"/>
      <c r="K25" s="21" t="s">
        <v>53</v>
      </c>
      <c r="M25" s="31">
        <v>1193</v>
      </c>
      <c r="N25" s="31"/>
      <c r="O25" s="118">
        <f>M25/E24*100</f>
        <v>8.914294253904206</v>
      </c>
      <c r="P25" s="25" t="s">
        <v>52</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49" t="s">
        <v>61</v>
      </c>
      <c r="B28" s="549"/>
      <c r="C28" s="549"/>
      <c r="D28" s="549"/>
      <c r="E28" s="549"/>
      <c r="F28" s="549"/>
      <c r="G28" s="549"/>
      <c r="H28" s="549"/>
      <c r="I28" s="42"/>
      <c r="J28" s="549" t="s">
        <v>62</v>
      </c>
      <c r="K28" s="549"/>
      <c r="L28" s="549"/>
      <c r="M28" s="549"/>
      <c r="N28" s="549"/>
      <c r="O28" s="549"/>
      <c r="P28" s="549"/>
    </row>
    <row r="29" spans="1:17" ht="15" customHeight="1">
      <c r="A29" s="43"/>
      <c r="B29" s="44"/>
      <c r="C29" s="44"/>
      <c r="D29" s="44" t="s">
        <v>0</v>
      </c>
      <c r="E29" s="45" t="s">
        <v>0</v>
      </c>
      <c r="F29" s="46" t="s">
        <v>0</v>
      </c>
      <c r="G29" s="47" t="s">
        <v>0</v>
      </c>
      <c r="H29" s="48"/>
      <c r="I29" s="49"/>
      <c r="J29" s="43"/>
      <c r="K29" s="44"/>
      <c r="L29" s="44"/>
      <c r="M29" s="44"/>
      <c r="N29" s="44"/>
      <c r="O29" s="44"/>
      <c r="P29" s="50"/>
    </row>
    <row r="30" spans="1:17" ht="20.100000000000001" customHeight="1">
      <c r="A30" s="14"/>
      <c r="B30" s="15"/>
      <c r="C30" s="15"/>
      <c r="D30" s="15"/>
      <c r="E30" s="20" t="s">
        <v>63</v>
      </c>
      <c r="F30" s="52"/>
      <c r="G30" s="51" t="s">
        <v>64</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46" t="s">
        <v>65</v>
      </c>
      <c r="C32" s="547"/>
      <c r="D32" s="547"/>
      <c r="E32" s="56">
        <v>14</v>
      </c>
      <c r="F32" s="57"/>
      <c r="G32" s="58">
        <v>28200</v>
      </c>
      <c r="H32" s="59"/>
      <c r="I32" s="31"/>
      <c r="J32" s="60"/>
      <c r="K32" s="546" t="s">
        <v>66</v>
      </c>
      <c r="L32" s="547"/>
      <c r="M32" s="547"/>
      <c r="N32" s="547"/>
      <c r="O32" s="58">
        <v>8748</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46" t="s">
        <v>67</v>
      </c>
      <c r="C34" s="547"/>
      <c r="D34" s="547"/>
      <c r="E34" s="56">
        <v>13</v>
      </c>
      <c r="F34" s="57"/>
      <c r="G34" s="56">
        <v>29246</v>
      </c>
      <c r="H34" s="59"/>
      <c r="I34" s="31"/>
      <c r="J34" s="60"/>
      <c r="K34" s="546" t="s">
        <v>68</v>
      </c>
      <c r="L34" s="547"/>
      <c r="M34" s="547"/>
      <c r="N34" s="547"/>
      <c r="O34" s="65">
        <v>124</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46" t="s">
        <v>69</v>
      </c>
      <c r="C36" s="547"/>
      <c r="D36" s="547"/>
      <c r="E36" s="56">
        <v>252</v>
      </c>
      <c r="F36" s="57"/>
      <c r="G36" s="56">
        <v>165758</v>
      </c>
      <c r="H36" s="59"/>
      <c r="I36" s="31"/>
      <c r="J36" s="60"/>
      <c r="K36" s="546" t="s">
        <v>70</v>
      </c>
      <c r="L36" s="546"/>
      <c r="M36" s="546"/>
      <c r="N36" s="546"/>
      <c r="O36" s="553">
        <v>19</v>
      </c>
      <c r="P36" s="25"/>
      <c r="Q36" s="10"/>
    </row>
    <row r="37" spans="1:17" ht="20.100000000000001" customHeight="1">
      <c r="A37" s="17"/>
      <c r="B37" s="21"/>
      <c r="C37" s="61"/>
      <c r="D37" s="61"/>
      <c r="E37" s="56"/>
      <c r="F37" s="57"/>
      <c r="G37" s="56"/>
      <c r="H37" s="59"/>
      <c r="I37" s="31"/>
      <c r="J37" s="60"/>
      <c r="K37" s="546"/>
      <c r="L37" s="546"/>
      <c r="M37" s="546"/>
      <c r="N37" s="546"/>
      <c r="O37" s="553"/>
      <c r="P37" s="25"/>
      <c r="Q37" s="10"/>
    </row>
    <row r="38" spans="1:17" ht="20.100000000000001" customHeight="1">
      <c r="A38" s="17"/>
      <c r="B38" s="546" t="s">
        <v>71</v>
      </c>
      <c r="C38" s="547"/>
      <c r="D38" s="547"/>
      <c r="E38" s="56">
        <v>279</v>
      </c>
      <c r="F38" s="57"/>
      <c r="G38" s="58">
        <v>223204</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46" t="s">
        <v>72</v>
      </c>
      <c r="L39" s="547"/>
      <c r="M39" s="547"/>
      <c r="N39" s="547"/>
      <c r="O39" s="548">
        <v>105</v>
      </c>
      <c r="P39" s="25"/>
      <c r="Q39" s="10"/>
    </row>
    <row r="40" spans="1:17" ht="20.100000000000001" customHeight="1">
      <c r="A40" s="17"/>
      <c r="H40" s="59"/>
      <c r="I40" s="31"/>
      <c r="J40" s="60"/>
      <c r="K40" s="547"/>
      <c r="L40" s="547"/>
      <c r="M40" s="547"/>
      <c r="N40" s="547"/>
      <c r="O40" s="548"/>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49" t="s">
        <v>73</v>
      </c>
      <c r="B43" s="549"/>
      <c r="C43" s="549"/>
      <c r="D43" s="549"/>
      <c r="E43" s="549"/>
      <c r="F43" s="549"/>
      <c r="G43" s="549"/>
      <c r="H43" s="549"/>
      <c r="I43" s="15"/>
      <c r="J43" s="549" t="s">
        <v>74</v>
      </c>
      <c r="K43" s="549"/>
      <c r="L43" s="549"/>
      <c r="M43" s="549"/>
      <c r="N43" s="549"/>
      <c r="O43" s="549"/>
      <c r="P43" s="549"/>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42" t="s">
        <v>75</v>
      </c>
      <c r="C46" s="543"/>
      <c r="D46" s="543"/>
      <c r="E46" s="543"/>
      <c r="F46" s="544">
        <v>5</v>
      </c>
      <c r="G46" s="544"/>
      <c r="H46" s="81"/>
      <c r="I46" s="82"/>
      <c r="J46" s="17"/>
      <c r="K46" s="545" t="s">
        <v>76</v>
      </c>
      <c r="L46" s="543"/>
      <c r="M46" s="543"/>
      <c r="N46" s="543"/>
      <c r="O46" s="56">
        <v>214</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42" t="s">
        <v>77</v>
      </c>
      <c r="C48" s="543"/>
      <c r="D48" s="543"/>
      <c r="E48" s="543"/>
      <c r="F48" s="544">
        <v>1</v>
      </c>
      <c r="G48" s="544"/>
      <c r="H48" s="83"/>
      <c r="I48" s="82"/>
      <c r="J48" s="17"/>
      <c r="K48" s="545" t="s">
        <v>78</v>
      </c>
      <c r="L48" s="543"/>
      <c r="M48" s="543"/>
      <c r="N48" s="543"/>
      <c r="O48" s="56">
        <v>334</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30.75" customHeight="1">
      <c r="A51" s="675" t="s">
        <v>730</v>
      </c>
      <c r="B51" s="675"/>
      <c r="C51" s="675"/>
      <c r="D51" s="675"/>
      <c r="E51" s="675"/>
      <c r="F51" s="675"/>
      <c r="G51" s="675"/>
      <c r="H51" s="675"/>
      <c r="I51" s="675"/>
      <c r="J51" s="675"/>
      <c r="K51" s="675"/>
      <c r="L51" s="675"/>
      <c r="M51" s="675"/>
      <c r="N51" s="675"/>
      <c r="O51" s="675"/>
      <c r="P51" s="675"/>
    </row>
    <row r="52" spans="1:16" ht="9.9499999999999993" customHeight="1">
      <c r="A52" s="676"/>
      <c r="B52" s="677"/>
      <c r="C52" s="677"/>
      <c r="D52" s="677"/>
      <c r="E52" s="677"/>
      <c r="F52" s="677"/>
      <c r="G52" s="678"/>
      <c r="H52" s="679"/>
      <c r="I52" s="676"/>
      <c r="J52" s="676"/>
      <c r="K52" s="676"/>
      <c r="L52" s="676"/>
      <c r="M52" s="676"/>
      <c r="N52" s="676"/>
      <c r="O52" s="676"/>
      <c r="P52" s="676"/>
    </row>
    <row r="53" spans="1:16" ht="37.5" customHeight="1">
      <c r="A53" s="680" t="s">
        <v>79</v>
      </c>
      <c r="B53" s="680"/>
      <c r="C53" s="680"/>
      <c r="D53" s="680"/>
      <c r="E53" s="680"/>
      <c r="F53" s="680"/>
      <c r="G53" s="680"/>
      <c r="H53" s="680"/>
      <c r="I53" s="680"/>
      <c r="J53" s="680"/>
      <c r="K53" s="680"/>
      <c r="L53" s="680"/>
      <c r="M53" s="680"/>
      <c r="N53" s="680"/>
      <c r="O53" s="680"/>
      <c r="P53" s="680"/>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A53:P53"/>
    <mergeCell ref="A2:P2"/>
    <mergeCell ref="A4:P4"/>
    <mergeCell ref="A6:P6"/>
    <mergeCell ref="B9:D10"/>
    <mergeCell ref="E9:E10"/>
    <mergeCell ref="G12:G13"/>
    <mergeCell ref="H12:H13"/>
    <mergeCell ref="K12:L12"/>
    <mergeCell ref="E21:E22"/>
    <mergeCell ref="B24:B25"/>
    <mergeCell ref="E24:E25"/>
    <mergeCell ref="A19:P19"/>
    <mergeCell ref="B21:B22"/>
    <mergeCell ref="K13:L13"/>
    <mergeCell ref="B12:D13"/>
    <mergeCell ref="E12:E13"/>
    <mergeCell ref="B34:D34"/>
    <mergeCell ref="K34:N34"/>
    <mergeCell ref="B36:D36"/>
    <mergeCell ref="K36:N37"/>
    <mergeCell ref="B32:D32"/>
    <mergeCell ref="K32:N32"/>
    <mergeCell ref="A28:H28"/>
    <mergeCell ref="J28:P28"/>
    <mergeCell ref="B15:D16"/>
    <mergeCell ref="E15:E16"/>
    <mergeCell ref="G15:G16"/>
    <mergeCell ref="H15:H16"/>
    <mergeCell ref="K15:L15"/>
    <mergeCell ref="K16:L16"/>
    <mergeCell ref="O36:O37"/>
    <mergeCell ref="B38:D38"/>
    <mergeCell ref="K39:N40"/>
    <mergeCell ref="O39:O40"/>
    <mergeCell ref="A43:H43"/>
    <mergeCell ref="J43:P43"/>
    <mergeCell ref="A51:P51"/>
    <mergeCell ref="B46:E46"/>
    <mergeCell ref="F46:G46"/>
    <mergeCell ref="K46:N46"/>
    <mergeCell ref="B48:E48"/>
    <mergeCell ref="F48:G48"/>
    <mergeCell ref="K48:N48"/>
  </mergeCells>
  <printOptions horizontalCentered="1"/>
  <pageMargins left="0.19685039370078741" right="0.19685039370078741" top="0.39370078740157483" bottom="0.19685039370078741" header="0" footer="0.19685039370078741"/>
  <pageSetup scale="51"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917ED-0545-42AA-A164-CB09DB8FA80A}">
  <sheetPr>
    <pageSetUpPr fitToPage="1"/>
  </sheetPr>
  <dimension ref="A1:Y51"/>
  <sheetViews>
    <sheetView view="pageBreakPreview" zoomScale="60" zoomScaleNormal="70" workbookViewId="0">
      <selection activeCell="AF23" sqref="AF23"/>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147</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c r="D10" s="434"/>
      <c r="E10" s="434">
        <v>4</v>
      </c>
      <c r="F10" s="434"/>
      <c r="G10" s="434">
        <v>2</v>
      </c>
      <c r="H10" s="434"/>
      <c r="I10" s="434">
        <v>7</v>
      </c>
      <c r="J10" s="434"/>
      <c r="K10" s="190">
        <v>13</v>
      </c>
      <c r="L10" s="128"/>
      <c r="M10" s="188" t="s">
        <v>120</v>
      </c>
      <c r="N10" s="189">
        <v>244</v>
      </c>
      <c r="O10" s="128"/>
      <c r="P10" s="128"/>
      <c r="Q10" s="128"/>
      <c r="R10" s="128"/>
      <c r="S10" s="128"/>
      <c r="T10" s="128"/>
      <c r="U10" s="128"/>
      <c r="V10" s="128"/>
      <c r="W10" s="128"/>
      <c r="X10" s="128"/>
      <c r="Y10" s="128"/>
    </row>
    <row r="11" spans="1:25" ht="21" customHeight="1">
      <c r="A11" s="433" t="s">
        <v>103</v>
      </c>
      <c r="B11" s="136"/>
      <c r="C11" s="434">
        <v>7</v>
      </c>
      <c r="D11" s="434"/>
      <c r="E11" s="434">
        <v>19</v>
      </c>
      <c r="F11" s="434"/>
      <c r="G11" s="434">
        <v>2</v>
      </c>
      <c r="H11" s="434"/>
      <c r="I11" s="434">
        <v>6</v>
      </c>
      <c r="J11" s="434"/>
      <c r="K11" s="190">
        <v>34</v>
      </c>
      <c r="L11" s="128"/>
      <c r="M11" s="188" t="s">
        <v>109</v>
      </c>
      <c r="N11" s="189">
        <v>235</v>
      </c>
      <c r="O11" s="128"/>
      <c r="P11" s="128"/>
      <c r="Q11" s="128"/>
      <c r="R11" s="128"/>
      <c r="S11" s="128"/>
      <c r="T11" s="128"/>
      <c r="U11" s="128"/>
      <c r="V11" s="128"/>
      <c r="W11" s="128"/>
      <c r="X11" s="128"/>
      <c r="Y11" s="128"/>
    </row>
    <row r="12" spans="1:25" ht="21" customHeight="1">
      <c r="A12" s="433" t="s">
        <v>104</v>
      </c>
      <c r="B12" s="136"/>
      <c r="C12" s="434"/>
      <c r="D12" s="434"/>
      <c r="E12" s="434">
        <v>1</v>
      </c>
      <c r="F12" s="434"/>
      <c r="G12" s="434"/>
      <c r="H12" s="434"/>
      <c r="I12" s="434">
        <v>2</v>
      </c>
      <c r="J12" s="434"/>
      <c r="K12" s="190">
        <v>3</v>
      </c>
      <c r="L12" s="128"/>
      <c r="M12" s="188" t="s">
        <v>107</v>
      </c>
      <c r="N12" s="189">
        <v>221</v>
      </c>
      <c r="O12" s="128"/>
      <c r="P12" s="128"/>
      <c r="Q12" s="128"/>
      <c r="R12" s="128"/>
      <c r="S12" s="128"/>
      <c r="T12" s="128"/>
      <c r="U12" s="128"/>
      <c r="V12" s="128"/>
      <c r="W12" s="128"/>
      <c r="X12" s="128"/>
      <c r="Y12" s="128"/>
    </row>
    <row r="13" spans="1:25" ht="21" customHeight="1">
      <c r="A13" s="433" t="s">
        <v>105</v>
      </c>
      <c r="B13" s="136"/>
      <c r="C13" s="434">
        <v>1</v>
      </c>
      <c r="D13" s="434"/>
      <c r="E13" s="434">
        <v>2</v>
      </c>
      <c r="F13" s="434"/>
      <c r="G13" s="434">
        <v>1</v>
      </c>
      <c r="H13" s="434"/>
      <c r="I13" s="434">
        <v>2</v>
      </c>
      <c r="J13" s="434"/>
      <c r="K13" s="190">
        <v>6</v>
      </c>
      <c r="L13" s="128"/>
      <c r="M13" s="188" t="s">
        <v>129</v>
      </c>
      <c r="N13" s="189">
        <v>174</v>
      </c>
      <c r="O13" s="128"/>
      <c r="P13" s="128"/>
      <c r="Q13" s="128"/>
      <c r="R13" s="128"/>
      <c r="S13" s="128"/>
      <c r="T13" s="128"/>
      <c r="U13" s="128"/>
      <c r="V13" s="128"/>
      <c r="W13" s="128"/>
      <c r="X13" s="128"/>
      <c r="Y13" s="128"/>
    </row>
    <row r="14" spans="1:25" ht="21" customHeight="1">
      <c r="A14" s="433" t="s">
        <v>106</v>
      </c>
      <c r="B14" s="136"/>
      <c r="C14" s="434">
        <v>2</v>
      </c>
      <c r="D14" s="434"/>
      <c r="E14" s="434">
        <v>7</v>
      </c>
      <c r="F14" s="434"/>
      <c r="G14" s="434">
        <v>9</v>
      </c>
      <c r="H14" s="434"/>
      <c r="I14" s="434">
        <v>7</v>
      </c>
      <c r="J14" s="434"/>
      <c r="K14" s="190">
        <v>25</v>
      </c>
      <c r="L14" s="128"/>
      <c r="M14" s="188" t="s">
        <v>133</v>
      </c>
      <c r="N14" s="189">
        <v>118</v>
      </c>
      <c r="O14" s="128"/>
      <c r="P14" s="128"/>
      <c r="Q14" s="128"/>
      <c r="R14" s="128"/>
      <c r="S14" s="128"/>
      <c r="T14" s="128"/>
      <c r="U14" s="128"/>
      <c r="V14" s="128"/>
      <c r="W14" s="128"/>
      <c r="X14" s="128"/>
      <c r="Y14" s="128"/>
    </row>
    <row r="15" spans="1:25" ht="21" customHeight="1">
      <c r="A15" s="433" t="s">
        <v>107</v>
      </c>
      <c r="B15" s="136"/>
      <c r="C15" s="434">
        <v>3</v>
      </c>
      <c r="D15" s="434"/>
      <c r="E15" s="434">
        <v>68</v>
      </c>
      <c r="F15" s="434"/>
      <c r="G15" s="434">
        <v>9</v>
      </c>
      <c r="H15" s="434"/>
      <c r="I15" s="434">
        <v>141</v>
      </c>
      <c r="J15" s="434"/>
      <c r="K15" s="190">
        <v>221</v>
      </c>
      <c r="L15" s="128"/>
      <c r="M15" s="188" t="s">
        <v>108</v>
      </c>
      <c r="N15" s="189">
        <v>102</v>
      </c>
      <c r="O15" s="128"/>
      <c r="P15" s="128"/>
      <c r="Q15" s="128"/>
      <c r="R15" s="128"/>
      <c r="S15" s="128"/>
      <c r="T15" s="128"/>
      <c r="U15" s="128"/>
      <c r="V15" s="128"/>
      <c r="W15" s="128"/>
      <c r="X15" s="128"/>
      <c r="Y15" s="128"/>
    </row>
    <row r="16" spans="1:25" ht="21" customHeight="1">
      <c r="A16" s="433" t="s">
        <v>108</v>
      </c>
      <c r="B16" s="136"/>
      <c r="C16" s="434">
        <v>3</v>
      </c>
      <c r="D16" s="434"/>
      <c r="E16" s="434">
        <v>49</v>
      </c>
      <c r="F16" s="434"/>
      <c r="G16" s="434">
        <v>22</v>
      </c>
      <c r="H16" s="434"/>
      <c r="I16" s="434">
        <v>28</v>
      </c>
      <c r="J16" s="434"/>
      <c r="K16" s="190">
        <v>102</v>
      </c>
      <c r="L16" s="128"/>
      <c r="M16" s="188" t="s">
        <v>527</v>
      </c>
      <c r="N16" s="189">
        <v>80</v>
      </c>
      <c r="O16" s="128"/>
      <c r="P16" s="128"/>
      <c r="Q16" s="128"/>
      <c r="R16" s="128"/>
      <c r="S16" s="128"/>
      <c r="T16" s="128"/>
      <c r="U16" s="128"/>
      <c r="V16" s="128"/>
      <c r="W16" s="128"/>
      <c r="X16" s="128"/>
      <c r="Y16" s="128"/>
    </row>
    <row r="17" spans="1:25" ht="21" customHeight="1">
      <c r="A17" s="433" t="s">
        <v>109</v>
      </c>
      <c r="B17" s="136"/>
      <c r="C17" s="434">
        <v>4</v>
      </c>
      <c r="D17" s="434"/>
      <c r="E17" s="434">
        <v>58</v>
      </c>
      <c r="F17" s="434"/>
      <c r="G17" s="434">
        <v>68</v>
      </c>
      <c r="H17" s="434"/>
      <c r="I17" s="434">
        <v>105</v>
      </c>
      <c r="J17" s="434"/>
      <c r="K17" s="190">
        <v>235</v>
      </c>
      <c r="L17" s="128"/>
      <c r="M17" s="188" t="s">
        <v>112</v>
      </c>
      <c r="N17" s="189">
        <v>78</v>
      </c>
      <c r="O17" s="128"/>
      <c r="P17" s="128"/>
      <c r="Q17" s="128"/>
      <c r="R17" s="128"/>
      <c r="S17" s="128"/>
      <c r="T17" s="128"/>
      <c r="U17" s="128"/>
      <c r="V17" s="128"/>
      <c r="W17" s="128"/>
      <c r="X17" s="128"/>
      <c r="Y17" s="128"/>
    </row>
    <row r="18" spans="1:25" ht="21" customHeight="1">
      <c r="A18" s="433" t="s">
        <v>110</v>
      </c>
      <c r="B18" s="136"/>
      <c r="C18" s="434"/>
      <c r="D18" s="434"/>
      <c r="E18" s="434">
        <v>1</v>
      </c>
      <c r="F18" s="434"/>
      <c r="G18" s="434">
        <v>1</v>
      </c>
      <c r="H18" s="434"/>
      <c r="I18" s="434">
        <v>3</v>
      </c>
      <c r="J18" s="434"/>
      <c r="K18" s="190">
        <v>5</v>
      </c>
      <c r="L18" s="128"/>
      <c r="M18" s="188" t="s">
        <v>131</v>
      </c>
      <c r="N18" s="189">
        <v>76</v>
      </c>
      <c r="O18" s="128"/>
      <c r="P18" s="128"/>
      <c r="Q18" s="128"/>
      <c r="R18" s="128"/>
      <c r="S18" s="128"/>
      <c r="T18" s="128"/>
      <c r="U18" s="128"/>
      <c r="V18" s="128"/>
      <c r="W18" s="128"/>
      <c r="X18" s="128"/>
      <c r="Y18" s="128"/>
    </row>
    <row r="19" spans="1:25" ht="21" customHeight="1">
      <c r="A19" s="433" t="s">
        <v>111</v>
      </c>
      <c r="B19" s="136"/>
      <c r="C19" s="434"/>
      <c r="D19" s="434"/>
      <c r="E19" s="434">
        <v>18</v>
      </c>
      <c r="F19" s="434"/>
      <c r="G19" s="434">
        <v>6</v>
      </c>
      <c r="H19" s="434"/>
      <c r="I19" s="434">
        <v>21</v>
      </c>
      <c r="J19" s="434"/>
      <c r="K19" s="190">
        <v>45</v>
      </c>
      <c r="L19" s="128"/>
      <c r="M19" s="188" t="s">
        <v>114</v>
      </c>
      <c r="N19" s="189">
        <v>73</v>
      </c>
      <c r="O19" s="128"/>
      <c r="P19" s="128"/>
      <c r="Q19" s="128"/>
      <c r="R19" s="128"/>
      <c r="S19" s="128"/>
      <c r="T19" s="128"/>
      <c r="U19" s="128"/>
      <c r="V19" s="128"/>
      <c r="W19" s="128"/>
      <c r="X19" s="128"/>
      <c r="Y19" s="128"/>
    </row>
    <row r="20" spans="1:25" ht="21" customHeight="1">
      <c r="A20" s="433" t="s">
        <v>112</v>
      </c>
      <c r="B20" s="136"/>
      <c r="C20" s="434">
        <v>1</v>
      </c>
      <c r="D20" s="434"/>
      <c r="E20" s="434">
        <v>29</v>
      </c>
      <c r="F20" s="434"/>
      <c r="G20" s="434">
        <v>24</v>
      </c>
      <c r="H20" s="434"/>
      <c r="I20" s="434">
        <v>24</v>
      </c>
      <c r="J20" s="434"/>
      <c r="K20" s="190">
        <v>78</v>
      </c>
      <c r="L20" s="128"/>
      <c r="M20" s="188" t="s">
        <v>117</v>
      </c>
      <c r="N20" s="189">
        <v>54</v>
      </c>
      <c r="O20" s="128"/>
      <c r="P20" s="128"/>
      <c r="Q20" s="128"/>
      <c r="R20" s="128"/>
      <c r="S20" s="128"/>
      <c r="T20" s="128"/>
      <c r="U20" s="128"/>
      <c r="V20" s="128"/>
      <c r="W20" s="128"/>
      <c r="X20" s="128"/>
      <c r="Y20" s="128"/>
    </row>
    <row r="21" spans="1:25" ht="21" customHeight="1">
      <c r="A21" s="433" t="s">
        <v>113</v>
      </c>
      <c r="B21" s="136"/>
      <c r="C21" s="434">
        <v>2</v>
      </c>
      <c r="D21" s="434"/>
      <c r="E21" s="434">
        <v>38</v>
      </c>
      <c r="F21" s="434"/>
      <c r="G21" s="434">
        <v>3</v>
      </c>
      <c r="H21" s="434"/>
      <c r="I21" s="434">
        <v>10</v>
      </c>
      <c r="J21" s="434"/>
      <c r="K21" s="190">
        <v>53</v>
      </c>
      <c r="L21" s="128"/>
      <c r="M21" s="188" t="s">
        <v>113</v>
      </c>
      <c r="N21" s="189">
        <v>53</v>
      </c>
      <c r="O21" s="128"/>
      <c r="P21" s="128"/>
      <c r="Q21" s="128"/>
      <c r="R21" s="128"/>
      <c r="S21" s="128"/>
      <c r="T21" s="128"/>
      <c r="U21" s="128"/>
      <c r="V21" s="128"/>
      <c r="W21" s="128"/>
      <c r="X21" s="128"/>
      <c r="Y21" s="128"/>
    </row>
    <row r="22" spans="1:25" ht="21" customHeight="1">
      <c r="A22" s="433" t="s">
        <v>114</v>
      </c>
      <c r="B22" s="136"/>
      <c r="C22" s="434">
        <v>10</v>
      </c>
      <c r="D22" s="434"/>
      <c r="E22" s="434">
        <v>24</v>
      </c>
      <c r="F22" s="434"/>
      <c r="G22" s="434">
        <v>17</v>
      </c>
      <c r="H22" s="434"/>
      <c r="I22" s="434">
        <v>22</v>
      </c>
      <c r="J22" s="434"/>
      <c r="K22" s="190">
        <v>73</v>
      </c>
      <c r="L22" s="128"/>
      <c r="M22" s="188" t="s">
        <v>126</v>
      </c>
      <c r="N22" s="189">
        <v>52</v>
      </c>
      <c r="O22" s="128"/>
      <c r="P22" s="128"/>
      <c r="Q22" s="128"/>
      <c r="R22" s="128"/>
      <c r="S22" s="128"/>
      <c r="T22" s="128"/>
      <c r="U22" s="128"/>
      <c r="V22" s="128"/>
      <c r="W22" s="128"/>
      <c r="X22" s="128"/>
      <c r="Y22" s="128"/>
    </row>
    <row r="23" spans="1:25" ht="21" customHeight="1">
      <c r="A23" s="433" t="s">
        <v>115</v>
      </c>
      <c r="B23" s="136"/>
      <c r="C23" s="434">
        <v>1</v>
      </c>
      <c r="D23" s="434"/>
      <c r="E23" s="434">
        <v>4</v>
      </c>
      <c r="F23" s="434"/>
      <c r="G23" s="434">
        <v>1</v>
      </c>
      <c r="H23" s="434"/>
      <c r="I23" s="434">
        <v>5</v>
      </c>
      <c r="J23" s="434"/>
      <c r="K23" s="190">
        <v>11</v>
      </c>
      <c r="L23" s="128"/>
      <c r="M23" s="188" t="s">
        <v>111</v>
      </c>
      <c r="N23" s="189">
        <v>45</v>
      </c>
      <c r="O23" s="128"/>
      <c r="P23" s="128"/>
      <c r="Q23" s="128"/>
      <c r="R23" s="128"/>
      <c r="S23" s="128"/>
      <c r="T23" s="128"/>
      <c r="U23" s="128"/>
      <c r="V23" s="128"/>
      <c r="W23" s="128"/>
      <c r="X23" s="128"/>
      <c r="Y23" s="128"/>
    </row>
    <row r="24" spans="1:25" ht="21" customHeight="1">
      <c r="A24" s="433" t="s">
        <v>116</v>
      </c>
      <c r="B24" s="136"/>
      <c r="C24" s="434">
        <v>3</v>
      </c>
      <c r="D24" s="434"/>
      <c r="E24" s="434">
        <v>17</v>
      </c>
      <c r="F24" s="434"/>
      <c r="G24" s="434">
        <v>6</v>
      </c>
      <c r="H24" s="434"/>
      <c r="I24" s="434">
        <v>13</v>
      </c>
      <c r="J24" s="434"/>
      <c r="K24" s="190">
        <v>39</v>
      </c>
      <c r="L24" s="128"/>
      <c r="M24" s="188" t="s">
        <v>127</v>
      </c>
      <c r="N24" s="189">
        <v>44</v>
      </c>
      <c r="O24" s="128"/>
      <c r="P24" s="128"/>
      <c r="Q24" s="128"/>
      <c r="R24" s="128"/>
      <c r="S24" s="128"/>
      <c r="T24" s="128"/>
      <c r="U24" s="128"/>
      <c r="V24" s="128"/>
      <c r="W24" s="128"/>
      <c r="X24" s="128"/>
      <c r="Y24" s="128"/>
    </row>
    <row r="25" spans="1:25" ht="21" customHeight="1">
      <c r="A25" s="433" t="s">
        <v>117</v>
      </c>
      <c r="B25" s="136"/>
      <c r="C25" s="434"/>
      <c r="D25" s="434"/>
      <c r="E25" s="434">
        <v>12</v>
      </c>
      <c r="F25" s="434"/>
      <c r="G25" s="434">
        <v>4</v>
      </c>
      <c r="H25" s="434"/>
      <c r="I25" s="434">
        <v>38</v>
      </c>
      <c r="J25" s="434"/>
      <c r="K25" s="190">
        <v>54</v>
      </c>
      <c r="L25" s="128"/>
      <c r="M25" s="188" t="s">
        <v>116</v>
      </c>
      <c r="N25" s="189">
        <v>39</v>
      </c>
      <c r="O25" s="128"/>
      <c r="P25" s="128"/>
      <c r="Q25" s="128"/>
      <c r="R25" s="128"/>
      <c r="S25" s="128"/>
      <c r="T25" s="128"/>
      <c r="U25" s="128"/>
      <c r="V25" s="128"/>
      <c r="W25" s="128"/>
      <c r="X25" s="128"/>
      <c r="Y25" s="128"/>
    </row>
    <row r="26" spans="1:25" ht="21" customHeight="1">
      <c r="A26" s="433" t="s">
        <v>118</v>
      </c>
      <c r="B26" s="136"/>
      <c r="C26" s="434"/>
      <c r="D26" s="434"/>
      <c r="E26" s="434">
        <v>3</v>
      </c>
      <c r="F26" s="434"/>
      <c r="G26" s="434">
        <v>4</v>
      </c>
      <c r="H26" s="434"/>
      <c r="I26" s="434">
        <v>7</v>
      </c>
      <c r="J26" s="434"/>
      <c r="K26" s="190">
        <v>14</v>
      </c>
      <c r="L26" s="128"/>
      <c r="M26" s="188" t="s">
        <v>125</v>
      </c>
      <c r="N26" s="189">
        <v>36</v>
      </c>
      <c r="O26" s="128"/>
      <c r="P26" s="128"/>
      <c r="Q26" s="128"/>
      <c r="R26" s="128"/>
      <c r="S26" s="128"/>
      <c r="T26" s="128"/>
      <c r="U26" s="128"/>
      <c r="V26" s="128"/>
      <c r="W26" s="128"/>
      <c r="X26" s="128"/>
      <c r="Y26" s="128"/>
    </row>
    <row r="27" spans="1:25" ht="21" customHeight="1">
      <c r="A27" s="433" t="s">
        <v>119</v>
      </c>
      <c r="B27" s="136"/>
      <c r="C27" s="434"/>
      <c r="D27" s="434"/>
      <c r="E27" s="434">
        <v>2</v>
      </c>
      <c r="F27" s="434"/>
      <c r="G27" s="434">
        <v>2</v>
      </c>
      <c r="H27" s="434"/>
      <c r="I27" s="434">
        <v>1</v>
      </c>
      <c r="J27" s="434"/>
      <c r="K27" s="190">
        <v>5</v>
      </c>
      <c r="L27" s="128"/>
      <c r="M27" s="188" t="s">
        <v>103</v>
      </c>
      <c r="N27" s="189">
        <v>34</v>
      </c>
      <c r="O27" s="128"/>
      <c r="P27" s="128"/>
      <c r="Q27" s="128"/>
      <c r="R27" s="128"/>
      <c r="S27" s="128"/>
      <c r="T27" s="128"/>
      <c r="U27" s="128"/>
      <c r="V27" s="128"/>
      <c r="W27" s="128"/>
      <c r="X27" s="128"/>
      <c r="Y27" s="128"/>
    </row>
    <row r="28" spans="1:25" ht="21" customHeight="1">
      <c r="A28" s="433" t="s">
        <v>120</v>
      </c>
      <c r="B28" s="136"/>
      <c r="C28" s="434">
        <v>11</v>
      </c>
      <c r="D28" s="434"/>
      <c r="E28" s="434">
        <v>145</v>
      </c>
      <c r="F28" s="434"/>
      <c r="G28" s="434">
        <v>16</v>
      </c>
      <c r="H28" s="434"/>
      <c r="I28" s="434">
        <v>72</v>
      </c>
      <c r="J28" s="434"/>
      <c r="K28" s="190">
        <v>244</v>
      </c>
      <c r="L28" s="128"/>
      <c r="M28" s="188" t="s">
        <v>106</v>
      </c>
      <c r="N28" s="189">
        <v>25</v>
      </c>
      <c r="O28" s="128"/>
      <c r="P28" s="128"/>
      <c r="Q28" s="128"/>
      <c r="R28" s="128"/>
      <c r="S28" s="128"/>
      <c r="T28" s="128"/>
      <c r="U28" s="128"/>
      <c r="V28" s="128"/>
      <c r="W28" s="128"/>
      <c r="X28" s="128"/>
      <c r="Y28" s="128"/>
    </row>
    <row r="29" spans="1:25" ht="21" customHeight="1">
      <c r="A29" s="433" t="s">
        <v>121</v>
      </c>
      <c r="B29" s="136"/>
      <c r="C29" s="434"/>
      <c r="D29" s="434"/>
      <c r="E29" s="434">
        <v>1</v>
      </c>
      <c r="F29" s="434"/>
      <c r="G29" s="434">
        <v>2</v>
      </c>
      <c r="H29" s="434"/>
      <c r="I29" s="434">
        <v>6</v>
      </c>
      <c r="J29" s="434"/>
      <c r="K29" s="190">
        <v>9</v>
      </c>
      <c r="L29" s="128"/>
      <c r="M29" s="188" t="s">
        <v>128</v>
      </c>
      <c r="N29" s="189">
        <v>25</v>
      </c>
      <c r="O29" s="128"/>
      <c r="P29" s="128"/>
      <c r="Q29" s="128"/>
      <c r="R29" s="128"/>
      <c r="S29" s="128"/>
      <c r="T29" s="128"/>
      <c r="U29" s="128"/>
      <c r="V29" s="128"/>
      <c r="W29" s="128"/>
      <c r="X29" s="128"/>
      <c r="Y29" s="128"/>
    </row>
    <row r="30" spans="1:25" ht="21" customHeight="1">
      <c r="A30" s="433" t="s">
        <v>122</v>
      </c>
      <c r="B30" s="136"/>
      <c r="C30" s="434">
        <v>3</v>
      </c>
      <c r="D30" s="434"/>
      <c r="E30" s="434">
        <v>3</v>
      </c>
      <c r="F30" s="434"/>
      <c r="G30" s="434">
        <v>3</v>
      </c>
      <c r="H30" s="434"/>
      <c r="I30" s="434">
        <v>6</v>
      </c>
      <c r="J30" s="434"/>
      <c r="K30" s="190">
        <v>15</v>
      </c>
      <c r="L30" s="128"/>
      <c r="M30" s="188" t="s">
        <v>124</v>
      </c>
      <c r="N30" s="189">
        <v>23</v>
      </c>
      <c r="O30" s="128"/>
      <c r="P30" s="128"/>
      <c r="Q30" s="128"/>
      <c r="R30" s="128"/>
      <c r="S30" s="128"/>
      <c r="T30" s="128"/>
      <c r="U30" s="128"/>
      <c r="V30" s="128"/>
      <c r="W30" s="128"/>
      <c r="X30" s="128"/>
      <c r="Y30" s="128"/>
    </row>
    <row r="31" spans="1:25" ht="21" customHeight="1">
      <c r="A31" s="433" t="s">
        <v>123</v>
      </c>
      <c r="B31" s="136"/>
      <c r="C31" s="434"/>
      <c r="D31" s="434"/>
      <c r="E31" s="434">
        <v>1</v>
      </c>
      <c r="F31" s="434"/>
      <c r="G31" s="434"/>
      <c r="H31" s="434"/>
      <c r="I31" s="434">
        <v>3</v>
      </c>
      <c r="J31" s="434"/>
      <c r="K31" s="190">
        <v>4</v>
      </c>
      <c r="L31" s="128"/>
      <c r="M31" s="188" t="s">
        <v>122</v>
      </c>
      <c r="N31" s="189">
        <v>15</v>
      </c>
      <c r="O31" s="128"/>
      <c r="P31" s="128"/>
      <c r="Q31" s="128"/>
      <c r="R31" s="128"/>
      <c r="S31" s="128"/>
      <c r="T31" s="128"/>
      <c r="U31" s="128"/>
      <c r="V31" s="128"/>
      <c r="W31" s="128"/>
      <c r="X31" s="128"/>
      <c r="Y31" s="128"/>
    </row>
    <row r="32" spans="1:25" ht="21" customHeight="1">
      <c r="A32" s="433" t="s">
        <v>124</v>
      </c>
      <c r="B32" s="136"/>
      <c r="C32" s="434">
        <v>11</v>
      </c>
      <c r="D32" s="434"/>
      <c r="E32" s="434">
        <v>10</v>
      </c>
      <c r="F32" s="434"/>
      <c r="G32" s="434"/>
      <c r="H32" s="434"/>
      <c r="I32" s="434">
        <v>2</v>
      </c>
      <c r="J32" s="434"/>
      <c r="K32" s="190">
        <v>23</v>
      </c>
      <c r="L32" s="128"/>
      <c r="M32" s="188" t="s">
        <v>118</v>
      </c>
      <c r="N32" s="189">
        <v>14</v>
      </c>
      <c r="O32" s="128"/>
      <c r="P32" s="128"/>
      <c r="Q32" s="128"/>
      <c r="R32" s="128"/>
      <c r="S32" s="128"/>
      <c r="T32" s="128"/>
      <c r="U32" s="128"/>
      <c r="V32" s="128"/>
      <c r="W32" s="128"/>
      <c r="X32" s="128"/>
      <c r="Y32" s="128"/>
    </row>
    <row r="33" spans="1:25" ht="21" customHeight="1">
      <c r="A33" s="433" t="s">
        <v>125</v>
      </c>
      <c r="B33" s="136"/>
      <c r="C33" s="434">
        <v>2</v>
      </c>
      <c r="D33" s="434"/>
      <c r="E33" s="434">
        <v>13</v>
      </c>
      <c r="F33" s="434"/>
      <c r="G33" s="434">
        <v>8</v>
      </c>
      <c r="H33" s="434"/>
      <c r="I33" s="434">
        <v>13</v>
      </c>
      <c r="J33" s="434"/>
      <c r="K33" s="190">
        <v>36</v>
      </c>
      <c r="L33" s="128"/>
      <c r="M33" s="188" t="s">
        <v>102</v>
      </c>
      <c r="N33" s="189">
        <v>13</v>
      </c>
      <c r="O33" s="128"/>
      <c r="P33" s="128"/>
      <c r="Q33" s="128"/>
      <c r="R33" s="128"/>
      <c r="S33" s="128"/>
      <c r="T33" s="128"/>
      <c r="U33" s="128"/>
      <c r="V33" s="128"/>
      <c r="W33" s="128"/>
      <c r="X33" s="128"/>
      <c r="Y33" s="128"/>
    </row>
    <row r="34" spans="1:25" ht="21" customHeight="1">
      <c r="A34" s="433" t="s">
        <v>126</v>
      </c>
      <c r="B34" s="136"/>
      <c r="C34" s="434">
        <v>2</v>
      </c>
      <c r="D34" s="434"/>
      <c r="E34" s="434">
        <v>19</v>
      </c>
      <c r="F34" s="434"/>
      <c r="G34" s="434">
        <v>12</v>
      </c>
      <c r="H34" s="434"/>
      <c r="I34" s="434">
        <v>19</v>
      </c>
      <c r="J34" s="434"/>
      <c r="K34" s="190">
        <v>52</v>
      </c>
      <c r="L34" s="128"/>
      <c r="M34" s="188" t="s">
        <v>115</v>
      </c>
      <c r="N34" s="189">
        <v>11</v>
      </c>
      <c r="O34" s="128"/>
      <c r="P34" s="128"/>
      <c r="Q34" s="128"/>
      <c r="R34" s="128"/>
      <c r="S34" s="128"/>
      <c r="T34" s="128"/>
      <c r="U34" s="128"/>
      <c r="V34" s="128"/>
      <c r="W34" s="128"/>
      <c r="X34" s="128"/>
      <c r="Y34" s="128"/>
    </row>
    <row r="35" spans="1:25" ht="21" customHeight="1">
      <c r="A35" s="433" t="s">
        <v>127</v>
      </c>
      <c r="B35" s="136"/>
      <c r="C35" s="434">
        <v>2</v>
      </c>
      <c r="D35" s="434"/>
      <c r="E35" s="434">
        <v>36</v>
      </c>
      <c r="F35" s="434"/>
      <c r="G35" s="434">
        <v>2</v>
      </c>
      <c r="H35" s="434"/>
      <c r="I35" s="434">
        <v>4</v>
      </c>
      <c r="J35" s="434"/>
      <c r="K35" s="190">
        <v>44</v>
      </c>
      <c r="L35" s="128"/>
      <c r="M35" s="188" t="s">
        <v>121</v>
      </c>
      <c r="N35" s="189">
        <v>9</v>
      </c>
      <c r="O35" s="128"/>
      <c r="P35" s="128"/>
      <c r="Q35" s="128"/>
      <c r="R35" s="128"/>
      <c r="S35" s="128"/>
      <c r="T35" s="128"/>
      <c r="U35" s="128"/>
      <c r="V35" s="128"/>
      <c r="W35" s="128"/>
      <c r="X35" s="128"/>
      <c r="Y35" s="128"/>
    </row>
    <row r="36" spans="1:25" ht="21" customHeight="1">
      <c r="A36" s="433" t="s">
        <v>128</v>
      </c>
      <c r="B36" s="136"/>
      <c r="C36" s="434">
        <v>2</v>
      </c>
      <c r="D36" s="434"/>
      <c r="E36" s="434">
        <v>13</v>
      </c>
      <c r="F36" s="434"/>
      <c r="G36" s="434">
        <v>1</v>
      </c>
      <c r="H36" s="434"/>
      <c r="I36" s="434">
        <v>9</v>
      </c>
      <c r="J36" s="434"/>
      <c r="K36" s="190">
        <v>25</v>
      </c>
      <c r="L36" s="128"/>
      <c r="M36" s="188" t="s">
        <v>132</v>
      </c>
      <c r="N36" s="189">
        <v>9</v>
      </c>
      <c r="O36" s="128"/>
      <c r="P36" s="128"/>
      <c r="Q36" s="128"/>
      <c r="R36" s="128"/>
      <c r="S36" s="128"/>
      <c r="T36" s="128"/>
      <c r="U36" s="128"/>
      <c r="V36" s="128"/>
      <c r="W36" s="128"/>
      <c r="X36" s="128"/>
      <c r="Y36" s="128"/>
    </row>
    <row r="37" spans="1:25" ht="21" customHeight="1">
      <c r="A37" s="433" t="s">
        <v>129</v>
      </c>
      <c r="B37" s="136"/>
      <c r="C37" s="434">
        <v>6</v>
      </c>
      <c r="D37" s="434"/>
      <c r="E37" s="434">
        <v>35</v>
      </c>
      <c r="F37" s="434"/>
      <c r="G37" s="434">
        <v>30</v>
      </c>
      <c r="H37" s="434"/>
      <c r="I37" s="434">
        <v>103</v>
      </c>
      <c r="J37" s="434"/>
      <c r="K37" s="190">
        <v>174</v>
      </c>
      <c r="L37" s="128"/>
      <c r="M37" s="188" t="s">
        <v>105</v>
      </c>
      <c r="N37" s="189">
        <v>6</v>
      </c>
      <c r="O37" s="128"/>
      <c r="P37" s="128"/>
      <c r="Q37" s="128"/>
      <c r="R37" s="128"/>
      <c r="S37" s="128"/>
      <c r="T37" s="128"/>
      <c r="U37" s="128"/>
      <c r="V37" s="128"/>
      <c r="W37" s="128"/>
      <c r="X37" s="128"/>
      <c r="Y37" s="128"/>
    </row>
    <row r="38" spans="1:25" ht="21" customHeight="1">
      <c r="A38" s="433" t="s">
        <v>130</v>
      </c>
      <c r="B38" s="136"/>
      <c r="C38" s="434"/>
      <c r="D38" s="434"/>
      <c r="E38" s="434">
        <v>2</v>
      </c>
      <c r="F38" s="434"/>
      <c r="G38" s="434">
        <v>2</v>
      </c>
      <c r="H38" s="434"/>
      <c r="I38" s="434">
        <v>1</v>
      </c>
      <c r="J38" s="434"/>
      <c r="K38" s="190">
        <v>5</v>
      </c>
      <c r="L38" s="128"/>
      <c r="M38" s="188" t="s">
        <v>110</v>
      </c>
      <c r="N38" s="189">
        <v>5</v>
      </c>
      <c r="O38" s="128"/>
      <c r="P38" s="128"/>
      <c r="Q38" s="128"/>
      <c r="R38" s="128"/>
      <c r="S38" s="128"/>
      <c r="T38" s="128"/>
      <c r="U38" s="128"/>
      <c r="V38" s="128"/>
      <c r="W38" s="128"/>
      <c r="X38" s="128"/>
      <c r="Y38" s="128"/>
    </row>
    <row r="39" spans="1:25" ht="21" customHeight="1">
      <c r="A39" s="433" t="s">
        <v>131</v>
      </c>
      <c r="B39" s="136"/>
      <c r="C39" s="434">
        <v>7</v>
      </c>
      <c r="D39" s="434"/>
      <c r="E39" s="434">
        <v>25</v>
      </c>
      <c r="F39" s="434"/>
      <c r="G39" s="434">
        <v>14</v>
      </c>
      <c r="H39" s="434"/>
      <c r="I39" s="434">
        <v>30</v>
      </c>
      <c r="J39" s="434"/>
      <c r="K39" s="190">
        <v>76</v>
      </c>
      <c r="L39" s="128"/>
      <c r="M39" s="188" t="s">
        <v>119</v>
      </c>
      <c r="N39" s="189">
        <v>5</v>
      </c>
      <c r="O39" s="128"/>
      <c r="P39" s="128"/>
      <c r="Q39" s="128"/>
      <c r="R39" s="128"/>
      <c r="S39" s="128"/>
      <c r="T39" s="128"/>
      <c r="U39" s="128"/>
      <c r="V39" s="128"/>
      <c r="W39" s="128"/>
      <c r="X39" s="128"/>
      <c r="Y39" s="128"/>
    </row>
    <row r="40" spans="1:25" ht="21" customHeight="1">
      <c r="A40" s="433" t="s">
        <v>132</v>
      </c>
      <c r="B40" s="136"/>
      <c r="C40" s="434">
        <v>4</v>
      </c>
      <c r="D40" s="434"/>
      <c r="E40" s="434">
        <v>5</v>
      </c>
      <c r="F40" s="434"/>
      <c r="G40" s="434"/>
      <c r="H40" s="434"/>
      <c r="I40" s="434"/>
      <c r="J40" s="434"/>
      <c r="K40" s="190">
        <v>9</v>
      </c>
      <c r="L40" s="128"/>
      <c r="M40" s="188" t="s">
        <v>130</v>
      </c>
      <c r="N40" s="189">
        <v>5</v>
      </c>
      <c r="O40" s="128"/>
      <c r="P40" s="128"/>
      <c r="Q40" s="128"/>
      <c r="R40" s="128"/>
      <c r="S40" s="128"/>
      <c r="T40" s="128"/>
      <c r="U40" s="128"/>
      <c r="V40" s="128"/>
      <c r="W40" s="128"/>
      <c r="X40" s="128"/>
      <c r="Y40" s="128"/>
    </row>
    <row r="41" spans="1:25" ht="21" customHeight="1">
      <c r="A41" s="433" t="s">
        <v>133</v>
      </c>
      <c r="B41" s="136"/>
      <c r="C41" s="434">
        <v>2</v>
      </c>
      <c r="D41" s="434"/>
      <c r="E41" s="434">
        <v>89</v>
      </c>
      <c r="F41" s="434"/>
      <c r="G41" s="434">
        <v>1</v>
      </c>
      <c r="H41" s="434"/>
      <c r="I41" s="434">
        <v>26</v>
      </c>
      <c r="J41" s="434"/>
      <c r="K41" s="190">
        <v>118</v>
      </c>
      <c r="L41" s="128"/>
      <c r="M41" s="188" t="s">
        <v>123</v>
      </c>
      <c r="N41" s="189">
        <v>4</v>
      </c>
      <c r="O41" s="128"/>
      <c r="P41" s="128"/>
      <c r="Q41" s="128"/>
      <c r="R41" s="128"/>
      <c r="S41" s="128"/>
      <c r="T41" s="128"/>
      <c r="U41" s="128"/>
      <c r="V41" s="128"/>
      <c r="W41" s="128"/>
      <c r="X41" s="128"/>
      <c r="Y41" s="128"/>
    </row>
    <row r="42" spans="1:25" ht="21" customHeight="1">
      <c r="A42" s="433" t="s">
        <v>527</v>
      </c>
      <c r="B42" s="136"/>
      <c r="C42" s="434">
        <v>4</v>
      </c>
      <c r="D42" s="434"/>
      <c r="E42" s="434">
        <v>16</v>
      </c>
      <c r="F42" s="434"/>
      <c r="G42" s="434">
        <v>21</v>
      </c>
      <c r="H42" s="434"/>
      <c r="I42" s="434">
        <v>39</v>
      </c>
      <c r="J42" s="434"/>
      <c r="K42" s="190">
        <v>80</v>
      </c>
      <c r="L42" s="128"/>
      <c r="M42" s="188" t="s">
        <v>104</v>
      </c>
      <c r="N42" s="189">
        <v>3</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93</v>
      </c>
      <c r="D44" s="192">
        <v>0</v>
      </c>
      <c r="E44" s="192">
        <v>769</v>
      </c>
      <c r="F44" s="192">
        <v>0</v>
      </c>
      <c r="G44" s="192">
        <v>293</v>
      </c>
      <c r="H44" s="192">
        <v>0</v>
      </c>
      <c r="I44" s="192">
        <v>775</v>
      </c>
      <c r="J44" s="192">
        <v>0</v>
      </c>
      <c r="K44" s="192">
        <v>1930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0" orientation="landscape" useFirstPageNumber="1" r:id="rId1"/>
  <headerFooter scaleWithDoc="0">
    <oddHeader>&amp;L&amp;G&amp;R&amp;G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C5D31-095C-4446-811B-2E2463A1D86F}">
  <sheetPr>
    <pageSetUpPr fitToPage="1"/>
  </sheetPr>
  <dimension ref="A1:Y51"/>
  <sheetViews>
    <sheetView view="pageBreakPreview" zoomScale="60" zoomScaleNormal="100" workbookViewId="0">
      <selection activeCell="AC26" sqref="AC26"/>
    </sheetView>
  </sheetViews>
  <sheetFormatPr baseColWidth="10" defaultColWidth="11.42578125" defaultRowHeight="12.75"/>
  <cols>
    <col min="1" max="1" width="30.7109375" customWidth="1"/>
    <col min="2" max="2" width="1.42578125" customWidth="1"/>
    <col min="3" max="3" width="5.5703125" customWidth="1"/>
    <col min="4"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2" t="s">
        <v>524</v>
      </c>
      <c r="B2" s="592"/>
      <c r="C2" s="592"/>
      <c r="D2" s="592"/>
      <c r="E2" s="592"/>
      <c r="F2" s="592"/>
      <c r="G2" s="592"/>
      <c r="H2" s="592"/>
      <c r="I2" s="592"/>
      <c r="J2" s="592"/>
      <c r="K2" s="592"/>
      <c r="L2" s="592"/>
      <c r="M2" s="592"/>
      <c r="N2" s="592"/>
      <c r="O2" s="592"/>
      <c r="P2" s="592"/>
      <c r="Q2" s="592"/>
      <c r="R2" s="592"/>
      <c r="S2" s="592"/>
      <c r="T2" s="592"/>
      <c r="U2" s="592"/>
      <c r="V2" s="592"/>
      <c r="W2" s="592"/>
      <c r="X2" s="592"/>
      <c r="Y2" s="592"/>
    </row>
    <row r="3" spans="1:25" ht="30" customHeight="1">
      <c r="A3" s="592" t="str">
        <f>UPPER(CONCATENATE("Junio 2024"))</f>
        <v>JUNIO 2024</v>
      </c>
      <c r="B3" s="592"/>
      <c r="C3" s="592"/>
      <c r="D3" s="592"/>
      <c r="E3" s="592"/>
      <c r="F3" s="592"/>
      <c r="G3" s="592"/>
      <c r="H3" s="592"/>
      <c r="I3" s="592"/>
      <c r="J3" s="592"/>
      <c r="K3" s="592"/>
      <c r="L3" s="592"/>
      <c r="M3" s="592"/>
      <c r="N3" s="592"/>
      <c r="O3" s="592"/>
      <c r="P3" s="592"/>
      <c r="Q3" s="592"/>
      <c r="R3" s="592"/>
      <c r="S3" s="592"/>
      <c r="T3" s="592"/>
      <c r="U3" s="592"/>
      <c r="V3" s="592"/>
      <c r="W3" s="592"/>
      <c r="X3" s="592"/>
      <c r="Y3" s="592"/>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0" t="s">
        <v>148</v>
      </c>
      <c r="B5" s="610"/>
      <c r="C5" s="610"/>
      <c r="D5" s="610"/>
      <c r="E5" s="610"/>
      <c r="F5" s="610"/>
      <c r="G5" s="610"/>
      <c r="H5" s="610"/>
      <c r="I5" s="610"/>
      <c r="J5" s="610"/>
      <c r="K5" s="610"/>
      <c r="L5" s="610"/>
      <c r="M5" s="610"/>
      <c r="N5" s="610"/>
      <c r="O5" s="610"/>
      <c r="P5" s="610"/>
      <c r="Q5" s="610"/>
      <c r="R5" s="610"/>
      <c r="S5" s="610"/>
      <c r="T5" s="610"/>
      <c r="U5" s="610"/>
      <c r="V5" s="610"/>
      <c r="W5" s="610"/>
      <c r="X5" s="610"/>
      <c r="Y5" s="610"/>
    </row>
    <row r="6" spans="1:25" ht="18" customHeight="1">
      <c r="A6" s="582" t="s">
        <v>206</v>
      </c>
      <c r="B6" s="585"/>
      <c r="C6" s="582" t="s">
        <v>153</v>
      </c>
      <c r="D6" s="582"/>
      <c r="E6" s="582"/>
      <c r="F6" s="582"/>
      <c r="G6" s="582" t="s">
        <v>154</v>
      </c>
      <c r="H6" s="582"/>
      <c r="I6" s="582"/>
      <c r="J6" s="582"/>
      <c r="K6" s="582" t="s">
        <v>88</v>
      </c>
      <c r="L6" s="128"/>
      <c r="M6" s="128"/>
      <c r="N6" s="128"/>
      <c r="O6" s="128"/>
      <c r="P6" s="128"/>
      <c r="Q6" s="128"/>
      <c r="R6" s="128"/>
      <c r="S6" s="128"/>
      <c r="T6" s="128"/>
      <c r="U6" s="128"/>
      <c r="V6" s="128"/>
      <c r="W6" s="128"/>
      <c r="X6" s="128"/>
      <c r="Y6" s="128"/>
    </row>
    <row r="7" spans="1:25" ht="18" customHeight="1">
      <c r="A7" s="582"/>
      <c r="B7" s="585"/>
      <c r="C7" s="582" t="s">
        <v>525</v>
      </c>
      <c r="D7" s="582"/>
      <c r="E7" s="582" t="s">
        <v>526</v>
      </c>
      <c r="F7" s="582"/>
      <c r="G7" s="582" t="s">
        <v>525</v>
      </c>
      <c r="H7" s="582"/>
      <c r="I7" s="582" t="s">
        <v>526</v>
      </c>
      <c r="J7" s="582"/>
      <c r="K7" s="582"/>
      <c r="L7" s="128"/>
      <c r="M7" s="128"/>
      <c r="N7" s="128"/>
      <c r="O7" s="128"/>
      <c r="P7" s="128"/>
      <c r="Q7" s="128"/>
      <c r="R7" s="128"/>
      <c r="S7" s="128"/>
      <c r="T7" s="128"/>
      <c r="U7" s="128"/>
      <c r="V7" s="128"/>
      <c r="W7" s="128"/>
      <c r="X7" s="128"/>
      <c r="Y7" s="128"/>
    </row>
    <row r="8" spans="1:25" ht="18" customHeight="1">
      <c r="A8" s="582"/>
      <c r="B8" s="585"/>
      <c r="C8" s="469" t="s">
        <v>100</v>
      </c>
      <c r="D8" s="469" t="s">
        <v>101</v>
      </c>
      <c r="E8" s="469" t="s">
        <v>100</v>
      </c>
      <c r="F8" s="469" t="s">
        <v>101</v>
      </c>
      <c r="G8" s="469" t="s">
        <v>100</v>
      </c>
      <c r="H8" s="469" t="s">
        <v>101</v>
      </c>
      <c r="I8" s="469" t="s">
        <v>100</v>
      </c>
      <c r="J8" s="469" t="s">
        <v>101</v>
      </c>
      <c r="K8" s="582"/>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433" t="s">
        <v>102</v>
      </c>
      <c r="B10" s="136"/>
      <c r="C10" s="434"/>
      <c r="D10" s="434"/>
      <c r="E10" s="434">
        <v>3</v>
      </c>
      <c r="F10" s="434"/>
      <c r="G10" s="434"/>
      <c r="H10" s="434"/>
      <c r="I10" s="434"/>
      <c r="J10" s="434"/>
      <c r="K10" s="190">
        <v>3</v>
      </c>
      <c r="L10" s="128"/>
      <c r="M10" s="188" t="s">
        <v>108</v>
      </c>
      <c r="N10" s="189">
        <v>16</v>
      </c>
      <c r="O10" s="128"/>
      <c r="P10" s="128"/>
      <c r="Q10" s="128"/>
      <c r="R10" s="128"/>
      <c r="S10" s="128"/>
      <c r="T10" s="128"/>
      <c r="U10" s="128"/>
      <c r="V10" s="128"/>
      <c r="W10" s="128"/>
      <c r="X10" s="128"/>
      <c r="Y10" s="128"/>
    </row>
    <row r="11" spans="1:25" ht="21" customHeight="1">
      <c r="A11" s="433" t="s">
        <v>103</v>
      </c>
      <c r="B11" s="136"/>
      <c r="C11" s="434"/>
      <c r="D11" s="434"/>
      <c r="E11" s="434">
        <v>1</v>
      </c>
      <c r="F11" s="434"/>
      <c r="G11" s="434"/>
      <c r="H11" s="434"/>
      <c r="I11" s="434"/>
      <c r="J11" s="434"/>
      <c r="K11" s="190">
        <v>1</v>
      </c>
      <c r="L11" s="128"/>
      <c r="M11" s="188" t="s">
        <v>129</v>
      </c>
      <c r="N11" s="189">
        <v>11</v>
      </c>
      <c r="O11" s="128"/>
      <c r="P11" s="128"/>
      <c r="Q11" s="128"/>
      <c r="R11" s="128"/>
      <c r="S11" s="128"/>
      <c r="T11" s="128"/>
      <c r="U11" s="128"/>
      <c r="V11" s="128"/>
      <c r="W11" s="128"/>
      <c r="X11" s="128"/>
      <c r="Y11" s="128"/>
    </row>
    <row r="12" spans="1:25" ht="21" customHeight="1">
      <c r="A12" s="433" t="s">
        <v>104</v>
      </c>
      <c r="B12" s="136"/>
      <c r="C12" s="434"/>
      <c r="D12" s="434"/>
      <c r="E12" s="434">
        <v>1</v>
      </c>
      <c r="F12" s="434"/>
      <c r="G12" s="434"/>
      <c r="H12" s="434"/>
      <c r="I12" s="434"/>
      <c r="J12" s="434"/>
      <c r="K12" s="190">
        <v>1</v>
      </c>
      <c r="L12" s="128"/>
      <c r="M12" s="188" t="s">
        <v>131</v>
      </c>
      <c r="N12" s="189">
        <v>11</v>
      </c>
      <c r="O12" s="128"/>
      <c r="P12" s="128"/>
      <c r="Q12" s="128"/>
      <c r="R12" s="128"/>
      <c r="S12" s="128"/>
      <c r="T12" s="128"/>
      <c r="U12" s="128"/>
      <c r="V12" s="128"/>
      <c r="W12" s="128"/>
      <c r="X12" s="128"/>
      <c r="Y12" s="128"/>
    </row>
    <row r="13" spans="1:25" ht="21" customHeight="1">
      <c r="A13" s="433" t="s">
        <v>105</v>
      </c>
      <c r="B13" s="136"/>
      <c r="C13" s="434"/>
      <c r="D13" s="434"/>
      <c r="E13" s="434"/>
      <c r="F13" s="434"/>
      <c r="G13" s="434"/>
      <c r="H13" s="434"/>
      <c r="I13" s="434">
        <v>1</v>
      </c>
      <c r="J13" s="434"/>
      <c r="K13" s="190">
        <v>1</v>
      </c>
      <c r="L13" s="128"/>
      <c r="M13" s="188" t="s">
        <v>114</v>
      </c>
      <c r="N13" s="189">
        <v>10</v>
      </c>
      <c r="O13" s="128"/>
      <c r="P13" s="128"/>
      <c r="Q13" s="128"/>
      <c r="R13" s="128"/>
      <c r="S13" s="128"/>
      <c r="T13" s="128"/>
      <c r="U13" s="128"/>
      <c r="V13" s="128"/>
      <c r="W13" s="128"/>
      <c r="X13" s="128"/>
      <c r="Y13" s="128"/>
    </row>
    <row r="14" spans="1:25" ht="21" customHeight="1">
      <c r="A14" s="433" t="s">
        <v>106</v>
      </c>
      <c r="B14" s="136"/>
      <c r="C14" s="434">
        <v>1</v>
      </c>
      <c r="D14" s="434"/>
      <c r="E14" s="434">
        <v>8</v>
      </c>
      <c r="F14" s="434"/>
      <c r="G14" s="434"/>
      <c r="H14" s="434"/>
      <c r="I14" s="434"/>
      <c r="J14" s="434"/>
      <c r="K14" s="190">
        <v>9</v>
      </c>
      <c r="L14" s="128"/>
      <c r="M14" s="188" t="s">
        <v>106</v>
      </c>
      <c r="N14" s="189">
        <v>9</v>
      </c>
      <c r="O14" s="128"/>
      <c r="P14" s="128"/>
      <c r="Q14" s="128"/>
      <c r="R14" s="128"/>
      <c r="S14" s="128"/>
      <c r="T14" s="128"/>
      <c r="U14" s="128"/>
      <c r="V14" s="128"/>
      <c r="W14" s="128"/>
      <c r="X14" s="128"/>
      <c r="Y14" s="128"/>
    </row>
    <row r="15" spans="1:25" ht="21" customHeight="1">
      <c r="A15" s="433" t="s">
        <v>107</v>
      </c>
      <c r="B15" s="136"/>
      <c r="C15" s="434"/>
      <c r="D15" s="434"/>
      <c r="E15" s="434">
        <v>4</v>
      </c>
      <c r="F15" s="434"/>
      <c r="G15" s="434"/>
      <c r="H15" s="434"/>
      <c r="I15" s="434">
        <v>2</v>
      </c>
      <c r="J15" s="434"/>
      <c r="K15" s="190">
        <v>6</v>
      </c>
      <c r="L15" s="128"/>
      <c r="M15" s="188" t="s">
        <v>112</v>
      </c>
      <c r="N15" s="189">
        <v>7</v>
      </c>
      <c r="O15" s="128"/>
      <c r="P15" s="128"/>
      <c r="Q15" s="128"/>
      <c r="R15" s="128"/>
      <c r="S15" s="128"/>
      <c r="T15" s="128"/>
      <c r="U15" s="128"/>
      <c r="V15" s="128"/>
      <c r="W15" s="128"/>
      <c r="X15" s="128"/>
      <c r="Y15" s="128"/>
    </row>
    <row r="16" spans="1:25" ht="21" customHeight="1">
      <c r="A16" s="433" t="s">
        <v>108</v>
      </c>
      <c r="B16" s="136"/>
      <c r="C16" s="434"/>
      <c r="D16" s="434"/>
      <c r="E16" s="434">
        <v>7</v>
      </c>
      <c r="F16" s="434"/>
      <c r="G16" s="434">
        <v>4</v>
      </c>
      <c r="H16" s="434"/>
      <c r="I16" s="434">
        <v>5</v>
      </c>
      <c r="J16" s="434"/>
      <c r="K16" s="190">
        <v>16</v>
      </c>
      <c r="L16" s="128"/>
      <c r="M16" s="188" t="s">
        <v>113</v>
      </c>
      <c r="N16" s="189">
        <v>7</v>
      </c>
      <c r="O16" s="128"/>
      <c r="P16" s="128"/>
      <c r="Q16" s="128"/>
      <c r="R16" s="128"/>
      <c r="S16" s="128"/>
      <c r="T16" s="128"/>
      <c r="U16" s="128"/>
      <c r="V16" s="128"/>
      <c r="W16" s="128"/>
      <c r="X16" s="128"/>
      <c r="Y16" s="128"/>
    </row>
    <row r="17" spans="1:25" ht="21" customHeight="1">
      <c r="A17" s="433" t="s">
        <v>109</v>
      </c>
      <c r="B17" s="136"/>
      <c r="C17" s="434"/>
      <c r="D17" s="434"/>
      <c r="E17" s="434">
        <v>2</v>
      </c>
      <c r="F17" s="434"/>
      <c r="G17" s="434"/>
      <c r="H17" s="434"/>
      <c r="I17" s="434">
        <v>1</v>
      </c>
      <c r="J17" s="434"/>
      <c r="K17" s="190">
        <v>3</v>
      </c>
      <c r="L17" s="128"/>
      <c r="M17" s="188" t="s">
        <v>118</v>
      </c>
      <c r="N17" s="189">
        <v>7</v>
      </c>
      <c r="O17" s="128"/>
      <c r="P17" s="128"/>
      <c r="Q17" s="128"/>
      <c r="R17" s="128"/>
      <c r="S17" s="128"/>
      <c r="T17" s="128"/>
      <c r="U17" s="128"/>
      <c r="V17" s="128"/>
      <c r="W17" s="128"/>
      <c r="X17" s="128"/>
      <c r="Y17" s="128"/>
    </row>
    <row r="18" spans="1:25" ht="21" customHeight="1">
      <c r="A18" s="433" t="s">
        <v>110</v>
      </c>
      <c r="B18" s="136"/>
      <c r="C18" s="434"/>
      <c r="D18" s="434"/>
      <c r="E18" s="434"/>
      <c r="F18" s="434"/>
      <c r="G18" s="434"/>
      <c r="H18" s="434"/>
      <c r="I18" s="434"/>
      <c r="J18" s="434"/>
      <c r="K18" s="190">
        <v>0</v>
      </c>
      <c r="L18" s="128"/>
      <c r="M18" s="188" t="s">
        <v>107</v>
      </c>
      <c r="N18" s="189">
        <v>6</v>
      </c>
      <c r="O18" s="128"/>
      <c r="P18" s="128"/>
      <c r="Q18" s="128"/>
      <c r="R18" s="128"/>
      <c r="S18" s="128"/>
      <c r="T18" s="128"/>
      <c r="U18" s="128"/>
      <c r="V18" s="128"/>
      <c r="W18" s="128"/>
      <c r="X18" s="128"/>
      <c r="Y18" s="128"/>
    </row>
    <row r="19" spans="1:25" ht="21" customHeight="1">
      <c r="A19" s="433" t="s">
        <v>111</v>
      </c>
      <c r="B19" s="136"/>
      <c r="C19" s="434"/>
      <c r="D19" s="434"/>
      <c r="E19" s="434">
        <v>2</v>
      </c>
      <c r="F19" s="434"/>
      <c r="G19" s="434"/>
      <c r="H19" s="434"/>
      <c r="I19" s="434"/>
      <c r="J19" s="434"/>
      <c r="K19" s="190">
        <v>2</v>
      </c>
      <c r="L19" s="128"/>
      <c r="M19" s="188" t="s">
        <v>122</v>
      </c>
      <c r="N19" s="189">
        <v>6</v>
      </c>
      <c r="O19" s="128"/>
      <c r="P19" s="128"/>
      <c r="Q19" s="128"/>
      <c r="R19" s="128"/>
      <c r="S19" s="128"/>
      <c r="T19" s="128"/>
      <c r="U19" s="128"/>
      <c r="V19" s="128"/>
      <c r="W19" s="128"/>
      <c r="X19" s="128"/>
      <c r="Y19" s="128"/>
    </row>
    <row r="20" spans="1:25" ht="21" customHeight="1">
      <c r="A20" s="433" t="s">
        <v>112</v>
      </c>
      <c r="B20" s="136"/>
      <c r="C20" s="434"/>
      <c r="D20" s="434"/>
      <c r="E20" s="434">
        <v>1</v>
      </c>
      <c r="F20" s="434"/>
      <c r="G20" s="434">
        <v>2</v>
      </c>
      <c r="H20" s="434"/>
      <c r="I20" s="434">
        <v>4</v>
      </c>
      <c r="J20" s="434"/>
      <c r="K20" s="190">
        <v>7</v>
      </c>
      <c r="L20" s="128"/>
      <c r="M20" s="188" t="s">
        <v>527</v>
      </c>
      <c r="N20" s="189">
        <v>5</v>
      </c>
      <c r="O20" s="128"/>
      <c r="P20" s="128"/>
      <c r="Q20" s="128"/>
      <c r="R20" s="128"/>
      <c r="S20" s="128"/>
      <c r="T20" s="128"/>
      <c r="U20" s="128"/>
      <c r="V20" s="128"/>
      <c r="W20" s="128"/>
      <c r="X20" s="128"/>
      <c r="Y20" s="128"/>
    </row>
    <row r="21" spans="1:25" ht="21" customHeight="1">
      <c r="A21" s="433" t="s">
        <v>113</v>
      </c>
      <c r="B21" s="136"/>
      <c r="C21" s="434"/>
      <c r="D21" s="434"/>
      <c r="E21" s="434">
        <v>4</v>
      </c>
      <c r="F21" s="434"/>
      <c r="G21" s="434"/>
      <c r="H21" s="434"/>
      <c r="I21" s="434">
        <v>3</v>
      </c>
      <c r="J21" s="434"/>
      <c r="K21" s="190">
        <v>7</v>
      </c>
      <c r="L21" s="128"/>
      <c r="M21" s="188" t="s">
        <v>117</v>
      </c>
      <c r="N21" s="189">
        <v>4</v>
      </c>
      <c r="O21" s="128"/>
      <c r="P21" s="128"/>
      <c r="Q21" s="128"/>
      <c r="R21" s="128"/>
      <c r="S21" s="128"/>
      <c r="T21" s="128"/>
      <c r="U21" s="128"/>
      <c r="V21" s="128"/>
      <c r="W21" s="128"/>
      <c r="X21" s="128"/>
      <c r="Y21" s="128"/>
    </row>
    <row r="22" spans="1:25" ht="21" customHeight="1">
      <c r="A22" s="433" t="s">
        <v>114</v>
      </c>
      <c r="B22" s="136"/>
      <c r="C22" s="434"/>
      <c r="D22" s="434"/>
      <c r="E22" s="434">
        <v>5</v>
      </c>
      <c r="F22" s="434"/>
      <c r="G22" s="434">
        <v>3</v>
      </c>
      <c r="H22" s="434"/>
      <c r="I22" s="434">
        <v>2</v>
      </c>
      <c r="J22" s="434"/>
      <c r="K22" s="190">
        <v>10</v>
      </c>
      <c r="L22" s="128"/>
      <c r="M22" s="188" t="s">
        <v>133</v>
      </c>
      <c r="N22" s="189">
        <v>4</v>
      </c>
      <c r="O22" s="128"/>
      <c r="P22" s="128"/>
      <c r="Q22" s="128"/>
      <c r="R22" s="128"/>
      <c r="S22" s="128"/>
      <c r="T22" s="128"/>
      <c r="U22" s="128"/>
      <c r="V22" s="128"/>
      <c r="W22" s="128"/>
      <c r="X22" s="128"/>
      <c r="Y22" s="128"/>
    </row>
    <row r="23" spans="1:25" ht="21" customHeight="1">
      <c r="A23" s="433" t="s">
        <v>115</v>
      </c>
      <c r="B23" s="136"/>
      <c r="C23" s="434">
        <v>1</v>
      </c>
      <c r="D23" s="434"/>
      <c r="E23" s="434">
        <v>1</v>
      </c>
      <c r="F23" s="434"/>
      <c r="G23" s="434"/>
      <c r="H23" s="434"/>
      <c r="I23" s="434"/>
      <c r="J23" s="434"/>
      <c r="K23" s="190">
        <v>2</v>
      </c>
      <c r="L23" s="128"/>
      <c r="M23" s="188" t="s">
        <v>102</v>
      </c>
      <c r="N23" s="189">
        <v>3</v>
      </c>
      <c r="O23" s="128"/>
      <c r="P23" s="128"/>
      <c r="Q23" s="128"/>
      <c r="R23" s="128"/>
      <c r="S23" s="128"/>
      <c r="T23" s="128"/>
      <c r="U23" s="128"/>
      <c r="V23" s="128"/>
      <c r="W23" s="128"/>
      <c r="X23" s="128"/>
      <c r="Y23" s="128"/>
    </row>
    <row r="24" spans="1:25" ht="21" customHeight="1">
      <c r="A24" s="433" t="s">
        <v>116</v>
      </c>
      <c r="B24" s="136"/>
      <c r="C24" s="434"/>
      <c r="D24" s="434"/>
      <c r="E24" s="434">
        <v>1</v>
      </c>
      <c r="F24" s="434"/>
      <c r="G24" s="434"/>
      <c r="H24" s="434"/>
      <c r="I24" s="434">
        <v>1</v>
      </c>
      <c r="J24" s="434"/>
      <c r="K24" s="190">
        <v>2</v>
      </c>
      <c r="L24" s="128"/>
      <c r="M24" s="188" t="s">
        <v>109</v>
      </c>
      <c r="N24" s="189">
        <v>3</v>
      </c>
      <c r="O24" s="128"/>
      <c r="P24" s="128"/>
      <c r="Q24" s="128"/>
      <c r="R24" s="128"/>
      <c r="S24" s="128"/>
      <c r="T24" s="128"/>
      <c r="U24" s="128"/>
      <c r="V24" s="128"/>
      <c r="W24" s="128"/>
      <c r="X24" s="128"/>
      <c r="Y24" s="128"/>
    </row>
    <row r="25" spans="1:25" ht="21" customHeight="1">
      <c r="A25" s="433" t="s">
        <v>117</v>
      </c>
      <c r="B25" s="136"/>
      <c r="C25" s="434"/>
      <c r="D25" s="434"/>
      <c r="E25" s="434">
        <v>1</v>
      </c>
      <c r="F25" s="434"/>
      <c r="G25" s="434"/>
      <c r="H25" s="434"/>
      <c r="I25" s="434">
        <v>3</v>
      </c>
      <c r="J25" s="434"/>
      <c r="K25" s="190">
        <v>4</v>
      </c>
      <c r="L25" s="128"/>
      <c r="M25" s="188" t="s">
        <v>121</v>
      </c>
      <c r="N25" s="189">
        <v>3</v>
      </c>
      <c r="O25" s="128"/>
      <c r="P25" s="128"/>
      <c r="Q25" s="128"/>
      <c r="R25" s="128"/>
      <c r="S25" s="128"/>
      <c r="T25" s="128"/>
      <c r="U25" s="128"/>
      <c r="V25" s="128"/>
      <c r="W25" s="128"/>
      <c r="X25" s="128"/>
      <c r="Y25" s="128"/>
    </row>
    <row r="26" spans="1:25" ht="21" customHeight="1">
      <c r="A26" s="433" t="s">
        <v>118</v>
      </c>
      <c r="B26" s="136"/>
      <c r="C26" s="434">
        <v>1</v>
      </c>
      <c r="D26" s="434"/>
      <c r="E26" s="434">
        <v>2</v>
      </c>
      <c r="F26" s="434"/>
      <c r="G26" s="434"/>
      <c r="H26" s="434"/>
      <c r="I26" s="434">
        <v>4</v>
      </c>
      <c r="J26" s="434"/>
      <c r="K26" s="190">
        <v>7</v>
      </c>
      <c r="L26" s="128"/>
      <c r="M26" s="188" t="s">
        <v>111</v>
      </c>
      <c r="N26" s="189">
        <v>2</v>
      </c>
      <c r="O26" s="128"/>
      <c r="P26" s="128"/>
      <c r="Q26" s="128"/>
      <c r="R26" s="128"/>
      <c r="S26" s="128"/>
      <c r="T26" s="128"/>
      <c r="U26" s="128"/>
      <c r="V26" s="128"/>
      <c r="W26" s="128"/>
      <c r="X26" s="128"/>
      <c r="Y26" s="128"/>
    </row>
    <row r="27" spans="1:25" ht="21" customHeight="1">
      <c r="A27" s="433" t="s">
        <v>119</v>
      </c>
      <c r="B27" s="136"/>
      <c r="C27" s="434"/>
      <c r="D27" s="434"/>
      <c r="E27" s="434">
        <v>2</v>
      </c>
      <c r="F27" s="434"/>
      <c r="G27" s="434"/>
      <c r="H27" s="434"/>
      <c r="I27" s="434"/>
      <c r="J27" s="434"/>
      <c r="K27" s="190">
        <v>2</v>
      </c>
      <c r="L27" s="128"/>
      <c r="M27" s="188" t="s">
        <v>115</v>
      </c>
      <c r="N27" s="189">
        <v>2</v>
      </c>
      <c r="O27" s="128"/>
      <c r="P27" s="128"/>
      <c r="Q27" s="128"/>
      <c r="R27" s="128"/>
      <c r="S27" s="128"/>
      <c r="T27" s="128"/>
      <c r="U27" s="128"/>
      <c r="V27" s="128"/>
      <c r="W27" s="128"/>
      <c r="X27" s="128"/>
      <c r="Y27" s="128"/>
    </row>
    <row r="28" spans="1:25" ht="21" customHeight="1">
      <c r="A28" s="433" t="s">
        <v>120</v>
      </c>
      <c r="B28" s="136"/>
      <c r="C28" s="434">
        <v>1</v>
      </c>
      <c r="D28" s="434"/>
      <c r="E28" s="434">
        <v>1</v>
      </c>
      <c r="F28" s="434"/>
      <c r="G28" s="434"/>
      <c r="H28" s="434"/>
      <c r="I28" s="434"/>
      <c r="J28" s="434"/>
      <c r="K28" s="190">
        <v>2</v>
      </c>
      <c r="L28" s="128"/>
      <c r="M28" s="188" t="s">
        <v>116</v>
      </c>
      <c r="N28" s="189">
        <v>2</v>
      </c>
      <c r="O28" s="128"/>
      <c r="P28" s="128"/>
      <c r="Q28" s="128"/>
      <c r="R28" s="128"/>
      <c r="S28" s="128"/>
      <c r="T28" s="128"/>
      <c r="U28" s="128"/>
      <c r="V28" s="128"/>
      <c r="W28" s="128"/>
      <c r="X28" s="128"/>
      <c r="Y28" s="128"/>
    </row>
    <row r="29" spans="1:25" ht="21" customHeight="1">
      <c r="A29" s="433" t="s">
        <v>121</v>
      </c>
      <c r="B29" s="136"/>
      <c r="C29" s="434">
        <v>1</v>
      </c>
      <c r="D29" s="434"/>
      <c r="E29" s="434"/>
      <c r="F29" s="434"/>
      <c r="G29" s="434"/>
      <c r="H29" s="434"/>
      <c r="I29" s="434">
        <v>2</v>
      </c>
      <c r="J29" s="434"/>
      <c r="K29" s="190">
        <v>3</v>
      </c>
      <c r="L29" s="128"/>
      <c r="M29" s="188" t="s">
        <v>119</v>
      </c>
      <c r="N29" s="189">
        <v>2</v>
      </c>
      <c r="O29" s="128"/>
      <c r="P29" s="128"/>
      <c r="Q29" s="128"/>
      <c r="R29" s="128"/>
      <c r="S29" s="128"/>
      <c r="T29" s="128"/>
      <c r="U29" s="128"/>
      <c r="V29" s="128"/>
      <c r="W29" s="128"/>
      <c r="X29" s="128"/>
      <c r="Y29" s="128"/>
    </row>
    <row r="30" spans="1:25" ht="21" customHeight="1">
      <c r="A30" s="433" t="s">
        <v>122</v>
      </c>
      <c r="B30" s="136"/>
      <c r="C30" s="434">
        <v>2</v>
      </c>
      <c r="D30" s="434"/>
      <c r="E30" s="434">
        <v>2</v>
      </c>
      <c r="F30" s="434"/>
      <c r="G30" s="434"/>
      <c r="H30" s="434"/>
      <c r="I30" s="434">
        <v>2</v>
      </c>
      <c r="J30" s="434"/>
      <c r="K30" s="190">
        <v>6</v>
      </c>
      <c r="L30" s="128"/>
      <c r="M30" s="188" t="s">
        <v>120</v>
      </c>
      <c r="N30" s="189">
        <v>2</v>
      </c>
      <c r="O30" s="128"/>
      <c r="P30" s="128"/>
      <c r="Q30" s="128"/>
      <c r="R30" s="128"/>
      <c r="S30" s="128"/>
      <c r="T30" s="128"/>
      <c r="U30" s="128"/>
      <c r="V30" s="128"/>
      <c r="W30" s="128"/>
      <c r="X30" s="128"/>
      <c r="Y30" s="128"/>
    </row>
    <row r="31" spans="1:25" ht="21" customHeight="1">
      <c r="A31" s="433" t="s">
        <v>123</v>
      </c>
      <c r="B31" s="136"/>
      <c r="C31" s="434"/>
      <c r="D31" s="434"/>
      <c r="E31" s="434"/>
      <c r="F31" s="434"/>
      <c r="G31" s="434"/>
      <c r="H31" s="434"/>
      <c r="I31" s="434"/>
      <c r="J31" s="434"/>
      <c r="K31" s="190">
        <v>0</v>
      </c>
      <c r="L31" s="128"/>
      <c r="M31" s="188" t="s">
        <v>126</v>
      </c>
      <c r="N31" s="189">
        <v>2</v>
      </c>
      <c r="O31" s="128"/>
      <c r="P31" s="128"/>
      <c r="Q31" s="128"/>
      <c r="R31" s="128"/>
      <c r="S31" s="128"/>
      <c r="T31" s="128"/>
      <c r="U31" s="128"/>
      <c r="V31" s="128"/>
      <c r="W31" s="128"/>
      <c r="X31" s="128"/>
      <c r="Y31" s="128"/>
    </row>
    <row r="32" spans="1:25" ht="21" customHeight="1">
      <c r="A32" s="433" t="s">
        <v>124</v>
      </c>
      <c r="B32" s="136"/>
      <c r="C32" s="434"/>
      <c r="D32" s="434"/>
      <c r="E32" s="434"/>
      <c r="F32" s="434"/>
      <c r="G32" s="434">
        <v>1</v>
      </c>
      <c r="H32" s="434"/>
      <c r="I32" s="434"/>
      <c r="J32" s="434"/>
      <c r="K32" s="190">
        <v>1</v>
      </c>
      <c r="L32" s="128"/>
      <c r="M32" s="188" t="s">
        <v>127</v>
      </c>
      <c r="N32" s="189">
        <v>2</v>
      </c>
      <c r="O32" s="128"/>
      <c r="P32" s="128"/>
      <c r="Q32" s="128"/>
      <c r="R32" s="128"/>
      <c r="S32" s="128"/>
      <c r="T32" s="128"/>
      <c r="U32" s="128"/>
      <c r="V32" s="128"/>
      <c r="W32" s="128"/>
      <c r="X32" s="128"/>
      <c r="Y32" s="128"/>
    </row>
    <row r="33" spans="1:25" ht="21" customHeight="1">
      <c r="A33" s="433" t="s">
        <v>125</v>
      </c>
      <c r="B33" s="136"/>
      <c r="C33" s="434"/>
      <c r="D33" s="434"/>
      <c r="E33" s="434"/>
      <c r="F33" s="434"/>
      <c r="G33" s="434"/>
      <c r="H33" s="434"/>
      <c r="I33" s="434"/>
      <c r="J33" s="434"/>
      <c r="K33" s="190">
        <v>0</v>
      </c>
      <c r="L33" s="128"/>
      <c r="M33" s="188" t="s">
        <v>103</v>
      </c>
      <c r="N33" s="189">
        <v>1</v>
      </c>
      <c r="O33" s="128"/>
      <c r="P33" s="128"/>
      <c r="Q33" s="128"/>
      <c r="R33" s="128"/>
      <c r="S33" s="128"/>
      <c r="T33" s="128"/>
      <c r="U33" s="128"/>
      <c r="V33" s="128"/>
      <c r="W33" s="128"/>
      <c r="X33" s="128"/>
      <c r="Y33" s="128"/>
    </row>
    <row r="34" spans="1:25" ht="21" customHeight="1">
      <c r="A34" s="433" t="s">
        <v>126</v>
      </c>
      <c r="B34" s="136"/>
      <c r="C34" s="434"/>
      <c r="D34" s="434"/>
      <c r="E34" s="434">
        <v>1</v>
      </c>
      <c r="F34" s="434"/>
      <c r="G34" s="434"/>
      <c r="H34" s="434"/>
      <c r="I34" s="434">
        <v>1</v>
      </c>
      <c r="J34" s="434"/>
      <c r="K34" s="190">
        <v>2</v>
      </c>
      <c r="L34" s="128"/>
      <c r="M34" s="188" t="s">
        <v>104</v>
      </c>
      <c r="N34" s="189">
        <v>1</v>
      </c>
      <c r="O34" s="128"/>
      <c r="P34" s="128"/>
      <c r="Q34" s="128"/>
      <c r="R34" s="128"/>
      <c r="S34" s="128"/>
      <c r="T34" s="128"/>
      <c r="U34" s="128"/>
      <c r="V34" s="128"/>
      <c r="W34" s="128"/>
      <c r="X34" s="128"/>
      <c r="Y34" s="128"/>
    </row>
    <row r="35" spans="1:25" ht="21" customHeight="1">
      <c r="A35" s="433" t="s">
        <v>127</v>
      </c>
      <c r="B35" s="136"/>
      <c r="C35" s="434"/>
      <c r="D35" s="434"/>
      <c r="E35" s="434">
        <v>2</v>
      </c>
      <c r="F35" s="434"/>
      <c r="G35" s="434"/>
      <c r="H35" s="434"/>
      <c r="I35" s="434"/>
      <c r="J35" s="434"/>
      <c r="K35" s="190">
        <v>2</v>
      </c>
      <c r="L35" s="128"/>
      <c r="M35" s="188" t="s">
        <v>105</v>
      </c>
      <c r="N35" s="189">
        <v>1</v>
      </c>
      <c r="O35" s="128"/>
      <c r="P35" s="128"/>
      <c r="Q35" s="128"/>
      <c r="R35" s="128"/>
      <c r="S35" s="128"/>
      <c r="T35" s="128"/>
      <c r="U35" s="128"/>
      <c r="V35" s="128"/>
      <c r="W35" s="128"/>
      <c r="X35" s="128"/>
      <c r="Y35" s="128"/>
    </row>
    <row r="36" spans="1:25" ht="21" customHeight="1">
      <c r="A36" s="433" t="s">
        <v>128</v>
      </c>
      <c r="B36" s="136"/>
      <c r="C36" s="434"/>
      <c r="D36" s="434"/>
      <c r="E36" s="434">
        <v>1</v>
      </c>
      <c r="F36" s="434"/>
      <c r="G36" s="434"/>
      <c r="H36" s="434"/>
      <c r="I36" s="434"/>
      <c r="J36" s="434"/>
      <c r="K36" s="190">
        <v>1</v>
      </c>
      <c r="L36" s="128"/>
      <c r="M36" s="188" t="s">
        <v>124</v>
      </c>
      <c r="N36" s="189">
        <v>1</v>
      </c>
      <c r="O36" s="128"/>
      <c r="P36" s="128"/>
      <c r="Q36" s="128"/>
      <c r="R36" s="128"/>
      <c r="S36" s="128"/>
      <c r="T36" s="128"/>
      <c r="U36" s="128"/>
      <c r="V36" s="128"/>
      <c r="W36" s="128"/>
      <c r="X36" s="128"/>
      <c r="Y36" s="128"/>
    </row>
    <row r="37" spans="1:25" ht="21" customHeight="1">
      <c r="A37" s="433" t="s">
        <v>129</v>
      </c>
      <c r="B37" s="136"/>
      <c r="C37" s="434">
        <v>1</v>
      </c>
      <c r="D37" s="434"/>
      <c r="E37" s="434">
        <v>3</v>
      </c>
      <c r="F37" s="434"/>
      <c r="G37" s="434">
        <v>2</v>
      </c>
      <c r="H37" s="434"/>
      <c r="I37" s="434">
        <v>5</v>
      </c>
      <c r="J37" s="434"/>
      <c r="K37" s="190">
        <v>11</v>
      </c>
      <c r="L37" s="128"/>
      <c r="M37" s="188" t="s">
        <v>128</v>
      </c>
      <c r="N37" s="189">
        <v>1</v>
      </c>
      <c r="O37" s="128"/>
      <c r="P37" s="128"/>
      <c r="Q37" s="128"/>
      <c r="R37" s="128"/>
      <c r="S37" s="128"/>
      <c r="T37" s="128"/>
      <c r="U37" s="128"/>
      <c r="V37" s="128"/>
      <c r="W37" s="128"/>
      <c r="X37" s="128"/>
      <c r="Y37" s="128"/>
    </row>
    <row r="38" spans="1:25" ht="21" customHeight="1">
      <c r="A38" s="433" t="s">
        <v>130</v>
      </c>
      <c r="B38" s="136"/>
      <c r="C38" s="434"/>
      <c r="D38" s="434"/>
      <c r="E38" s="434">
        <v>1</v>
      </c>
      <c r="F38" s="434"/>
      <c r="G38" s="434"/>
      <c r="H38" s="434"/>
      <c r="I38" s="434"/>
      <c r="J38" s="434"/>
      <c r="K38" s="190">
        <v>1</v>
      </c>
      <c r="L38" s="128"/>
      <c r="M38" s="188" t="s">
        <v>130</v>
      </c>
      <c r="N38" s="189">
        <v>1</v>
      </c>
      <c r="O38" s="128"/>
      <c r="P38" s="128"/>
      <c r="Q38" s="128"/>
      <c r="R38" s="128"/>
      <c r="S38" s="128"/>
      <c r="T38" s="128"/>
      <c r="U38" s="128"/>
      <c r="V38" s="128"/>
      <c r="W38" s="128"/>
      <c r="X38" s="128"/>
      <c r="Y38" s="128"/>
    </row>
    <row r="39" spans="1:25" ht="21" customHeight="1">
      <c r="A39" s="433" t="s">
        <v>131</v>
      </c>
      <c r="B39" s="136"/>
      <c r="C39" s="434">
        <v>1</v>
      </c>
      <c r="D39" s="434"/>
      <c r="E39" s="434">
        <v>6</v>
      </c>
      <c r="F39" s="434"/>
      <c r="G39" s="434">
        <v>2</v>
      </c>
      <c r="H39" s="434"/>
      <c r="I39" s="434">
        <v>2</v>
      </c>
      <c r="J39" s="434"/>
      <c r="K39" s="190">
        <v>11</v>
      </c>
      <c r="L39" s="128"/>
      <c r="M39" s="188" t="s">
        <v>110</v>
      </c>
      <c r="N39" s="189">
        <v>0</v>
      </c>
      <c r="O39" s="128"/>
      <c r="P39" s="128"/>
      <c r="Q39" s="128"/>
      <c r="R39" s="128"/>
      <c r="S39" s="128"/>
      <c r="T39" s="128"/>
      <c r="U39" s="128"/>
      <c r="V39" s="128"/>
      <c r="W39" s="128"/>
      <c r="X39" s="128"/>
      <c r="Y39" s="128"/>
    </row>
    <row r="40" spans="1:25" ht="21" customHeight="1">
      <c r="A40" s="433" t="s">
        <v>132</v>
      </c>
      <c r="B40" s="136"/>
      <c r="C40" s="434"/>
      <c r="D40" s="434"/>
      <c r="E40" s="434"/>
      <c r="F40" s="434"/>
      <c r="G40" s="434"/>
      <c r="H40" s="434"/>
      <c r="I40" s="434"/>
      <c r="J40" s="434"/>
      <c r="K40" s="190">
        <v>0</v>
      </c>
      <c r="L40" s="128"/>
      <c r="M40" s="188" t="s">
        <v>123</v>
      </c>
      <c r="N40" s="189">
        <v>0</v>
      </c>
      <c r="O40" s="128"/>
      <c r="P40" s="128"/>
      <c r="Q40" s="128"/>
      <c r="R40" s="128"/>
      <c r="S40" s="128"/>
      <c r="T40" s="128"/>
      <c r="U40" s="128"/>
      <c r="V40" s="128"/>
      <c r="W40" s="128"/>
      <c r="X40" s="128"/>
      <c r="Y40" s="128"/>
    </row>
    <row r="41" spans="1:25" ht="21" customHeight="1">
      <c r="A41" s="433" t="s">
        <v>133</v>
      </c>
      <c r="B41" s="136"/>
      <c r="C41" s="434"/>
      <c r="D41" s="434"/>
      <c r="E41" s="434">
        <v>4</v>
      </c>
      <c r="F41" s="434"/>
      <c r="G41" s="434"/>
      <c r="H41" s="434"/>
      <c r="I41" s="434"/>
      <c r="J41" s="434"/>
      <c r="K41" s="190">
        <v>4</v>
      </c>
      <c r="L41" s="128"/>
      <c r="M41" s="188" t="s">
        <v>125</v>
      </c>
      <c r="N41" s="189">
        <v>0</v>
      </c>
      <c r="O41" s="128"/>
      <c r="P41" s="128"/>
      <c r="Q41" s="128"/>
      <c r="R41" s="128"/>
      <c r="S41" s="128"/>
      <c r="T41" s="128"/>
      <c r="U41" s="128"/>
      <c r="V41" s="128"/>
      <c r="W41" s="128"/>
      <c r="X41" s="128"/>
      <c r="Y41" s="128"/>
    </row>
    <row r="42" spans="1:25" ht="21" customHeight="1">
      <c r="A42" s="433" t="s">
        <v>527</v>
      </c>
      <c r="B42" s="136"/>
      <c r="C42" s="434"/>
      <c r="D42" s="434"/>
      <c r="E42" s="434"/>
      <c r="F42" s="434"/>
      <c r="G42" s="434">
        <v>2</v>
      </c>
      <c r="H42" s="434"/>
      <c r="I42" s="434">
        <v>3</v>
      </c>
      <c r="J42" s="434"/>
      <c r="K42" s="190">
        <v>5</v>
      </c>
      <c r="L42" s="128"/>
      <c r="M42" s="188" t="s">
        <v>132</v>
      </c>
      <c r="N42" s="189">
        <v>0</v>
      </c>
      <c r="O42" s="128"/>
      <c r="P42" s="128"/>
      <c r="Q42" s="128"/>
      <c r="R42" s="128"/>
      <c r="S42" s="128"/>
      <c r="T42" s="128"/>
      <c r="U42" s="128"/>
      <c r="V42" s="128"/>
      <c r="W42" s="128"/>
      <c r="X42" s="128"/>
      <c r="Y42" s="128"/>
    </row>
    <row r="43" spans="1:25" ht="8.1" customHeight="1">
      <c r="A43" s="136"/>
      <c r="B43" s="136"/>
      <c r="C43" s="191"/>
      <c r="D43" s="191"/>
      <c r="E43" s="191"/>
      <c r="F43" s="191"/>
      <c r="G43" s="191"/>
      <c r="H43" s="191"/>
      <c r="I43" s="191"/>
      <c r="J43" s="191"/>
      <c r="K43" s="191"/>
      <c r="L43" s="128"/>
      <c r="M43" s="128"/>
      <c r="N43" s="128"/>
      <c r="O43" s="128"/>
      <c r="P43" s="128"/>
      <c r="Q43" s="128"/>
      <c r="R43" s="128"/>
      <c r="S43" s="128"/>
      <c r="T43" s="128"/>
      <c r="U43" s="128"/>
      <c r="V43" s="128"/>
      <c r="W43" s="128"/>
      <c r="X43" s="128"/>
      <c r="Y43" s="128"/>
    </row>
    <row r="44" spans="1:25" ht="21" customHeight="1">
      <c r="A44" s="432" t="s">
        <v>97</v>
      </c>
      <c r="B44" s="136"/>
      <c r="C44" s="192">
        <v>9</v>
      </c>
      <c r="D44" s="192">
        <v>0</v>
      </c>
      <c r="E44" s="192">
        <v>66</v>
      </c>
      <c r="F44" s="192">
        <v>0</v>
      </c>
      <c r="G44" s="192">
        <v>16</v>
      </c>
      <c r="H44" s="192">
        <v>0</v>
      </c>
      <c r="I44" s="192">
        <v>41</v>
      </c>
      <c r="J44" s="192">
        <v>0</v>
      </c>
      <c r="K44" s="192">
        <v>132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523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149</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1" orientation="landscape" useFirstPageNumber="1" r:id="rId1"/>
  <headerFooter scaleWithDoc="0">
    <oddHeader>&amp;L&amp;G&amp;R&amp;G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8EF1A-06DA-42AF-A529-D5E3E4FA250E}">
  <sheetPr>
    <pageSetUpPr fitToPage="1"/>
  </sheetPr>
  <dimension ref="A1:M64"/>
  <sheetViews>
    <sheetView topLeftCell="A20" zoomScale="55" zoomScaleNormal="55" workbookViewId="0">
      <selection activeCell="G60" sqref="G60"/>
    </sheetView>
  </sheetViews>
  <sheetFormatPr baseColWidth="10" defaultColWidth="11.42578125" defaultRowHeight="12.75"/>
  <cols>
    <col min="1" max="1" width="64" style="194" customWidth="1"/>
    <col min="2" max="2" width="1.7109375" style="194" customWidth="1"/>
    <col min="3" max="11" width="30.7109375" style="194" customWidth="1"/>
    <col min="12" max="12" width="1.7109375" style="194" customWidth="1"/>
    <col min="13" max="13" width="15.7109375" style="194" customWidth="1"/>
    <col min="14" max="16384" width="11.42578125" style="194"/>
  </cols>
  <sheetData>
    <row r="1" spans="1:13">
      <c r="A1" s="194" t="s">
        <v>80</v>
      </c>
    </row>
    <row r="2" spans="1:13" ht="28.5" customHeight="1">
      <c r="A2" s="611" t="s">
        <v>529</v>
      </c>
      <c r="B2" s="611"/>
      <c r="C2" s="611"/>
      <c r="D2" s="611"/>
      <c r="E2" s="611"/>
      <c r="F2" s="611"/>
      <c r="G2" s="611"/>
      <c r="H2" s="611"/>
      <c r="I2" s="611"/>
      <c r="J2" s="611"/>
      <c r="K2" s="611"/>
      <c r="L2" s="611"/>
      <c r="M2" s="611"/>
    </row>
    <row r="3" spans="1:13" ht="28.5" customHeight="1">
      <c r="A3" s="611" t="str">
        <f>UPPER(CONCATENATE("Junio 2024"))</f>
        <v>JUNIO 2024</v>
      </c>
      <c r="B3" s="611"/>
      <c r="C3" s="611"/>
      <c r="D3" s="611"/>
      <c r="E3" s="611"/>
      <c r="F3" s="611"/>
      <c r="G3" s="611"/>
      <c r="H3" s="611"/>
      <c r="I3" s="611"/>
      <c r="J3" s="611"/>
      <c r="K3" s="611"/>
      <c r="L3" s="611"/>
      <c r="M3" s="611"/>
    </row>
    <row r="4" spans="1:13">
      <c r="A4" s="195"/>
    </row>
    <row r="5" spans="1:13" ht="28.5" customHeight="1">
      <c r="A5" s="612" t="s">
        <v>246</v>
      </c>
      <c r="B5" s="613"/>
      <c r="C5" s="612" t="s">
        <v>530</v>
      </c>
      <c r="D5" s="612"/>
      <c r="E5" s="612"/>
      <c r="F5" s="612"/>
      <c r="G5" s="612"/>
      <c r="H5" s="612"/>
      <c r="I5" s="612"/>
      <c r="J5" s="612"/>
      <c r="K5" s="612"/>
      <c r="M5" s="614" t="s">
        <v>97</v>
      </c>
    </row>
    <row r="6" spans="1:13" ht="28.5" customHeight="1">
      <c r="A6" s="612"/>
      <c r="B6" s="613"/>
      <c r="C6" s="533" t="s">
        <v>531</v>
      </c>
      <c r="D6" s="533" t="s">
        <v>532</v>
      </c>
      <c r="E6" s="533" t="s">
        <v>533</v>
      </c>
      <c r="F6" s="533" t="s">
        <v>534</v>
      </c>
      <c r="G6" s="533" t="s">
        <v>535</v>
      </c>
      <c r="H6" s="533" t="s">
        <v>536</v>
      </c>
      <c r="I6" s="533" t="s">
        <v>537</v>
      </c>
      <c r="J6" s="533" t="s">
        <v>538</v>
      </c>
      <c r="K6" s="533" t="s">
        <v>539</v>
      </c>
      <c r="M6" s="614"/>
    </row>
    <row r="7" spans="1:13" ht="8.1" customHeight="1">
      <c r="A7" s="196"/>
      <c r="B7" s="197"/>
      <c r="K7" s="197"/>
    </row>
    <row r="8" spans="1:13" ht="24" customHeight="1">
      <c r="A8" s="531" t="s">
        <v>102</v>
      </c>
      <c r="B8" s="195"/>
      <c r="C8" s="529">
        <v>247</v>
      </c>
      <c r="D8" s="529">
        <v>371</v>
      </c>
      <c r="E8" s="529">
        <v>370</v>
      </c>
      <c r="F8" s="529">
        <v>316</v>
      </c>
      <c r="G8" s="529">
        <v>261</v>
      </c>
      <c r="H8" s="529">
        <v>173</v>
      </c>
      <c r="I8" s="529">
        <v>112</v>
      </c>
      <c r="J8" s="529">
        <v>69</v>
      </c>
      <c r="K8" s="529">
        <v>52</v>
      </c>
      <c r="M8" s="532">
        <v>1971</v>
      </c>
    </row>
    <row r="9" spans="1:13" ht="24" customHeight="1">
      <c r="A9" s="531" t="s">
        <v>103</v>
      </c>
      <c r="B9" s="195"/>
      <c r="C9" s="529">
        <v>976</v>
      </c>
      <c r="D9" s="530">
        <v>2044</v>
      </c>
      <c r="E9" s="530">
        <v>2648</v>
      </c>
      <c r="F9" s="530">
        <v>2358</v>
      </c>
      <c r="G9" s="530">
        <v>2076</v>
      </c>
      <c r="H9" s="530">
        <v>1429</v>
      </c>
      <c r="I9" s="529">
        <v>553</v>
      </c>
      <c r="J9" s="529">
        <v>308</v>
      </c>
      <c r="K9" s="529">
        <v>312</v>
      </c>
      <c r="M9" s="532">
        <v>12704</v>
      </c>
    </row>
    <row r="10" spans="1:13" ht="24" customHeight="1">
      <c r="A10" s="531" t="s">
        <v>104</v>
      </c>
      <c r="B10" s="195"/>
      <c r="C10" s="529">
        <v>117</v>
      </c>
      <c r="D10" s="529">
        <v>151</v>
      </c>
      <c r="E10" s="529">
        <v>208</v>
      </c>
      <c r="F10" s="529">
        <v>239</v>
      </c>
      <c r="G10" s="529">
        <v>182</v>
      </c>
      <c r="H10" s="529">
        <v>126</v>
      </c>
      <c r="I10" s="529">
        <v>75</v>
      </c>
      <c r="J10" s="529">
        <v>44</v>
      </c>
      <c r="K10" s="529">
        <v>42</v>
      </c>
      <c r="M10" s="532">
        <v>1184</v>
      </c>
    </row>
    <row r="11" spans="1:13" ht="24" customHeight="1">
      <c r="A11" s="531" t="s">
        <v>105</v>
      </c>
      <c r="B11" s="195"/>
      <c r="C11" s="529">
        <v>73</v>
      </c>
      <c r="D11" s="529">
        <v>126</v>
      </c>
      <c r="E11" s="529">
        <v>191</v>
      </c>
      <c r="F11" s="529">
        <v>167</v>
      </c>
      <c r="G11" s="529">
        <v>143</v>
      </c>
      <c r="H11" s="529">
        <v>113</v>
      </c>
      <c r="I11" s="529">
        <v>71</v>
      </c>
      <c r="J11" s="529">
        <v>41</v>
      </c>
      <c r="K11" s="529">
        <v>46</v>
      </c>
      <c r="M11" s="532">
        <v>971</v>
      </c>
    </row>
    <row r="12" spans="1:13" ht="24" customHeight="1">
      <c r="A12" s="531" t="s">
        <v>106</v>
      </c>
      <c r="B12" s="195"/>
      <c r="C12" s="529">
        <v>977</v>
      </c>
      <c r="D12" s="529">
        <v>829</v>
      </c>
      <c r="E12" s="529">
        <v>796</v>
      </c>
      <c r="F12" s="529">
        <v>735</v>
      </c>
      <c r="G12" s="529">
        <v>653</v>
      </c>
      <c r="H12" s="529">
        <v>469</v>
      </c>
      <c r="I12" s="529">
        <v>359</v>
      </c>
      <c r="J12" s="529">
        <v>306</v>
      </c>
      <c r="K12" s="529">
        <v>277</v>
      </c>
      <c r="M12" s="532">
        <v>5401</v>
      </c>
    </row>
    <row r="13" spans="1:13" ht="24" customHeight="1">
      <c r="A13" s="531" t="s">
        <v>107</v>
      </c>
      <c r="B13" s="195"/>
      <c r="C13" s="529">
        <v>982</v>
      </c>
      <c r="D13" s="530">
        <v>1469</v>
      </c>
      <c r="E13" s="530">
        <v>1739</v>
      </c>
      <c r="F13" s="530">
        <v>1517</v>
      </c>
      <c r="G13" s="530">
        <v>1111</v>
      </c>
      <c r="H13" s="529">
        <v>737</v>
      </c>
      <c r="I13" s="529">
        <v>525</v>
      </c>
      <c r="J13" s="529">
        <v>304</v>
      </c>
      <c r="K13" s="529">
        <v>304</v>
      </c>
      <c r="M13" s="532">
        <v>8688</v>
      </c>
    </row>
    <row r="14" spans="1:13" ht="24" customHeight="1">
      <c r="A14" s="531" t="s">
        <v>108</v>
      </c>
      <c r="B14" s="195"/>
      <c r="C14" s="530">
        <v>1588</v>
      </c>
      <c r="D14" s="530">
        <v>3011</v>
      </c>
      <c r="E14" s="530">
        <v>4281</v>
      </c>
      <c r="F14" s="530">
        <v>4474</v>
      </c>
      <c r="G14" s="530">
        <v>3989</v>
      </c>
      <c r="H14" s="530">
        <v>3118</v>
      </c>
      <c r="I14" s="530">
        <v>2334</v>
      </c>
      <c r="J14" s="530">
        <v>1340</v>
      </c>
      <c r="K14" s="529">
        <v>1284</v>
      </c>
      <c r="M14" s="532">
        <v>25419</v>
      </c>
    </row>
    <row r="15" spans="1:13" ht="24" customHeight="1">
      <c r="A15" s="531" t="s">
        <v>109</v>
      </c>
      <c r="B15" s="195"/>
      <c r="C15" s="529">
        <v>693</v>
      </c>
      <c r="D15" s="529">
        <v>813</v>
      </c>
      <c r="E15" s="529">
        <v>770</v>
      </c>
      <c r="F15" s="529">
        <v>764</v>
      </c>
      <c r="G15" s="529">
        <v>524</v>
      </c>
      <c r="H15" s="529">
        <v>330</v>
      </c>
      <c r="I15" s="529">
        <v>221</v>
      </c>
      <c r="J15" s="529">
        <v>102</v>
      </c>
      <c r="K15" s="529">
        <v>159</v>
      </c>
      <c r="M15" s="532">
        <v>4376</v>
      </c>
    </row>
    <row r="16" spans="1:13" ht="24" customHeight="1">
      <c r="A16" s="531" t="s">
        <v>110</v>
      </c>
      <c r="B16" s="195"/>
      <c r="C16" s="529">
        <v>108</v>
      </c>
      <c r="D16" s="529">
        <v>159</v>
      </c>
      <c r="E16" s="529">
        <v>199</v>
      </c>
      <c r="F16" s="529">
        <v>205</v>
      </c>
      <c r="G16" s="529">
        <v>176</v>
      </c>
      <c r="H16" s="529">
        <v>142</v>
      </c>
      <c r="I16" s="529">
        <v>100</v>
      </c>
      <c r="J16" s="529">
        <v>52</v>
      </c>
      <c r="K16" s="529">
        <v>60</v>
      </c>
      <c r="M16" s="532">
        <v>1201</v>
      </c>
    </row>
    <row r="17" spans="1:13" ht="24" customHeight="1">
      <c r="A17" s="531" t="s">
        <v>111</v>
      </c>
      <c r="B17" s="195"/>
      <c r="C17" s="529">
        <v>353</v>
      </c>
      <c r="D17" s="529">
        <v>649</v>
      </c>
      <c r="E17" s="529">
        <v>866</v>
      </c>
      <c r="F17" s="529">
        <v>726</v>
      </c>
      <c r="G17" s="529">
        <v>583</v>
      </c>
      <c r="H17" s="529">
        <v>383</v>
      </c>
      <c r="I17" s="529">
        <v>277</v>
      </c>
      <c r="J17" s="529">
        <v>157</v>
      </c>
      <c r="K17" s="529">
        <v>169</v>
      </c>
      <c r="M17" s="532">
        <v>4163</v>
      </c>
    </row>
    <row r="18" spans="1:13" ht="24" customHeight="1">
      <c r="A18" s="531" t="s">
        <v>112</v>
      </c>
      <c r="B18" s="195"/>
      <c r="C18" s="530">
        <v>3081</v>
      </c>
      <c r="D18" s="530">
        <v>6051</v>
      </c>
      <c r="E18" s="530">
        <v>6984</v>
      </c>
      <c r="F18" s="530">
        <v>6126</v>
      </c>
      <c r="G18" s="530">
        <v>4916</v>
      </c>
      <c r="H18" s="530">
        <v>3380</v>
      </c>
      <c r="I18" s="530">
        <v>2225</v>
      </c>
      <c r="J18" s="530">
        <v>1382</v>
      </c>
      <c r="K18" s="529">
        <v>1412</v>
      </c>
      <c r="M18" s="532">
        <v>35557</v>
      </c>
    </row>
    <row r="19" spans="1:13" ht="24" customHeight="1">
      <c r="A19" s="531" t="s">
        <v>113</v>
      </c>
      <c r="B19" s="195"/>
      <c r="C19" s="529">
        <v>965</v>
      </c>
      <c r="D19" s="530">
        <v>1358</v>
      </c>
      <c r="E19" s="530">
        <v>1273</v>
      </c>
      <c r="F19" s="529">
        <v>903</v>
      </c>
      <c r="G19" s="529">
        <v>729</v>
      </c>
      <c r="H19" s="529">
        <v>508</v>
      </c>
      <c r="I19" s="529">
        <v>263</v>
      </c>
      <c r="J19" s="529">
        <v>133</v>
      </c>
      <c r="K19" s="529">
        <v>232</v>
      </c>
      <c r="M19" s="532">
        <v>6364</v>
      </c>
    </row>
    <row r="20" spans="1:13" ht="24" customHeight="1">
      <c r="A20" s="531" t="s">
        <v>114</v>
      </c>
      <c r="B20" s="195"/>
      <c r="C20" s="529">
        <v>301</v>
      </c>
      <c r="D20" s="529">
        <v>467</v>
      </c>
      <c r="E20" s="529">
        <v>679</v>
      </c>
      <c r="F20" s="529">
        <v>601</v>
      </c>
      <c r="G20" s="529">
        <v>579</v>
      </c>
      <c r="H20" s="529">
        <v>458</v>
      </c>
      <c r="I20" s="529">
        <v>322</v>
      </c>
      <c r="J20" s="529">
        <v>229</v>
      </c>
      <c r="K20" s="529">
        <v>286</v>
      </c>
      <c r="M20" s="532">
        <v>3922</v>
      </c>
    </row>
    <row r="21" spans="1:13" ht="24" customHeight="1">
      <c r="A21" s="531" t="s">
        <v>115</v>
      </c>
      <c r="B21" s="195"/>
      <c r="C21" s="529">
        <v>484</v>
      </c>
      <c r="D21" s="529">
        <v>767</v>
      </c>
      <c r="E21" s="529">
        <v>884</v>
      </c>
      <c r="F21" s="529">
        <v>857</v>
      </c>
      <c r="G21" s="529">
        <v>735</v>
      </c>
      <c r="H21" s="529">
        <v>545</v>
      </c>
      <c r="I21" s="529">
        <v>354</v>
      </c>
      <c r="J21" s="529">
        <v>206</v>
      </c>
      <c r="K21" s="529">
        <v>294</v>
      </c>
      <c r="M21" s="532">
        <v>5126</v>
      </c>
    </row>
    <row r="22" spans="1:13" ht="24" customHeight="1">
      <c r="A22" s="531" t="s">
        <v>116</v>
      </c>
      <c r="B22" s="195"/>
      <c r="C22" s="530">
        <v>1361</v>
      </c>
      <c r="D22" s="530">
        <v>2177</v>
      </c>
      <c r="E22" s="530">
        <v>2593</v>
      </c>
      <c r="F22" s="530">
        <v>2239</v>
      </c>
      <c r="G22" s="530">
        <v>1839</v>
      </c>
      <c r="H22" s="530">
        <v>1250</v>
      </c>
      <c r="I22" s="529">
        <v>833</v>
      </c>
      <c r="J22" s="529">
        <v>478</v>
      </c>
      <c r="K22" s="529">
        <v>469</v>
      </c>
      <c r="M22" s="532">
        <v>13239</v>
      </c>
    </row>
    <row r="23" spans="1:13" ht="24" customHeight="1">
      <c r="A23" s="531" t="s">
        <v>117</v>
      </c>
      <c r="B23" s="195"/>
      <c r="C23" s="530">
        <v>1170</v>
      </c>
      <c r="D23" s="530">
        <v>1084</v>
      </c>
      <c r="E23" s="530">
        <v>1019</v>
      </c>
      <c r="F23" s="529">
        <v>950</v>
      </c>
      <c r="G23" s="529">
        <v>793</v>
      </c>
      <c r="H23" s="529">
        <v>597</v>
      </c>
      <c r="I23" s="529">
        <v>428</v>
      </c>
      <c r="J23" s="529">
        <v>259</v>
      </c>
      <c r="K23" s="529">
        <v>234</v>
      </c>
      <c r="M23" s="532">
        <v>6534</v>
      </c>
    </row>
    <row r="24" spans="1:13" ht="24" customHeight="1">
      <c r="A24" s="531" t="s">
        <v>118</v>
      </c>
      <c r="B24" s="195"/>
      <c r="C24" s="529">
        <v>349</v>
      </c>
      <c r="D24" s="529">
        <v>576</v>
      </c>
      <c r="E24" s="529">
        <v>640</v>
      </c>
      <c r="F24" s="529">
        <v>574</v>
      </c>
      <c r="G24" s="529">
        <v>493</v>
      </c>
      <c r="H24" s="529">
        <v>381</v>
      </c>
      <c r="I24" s="529">
        <v>255</v>
      </c>
      <c r="J24" s="529">
        <v>181</v>
      </c>
      <c r="K24" s="529">
        <v>230</v>
      </c>
      <c r="M24" s="532">
        <v>3679</v>
      </c>
    </row>
    <row r="25" spans="1:13" ht="24" customHeight="1">
      <c r="A25" s="531" t="s">
        <v>119</v>
      </c>
      <c r="B25" s="195"/>
      <c r="C25" s="529">
        <v>209</v>
      </c>
      <c r="D25" s="529">
        <v>369</v>
      </c>
      <c r="E25" s="529">
        <v>457</v>
      </c>
      <c r="F25" s="529">
        <v>479</v>
      </c>
      <c r="G25" s="529">
        <v>477</v>
      </c>
      <c r="H25" s="529">
        <v>340</v>
      </c>
      <c r="I25" s="529">
        <v>220</v>
      </c>
      <c r="J25" s="529">
        <v>111</v>
      </c>
      <c r="K25" s="529">
        <v>163</v>
      </c>
      <c r="M25" s="532">
        <v>2825</v>
      </c>
    </row>
    <row r="26" spans="1:13" ht="24" customHeight="1">
      <c r="A26" s="531" t="s">
        <v>120</v>
      </c>
      <c r="B26" s="195"/>
      <c r="C26" s="530">
        <v>1342</v>
      </c>
      <c r="D26" s="530">
        <v>1866</v>
      </c>
      <c r="E26" s="530">
        <v>2192</v>
      </c>
      <c r="F26" s="530">
        <v>1710</v>
      </c>
      <c r="G26" s="530">
        <v>1171</v>
      </c>
      <c r="H26" s="529">
        <v>838</v>
      </c>
      <c r="I26" s="529">
        <v>512</v>
      </c>
      <c r="J26" s="529">
        <v>243</v>
      </c>
      <c r="K26" s="529">
        <v>216</v>
      </c>
      <c r="M26" s="532">
        <v>10090</v>
      </c>
    </row>
    <row r="27" spans="1:13" ht="24" customHeight="1">
      <c r="A27" s="531" t="s">
        <v>121</v>
      </c>
      <c r="B27" s="195"/>
      <c r="C27" s="529">
        <v>214</v>
      </c>
      <c r="D27" s="529">
        <v>425</v>
      </c>
      <c r="E27" s="529">
        <v>646</v>
      </c>
      <c r="F27" s="529">
        <v>641</v>
      </c>
      <c r="G27" s="529">
        <v>572</v>
      </c>
      <c r="H27" s="529">
        <v>454</v>
      </c>
      <c r="I27" s="529">
        <v>376</v>
      </c>
      <c r="J27" s="529">
        <v>234</v>
      </c>
      <c r="K27" s="529">
        <v>263</v>
      </c>
      <c r="M27" s="532">
        <v>3825</v>
      </c>
    </row>
    <row r="28" spans="1:13" ht="24" customHeight="1">
      <c r="A28" s="531" t="s">
        <v>122</v>
      </c>
      <c r="B28" s="195"/>
      <c r="C28" s="529">
        <v>724</v>
      </c>
      <c r="D28" s="530">
        <v>1038</v>
      </c>
      <c r="E28" s="530">
        <v>1229</v>
      </c>
      <c r="F28" s="530">
        <v>1074</v>
      </c>
      <c r="G28" s="530">
        <v>1038</v>
      </c>
      <c r="H28" s="529">
        <v>806</v>
      </c>
      <c r="I28" s="529">
        <v>588</v>
      </c>
      <c r="J28" s="529">
        <v>424</v>
      </c>
      <c r="K28" s="529">
        <v>521</v>
      </c>
      <c r="M28" s="532">
        <v>7442</v>
      </c>
    </row>
    <row r="29" spans="1:13" ht="24" customHeight="1">
      <c r="A29" s="531" t="s">
        <v>123</v>
      </c>
      <c r="B29" s="195"/>
      <c r="C29" s="529">
        <v>392</v>
      </c>
      <c r="D29" s="529">
        <v>564</v>
      </c>
      <c r="E29" s="529">
        <v>618</v>
      </c>
      <c r="F29" s="529">
        <v>512</v>
      </c>
      <c r="G29" s="529">
        <v>395</v>
      </c>
      <c r="H29" s="529">
        <v>222</v>
      </c>
      <c r="I29" s="529">
        <v>156</v>
      </c>
      <c r="J29" s="529">
        <v>108</v>
      </c>
      <c r="K29" s="529">
        <v>91</v>
      </c>
      <c r="M29" s="532">
        <v>3058</v>
      </c>
    </row>
    <row r="30" spans="1:13" ht="24" customHeight="1">
      <c r="A30" s="531" t="s">
        <v>124</v>
      </c>
      <c r="B30" s="195"/>
      <c r="C30" s="529">
        <v>474</v>
      </c>
      <c r="D30" s="529">
        <v>686</v>
      </c>
      <c r="E30" s="529">
        <v>765</v>
      </c>
      <c r="F30" s="529">
        <v>601</v>
      </c>
      <c r="G30" s="529">
        <v>424</v>
      </c>
      <c r="H30" s="529">
        <v>312</v>
      </c>
      <c r="I30" s="529">
        <v>204</v>
      </c>
      <c r="J30" s="529">
        <v>107</v>
      </c>
      <c r="K30" s="529">
        <v>119</v>
      </c>
      <c r="M30" s="532">
        <v>3692</v>
      </c>
    </row>
    <row r="31" spans="1:13" ht="24" customHeight="1">
      <c r="A31" s="531" t="s">
        <v>125</v>
      </c>
      <c r="B31" s="195"/>
      <c r="C31" s="529">
        <v>447</v>
      </c>
      <c r="D31" s="529">
        <v>635</v>
      </c>
      <c r="E31" s="529">
        <v>630</v>
      </c>
      <c r="F31" s="529">
        <v>490</v>
      </c>
      <c r="G31" s="529">
        <v>362</v>
      </c>
      <c r="H31" s="529">
        <v>237</v>
      </c>
      <c r="I31" s="529">
        <v>160</v>
      </c>
      <c r="J31" s="529">
        <v>79</v>
      </c>
      <c r="K31" s="529">
        <v>114</v>
      </c>
      <c r="M31" s="532">
        <v>3154</v>
      </c>
    </row>
    <row r="32" spans="1:13" ht="24" customHeight="1">
      <c r="A32" s="531" t="s">
        <v>126</v>
      </c>
      <c r="B32" s="195"/>
      <c r="C32" s="529">
        <v>496</v>
      </c>
      <c r="D32" s="529">
        <v>677</v>
      </c>
      <c r="E32" s="529">
        <v>743</v>
      </c>
      <c r="F32" s="529">
        <v>619</v>
      </c>
      <c r="G32" s="529">
        <v>428</v>
      </c>
      <c r="H32" s="529">
        <v>413</v>
      </c>
      <c r="I32" s="529">
        <v>300</v>
      </c>
      <c r="J32" s="529">
        <v>208</v>
      </c>
      <c r="K32" s="529">
        <v>214</v>
      </c>
      <c r="M32" s="532">
        <v>4098</v>
      </c>
    </row>
    <row r="33" spans="1:13" ht="24" customHeight="1">
      <c r="A33" s="531" t="s">
        <v>127</v>
      </c>
      <c r="B33" s="195"/>
      <c r="C33" s="530">
        <v>1665</v>
      </c>
      <c r="D33" s="530">
        <v>2045</v>
      </c>
      <c r="E33" s="530">
        <v>2048</v>
      </c>
      <c r="F33" s="530">
        <v>1382</v>
      </c>
      <c r="G33" s="530">
        <v>1515</v>
      </c>
      <c r="H33" s="529">
        <v>943</v>
      </c>
      <c r="I33" s="529">
        <v>774</v>
      </c>
      <c r="J33" s="529">
        <v>332</v>
      </c>
      <c r="K33" s="529">
        <v>328</v>
      </c>
      <c r="M33" s="532">
        <v>11032</v>
      </c>
    </row>
    <row r="34" spans="1:13" ht="24" customHeight="1">
      <c r="A34" s="531" t="s">
        <v>128</v>
      </c>
      <c r="B34" s="195"/>
      <c r="C34" s="529">
        <v>809</v>
      </c>
      <c r="D34" s="529">
        <v>667</v>
      </c>
      <c r="E34" s="529">
        <v>691</v>
      </c>
      <c r="F34" s="529">
        <v>544</v>
      </c>
      <c r="G34" s="529">
        <v>449</v>
      </c>
      <c r="H34" s="529">
        <v>321</v>
      </c>
      <c r="I34" s="529">
        <v>221</v>
      </c>
      <c r="J34" s="529">
        <v>138</v>
      </c>
      <c r="K34" s="529">
        <v>243</v>
      </c>
      <c r="M34" s="532">
        <v>4083</v>
      </c>
    </row>
    <row r="35" spans="1:13" ht="24" customHeight="1">
      <c r="A35" s="531" t="s">
        <v>129</v>
      </c>
      <c r="B35" s="195"/>
      <c r="C35" s="529">
        <v>382</v>
      </c>
      <c r="D35" s="529">
        <v>661</v>
      </c>
      <c r="E35" s="529">
        <v>736</v>
      </c>
      <c r="F35" s="529">
        <v>608</v>
      </c>
      <c r="G35" s="529">
        <v>523</v>
      </c>
      <c r="H35" s="529">
        <v>401</v>
      </c>
      <c r="I35" s="529">
        <v>297</v>
      </c>
      <c r="J35" s="529">
        <v>158</v>
      </c>
      <c r="K35" s="529">
        <v>232</v>
      </c>
      <c r="M35" s="532">
        <v>3998</v>
      </c>
    </row>
    <row r="36" spans="1:13" ht="24" customHeight="1">
      <c r="A36" s="531" t="s">
        <v>130</v>
      </c>
      <c r="B36" s="195"/>
      <c r="C36" s="529">
        <v>123</v>
      </c>
      <c r="D36" s="529">
        <v>157</v>
      </c>
      <c r="E36" s="529">
        <v>210</v>
      </c>
      <c r="F36" s="529">
        <v>193</v>
      </c>
      <c r="G36" s="529">
        <v>133</v>
      </c>
      <c r="H36" s="529">
        <v>111</v>
      </c>
      <c r="I36" s="529">
        <v>60</v>
      </c>
      <c r="J36" s="529">
        <v>29</v>
      </c>
      <c r="K36" s="529">
        <v>39</v>
      </c>
      <c r="M36" s="532">
        <v>1055</v>
      </c>
    </row>
    <row r="37" spans="1:13" ht="24" customHeight="1">
      <c r="A37" s="531" t="s">
        <v>131</v>
      </c>
      <c r="B37" s="195"/>
      <c r="C37" s="530">
        <v>1079</v>
      </c>
      <c r="D37" s="530">
        <v>1208</v>
      </c>
      <c r="E37" s="530">
        <v>1285</v>
      </c>
      <c r="F37" s="530">
        <v>1260</v>
      </c>
      <c r="G37" s="530">
        <v>1064</v>
      </c>
      <c r="H37" s="529">
        <v>909</v>
      </c>
      <c r="I37" s="529">
        <v>674</v>
      </c>
      <c r="J37" s="529">
        <v>448</v>
      </c>
      <c r="K37" s="529">
        <v>346</v>
      </c>
      <c r="M37" s="532">
        <v>8273</v>
      </c>
    </row>
    <row r="38" spans="1:13" ht="24" customHeight="1">
      <c r="A38" s="531" t="s">
        <v>132</v>
      </c>
      <c r="B38" s="195"/>
      <c r="C38" s="529">
        <v>151</v>
      </c>
      <c r="D38" s="529">
        <v>273</v>
      </c>
      <c r="E38" s="529">
        <v>312</v>
      </c>
      <c r="F38" s="529">
        <v>277</v>
      </c>
      <c r="G38" s="529">
        <v>264</v>
      </c>
      <c r="H38" s="529">
        <v>199</v>
      </c>
      <c r="I38" s="529">
        <v>140</v>
      </c>
      <c r="J38" s="529">
        <v>88</v>
      </c>
      <c r="K38" s="529">
        <v>112</v>
      </c>
      <c r="M38" s="532">
        <v>1816</v>
      </c>
    </row>
    <row r="39" spans="1:13" ht="24" customHeight="1">
      <c r="A39" s="531" t="s">
        <v>133</v>
      </c>
      <c r="B39" s="195"/>
      <c r="C39" s="529">
        <v>502</v>
      </c>
      <c r="D39" s="529">
        <v>488</v>
      </c>
      <c r="E39" s="529">
        <v>428</v>
      </c>
      <c r="F39" s="529">
        <v>297</v>
      </c>
      <c r="G39" s="529">
        <v>216</v>
      </c>
      <c r="H39" s="529">
        <v>150</v>
      </c>
      <c r="I39" s="529">
        <v>102</v>
      </c>
      <c r="J39" s="529">
        <v>63</v>
      </c>
      <c r="K39" s="529">
        <v>107</v>
      </c>
      <c r="M39" s="532">
        <v>2353</v>
      </c>
    </row>
    <row r="40" spans="1:13" ht="8.1" customHeight="1">
      <c r="A40" s="204"/>
      <c r="B40" s="195"/>
      <c r="C40" s="203"/>
      <c r="D40" s="203"/>
      <c r="E40" s="203"/>
      <c r="F40" s="203"/>
      <c r="G40" s="203"/>
      <c r="H40" s="203"/>
      <c r="I40" s="203"/>
      <c r="J40" s="203"/>
      <c r="K40" s="203"/>
      <c r="M40" s="526"/>
    </row>
    <row r="41" spans="1:13" s="526" customFormat="1" ht="24" customHeight="1">
      <c r="A41" s="523" t="s">
        <v>134</v>
      </c>
      <c r="B41" s="528"/>
      <c r="C41" s="525">
        <v>22834</v>
      </c>
      <c r="D41" s="525">
        <v>33861</v>
      </c>
      <c r="E41" s="525">
        <v>39130</v>
      </c>
      <c r="F41" s="525">
        <v>34438</v>
      </c>
      <c r="G41" s="525">
        <v>28813</v>
      </c>
      <c r="H41" s="525">
        <v>20795</v>
      </c>
      <c r="I41" s="525">
        <v>14091</v>
      </c>
      <c r="J41" s="525">
        <v>8361</v>
      </c>
      <c r="K41" s="525">
        <v>8970</v>
      </c>
      <c r="M41" s="527">
        <v>211293</v>
      </c>
    </row>
    <row r="42" spans="1:13" ht="8.1" customHeight="1">
      <c r="A42" s="195"/>
      <c r="B42" s="195"/>
      <c r="K42" s="195"/>
      <c r="M42" s="526"/>
    </row>
    <row r="43" spans="1:13" ht="24" customHeight="1">
      <c r="A43" s="531" t="s">
        <v>135</v>
      </c>
      <c r="B43" s="196"/>
      <c r="C43" s="529">
        <v>11</v>
      </c>
      <c r="D43" s="529">
        <v>35</v>
      </c>
      <c r="E43" s="529">
        <v>89</v>
      </c>
      <c r="F43" s="529">
        <v>100</v>
      </c>
      <c r="G43" s="529">
        <v>111</v>
      </c>
      <c r="H43" s="529">
        <v>99</v>
      </c>
      <c r="I43" s="529">
        <v>60</v>
      </c>
      <c r="J43" s="529">
        <v>42</v>
      </c>
      <c r="K43" s="529">
        <v>46</v>
      </c>
      <c r="M43" s="532">
        <v>593</v>
      </c>
    </row>
    <row r="44" spans="1:13" ht="24" customHeight="1">
      <c r="A44" s="531" t="s">
        <v>136</v>
      </c>
      <c r="B44" s="196"/>
      <c r="C44" s="529">
        <v>109</v>
      </c>
      <c r="D44" s="529">
        <v>304</v>
      </c>
      <c r="E44" s="529">
        <v>431</v>
      </c>
      <c r="F44" s="529">
        <v>324</v>
      </c>
      <c r="G44" s="529">
        <v>366</v>
      </c>
      <c r="H44" s="529">
        <v>302</v>
      </c>
      <c r="I44" s="529">
        <v>239</v>
      </c>
      <c r="J44" s="529">
        <v>148</v>
      </c>
      <c r="K44" s="529">
        <v>57</v>
      </c>
      <c r="M44" s="532">
        <v>2280</v>
      </c>
    </row>
    <row r="45" spans="1:13" ht="24" customHeight="1">
      <c r="A45" s="531" t="s">
        <v>137</v>
      </c>
      <c r="B45" s="196"/>
      <c r="C45" s="529">
        <v>72</v>
      </c>
      <c r="D45" s="529">
        <v>223</v>
      </c>
      <c r="E45" s="529">
        <v>352</v>
      </c>
      <c r="F45" s="529">
        <v>353</v>
      </c>
      <c r="G45" s="529">
        <v>233</v>
      </c>
      <c r="H45" s="529">
        <v>184</v>
      </c>
      <c r="I45" s="529">
        <v>113</v>
      </c>
      <c r="J45" s="529">
        <v>37</v>
      </c>
      <c r="K45" s="529">
        <v>38</v>
      </c>
      <c r="M45" s="532">
        <v>1605</v>
      </c>
    </row>
    <row r="46" spans="1:13" ht="24" customHeight="1">
      <c r="A46" s="531" t="s">
        <v>138</v>
      </c>
      <c r="B46" s="196"/>
      <c r="C46" s="529">
        <v>12</v>
      </c>
      <c r="D46" s="529">
        <v>27</v>
      </c>
      <c r="E46" s="529">
        <v>40</v>
      </c>
      <c r="F46" s="529">
        <v>40</v>
      </c>
      <c r="G46" s="529">
        <v>34</v>
      </c>
      <c r="H46" s="529">
        <v>28</v>
      </c>
      <c r="I46" s="529">
        <v>15</v>
      </c>
      <c r="J46" s="529">
        <v>7</v>
      </c>
      <c r="K46" s="529">
        <v>3</v>
      </c>
      <c r="M46" s="532">
        <v>206</v>
      </c>
    </row>
    <row r="47" spans="1:13" ht="24" customHeight="1">
      <c r="A47" s="531" t="s">
        <v>139</v>
      </c>
      <c r="B47" s="196"/>
      <c r="C47" s="529">
        <v>17</v>
      </c>
      <c r="D47" s="529">
        <v>79</v>
      </c>
      <c r="E47" s="529">
        <v>95</v>
      </c>
      <c r="F47" s="529">
        <v>104</v>
      </c>
      <c r="G47" s="529">
        <v>129</v>
      </c>
      <c r="H47" s="529">
        <v>108</v>
      </c>
      <c r="I47" s="529">
        <v>69</v>
      </c>
      <c r="J47" s="529">
        <v>38</v>
      </c>
      <c r="K47" s="529">
        <v>24</v>
      </c>
      <c r="M47" s="532">
        <v>663</v>
      </c>
    </row>
    <row r="48" spans="1:13" ht="24" customHeight="1">
      <c r="A48" s="531" t="s">
        <v>140</v>
      </c>
      <c r="B48" s="196"/>
      <c r="C48" s="529">
        <v>340</v>
      </c>
      <c r="D48" s="529">
        <v>322</v>
      </c>
      <c r="E48" s="529">
        <v>335</v>
      </c>
      <c r="F48" s="529">
        <v>342</v>
      </c>
      <c r="G48" s="529">
        <v>248</v>
      </c>
      <c r="H48" s="529">
        <v>206</v>
      </c>
      <c r="I48" s="529">
        <v>112</v>
      </c>
      <c r="J48" s="529">
        <v>88</v>
      </c>
      <c r="K48" s="529">
        <v>30</v>
      </c>
      <c r="M48" s="532">
        <v>2023</v>
      </c>
    </row>
    <row r="49" spans="1:13" ht="24" customHeight="1">
      <c r="A49" s="531" t="s">
        <v>141</v>
      </c>
      <c r="B49" s="196"/>
      <c r="C49" s="529">
        <v>164</v>
      </c>
      <c r="D49" s="529">
        <v>315</v>
      </c>
      <c r="E49" s="529">
        <v>409</v>
      </c>
      <c r="F49" s="529">
        <v>366</v>
      </c>
      <c r="G49" s="529">
        <v>294</v>
      </c>
      <c r="H49" s="529">
        <v>202</v>
      </c>
      <c r="I49" s="529">
        <v>120</v>
      </c>
      <c r="J49" s="529">
        <v>59</v>
      </c>
      <c r="K49" s="529">
        <v>62</v>
      </c>
      <c r="M49" s="532">
        <v>1991</v>
      </c>
    </row>
    <row r="50" spans="1:13" ht="24" customHeight="1">
      <c r="A50" s="531" t="s">
        <v>142</v>
      </c>
      <c r="B50" s="196"/>
      <c r="C50" s="529">
        <v>119</v>
      </c>
      <c r="D50" s="529">
        <v>333</v>
      </c>
      <c r="E50" s="529">
        <v>490</v>
      </c>
      <c r="F50" s="529">
        <v>464</v>
      </c>
      <c r="G50" s="529">
        <v>324</v>
      </c>
      <c r="H50" s="529">
        <v>221</v>
      </c>
      <c r="I50" s="529">
        <v>150</v>
      </c>
      <c r="J50" s="529">
        <v>85</v>
      </c>
      <c r="K50" s="529">
        <v>69</v>
      </c>
      <c r="M50" s="532">
        <v>2255</v>
      </c>
    </row>
    <row r="51" spans="1:13" ht="24" customHeight="1">
      <c r="A51" s="531" t="s">
        <v>143</v>
      </c>
      <c r="B51" s="196"/>
      <c r="C51" s="529">
        <v>52</v>
      </c>
      <c r="D51" s="529">
        <v>197</v>
      </c>
      <c r="E51" s="529">
        <v>477</v>
      </c>
      <c r="F51" s="529">
        <v>456</v>
      </c>
      <c r="G51" s="529">
        <v>395</v>
      </c>
      <c r="H51" s="529">
        <v>281</v>
      </c>
      <c r="I51" s="529">
        <v>196</v>
      </c>
      <c r="J51" s="529">
        <v>90</v>
      </c>
      <c r="K51" s="529">
        <v>74</v>
      </c>
      <c r="M51" s="532">
        <v>2218</v>
      </c>
    </row>
    <row r="52" spans="1:13" ht="24" customHeight="1">
      <c r="A52" s="531" t="s">
        <v>144</v>
      </c>
      <c r="B52" s="196"/>
      <c r="C52" s="529">
        <v>80</v>
      </c>
      <c r="D52" s="529">
        <v>264</v>
      </c>
      <c r="E52" s="529">
        <v>446</v>
      </c>
      <c r="F52" s="529">
        <v>433</v>
      </c>
      <c r="G52" s="529">
        <v>351</v>
      </c>
      <c r="H52" s="529">
        <v>221</v>
      </c>
      <c r="I52" s="529">
        <v>113</v>
      </c>
      <c r="J52" s="529">
        <v>75</v>
      </c>
      <c r="K52" s="529">
        <v>47</v>
      </c>
      <c r="M52" s="532">
        <v>2030</v>
      </c>
    </row>
    <row r="53" spans="1:13" ht="24" customHeight="1">
      <c r="A53" s="531" t="s">
        <v>145</v>
      </c>
      <c r="B53" s="196"/>
      <c r="C53" s="529">
        <v>59</v>
      </c>
      <c r="D53" s="529">
        <v>166</v>
      </c>
      <c r="E53" s="529">
        <v>233</v>
      </c>
      <c r="F53" s="529">
        <v>213</v>
      </c>
      <c r="G53" s="529">
        <v>172</v>
      </c>
      <c r="H53" s="529">
        <v>131</v>
      </c>
      <c r="I53" s="529">
        <v>67</v>
      </c>
      <c r="J53" s="529">
        <v>42</v>
      </c>
      <c r="K53" s="529">
        <v>37</v>
      </c>
      <c r="M53" s="532">
        <v>1120</v>
      </c>
    </row>
    <row r="54" spans="1:13" ht="24" customHeight="1">
      <c r="A54" s="531" t="s">
        <v>146</v>
      </c>
      <c r="B54" s="196"/>
      <c r="C54" s="529">
        <v>101</v>
      </c>
      <c r="D54" s="529">
        <v>222</v>
      </c>
      <c r="E54" s="529">
        <v>302</v>
      </c>
      <c r="F54" s="529">
        <v>332</v>
      </c>
      <c r="G54" s="529">
        <v>256</v>
      </c>
      <c r="H54" s="529">
        <v>163</v>
      </c>
      <c r="I54" s="529">
        <v>133</v>
      </c>
      <c r="J54" s="529">
        <v>65</v>
      </c>
      <c r="K54" s="529">
        <v>39</v>
      </c>
      <c r="M54" s="532">
        <v>1613</v>
      </c>
    </row>
    <row r="55" spans="1:13" ht="24" customHeight="1">
      <c r="A55" s="531" t="s">
        <v>147</v>
      </c>
      <c r="B55" s="196"/>
      <c r="C55" s="529">
        <v>100</v>
      </c>
      <c r="D55" s="529">
        <v>231</v>
      </c>
      <c r="E55" s="529">
        <v>413</v>
      </c>
      <c r="F55" s="529">
        <v>420</v>
      </c>
      <c r="G55" s="529">
        <v>307</v>
      </c>
      <c r="H55" s="529">
        <v>221</v>
      </c>
      <c r="I55" s="529">
        <v>124</v>
      </c>
      <c r="J55" s="529">
        <v>67</v>
      </c>
      <c r="K55" s="529">
        <v>47</v>
      </c>
      <c r="M55" s="532">
        <v>1930</v>
      </c>
    </row>
    <row r="56" spans="1:13" ht="24" customHeight="1">
      <c r="A56" s="531" t="s">
        <v>148</v>
      </c>
      <c r="B56" s="196"/>
      <c r="C56" s="529">
        <v>2</v>
      </c>
      <c r="D56" s="529">
        <v>8</v>
      </c>
      <c r="E56" s="529">
        <v>26</v>
      </c>
      <c r="F56" s="529">
        <v>21</v>
      </c>
      <c r="G56" s="529">
        <v>15</v>
      </c>
      <c r="H56" s="529">
        <v>16</v>
      </c>
      <c r="I56" s="529">
        <v>23</v>
      </c>
      <c r="J56" s="529">
        <v>10</v>
      </c>
      <c r="K56" s="529">
        <v>11</v>
      </c>
      <c r="M56" s="532">
        <v>132</v>
      </c>
    </row>
    <row r="57" spans="1:13" ht="8.1" customHeight="1">
      <c r="A57" s="204"/>
      <c r="B57" s="196"/>
      <c r="C57" s="203"/>
      <c r="D57" s="203"/>
      <c r="E57" s="203"/>
      <c r="F57" s="203"/>
      <c r="G57" s="203"/>
      <c r="H57" s="203"/>
      <c r="I57" s="203"/>
      <c r="J57" s="203"/>
      <c r="K57" s="203"/>
      <c r="M57" s="526"/>
    </row>
    <row r="58" spans="1:13" s="526" customFormat="1" ht="24" customHeight="1">
      <c r="A58" s="523" t="s">
        <v>134</v>
      </c>
      <c r="B58" s="524"/>
      <c r="C58" s="525">
        <v>1238</v>
      </c>
      <c r="D58" s="525">
        <v>2726</v>
      </c>
      <c r="E58" s="525">
        <v>4138</v>
      </c>
      <c r="F58" s="525">
        <v>3968</v>
      </c>
      <c r="G58" s="525">
        <v>3235</v>
      </c>
      <c r="H58" s="525">
        <v>2383</v>
      </c>
      <c r="I58" s="525">
        <v>1534</v>
      </c>
      <c r="J58" s="525">
        <v>853</v>
      </c>
      <c r="K58" s="525">
        <v>584</v>
      </c>
      <c r="M58" s="527">
        <v>20659</v>
      </c>
    </row>
    <row r="59" spans="1:13" ht="8.1" customHeight="1">
      <c r="A59" s="202"/>
      <c r="B59" s="197"/>
      <c r="K59" s="196"/>
      <c r="M59" s="526"/>
    </row>
    <row r="60" spans="1:13" s="526" customFormat="1" ht="24" customHeight="1">
      <c r="A60" s="523" t="s">
        <v>97</v>
      </c>
      <c r="B60" s="528"/>
      <c r="C60" s="525">
        <v>24072</v>
      </c>
      <c r="D60" s="525">
        <v>36587</v>
      </c>
      <c r="E60" s="525">
        <v>43268</v>
      </c>
      <c r="F60" s="525">
        <v>38406</v>
      </c>
      <c r="G60" s="525">
        <v>32048</v>
      </c>
      <c r="H60" s="525">
        <v>23178</v>
      </c>
      <c r="I60" s="525">
        <v>15625</v>
      </c>
      <c r="J60" s="525">
        <v>9214</v>
      </c>
      <c r="K60" s="525">
        <v>9554</v>
      </c>
      <c r="M60" s="527">
        <v>231952</v>
      </c>
    </row>
    <row r="61" spans="1:13">
      <c r="A61" s="195"/>
    </row>
    <row r="62" spans="1:13" ht="14.1" customHeight="1">
      <c r="A62" s="534" t="s">
        <v>540</v>
      </c>
    </row>
    <row r="63" spans="1:13" ht="14.1" customHeight="1">
      <c r="A63" s="534" t="s">
        <v>92</v>
      </c>
    </row>
    <row r="64" spans="1:13" ht="14.1" customHeight="1">
      <c r="A64" s="534" t="s">
        <v>149</v>
      </c>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6" firstPageNumber="42" orientation="landscape" useFirstPageNumber="1" r:id="rId1"/>
  <headerFooter scaleWithDoc="0">
    <oddHeader>&amp;L&amp;G&amp;R&amp;G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B9EE8-F770-418C-904C-A15E6D971CCC}">
  <sheetPr>
    <pageSetUpPr fitToPage="1"/>
  </sheetPr>
  <dimension ref="A1:L40"/>
  <sheetViews>
    <sheetView view="pageBreakPreview" zoomScaleNormal="100" zoomScaleSheetLayoutView="100" workbookViewId="0">
      <selection activeCell="O19" sqref="O19"/>
    </sheetView>
  </sheetViews>
  <sheetFormatPr baseColWidth="10" defaultColWidth="11.42578125" defaultRowHeight="12.75"/>
  <cols>
    <col min="1" max="6" width="11.42578125" style="194"/>
    <col min="7" max="7" width="12.7109375" style="194" bestFit="1" customWidth="1"/>
    <col min="8" max="16384" width="11.42578125" style="194"/>
  </cols>
  <sheetData>
    <row r="1" spans="1:12" ht="18.75">
      <c r="A1" s="615" t="s">
        <v>541</v>
      </c>
      <c r="B1" s="615"/>
      <c r="C1" s="615"/>
      <c r="D1" s="615"/>
      <c r="E1" s="615"/>
      <c r="F1" s="615"/>
      <c r="G1" s="615"/>
      <c r="H1" s="615"/>
      <c r="I1" s="615"/>
      <c r="J1" s="615"/>
      <c r="K1" s="615"/>
      <c r="L1" s="615"/>
    </row>
    <row r="2" spans="1:12" ht="18.75">
      <c r="A2" s="615" t="s">
        <v>48</v>
      </c>
      <c r="B2" s="615"/>
      <c r="C2" s="615"/>
      <c r="D2" s="615"/>
      <c r="E2" s="615"/>
      <c r="F2" s="615"/>
      <c r="G2" s="615"/>
      <c r="H2" s="615"/>
      <c r="I2" s="615"/>
      <c r="J2" s="615"/>
      <c r="K2" s="615"/>
      <c r="L2" s="615"/>
    </row>
    <row r="10" spans="1:12">
      <c r="A10" s="206" t="s">
        <v>531</v>
      </c>
      <c r="B10" s="206" t="s">
        <v>532</v>
      </c>
      <c r="C10" s="206" t="s">
        <v>533</v>
      </c>
      <c r="D10" s="206" t="s">
        <v>534</v>
      </c>
      <c r="E10" s="206" t="s">
        <v>535</v>
      </c>
      <c r="F10" s="206" t="s">
        <v>536</v>
      </c>
      <c r="G10" s="206" t="s">
        <v>537</v>
      </c>
      <c r="H10" s="206" t="s">
        <v>538</v>
      </c>
      <c r="I10" s="206" t="s">
        <v>539</v>
      </c>
      <c r="J10" s="206" t="s">
        <v>97</v>
      </c>
      <c r="K10" s="206">
        <v>231954</v>
      </c>
    </row>
    <row r="11" spans="1:12">
      <c r="A11" s="207">
        <v>24072</v>
      </c>
      <c r="B11" s="207">
        <v>36587</v>
      </c>
      <c r="C11" s="207">
        <v>43268</v>
      </c>
      <c r="D11" s="207">
        <v>38406</v>
      </c>
      <c r="E11" s="207">
        <v>32048</v>
      </c>
      <c r="F11" s="207">
        <v>23178</v>
      </c>
      <c r="G11" s="207">
        <v>15625</v>
      </c>
      <c r="H11" s="207">
        <v>9214</v>
      </c>
      <c r="I11" s="207">
        <v>9554</v>
      </c>
      <c r="J11" s="206"/>
      <c r="K11" s="206"/>
    </row>
    <row r="34" spans="1:7" ht="32.25" customHeight="1">
      <c r="F34" s="162" t="s">
        <v>89</v>
      </c>
      <c r="G34" s="255">
        <v>231952</v>
      </c>
    </row>
    <row r="35" spans="1:7" ht="12" customHeight="1"/>
    <row r="39" spans="1:7">
      <c r="A39" s="208" t="s">
        <v>92</v>
      </c>
    </row>
    <row r="40" spans="1:7">
      <c r="A40" s="208" t="s">
        <v>149</v>
      </c>
    </row>
  </sheetData>
  <mergeCells count="2">
    <mergeCell ref="A2:L2"/>
    <mergeCell ref="A1:L1"/>
  </mergeCells>
  <printOptions horizontalCentered="1"/>
  <pageMargins left="0.23622047244094491" right="0.23622047244094491" top="0.94488188976377963" bottom="0.35433070866141736" header="0.19685039370078741" footer="0.31496062992125984"/>
  <pageSetup scale="93" firstPageNumber="41" orientation="landscape" useFirstPageNumber="1" r:id="rId1"/>
  <headerFooter scaleWithDoc="0">
    <oddHeader>&amp;L&amp;G&amp;R&amp;G</oddHeader>
    <oddFooter>&amp;R&amp;"Montserrat,Negrita"43</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9E5B-7D89-4F5C-BF0A-23E6A61E4C8B}">
  <sheetPr>
    <pageSetUpPr fitToPage="1"/>
  </sheetPr>
  <dimension ref="A1:Q24"/>
  <sheetViews>
    <sheetView zoomScaleNormal="100" workbookViewId="0">
      <selection activeCell="E14" sqref="E14"/>
    </sheetView>
  </sheetViews>
  <sheetFormatPr baseColWidth="10" defaultColWidth="11.42578125" defaultRowHeight="12.75"/>
  <cols>
    <col min="1" max="1" width="23.7109375" style="194" customWidth="1"/>
    <col min="2" max="2" width="1.7109375" style="194" customWidth="1"/>
    <col min="3" max="8" width="14.7109375" style="194" customWidth="1"/>
    <col min="9" max="9" width="1.7109375" style="194" customWidth="1"/>
    <col min="10" max="15" width="14.7109375" style="194" customWidth="1"/>
    <col min="16" max="16" width="1.7109375" style="194" customWidth="1"/>
    <col min="17" max="17" width="14.7109375" style="194" customWidth="1"/>
    <col min="18" max="16384" width="11.42578125" style="194"/>
  </cols>
  <sheetData>
    <row r="1" spans="1:17">
      <c r="A1" s="194" t="s">
        <v>80</v>
      </c>
    </row>
    <row r="2" spans="1:17" ht="20.100000000000001" customHeight="1">
      <c r="A2" s="617" t="s">
        <v>542</v>
      </c>
      <c r="B2" s="617"/>
      <c r="C2" s="617"/>
      <c r="D2" s="617"/>
      <c r="E2" s="617"/>
      <c r="F2" s="617"/>
      <c r="G2" s="617"/>
      <c r="H2" s="617"/>
      <c r="I2" s="617"/>
      <c r="J2" s="617"/>
      <c r="K2" s="617"/>
      <c r="L2" s="617"/>
      <c r="M2" s="617"/>
      <c r="N2" s="617"/>
      <c r="O2" s="617"/>
      <c r="P2" s="617"/>
      <c r="Q2" s="617"/>
    </row>
    <row r="3" spans="1:17" ht="20.100000000000001" customHeight="1">
      <c r="A3" s="617" t="str">
        <f>UPPER(CONCATENATE("Junio 2024"))</f>
        <v>JUNIO 2024</v>
      </c>
      <c r="B3" s="617"/>
      <c r="C3" s="617"/>
      <c r="D3" s="617"/>
      <c r="E3" s="617"/>
      <c r="F3" s="617"/>
      <c r="G3" s="617"/>
      <c r="H3" s="617"/>
      <c r="I3" s="617"/>
      <c r="J3" s="617"/>
      <c r="K3" s="617"/>
      <c r="L3" s="617"/>
      <c r="M3" s="617"/>
      <c r="N3" s="617"/>
      <c r="O3" s="617"/>
      <c r="P3" s="617"/>
      <c r="Q3" s="617"/>
    </row>
    <row r="4" spans="1:17" ht="60" customHeight="1">
      <c r="A4" s="195"/>
    </row>
    <row r="5" spans="1:17" ht="20.100000000000001" customHeight="1">
      <c r="A5" s="618" t="s">
        <v>21</v>
      </c>
      <c r="B5" s="209"/>
      <c r="C5" s="616" t="s">
        <v>153</v>
      </c>
      <c r="D5" s="616"/>
      <c r="E5" s="616"/>
      <c r="F5" s="616"/>
      <c r="G5" s="616"/>
      <c r="H5" s="616"/>
      <c r="I5" s="209"/>
      <c r="J5" s="616" t="s">
        <v>154</v>
      </c>
      <c r="K5" s="616"/>
      <c r="L5" s="616"/>
      <c r="M5" s="616"/>
      <c r="N5" s="616"/>
      <c r="O5" s="616"/>
      <c r="P5" s="621"/>
      <c r="Q5" s="618" t="s">
        <v>97</v>
      </c>
    </row>
    <row r="6" spans="1:17" ht="30.75" customHeight="1">
      <c r="A6" s="619"/>
      <c r="B6" s="209"/>
      <c r="C6" s="616" t="s">
        <v>156</v>
      </c>
      <c r="D6" s="616"/>
      <c r="E6" s="616" t="s">
        <v>157</v>
      </c>
      <c r="F6" s="616"/>
      <c r="G6" s="616" t="s">
        <v>134</v>
      </c>
      <c r="H6" s="616" t="s">
        <v>52</v>
      </c>
      <c r="I6" s="209"/>
      <c r="J6" s="616" t="s">
        <v>156</v>
      </c>
      <c r="K6" s="616"/>
      <c r="L6" s="616" t="s">
        <v>157</v>
      </c>
      <c r="M6" s="616"/>
      <c r="N6" s="616" t="s">
        <v>134</v>
      </c>
      <c r="O6" s="616" t="s">
        <v>52</v>
      </c>
      <c r="P6" s="621"/>
      <c r="Q6" s="619"/>
    </row>
    <row r="7" spans="1:17" ht="20.100000000000001" customHeight="1">
      <c r="A7" s="620"/>
      <c r="B7" s="209"/>
      <c r="C7" s="518" t="s">
        <v>100</v>
      </c>
      <c r="D7" s="518" t="s">
        <v>101</v>
      </c>
      <c r="E7" s="518" t="s">
        <v>100</v>
      </c>
      <c r="F7" s="518" t="s">
        <v>101</v>
      </c>
      <c r="G7" s="616"/>
      <c r="H7" s="616"/>
      <c r="I7" s="209"/>
      <c r="J7" s="518" t="s">
        <v>100</v>
      </c>
      <c r="K7" s="518" t="s">
        <v>101</v>
      </c>
      <c r="L7" s="518" t="s">
        <v>100</v>
      </c>
      <c r="M7" s="518" t="s">
        <v>101</v>
      </c>
      <c r="N7" s="616"/>
      <c r="O7" s="616"/>
      <c r="P7" s="621"/>
      <c r="Q7" s="620"/>
    </row>
    <row r="8" spans="1:17" ht="8.1" customHeight="1">
      <c r="A8" s="195"/>
      <c r="B8" s="195"/>
      <c r="C8" s="195"/>
      <c r="D8" s="195"/>
      <c r="E8" s="195"/>
      <c r="F8" s="195"/>
      <c r="G8" s="195"/>
      <c r="H8" s="195"/>
      <c r="I8" s="195"/>
      <c r="J8" s="195"/>
      <c r="K8" s="195"/>
      <c r="L8" s="195"/>
      <c r="M8" s="195"/>
      <c r="N8" s="195"/>
      <c r="O8" s="195"/>
      <c r="P8" s="195"/>
      <c r="Q8" s="195"/>
    </row>
    <row r="9" spans="1:17" ht="39.950000000000003" customHeight="1">
      <c r="A9" s="198" t="s">
        <v>543</v>
      </c>
      <c r="B9" s="197"/>
      <c r="C9" s="201">
        <v>10169</v>
      </c>
      <c r="D9" s="199">
        <v>943</v>
      </c>
      <c r="E9" s="201">
        <v>9284</v>
      </c>
      <c r="F9" s="199">
        <v>593</v>
      </c>
      <c r="G9" s="200">
        <v>20989</v>
      </c>
      <c r="H9" s="519">
        <f t="shared" ref="H9:H17" si="0">G9/Q9*100</f>
        <v>87.192588899966765</v>
      </c>
      <c r="I9" s="197"/>
      <c r="J9" s="201">
        <v>1369</v>
      </c>
      <c r="K9" s="199">
        <v>152</v>
      </c>
      <c r="L9" s="201">
        <v>1467</v>
      </c>
      <c r="M9" s="199">
        <v>95</v>
      </c>
      <c r="N9" s="200">
        <v>3083</v>
      </c>
      <c r="O9" s="519">
        <f t="shared" ref="O9:O17" si="1">N9/Q9*100</f>
        <v>12.807411100033233</v>
      </c>
      <c r="P9" s="197"/>
      <c r="Q9" s="200">
        <v>24072</v>
      </c>
    </row>
    <row r="10" spans="1:17" ht="39.950000000000003" customHeight="1">
      <c r="A10" s="198" t="s">
        <v>544</v>
      </c>
      <c r="B10" s="197"/>
      <c r="C10" s="201">
        <v>12175</v>
      </c>
      <c r="D10" s="199">
        <v>967</v>
      </c>
      <c r="E10" s="201">
        <v>17780</v>
      </c>
      <c r="F10" s="201">
        <v>1059</v>
      </c>
      <c r="G10" s="200">
        <v>31981</v>
      </c>
      <c r="H10" s="519">
        <f t="shared" si="0"/>
        <v>87.410828982972092</v>
      </c>
      <c r="I10" s="197"/>
      <c r="J10" s="201">
        <v>1720</v>
      </c>
      <c r="K10" s="199">
        <v>154</v>
      </c>
      <c r="L10" s="201">
        <v>2598</v>
      </c>
      <c r="M10" s="199">
        <v>134</v>
      </c>
      <c r="N10" s="200">
        <v>4606</v>
      </c>
      <c r="O10" s="519">
        <f t="shared" si="1"/>
        <v>12.589171017027907</v>
      </c>
      <c r="P10" s="197"/>
      <c r="Q10" s="200">
        <v>36587</v>
      </c>
    </row>
    <row r="11" spans="1:17" ht="39.950000000000003" customHeight="1">
      <c r="A11" s="198" t="s">
        <v>545</v>
      </c>
      <c r="B11" s="197"/>
      <c r="C11" s="201">
        <v>13094</v>
      </c>
      <c r="D11" s="201">
        <v>1061</v>
      </c>
      <c r="E11" s="201">
        <v>22658</v>
      </c>
      <c r="F11" s="201">
        <v>1257</v>
      </c>
      <c r="G11" s="200">
        <v>38070</v>
      </c>
      <c r="H11" s="519">
        <f t="shared" si="0"/>
        <v>87.986502727188693</v>
      </c>
      <c r="I11" s="197"/>
      <c r="J11" s="201">
        <v>1933</v>
      </c>
      <c r="K11" s="199">
        <v>187</v>
      </c>
      <c r="L11" s="201">
        <v>2896</v>
      </c>
      <c r="M11" s="199">
        <v>182</v>
      </c>
      <c r="N11" s="200">
        <v>5198</v>
      </c>
      <c r="O11" s="519">
        <f t="shared" si="1"/>
        <v>12.013497272811316</v>
      </c>
      <c r="P11" s="197"/>
      <c r="Q11" s="200">
        <v>43268</v>
      </c>
    </row>
    <row r="12" spans="1:17" ht="39.950000000000003" customHeight="1">
      <c r="A12" s="198" t="s">
        <v>546</v>
      </c>
      <c r="B12" s="197"/>
      <c r="C12" s="201">
        <v>10960</v>
      </c>
      <c r="D12" s="199">
        <v>818</v>
      </c>
      <c r="E12" s="201">
        <v>20890</v>
      </c>
      <c r="F12" s="201">
        <v>1024</v>
      </c>
      <c r="G12" s="200">
        <v>33692</v>
      </c>
      <c r="H12" s="519">
        <f t="shared" si="0"/>
        <v>87.725876165182527</v>
      </c>
      <c r="I12" s="197"/>
      <c r="J12" s="201">
        <v>1682</v>
      </c>
      <c r="K12" s="199">
        <v>141</v>
      </c>
      <c r="L12" s="201">
        <v>2751</v>
      </c>
      <c r="M12" s="199">
        <v>140</v>
      </c>
      <c r="N12" s="200">
        <v>4714</v>
      </c>
      <c r="O12" s="519">
        <f t="shared" si="1"/>
        <v>12.274123834817477</v>
      </c>
      <c r="P12" s="197"/>
      <c r="Q12" s="200">
        <v>38406</v>
      </c>
    </row>
    <row r="13" spans="1:17" ht="39.950000000000003" customHeight="1">
      <c r="A13" s="198" t="s">
        <v>547</v>
      </c>
      <c r="B13" s="197"/>
      <c r="C13" s="201">
        <v>8704</v>
      </c>
      <c r="D13" s="199">
        <v>586</v>
      </c>
      <c r="E13" s="201">
        <v>17900</v>
      </c>
      <c r="F13" s="199">
        <v>873</v>
      </c>
      <c r="G13" s="200">
        <v>28063</v>
      </c>
      <c r="H13" s="519">
        <f t="shared" si="0"/>
        <v>87.565526709935099</v>
      </c>
      <c r="I13" s="197"/>
      <c r="J13" s="201">
        <v>1340</v>
      </c>
      <c r="K13" s="199">
        <v>117</v>
      </c>
      <c r="L13" s="201">
        <v>2404</v>
      </c>
      <c r="M13" s="199">
        <v>124</v>
      </c>
      <c r="N13" s="200">
        <v>3985</v>
      </c>
      <c r="O13" s="519">
        <f t="shared" si="1"/>
        <v>12.434473290064902</v>
      </c>
      <c r="P13" s="197"/>
      <c r="Q13" s="200">
        <v>32048</v>
      </c>
    </row>
    <row r="14" spans="1:17" ht="39.950000000000003" customHeight="1">
      <c r="A14" s="198" t="s">
        <v>548</v>
      </c>
      <c r="B14" s="197"/>
      <c r="C14" s="201">
        <v>5907</v>
      </c>
      <c r="D14" s="199">
        <v>426</v>
      </c>
      <c r="E14" s="201">
        <v>13214</v>
      </c>
      <c r="F14" s="199">
        <v>614</v>
      </c>
      <c r="G14" s="200">
        <v>20161</v>
      </c>
      <c r="H14" s="519">
        <f t="shared" si="0"/>
        <v>86.98334627664164</v>
      </c>
      <c r="I14" s="197"/>
      <c r="J14" s="201">
        <v>1018</v>
      </c>
      <c r="K14" s="199">
        <v>89</v>
      </c>
      <c r="L14" s="201">
        <v>1830</v>
      </c>
      <c r="M14" s="199">
        <v>80</v>
      </c>
      <c r="N14" s="200">
        <v>3017</v>
      </c>
      <c r="O14" s="519">
        <f t="shared" si="1"/>
        <v>13.016653723358356</v>
      </c>
      <c r="P14" s="197"/>
      <c r="Q14" s="200">
        <v>23178</v>
      </c>
    </row>
    <row r="15" spans="1:17" ht="39.950000000000003" customHeight="1">
      <c r="A15" s="198" t="s">
        <v>549</v>
      </c>
      <c r="B15" s="197"/>
      <c r="C15" s="201">
        <v>4133</v>
      </c>
      <c r="D15" s="199">
        <v>247</v>
      </c>
      <c r="E15" s="201">
        <v>8976</v>
      </c>
      <c r="F15" s="199">
        <v>369</v>
      </c>
      <c r="G15" s="200">
        <v>13725</v>
      </c>
      <c r="H15" s="519">
        <f t="shared" si="0"/>
        <v>87.839999999999989</v>
      </c>
      <c r="I15" s="197"/>
      <c r="J15" s="199">
        <v>590</v>
      </c>
      <c r="K15" s="199">
        <v>45</v>
      </c>
      <c r="L15" s="201">
        <v>1204</v>
      </c>
      <c r="M15" s="199">
        <v>61</v>
      </c>
      <c r="N15" s="200">
        <v>1900</v>
      </c>
      <c r="O15" s="519">
        <f t="shared" si="1"/>
        <v>12.16</v>
      </c>
      <c r="P15" s="197"/>
      <c r="Q15" s="200">
        <v>15625</v>
      </c>
    </row>
    <row r="16" spans="1:17" ht="39.950000000000003" customHeight="1">
      <c r="A16" s="198" t="s">
        <v>550</v>
      </c>
      <c r="B16" s="197"/>
      <c r="C16" s="201">
        <v>2381</v>
      </c>
      <c r="D16" s="199">
        <v>157</v>
      </c>
      <c r="E16" s="201">
        <v>5339</v>
      </c>
      <c r="F16" s="199">
        <v>200</v>
      </c>
      <c r="G16" s="200">
        <v>8077</v>
      </c>
      <c r="H16" s="519">
        <f t="shared" si="0"/>
        <v>87.660082483177774</v>
      </c>
      <c r="I16" s="197"/>
      <c r="J16" s="199">
        <v>353</v>
      </c>
      <c r="K16" s="199">
        <v>31</v>
      </c>
      <c r="L16" s="199">
        <v>720</v>
      </c>
      <c r="M16" s="199">
        <v>33</v>
      </c>
      <c r="N16" s="200">
        <v>1137</v>
      </c>
      <c r="O16" s="519">
        <f t="shared" si="1"/>
        <v>12.339917516822227</v>
      </c>
      <c r="P16" s="197"/>
      <c r="Q16" s="200">
        <v>9214</v>
      </c>
    </row>
    <row r="17" spans="1:17" ht="39.950000000000003" customHeight="1">
      <c r="A17" s="198" t="s">
        <v>551</v>
      </c>
      <c r="B17" s="197"/>
      <c r="C17" s="201">
        <v>2241</v>
      </c>
      <c r="D17" s="201">
        <v>129</v>
      </c>
      <c r="E17" s="201">
        <v>6100</v>
      </c>
      <c r="F17" s="201">
        <v>210</v>
      </c>
      <c r="G17" s="200">
        <v>8680</v>
      </c>
      <c r="H17" s="519">
        <f t="shared" si="0"/>
        <v>90.85199916265438</v>
      </c>
      <c r="I17" s="197"/>
      <c r="J17" s="201">
        <v>261</v>
      </c>
      <c r="K17" s="201">
        <v>29</v>
      </c>
      <c r="L17" s="201">
        <v>551</v>
      </c>
      <c r="M17" s="201">
        <v>33</v>
      </c>
      <c r="N17" s="200">
        <v>874</v>
      </c>
      <c r="O17" s="519">
        <f t="shared" si="1"/>
        <v>9.1480008373456148</v>
      </c>
      <c r="P17" s="197"/>
      <c r="Q17" s="200">
        <v>9554</v>
      </c>
    </row>
    <row r="18" spans="1:17" ht="8.1" customHeight="1">
      <c r="A18" s="195"/>
      <c r="B18" s="195"/>
      <c r="C18" s="195"/>
      <c r="D18" s="195"/>
      <c r="E18" s="195"/>
      <c r="F18" s="195"/>
      <c r="G18" s="195"/>
      <c r="H18" s="195"/>
      <c r="I18" s="195"/>
      <c r="J18" s="195"/>
      <c r="K18" s="195"/>
      <c r="L18" s="195"/>
      <c r="M18" s="195"/>
      <c r="N18" s="195"/>
      <c r="O18" s="195"/>
      <c r="P18" s="195"/>
      <c r="Q18" s="195"/>
    </row>
    <row r="19" spans="1:17" s="213" customFormat="1" ht="39.950000000000003" customHeight="1">
      <c r="A19" s="212" t="s">
        <v>97</v>
      </c>
      <c r="B19" s="196"/>
      <c r="C19" s="205">
        <v>69764</v>
      </c>
      <c r="D19" s="205">
        <v>5334</v>
      </c>
      <c r="E19" s="205">
        <v>122141</v>
      </c>
      <c r="F19" s="205">
        <v>6199</v>
      </c>
      <c r="G19" s="205">
        <v>203438</v>
      </c>
      <c r="H19" s="520">
        <f>G19/Q19*100</f>
        <v>87.706939366765539</v>
      </c>
      <c r="I19" s="196"/>
      <c r="J19" s="205">
        <v>10266</v>
      </c>
      <c r="K19" s="210">
        <v>945</v>
      </c>
      <c r="L19" s="205">
        <v>16421</v>
      </c>
      <c r="M19" s="210">
        <v>882</v>
      </c>
      <c r="N19" s="205">
        <v>28514</v>
      </c>
      <c r="O19" s="520">
        <f>N19/Q19*100</f>
        <v>12.293060633234463</v>
      </c>
      <c r="P19" s="196"/>
      <c r="Q19" s="205">
        <v>231952</v>
      </c>
    </row>
    <row r="20" spans="1:17">
      <c r="A20" s="195"/>
    </row>
    <row r="21" spans="1:17">
      <c r="A21" s="211" t="s">
        <v>92</v>
      </c>
    </row>
    <row r="22" spans="1:17">
      <c r="A22" s="211" t="s">
        <v>149</v>
      </c>
    </row>
    <row r="23" spans="1:17">
      <c r="A23" s="211"/>
    </row>
    <row r="24" spans="1:17">
      <c r="A24" s="211"/>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scale="63" firstPageNumber="43" orientation="landscape" useFirstPageNumber="1" r:id="rId1"/>
  <headerFooter scaleWithDoc="0">
    <oddHeader>&amp;L&amp;G&amp;R&amp;G</oddHeader>
    <oddFooter>&amp;R&amp;"Montserrat,Negrita"44</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930A-FD72-469C-BFC9-CFFDBB342214}">
  <sheetPr>
    <tabColor theme="0" tint="-4.9989318521683403E-2"/>
  </sheetPr>
  <dimension ref="A1:V66"/>
  <sheetViews>
    <sheetView view="pageBreakPreview" topLeftCell="A15" zoomScale="70" zoomScaleNormal="70" zoomScaleSheetLayoutView="70" workbookViewId="0">
      <selection activeCell="H55" sqref="H55"/>
    </sheetView>
  </sheetViews>
  <sheetFormatPr baseColWidth="10" defaultColWidth="11.42578125" defaultRowHeight="15"/>
  <cols>
    <col min="1" max="1" width="75.5703125" style="284" customWidth="1"/>
    <col min="2" max="2" width="1.5703125" style="284" customWidth="1"/>
    <col min="3" max="20" width="14.5703125" style="284" customWidth="1"/>
    <col min="21" max="21" width="1.5703125" style="284" customWidth="1"/>
    <col min="22" max="22" width="20.5703125" style="284" customWidth="1"/>
    <col min="23" max="16384" width="11.42578125" style="284"/>
  </cols>
  <sheetData>
    <row r="1" spans="1:22">
      <c r="A1" s="283" t="s">
        <v>80</v>
      </c>
    </row>
    <row r="2" spans="1:22" ht="30.75" customHeight="1">
      <c r="A2" s="622" t="s">
        <v>552</v>
      </c>
      <c r="B2" s="622"/>
      <c r="C2" s="622"/>
      <c r="D2" s="622"/>
      <c r="E2" s="622"/>
      <c r="F2" s="622"/>
      <c r="G2" s="622"/>
      <c r="H2" s="622"/>
      <c r="I2" s="622"/>
      <c r="J2" s="622"/>
      <c r="K2" s="622"/>
      <c r="L2" s="622"/>
      <c r="M2" s="622"/>
      <c r="N2" s="622"/>
      <c r="O2" s="622"/>
      <c r="P2" s="622"/>
      <c r="Q2" s="622"/>
      <c r="R2" s="622"/>
      <c r="S2" s="622"/>
      <c r="T2" s="622"/>
      <c r="U2" s="622"/>
      <c r="V2" s="622"/>
    </row>
    <row r="3" spans="1:22" ht="30.75" customHeight="1">
      <c r="A3" s="622" t="s">
        <v>48</v>
      </c>
      <c r="B3" s="622"/>
      <c r="C3" s="622"/>
      <c r="D3" s="622"/>
      <c r="E3" s="622"/>
      <c r="F3" s="622"/>
      <c r="G3" s="622"/>
      <c r="H3" s="622"/>
      <c r="I3" s="622"/>
      <c r="J3" s="622"/>
      <c r="K3" s="622"/>
      <c r="L3" s="622"/>
      <c r="M3" s="622"/>
      <c r="N3" s="622"/>
      <c r="O3" s="622"/>
      <c r="P3" s="622"/>
      <c r="Q3" s="622"/>
      <c r="R3" s="622"/>
      <c r="S3" s="622"/>
      <c r="T3" s="622"/>
      <c r="U3" s="622"/>
      <c r="V3" s="622"/>
    </row>
    <row r="4" spans="1:22" ht="30.75" hidden="1" customHeight="1">
      <c r="A4" s="285"/>
      <c r="B4" s="285"/>
      <c r="C4" s="285"/>
      <c r="D4" s="285"/>
      <c r="E4" s="285"/>
      <c r="F4" s="285"/>
      <c r="G4" s="285"/>
      <c r="H4" s="285"/>
      <c r="I4" s="285"/>
      <c r="J4" s="285"/>
      <c r="K4" s="285"/>
      <c r="L4" s="285"/>
      <c r="M4" s="285"/>
      <c r="N4" s="285"/>
      <c r="O4" s="285"/>
      <c r="P4" s="285"/>
      <c r="Q4" s="285"/>
      <c r="R4" s="285"/>
      <c r="S4" s="285"/>
      <c r="T4" s="285"/>
      <c r="U4" s="285"/>
      <c r="V4" s="285"/>
    </row>
    <row r="5" spans="1:22" ht="30.75" customHeight="1">
      <c r="A5" s="285"/>
      <c r="B5" s="285"/>
      <c r="C5" s="285"/>
      <c r="D5" s="285"/>
      <c r="E5" s="285"/>
      <c r="F5" s="285"/>
      <c r="G5" s="285"/>
      <c r="H5" s="285"/>
      <c r="I5" s="285"/>
      <c r="J5" s="285"/>
      <c r="K5" s="285"/>
      <c r="L5" s="285"/>
      <c r="M5" s="285"/>
      <c r="N5" s="285"/>
      <c r="O5" s="285"/>
      <c r="P5" s="285"/>
      <c r="Q5" s="285"/>
      <c r="R5" s="285"/>
      <c r="S5" s="285"/>
      <c r="T5" s="285"/>
      <c r="U5" s="285"/>
      <c r="V5" s="285"/>
    </row>
    <row r="6" spans="1:22" ht="30.75" customHeight="1">
      <c r="A6" s="623" t="s">
        <v>94</v>
      </c>
      <c r="B6" s="624"/>
      <c r="C6" s="623" t="s">
        <v>25</v>
      </c>
      <c r="D6" s="623"/>
      <c r="E6" s="623"/>
      <c r="F6" s="623"/>
      <c r="G6" s="623"/>
      <c r="H6" s="623"/>
      <c r="I6" s="623"/>
      <c r="J6" s="623"/>
      <c r="K6" s="623"/>
      <c r="L6" s="623"/>
      <c r="M6" s="623"/>
      <c r="N6" s="623"/>
      <c r="O6" s="623"/>
      <c r="P6" s="623"/>
      <c r="Q6" s="623"/>
      <c r="R6" s="623"/>
      <c r="S6" s="623"/>
      <c r="T6" s="623"/>
      <c r="U6" s="286"/>
      <c r="V6" s="625" t="s">
        <v>88</v>
      </c>
    </row>
    <row r="7" spans="1:22" ht="112.5" customHeight="1">
      <c r="A7" s="623"/>
      <c r="B7" s="624"/>
      <c r="C7" s="287" t="s">
        <v>553</v>
      </c>
      <c r="D7" s="287" t="s">
        <v>554</v>
      </c>
      <c r="E7" s="287" t="s">
        <v>555</v>
      </c>
      <c r="F7" s="287" t="s">
        <v>556</v>
      </c>
      <c r="G7" s="287" t="s">
        <v>557</v>
      </c>
      <c r="H7" s="287" t="s">
        <v>558</v>
      </c>
      <c r="I7" s="287" t="s">
        <v>559</v>
      </c>
      <c r="J7" s="287" t="s">
        <v>560</v>
      </c>
      <c r="K7" s="287" t="s">
        <v>561</v>
      </c>
      <c r="L7" s="287" t="s">
        <v>562</v>
      </c>
      <c r="M7" s="287" t="s">
        <v>563</v>
      </c>
      <c r="N7" s="287" t="s">
        <v>564</v>
      </c>
      <c r="O7" s="287" t="s">
        <v>565</v>
      </c>
      <c r="P7" s="287" t="s">
        <v>566</v>
      </c>
      <c r="Q7" s="287" t="s">
        <v>567</v>
      </c>
      <c r="R7" s="287" t="s">
        <v>568</v>
      </c>
      <c r="S7" s="287" t="s">
        <v>569</v>
      </c>
      <c r="T7" s="287" t="s">
        <v>570</v>
      </c>
      <c r="U7" s="286"/>
      <c r="V7" s="625"/>
    </row>
    <row r="8" spans="1:22" ht="8.1" customHeight="1">
      <c r="A8" s="288"/>
      <c r="B8" s="289"/>
      <c r="C8" s="289"/>
      <c r="D8" s="289"/>
      <c r="E8" s="289"/>
      <c r="F8" s="288"/>
      <c r="U8" s="289"/>
      <c r="V8" s="289"/>
    </row>
    <row r="9" spans="1:22" s="295" customFormat="1" ht="23.25" customHeight="1">
      <c r="A9" s="290" t="s">
        <v>102</v>
      </c>
      <c r="B9" s="291"/>
      <c r="C9" s="292">
        <v>62</v>
      </c>
      <c r="D9" s="292">
        <v>35</v>
      </c>
      <c r="E9" s="292">
        <v>0</v>
      </c>
      <c r="F9" s="292">
        <v>0</v>
      </c>
      <c r="G9" s="292">
        <v>115</v>
      </c>
      <c r="H9" s="292">
        <v>283</v>
      </c>
      <c r="I9" s="292">
        <v>149</v>
      </c>
      <c r="J9" s="292">
        <v>804</v>
      </c>
      <c r="K9" s="292">
        <v>102</v>
      </c>
      <c r="L9" s="292">
        <v>159</v>
      </c>
      <c r="M9" s="292">
        <v>20</v>
      </c>
      <c r="N9" s="292">
        <v>37</v>
      </c>
      <c r="O9" s="292">
        <v>91</v>
      </c>
      <c r="P9" s="292">
        <v>108</v>
      </c>
      <c r="Q9" s="292">
        <v>1</v>
      </c>
      <c r="R9" s="292">
        <v>5</v>
      </c>
      <c r="S9" s="292">
        <v>0</v>
      </c>
      <c r="T9" s="292">
        <v>0</v>
      </c>
      <c r="U9" s="293">
        <v>0</v>
      </c>
      <c r="V9" s="294">
        <v>1971</v>
      </c>
    </row>
    <row r="10" spans="1:22" s="295" customFormat="1" ht="23.25" customHeight="1">
      <c r="A10" s="290" t="s">
        <v>103</v>
      </c>
      <c r="B10" s="291"/>
      <c r="C10" s="292">
        <v>175</v>
      </c>
      <c r="D10" s="292">
        <v>174</v>
      </c>
      <c r="E10" s="292">
        <v>0</v>
      </c>
      <c r="F10" s="292">
        <v>0</v>
      </c>
      <c r="G10" s="292">
        <v>1044</v>
      </c>
      <c r="H10" s="292">
        <v>1885</v>
      </c>
      <c r="I10" s="292">
        <v>2387</v>
      </c>
      <c r="J10" s="292">
        <v>3956</v>
      </c>
      <c r="K10" s="292">
        <v>1403</v>
      </c>
      <c r="L10" s="292">
        <v>1110</v>
      </c>
      <c r="M10" s="292">
        <v>0</v>
      </c>
      <c r="N10" s="292">
        <v>154</v>
      </c>
      <c r="O10" s="292">
        <v>210</v>
      </c>
      <c r="P10" s="292">
        <v>193</v>
      </c>
      <c r="Q10" s="292">
        <v>0</v>
      </c>
      <c r="R10" s="292">
        <v>11</v>
      </c>
      <c r="S10" s="292">
        <v>0</v>
      </c>
      <c r="T10" s="292">
        <v>2</v>
      </c>
      <c r="U10" s="296"/>
      <c r="V10" s="294">
        <v>12704</v>
      </c>
    </row>
    <row r="11" spans="1:22" s="295" customFormat="1" ht="23.25" customHeight="1">
      <c r="A11" s="290" t="s">
        <v>104</v>
      </c>
      <c r="B11" s="291"/>
      <c r="C11" s="292">
        <v>34</v>
      </c>
      <c r="D11" s="292">
        <v>33</v>
      </c>
      <c r="E11" s="292">
        <v>1</v>
      </c>
      <c r="F11" s="292">
        <v>7</v>
      </c>
      <c r="G11" s="292">
        <v>60</v>
      </c>
      <c r="H11" s="292">
        <v>151</v>
      </c>
      <c r="I11" s="292">
        <v>108</v>
      </c>
      <c r="J11" s="292">
        <v>490</v>
      </c>
      <c r="K11" s="292">
        <v>117</v>
      </c>
      <c r="L11" s="292">
        <v>148</v>
      </c>
      <c r="M11" s="292">
        <v>0</v>
      </c>
      <c r="N11" s="292">
        <v>1</v>
      </c>
      <c r="O11" s="292">
        <v>5</v>
      </c>
      <c r="P11" s="292">
        <v>28</v>
      </c>
      <c r="Q11" s="292">
        <v>0</v>
      </c>
      <c r="R11" s="292">
        <v>0</v>
      </c>
      <c r="S11" s="292">
        <v>0</v>
      </c>
      <c r="T11" s="292">
        <v>1</v>
      </c>
      <c r="U11" s="296"/>
      <c r="V11" s="294">
        <v>1184</v>
      </c>
    </row>
    <row r="12" spans="1:22" s="295" customFormat="1" ht="23.25" customHeight="1">
      <c r="A12" s="290" t="s">
        <v>105</v>
      </c>
      <c r="B12" s="291"/>
      <c r="C12" s="292">
        <v>113</v>
      </c>
      <c r="D12" s="292">
        <v>2</v>
      </c>
      <c r="E12" s="292">
        <v>0</v>
      </c>
      <c r="F12" s="292">
        <v>0</v>
      </c>
      <c r="G12" s="292">
        <v>123</v>
      </c>
      <c r="H12" s="292">
        <v>111</v>
      </c>
      <c r="I12" s="292">
        <v>98</v>
      </c>
      <c r="J12" s="292">
        <v>218</v>
      </c>
      <c r="K12" s="292">
        <v>189</v>
      </c>
      <c r="L12" s="292">
        <v>73</v>
      </c>
      <c r="M12" s="292">
        <v>0</v>
      </c>
      <c r="N12" s="292">
        <v>6</v>
      </c>
      <c r="O12" s="292">
        <v>7</v>
      </c>
      <c r="P12" s="292">
        <v>30</v>
      </c>
      <c r="Q12" s="292">
        <v>0</v>
      </c>
      <c r="R12" s="292">
        <v>1</v>
      </c>
      <c r="S12" s="292">
        <v>0</v>
      </c>
      <c r="T12" s="292">
        <v>0</v>
      </c>
      <c r="U12" s="296"/>
      <c r="V12" s="294">
        <v>971</v>
      </c>
    </row>
    <row r="13" spans="1:22" s="295" customFormat="1" ht="23.25" customHeight="1">
      <c r="A13" s="290" t="s">
        <v>106</v>
      </c>
      <c r="B13" s="291"/>
      <c r="C13" s="292">
        <v>639</v>
      </c>
      <c r="D13" s="292">
        <v>488</v>
      </c>
      <c r="E13" s="292">
        <v>1</v>
      </c>
      <c r="F13" s="292">
        <v>0</v>
      </c>
      <c r="G13" s="292">
        <v>820</v>
      </c>
      <c r="H13" s="292">
        <v>837</v>
      </c>
      <c r="I13" s="292">
        <v>601</v>
      </c>
      <c r="J13" s="292">
        <v>820</v>
      </c>
      <c r="K13" s="292">
        <v>260</v>
      </c>
      <c r="L13" s="292">
        <v>350</v>
      </c>
      <c r="M13" s="292">
        <v>24</v>
      </c>
      <c r="N13" s="292">
        <v>124</v>
      </c>
      <c r="O13" s="292">
        <v>128</v>
      </c>
      <c r="P13" s="292">
        <v>244</v>
      </c>
      <c r="Q13" s="292">
        <v>27</v>
      </c>
      <c r="R13" s="292">
        <v>36</v>
      </c>
      <c r="S13" s="292">
        <v>0</v>
      </c>
      <c r="T13" s="292">
        <v>2</v>
      </c>
      <c r="U13" s="296"/>
      <c r="V13" s="294">
        <v>5401</v>
      </c>
    </row>
    <row r="14" spans="1:22" s="295" customFormat="1" ht="23.25" customHeight="1">
      <c r="A14" s="290" t="s">
        <v>107</v>
      </c>
      <c r="B14" s="291"/>
      <c r="C14" s="292">
        <v>129</v>
      </c>
      <c r="D14" s="292">
        <v>80</v>
      </c>
      <c r="E14" s="292">
        <v>71</v>
      </c>
      <c r="F14" s="292">
        <v>48</v>
      </c>
      <c r="G14" s="292">
        <v>1018</v>
      </c>
      <c r="H14" s="292">
        <v>1816</v>
      </c>
      <c r="I14" s="292">
        <v>983</v>
      </c>
      <c r="J14" s="292">
        <v>1951</v>
      </c>
      <c r="K14" s="292">
        <v>1026</v>
      </c>
      <c r="L14" s="292">
        <v>1026</v>
      </c>
      <c r="M14" s="292">
        <v>69</v>
      </c>
      <c r="N14" s="292">
        <v>107</v>
      </c>
      <c r="O14" s="292">
        <v>186</v>
      </c>
      <c r="P14" s="292">
        <v>160</v>
      </c>
      <c r="Q14" s="292">
        <v>10</v>
      </c>
      <c r="R14" s="292">
        <v>8</v>
      </c>
      <c r="S14" s="292">
        <v>0</v>
      </c>
      <c r="T14" s="292">
        <v>0</v>
      </c>
      <c r="U14" s="296"/>
      <c r="V14" s="294">
        <v>8688</v>
      </c>
    </row>
    <row r="15" spans="1:22" s="295" customFormat="1" ht="23.25" customHeight="1">
      <c r="A15" s="290" t="s">
        <v>108</v>
      </c>
      <c r="B15" s="291"/>
      <c r="C15" s="292">
        <v>443</v>
      </c>
      <c r="D15" s="292">
        <v>262</v>
      </c>
      <c r="E15" s="292">
        <v>0</v>
      </c>
      <c r="F15" s="292">
        <v>0</v>
      </c>
      <c r="G15" s="292">
        <v>1633</v>
      </c>
      <c r="H15" s="292">
        <v>3928</v>
      </c>
      <c r="I15" s="292">
        <v>3049</v>
      </c>
      <c r="J15" s="292">
        <v>9015</v>
      </c>
      <c r="K15" s="292">
        <v>1755</v>
      </c>
      <c r="L15" s="292">
        <v>2483</v>
      </c>
      <c r="M15" s="292">
        <v>0</v>
      </c>
      <c r="N15" s="292">
        <v>353</v>
      </c>
      <c r="O15" s="292">
        <v>943</v>
      </c>
      <c r="P15" s="292">
        <v>1489</v>
      </c>
      <c r="Q15" s="292">
        <v>0</v>
      </c>
      <c r="R15" s="292">
        <v>63</v>
      </c>
      <c r="S15" s="292">
        <v>0</v>
      </c>
      <c r="T15" s="292">
        <v>3</v>
      </c>
      <c r="U15" s="296"/>
      <c r="V15" s="294">
        <v>25419</v>
      </c>
    </row>
    <row r="16" spans="1:22" s="295" customFormat="1" ht="23.25" customHeight="1">
      <c r="A16" s="290" t="s">
        <v>109</v>
      </c>
      <c r="B16" s="291"/>
      <c r="C16" s="292">
        <v>200</v>
      </c>
      <c r="D16" s="292">
        <v>11</v>
      </c>
      <c r="E16" s="292">
        <v>0</v>
      </c>
      <c r="F16" s="292">
        <v>0</v>
      </c>
      <c r="G16" s="292">
        <v>341</v>
      </c>
      <c r="H16" s="292">
        <v>770</v>
      </c>
      <c r="I16" s="292">
        <v>354</v>
      </c>
      <c r="J16" s="292">
        <v>1736</v>
      </c>
      <c r="K16" s="292">
        <v>226</v>
      </c>
      <c r="L16" s="292">
        <v>493</v>
      </c>
      <c r="M16" s="292">
        <v>33</v>
      </c>
      <c r="N16" s="292">
        <v>40</v>
      </c>
      <c r="O16" s="292">
        <v>60</v>
      </c>
      <c r="P16" s="292">
        <v>107</v>
      </c>
      <c r="Q16" s="292">
        <v>1</v>
      </c>
      <c r="R16" s="292">
        <v>3</v>
      </c>
      <c r="S16" s="292">
        <v>0</v>
      </c>
      <c r="T16" s="292">
        <v>1</v>
      </c>
      <c r="U16" s="296"/>
      <c r="V16" s="294">
        <v>4376</v>
      </c>
    </row>
    <row r="17" spans="1:22" s="295" customFormat="1" ht="23.25" customHeight="1">
      <c r="A17" s="290" t="s">
        <v>110</v>
      </c>
      <c r="B17" s="291"/>
      <c r="C17" s="292">
        <v>27</v>
      </c>
      <c r="D17" s="292">
        <v>3</v>
      </c>
      <c r="E17" s="292">
        <v>0</v>
      </c>
      <c r="F17" s="292">
        <v>0</v>
      </c>
      <c r="G17" s="292">
        <v>135</v>
      </c>
      <c r="H17" s="292">
        <v>211</v>
      </c>
      <c r="I17" s="292">
        <v>228</v>
      </c>
      <c r="J17" s="292">
        <v>348</v>
      </c>
      <c r="K17" s="292">
        <v>120</v>
      </c>
      <c r="L17" s="292">
        <v>88</v>
      </c>
      <c r="M17" s="292">
        <v>4</v>
      </c>
      <c r="N17" s="292">
        <v>3</v>
      </c>
      <c r="O17" s="292">
        <v>15</v>
      </c>
      <c r="P17" s="292">
        <v>15</v>
      </c>
      <c r="Q17" s="292">
        <v>0</v>
      </c>
      <c r="R17" s="292">
        <v>3</v>
      </c>
      <c r="S17" s="292">
        <v>0</v>
      </c>
      <c r="T17" s="292">
        <v>1</v>
      </c>
      <c r="U17" s="296"/>
      <c r="V17" s="294">
        <v>1201</v>
      </c>
    </row>
    <row r="18" spans="1:22" s="295" customFormat="1" ht="23.25" customHeight="1">
      <c r="A18" s="290" t="s">
        <v>111</v>
      </c>
      <c r="B18" s="291"/>
      <c r="C18" s="292">
        <v>125</v>
      </c>
      <c r="D18" s="292">
        <v>31</v>
      </c>
      <c r="E18" s="292">
        <v>2</v>
      </c>
      <c r="F18" s="292">
        <v>6</v>
      </c>
      <c r="G18" s="292">
        <v>281</v>
      </c>
      <c r="H18" s="292">
        <v>594</v>
      </c>
      <c r="I18" s="292">
        <v>277</v>
      </c>
      <c r="J18" s="292">
        <v>1776</v>
      </c>
      <c r="K18" s="292">
        <v>362</v>
      </c>
      <c r="L18" s="292">
        <v>469</v>
      </c>
      <c r="M18" s="292">
        <v>5</v>
      </c>
      <c r="N18" s="292">
        <v>26</v>
      </c>
      <c r="O18" s="292">
        <v>71</v>
      </c>
      <c r="P18" s="292">
        <v>127</v>
      </c>
      <c r="Q18" s="292">
        <v>2</v>
      </c>
      <c r="R18" s="292">
        <v>5</v>
      </c>
      <c r="S18" s="292">
        <v>0</v>
      </c>
      <c r="T18" s="292">
        <v>4</v>
      </c>
      <c r="U18" s="296"/>
      <c r="V18" s="294">
        <v>4163</v>
      </c>
    </row>
    <row r="19" spans="1:22" s="295" customFormat="1" ht="23.25" customHeight="1">
      <c r="A19" s="290" t="s">
        <v>112</v>
      </c>
      <c r="B19" s="291"/>
      <c r="C19" s="292">
        <v>824</v>
      </c>
      <c r="D19" s="292">
        <v>76</v>
      </c>
      <c r="E19" s="292">
        <v>0</v>
      </c>
      <c r="F19" s="292">
        <v>0</v>
      </c>
      <c r="G19" s="292">
        <v>5064</v>
      </c>
      <c r="H19" s="292">
        <v>6361</v>
      </c>
      <c r="I19" s="292">
        <v>1922</v>
      </c>
      <c r="J19" s="292">
        <v>14633</v>
      </c>
      <c r="K19" s="292">
        <v>1323</v>
      </c>
      <c r="L19" s="292">
        <v>3283</v>
      </c>
      <c r="M19" s="292">
        <v>34</v>
      </c>
      <c r="N19" s="292">
        <v>469</v>
      </c>
      <c r="O19" s="292">
        <v>429</v>
      </c>
      <c r="P19" s="292">
        <v>813</v>
      </c>
      <c r="Q19" s="292">
        <v>34</v>
      </c>
      <c r="R19" s="292">
        <v>242</v>
      </c>
      <c r="S19" s="292">
        <v>1</v>
      </c>
      <c r="T19" s="292">
        <v>49</v>
      </c>
      <c r="U19" s="296"/>
      <c r="V19" s="294">
        <v>35557</v>
      </c>
    </row>
    <row r="20" spans="1:22" s="295" customFormat="1" ht="23.25" customHeight="1">
      <c r="A20" s="290" t="s">
        <v>113</v>
      </c>
      <c r="B20" s="291"/>
      <c r="C20" s="292">
        <v>73</v>
      </c>
      <c r="D20" s="292">
        <v>136</v>
      </c>
      <c r="E20" s="292">
        <v>0</v>
      </c>
      <c r="F20" s="292">
        <v>1</v>
      </c>
      <c r="G20" s="292">
        <v>578</v>
      </c>
      <c r="H20" s="292">
        <v>910</v>
      </c>
      <c r="I20" s="292">
        <v>693</v>
      </c>
      <c r="J20" s="292">
        <v>1930</v>
      </c>
      <c r="K20" s="292">
        <v>1353</v>
      </c>
      <c r="L20" s="292">
        <v>448</v>
      </c>
      <c r="M20" s="292">
        <v>15</v>
      </c>
      <c r="N20" s="292">
        <v>13</v>
      </c>
      <c r="O20" s="292">
        <v>112</v>
      </c>
      <c r="P20" s="292">
        <v>98</v>
      </c>
      <c r="Q20" s="292">
        <v>0</v>
      </c>
      <c r="R20" s="292">
        <v>3</v>
      </c>
      <c r="S20" s="292">
        <v>0</v>
      </c>
      <c r="T20" s="292">
        <v>1</v>
      </c>
      <c r="U20" s="296"/>
      <c r="V20" s="294">
        <v>6364</v>
      </c>
    </row>
    <row r="21" spans="1:22" s="295" customFormat="1" ht="23.25" customHeight="1">
      <c r="A21" s="290" t="s">
        <v>114</v>
      </c>
      <c r="B21" s="291"/>
      <c r="C21" s="292">
        <v>249</v>
      </c>
      <c r="D21" s="292">
        <v>396</v>
      </c>
      <c r="E21" s="292">
        <v>31</v>
      </c>
      <c r="F21" s="292">
        <v>1</v>
      </c>
      <c r="G21" s="292">
        <v>514</v>
      </c>
      <c r="H21" s="292">
        <v>468</v>
      </c>
      <c r="I21" s="292">
        <v>454</v>
      </c>
      <c r="J21" s="292">
        <v>634</v>
      </c>
      <c r="K21" s="292">
        <v>354</v>
      </c>
      <c r="L21" s="292">
        <v>319</v>
      </c>
      <c r="M21" s="292">
        <v>89</v>
      </c>
      <c r="N21" s="292">
        <v>107</v>
      </c>
      <c r="O21" s="292">
        <v>115</v>
      </c>
      <c r="P21" s="292">
        <v>158</v>
      </c>
      <c r="Q21" s="292">
        <v>9</v>
      </c>
      <c r="R21" s="292">
        <v>12</v>
      </c>
      <c r="S21" s="292">
        <v>12</v>
      </c>
      <c r="T21" s="292">
        <v>0</v>
      </c>
      <c r="U21" s="296"/>
      <c r="V21" s="294">
        <v>3922</v>
      </c>
    </row>
    <row r="22" spans="1:22" s="295" customFormat="1" ht="23.25" customHeight="1">
      <c r="A22" s="290" t="s">
        <v>115</v>
      </c>
      <c r="B22" s="291"/>
      <c r="C22" s="292">
        <v>130</v>
      </c>
      <c r="D22" s="292">
        <v>15</v>
      </c>
      <c r="E22" s="292">
        <v>8</v>
      </c>
      <c r="F22" s="292">
        <v>0</v>
      </c>
      <c r="G22" s="292">
        <v>404</v>
      </c>
      <c r="H22" s="292">
        <v>561</v>
      </c>
      <c r="I22" s="292">
        <v>489</v>
      </c>
      <c r="J22" s="292">
        <v>1705</v>
      </c>
      <c r="K22" s="292">
        <v>829</v>
      </c>
      <c r="L22" s="292">
        <v>628</v>
      </c>
      <c r="M22" s="292">
        <v>3</v>
      </c>
      <c r="N22" s="292">
        <v>36</v>
      </c>
      <c r="O22" s="292">
        <v>97</v>
      </c>
      <c r="P22" s="292">
        <v>210</v>
      </c>
      <c r="Q22" s="292">
        <v>1</v>
      </c>
      <c r="R22" s="292">
        <v>8</v>
      </c>
      <c r="S22" s="292">
        <v>0</v>
      </c>
      <c r="T22" s="292">
        <v>2</v>
      </c>
      <c r="U22" s="296"/>
      <c r="V22" s="294">
        <v>5126</v>
      </c>
    </row>
    <row r="23" spans="1:22" s="295" customFormat="1" ht="23.25" customHeight="1">
      <c r="A23" s="290" t="s">
        <v>116</v>
      </c>
      <c r="B23" s="291"/>
      <c r="C23" s="292">
        <v>112</v>
      </c>
      <c r="D23" s="292">
        <v>403</v>
      </c>
      <c r="E23" s="292">
        <v>0</v>
      </c>
      <c r="F23" s="292">
        <v>0</v>
      </c>
      <c r="G23" s="292">
        <v>1902</v>
      </c>
      <c r="H23" s="292">
        <v>2355</v>
      </c>
      <c r="I23" s="292">
        <v>2037</v>
      </c>
      <c r="J23" s="292">
        <v>3560</v>
      </c>
      <c r="K23" s="292">
        <v>1205</v>
      </c>
      <c r="L23" s="292">
        <v>994</v>
      </c>
      <c r="M23" s="292">
        <v>46</v>
      </c>
      <c r="N23" s="292">
        <v>113</v>
      </c>
      <c r="O23" s="292">
        <v>280</v>
      </c>
      <c r="P23" s="292">
        <v>217</v>
      </c>
      <c r="Q23" s="292">
        <v>4</v>
      </c>
      <c r="R23" s="292">
        <v>8</v>
      </c>
      <c r="S23" s="292">
        <v>0</v>
      </c>
      <c r="T23" s="292">
        <v>3</v>
      </c>
      <c r="U23" s="296"/>
      <c r="V23" s="294">
        <v>13239</v>
      </c>
    </row>
    <row r="24" spans="1:22" s="295" customFormat="1" ht="23.25" customHeight="1">
      <c r="A24" s="290" t="s">
        <v>117</v>
      </c>
      <c r="B24" s="291"/>
      <c r="C24" s="292">
        <v>231</v>
      </c>
      <c r="D24" s="292">
        <v>109</v>
      </c>
      <c r="E24" s="292">
        <v>0</v>
      </c>
      <c r="F24" s="292">
        <v>0</v>
      </c>
      <c r="G24" s="292">
        <v>1213</v>
      </c>
      <c r="H24" s="292">
        <v>1383</v>
      </c>
      <c r="I24" s="292">
        <v>1243</v>
      </c>
      <c r="J24" s="292">
        <v>1172</v>
      </c>
      <c r="K24" s="292">
        <v>502</v>
      </c>
      <c r="L24" s="292">
        <v>398</v>
      </c>
      <c r="M24" s="292">
        <v>15</v>
      </c>
      <c r="N24" s="292">
        <v>41</v>
      </c>
      <c r="O24" s="292">
        <v>124</v>
      </c>
      <c r="P24" s="292">
        <v>98</v>
      </c>
      <c r="Q24" s="292">
        <v>0</v>
      </c>
      <c r="R24" s="292">
        <v>2</v>
      </c>
      <c r="S24" s="292">
        <v>1</v>
      </c>
      <c r="T24" s="292">
        <v>2</v>
      </c>
      <c r="U24" s="296"/>
      <c r="V24" s="294">
        <v>6534</v>
      </c>
    </row>
    <row r="25" spans="1:22" s="295" customFormat="1" ht="23.25" customHeight="1">
      <c r="A25" s="290" t="s">
        <v>118</v>
      </c>
      <c r="B25" s="291"/>
      <c r="C25" s="292">
        <v>113</v>
      </c>
      <c r="D25" s="292">
        <v>81</v>
      </c>
      <c r="E25" s="292">
        <v>0</v>
      </c>
      <c r="F25" s="292">
        <v>0</v>
      </c>
      <c r="G25" s="292">
        <v>344</v>
      </c>
      <c r="H25" s="292">
        <v>543</v>
      </c>
      <c r="I25" s="292">
        <v>346</v>
      </c>
      <c r="J25" s="292">
        <v>1243</v>
      </c>
      <c r="K25" s="292">
        <v>241</v>
      </c>
      <c r="L25" s="292">
        <v>377</v>
      </c>
      <c r="M25" s="292">
        <v>95</v>
      </c>
      <c r="N25" s="292">
        <v>78</v>
      </c>
      <c r="O25" s="292">
        <v>125</v>
      </c>
      <c r="P25" s="292">
        <v>86</v>
      </c>
      <c r="Q25" s="292">
        <v>1</v>
      </c>
      <c r="R25" s="292">
        <v>6</v>
      </c>
      <c r="S25" s="292">
        <v>0</v>
      </c>
      <c r="T25" s="292">
        <v>0</v>
      </c>
      <c r="U25" s="296"/>
      <c r="V25" s="294">
        <v>3679</v>
      </c>
    </row>
    <row r="26" spans="1:22" s="295" customFormat="1" ht="23.25" customHeight="1">
      <c r="A26" s="290" t="s">
        <v>119</v>
      </c>
      <c r="B26" s="291"/>
      <c r="C26" s="292">
        <v>139</v>
      </c>
      <c r="D26" s="292">
        <v>73</v>
      </c>
      <c r="E26" s="292">
        <v>49</v>
      </c>
      <c r="F26" s="292">
        <v>66</v>
      </c>
      <c r="G26" s="292">
        <v>329</v>
      </c>
      <c r="H26" s="292">
        <v>434</v>
      </c>
      <c r="I26" s="292">
        <v>243</v>
      </c>
      <c r="J26" s="292">
        <v>935</v>
      </c>
      <c r="K26" s="292">
        <v>151</v>
      </c>
      <c r="L26" s="292">
        <v>292</v>
      </c>
      <c r="M26" s="292">
        <v>17</v>
      </c>
      <c r="N26" s="292">
        <v>14</v>
      </c>
      <c r="O26" s="292">
        <v>13</v>
      </c>
      <c r="P26" s="292">
        <v>70</v>
      </c>
      <c r="Q26" s="292">
        <v>0</v>
      </c>
      <c r="R26" s="292">
        <v>0</v>
      </c>
      <c r="S26" s="292">
        <v>0</v>
      </c>
      <c r="T26" s="292">
        <v>0</v>
      </c>
      <c r="U26" s="296"/>
      <c r="V26" s="294">
        <v>2825</v>
      </c>
    </row>
    <row r="27" spans="1:22" s="295" customFormat="1" ht="23.25" customHeight="1">
      <c r="A27" s="290" t="s">
        <v>120</v>
      </c>
      <c r="B27" s="291"/>
      <c r="C27" s="292">
        <v>143</v>
      </c>
      <c r="D27" s="292">
        <v>95</v>
      </c>
      <c r="E27" s="292">
        <v>10</v>
      </c>
      <c r="F27" s="292">
        <v>3</v>
      </c>
      <c r="G27" s="292">
        <v>692</v>
      </c>
      <c r="H27" s="292">
        <v>1345</v>
      </c>
      <c r="I27" s="292">
        <v>1353</v>
      </c>
      <c r="J27" s="292">
        <v>4052</v>
      </c>
      <c r="K27" s="292">
        <v>900</v>
      </c>
      <c r="L27" s="292">
        <v>842</v>
      </c>
      <c r="M27" s="292">
        <v>17</v>
      </c>
      <c r="N27" s="292">
        <v>208</v>
      </c>
      <c r="O27" s="292">
        <v>189</v>
      </c>
      <c r="P27" s="292">
        <v>233</v>
      </c>
      <c r="Q27" s="292">
        <v>1</v>
      </c>
      <c r="R27" s="292">
        <v>6</v>
      </c>
      <c r="S27" s="292">
        <v>0</v>
      </c>
      <c r="T27" s="292">
        <v>1</v>
      </c>
      <c r="U27" s="296"/>
      <c r="V27" s="294">
        <v>10090</v>
      </c>
    </row>
    <row r="28" spans="1:22" s="295" customFormat="1" ht="23.25" customHeight="1">
      <c r="A28" s="290" t="s">
        <v>121</v>
      </c>
      <c r="B28" s="291"/>
      <c r="C28" s="292">
        <v>316</v>
      </c>
      <c r="D28" s="292">
        <v>11</v>
      </c>
      <c r="E28" s="292">
        <v>0</v>
      </c>
      <c r="F28" s="292">
        <v>0</v>
      </c>
      <c r="G28" s="292">
        <v>676</v>
      </c>
      <c r="H28" s="292">
        <v>773</v>
      </c>
      <c r="I28" s="292">
        <v>258</v>
      </c>
      <c r="J28" s="292">
        <v>1053</v>
      </c>
      <c r="K28" s="292">
        <v>149</v>
      </c>
      <c r="L28" s="292">
        <v>347</v>
      </c>
      <c r="M28" s="292">
        <v>2</v>
      </c>
      <c r="N28" s="292">
        <v>19</v>
      </c>
      <c r="O28" s="292">
        <v>58</v>
      </c>
      <c r="P28" s="292">
        <v>158</v>
      </c>
      <c r="Q28" s="292">
        <v>2</v>
      </c>
      <c r="R28" s="292">
        <v>3</v>
      </c>
      <c r="S28" s="292">
        <v>0</v>
      </c>
      <c r="T28" s="292">
        <v>0</v>
      </c>
      <c r="U28" s="296"/>
      <c r="V28" s="294">
        <v>3825</v>
      </c>
    </row>
    <row r="29" spans="1:22" s="295" customFormat="1" ht="23.25" customHeight="1">
      <c r="A29" s="290" t="s">
        <v>122</v>
      </c>
      <c r="B29" s="291"/>
      <c r="C29" s="292">
        <v>328</v>
      </c>
      <c r="D29" s="292">
        <v>83</v>
      </c>
      <c r="E29" s="292">
        <v>0</v>
      </c>
      <c r="F29" s="292">
        <v>0</v>
      </c>
      <c r="G29" s="292">
        <v>594</v>
      </c>
      <c r="H29" s="292">
        <v>1878</v>
      </c>
      <c r="I29" s="292">
        <v>476</v>
      </c>
      <c r="J29" s="292">
        <v>2476</v>
      </c>
      <c r="K29" s="292">
        <v>261</v>
      </c>
      <c r="L29" s="292">
        <v>906</v>
      </c>
      <c r="M29" s="292">
        <v>7</v>
      </c>
      <c r="N29" s="292">
        <v>63</v>
      </c>
      <c r="O29" s="292">
        <v>106</v>
      </c>
      <c r="P29" s="292">
        <v>246</v>
      </c>
      <c r="Q29" s="292">
        <v>0</v>
      </c>
      <c r="R29" s="292">
        <v>18</v>
      </c>
      <c r="S29" s="292">
        <v>0</v>
      </c>
      <c r="T29" s="292">
        <v>0</v>
      </c>
      <c r="U29" s="296"/>
      <c r="V29" s="294">
        <v>7442</v>
      </c>
    </row>
    <row r="30" spans="1:22" s="295" customFormat="1" ht="23.25" customHeight="1">
      <c r="A30" s="290" t="s">
        <v>123</v>
      </c>
      <c r="B30" s="291"/>
      <c r="C30" s="292">
        <v>28</v>
      </c>
      <c r="D30" s="292">
        <v>294</v>
      </c>
      <c r="E30" s="292">
        <v>0</v>
      </c>
      <c r="F30" s="292">
        <v>0</v>
      </c>
      <c r="G30" s="292">
        <v>82</v>
      </c>
      <c r="H30" s="292">
        <v>301</v>
      </c>
      <c r="I30" s="292">
        <v>292</v>
      </c>
      <c r="J30" s="292">
        <v>787</v>
      </c>
      <c r="K30" s="292">
        <v>746</v>
      </c>
      <c r="L30" s="292">
        <v>251</v>
      </c>
      <c r="M30" s="292">
        <v>112</v>
      </c>
      <c r="N30" s="292">
        <v>15</v>
      </c>
      <c r="O30" s="292">
        <v>72</v>
      </c>
      <c r="P30" s="292">
        <v>65</v>
      </c>
      <c r="Q30" s="292">
        <v>9</v>
      </c>
      <c r="R30" s="292">
        <v>4</v>
      </c>
      <c r="S30" s="292">
        <v>0</v>
      </c>
      <c r="T30" s="292">
        <v>0</v>
      </c>
      <c r="U30" s="296"/>
      <c r="V30" s="294">
        <v>3058</v>
      </c>
    </row>
    <row r="31" spans="1:22" s="295" customFormat="1" ht="23.25" customHeight="1">
      <c r="A31" s="290" t="s">
        <v>124</v>
      </c>
      <c r="B31" s="291"/>
      <c r="C31" s="292">
        <v>138</v>
      </c>
      <c r="D31" s="292">
        <v>110</v>
      </c>
      <c r="E31" s="292">
        <v>0</v>
      </c>
      <c r="F31" s="292">
        <v>0</v>
      </c>
      <c r="G31" s="292">
        <v>249</v>
      </c>
      <c r="H31" s="292">
        <v>583</v>
      </c>
      <c r="I31" s="292">
        <v>179</v>
      </c>
      <c r="J31" s="292">
        <v>1596</v>
      </c>
      <c r="K31" s="292">
        <v>102</v>
      </c>
      <c r="L31" s="292">
        <v>542</v>
      </c>
      <c r="M31" s="292">
        <v>3</v>
      </c>
      <c r="N31" s="292">
        <v>19</v>
      </c>
      <c r="O31" s="292">
        <v>32</v>
      </c>
      <c r="P31" s="292">
        <v>132</v>
      </c>
      <c r="Q31" s="292">
        <v>0</v>
      </c>
      <c r="R31" s="292">
        <v>4</v>
      </c>
      <c r="S31" s="292">
        <v>0</v>
      </c>
      <c r="T31" s="292">
        <v>3</v>
      </c>
      <c r="U31" s="297"/>
      <c r="V31" s="294">
        <v>3692</v>
      </c>
    </row>
    <row r="32" spans="1:22" s="295" customFormat="1" ht="23.25" customHeight="1">
      <c r="A32" s="290" t="s">
        <v>125</v>
      </c>
      <c r="B32" s="291"/>
      <c r="C32" s="292">
        <v>77</v>
      </c>
      <c r="D32" s="292">
        <v>5</v>
      </c>
      <c r="E32" s="292">
        <v>0</v>
      </c>
      <c r="F32" s="292">
        <v>0</v>
      </c>
      <c r="G32" s="292">
        <v>262</v>
      </c>
      <c r="H32" s="292">
        <v>632</v>
      </c>
      <c r="I32" s="292">
        <v>216</v>
      </c>
      <c r="J32" s="292">
        <v>1210</v>
      </c>
      <c r="K32" s="292">
        <v>100</v>
      </c>
      <c r="L32" s="292">
        <v>476</v>
      </c>
      <c r="M32" s="292">
        <v>0</v>
      </c>
      <c r="N32" s="292">
        <v>25</v>
      </c>
      <c r="O32" s="292">
        <v>48</v>
      </c>
      <c r="P32" s="292">
        <v>101</v>
      </c>
      <c r="Q32" s="292">
        <v>0</v>
      </c>
      <c r="R32" s="292">
        <v>2</v>
      </c>
      <c r="S32" s="292">
        <v>0</v>
      </c>
      <c r="T32" s="292">
        <v>0</v>
      </c>
      <c r="U32" s="296"/>
      <c r="V32" s="294">
        <v>3154</v>
      </c>
    </row>
    <row r="33" spans="1:22" s="295" customFormat="1" ht="23.25" customHeight="1">
      <c r="A33" s="290" t="s">
        <v>126</v>
      </c>
      <c r="B33" s="291"/>
      <c r="C33" s="292">
        <v>79</v>
      </c>
      <c r="D33" s="292">
        <v>67</v>
      </c>
      <c r="E33" s="292">
        <v>0</v>
      </c>
      <c r="F33" s="292">
        <v>0</v>
      </c>
      <c r="G33" s="292">
        <v>576</v>
      </c>
      <c r="H33" s="292">
        <v>383</v>
      </c>
      <c r="I33" s="292">
        <v>905</v>
      </c>
      <c r="J33" s="292">
        <v>980</v>
      </c>
      <c r="K33" s="292">
        <v>532</v>
      </c>
      <c r="L33" s="292">
        <v>282</v>
      </c>
      <c r="M33" s="292">
        <v>1</v>
      </c>
      <c r="N33" s="292">
        <v>10</v>
      </c>
      <c r="O33" s="292">
        <v>174</v>
      </c>
      <c r="P33" s="292">
        <v>108</v>
      </c>
      <c r="Q33" s="292">
        <v>1</v>
      </c>
      <c r="R33" s="292">
        <v>0</v>
      </c>
      <c r="S33" s="292">
        <v>0</v>
      </c>
      <c r="T33" s="292">
        <v>0</v>
      </c>
      <c r="U33" s="296"/>
      <c r="V33" s="294">
        <v>4098</v>
      </c>
    </row>
    <row r="34" spans="1:22" s="295" customFormat="1" ht="23.25" customHeight="1">
      <c r="A34" s="290" t="s">
        <v>127</v>
      </c>
      <c r="B34" s="291"/>
      <c r="C34" s="292">
        <v>304</v>
      </c>
      <c r="D34" s="292">
        <v>33</v>
      </c>
      <c r="E34" s="292">
        <v>11</v>
      </c>
      <c r="F34" s="292">
        <v>0</v>
      </c>
      <c r="G34" s="292">
        <v>810</v>
      </c>
      <c r="H34" s="292">
        <v>1274</v>
      </c>
      <c r="I34" s="292">
        <v>1833</v>
      </c>
      <c r="J34" s="292">
        <v>3717</v>
      </c>
      <c r="K34" s="292">
        <v>1358</v>
      </c>
      <c r="L34" s="292">
        <v>1066</v>
      </c>
      <c r="M34" s="292">
        <v>41</v>
      </c>
      <c r="N34" s="292">
        <v>147</v>
      </c>
      <c r="O34" s="292">
        <v>161</v>
      </c>
      <c r="P34" s="292">
        <v>271</v>
      </c>
      <c r="Q34" s="292">
        <v>2</v>
      </c>
      <c r="R34" s="292">
        <v>3</v>
      </c>
      <c r="S34" s="292">
        <v>0</v>
      </c>
      <c r="T34" s="292">
        <v>1</v>
      </c>
      <c r="U34" s="296"/>
      <c r="V34" s="294">
        <v>11032</v>
      </c>
    </row>
    <row r="35" spans="1:22" s="295" customFormat="1" ht="23.25" customHeight="1">
      <c r="A35" s="290" t="s">
        <v>128</v>
      </c>
      <c r="B35" s="291"/>
      <c r="C35" s="292">
        <v>413</v>
      </c>
      <c r="D35" s="292">
        <v>333</v>
      </c>
      <c r="E35" s="292">
        <v>0</v>
      </c>
      <c r="F35" s="292">
        <v>32</v>
      </c>
      <c r="G35" s="292">
        <v>315</v>
      </c>
      <c r="H35" s="292">
        <v>812</v>
      </c>
      <c r="I35" s="292">
        <v>398</v>
      </c>
      <c r="J35" s="292">
        <v>1084</v>
      </c>
      <c r="K35" s="292">
        <v>154</v>
      </c>
      <c r="L35" s="292">
        <v>401</v>
      </c>
      <c r="M35" s="292">
        <v>6</v>
      </c>
      <c r="N35" s="292">
        <v>31</v>
      </c>
      <c r="O35" s="292">
        <v>35</v>
      </c>
      <c r="P35" s="292">
        <v>68</v>
      </c>
      <c r="Q35" s="292">
        <v>0</v>
      </c>
      <c r="R35" s="292">
        <v>1</v>
      </c>
      <c r="S35" s="292">
        <v>0</v>
      </c>
      <c r="T35" s="292">
        <v>0</v>
      </c>
      <c r="U35" s="296"/>
      <c r="V35" s="294">
        <v>4083</v>
      </c>
    </row>
    <row r="36" spans="1:22" s="295" customFormat="1" ht="23.25" customHeight="1">
      <c r="A36" s="290" t="s">
        <v>129</v>
      </c>
      <c r="B36" s="291"/>
      <c r="C36" s="292">
        <v>120</v>
      </c>
      <c r="D36" s="292">
        <v>47</v>
      </c>
      <c r="E36" s="292">
        <v>0</v>
      </c>
      <c r="F36" s="292">
        <v>0</v>
      </c>
      <c r="G36" s="292">
        <v>470</v>
      </c>
      <c r="H36" s="292">
        <v>603</v>
      </c>
      <c r="I36" s="292">
        <v>477</v>
      </c>
      <c r="J36" s="292">
        <v>1275</v>
      </c>
      <c r="K36" s="292">
        <v>503</v>
      </c>
      <c r="L36" s="292">
        <v>288</v>
      </c>
      <c r="M36" s="292">
        <v>0</v>
      </c>
      <c r="N36" s="292">
        <v>0</v>
      </c>
      <c r="O36" s="292">
        <v>101</v>
      </c>
      <c r="P36" s="292">
        <v>105</v>
      </c>
      <c r="Q36" s="292">
        <v>3</v>
      </c>
      <c r="R36" s="292">
        <v>6</v>
      </c>
      <c r="S36" s="292">
        <v>0</v>
      </c>
      <c r="T36" s="292">
        <v>0</v>
      </c>
      <c r="U36" s="296"/>
      <c r="V36" s="294">
        <v>3998</v>
      </c>
    </row>
    <row r="37" spans="1:22" s="295" customFormat="1" ht="23.25" customHeight="1">
      <c r="A37" s="290" t="s">
        <v>130</v>
      </c>
      <c r="B37" s="291"/>
      <c r="C37" s="292">
        <v>20</v>
      </c>
      <c r="D37" s="292">
        <v>220</v>
      </c>
      <c r="E37" s="292">
        <v>0</v>
      </c>
      <c r="F37" s="292">
        <v>0</v>
      </c>
      <c r="G37" s="292">
        <v>36</v>
      </c>
      <c r="H37" s="292">
        <v>91</v>
      </c>
      <c r="I37" s="292">
        <v>38</v>
      </c>
      <c r="J37" s="292">
        <v>345</v>
      </c>
      <c r="K37" s="292">
        <v>94</v>
      </c>
      <c r="L37" s="292">
        <v>161</v>
      </c>
      <c r="M37" s="292">
        <v>0</v>
      </c>
      <c r="N37" s="292">
        <v>10</v>
      </c>
      <c r="O37" s="292">
        <v>18</v>
      </c>
      <c r="P37" s="292">
        <v>22</v>
      </c>
      <c r="Q37" s="292">
        <v>0</v>
      </c>
      <c r="R37" s="292">
        <v>0</v>
      </c>
      <c r="S37" s="292">
        <v>0</v>
      </c>
      <c r="T37" s="292">
        <v>0</v>
      </c>
      <c r="U37" s="296"/>
      <c r="V37" s="294">
        <v>1055</v>
      </c>
    </row>
    <row r="38" spans="1:22" s="295" customFormat="1" ht="23.25" customHeight="1">
      <c r="A38" s="290" t="s">
        <v>131</v>
      </c>
      <c r="B38" s="291"/>
      <c r="C38" s="292">
        <v>279</v>
      </c>
      <c r="D38" s="292">
        <v>496</v>
      </c>
      <c r="E38" s="292">
        <v>33</v>
      </c>
      <c r="F38" s="292">
        <v>41</v>
      </c>
      <c r="G38" s="292">
        <v>913</v>
      </c>
      <c r="H38" s="292">
        <v>1032</v>
      </c>
      <c r="I38" s="292">
        <v>1015</v>
      </c>
      <c r="J38" s="292">
        <v>1193</v>
      </c>
      <c r="K38" s="292">
        <v>904</v>
      </c>
      <c r="L38" s="292">
        <v>975</v>
      </c>
      <c r="M38" s="292">
        <v>552</v>
      </c>
      <c r="N38" s="292">
        <v>368</v>
      </c>
      <c r="O38" s="292">
        <v>285</v>
      </c>
      <c r="P38" s="292">
        <v>185</v>
      </c>
      <c r="Q38" s="292">
        <v>0</v>
      </c>
      <c r="R38" s="292">
        <v>2</v>
      </c>
      <c r="S38" s="292">
        <v>0</v>
      </c>
      <c r="T38" s="292">
        <v>0</v>
      </c>
      <c r="U38" s="296"/>
      <c r="V38" s="294">
        <v>8273</v>
      </c>
    </row>
    <row r="39" spans="1:22" s="295" customFormat="1" ht="23.25" customHeight="1">
      <c r="A39" s="290" t="s">
        <v>132</v>
      </c>
      <c r="B39" s="291"/>
      <c r="C39" s="292">
        <v>65</v>
      </c>
      <c r="D39" s="292">
        <v>2</v>
      </c>
      <c r="E39" s="292">
        <v>0</v>
      </c>
      <c r="F39" s="292">
        <v>0</v>
      </c>
      <c r="G39" s="292">
        <v>235</v>
      </c>
      <c r="H39" s="292">
        <v>308</v>
      </c>
      <c r="I39" s="292">
        <v>212</v>
      </c>
      <c r="J39" s="292">
        <v>592</v>
      </c>
      <c r="K39" s="292">
        <v>84</v>
      </c>
      <c r="L39" s="292">
        <v>203</v>
      </c>
      <c r="M39" s="292">
        <v>0</v>
      </c>
      <c r="N39" s="292">
        <v>10</v>
      </c>
      <c r="O39" s="292">
        <v>21</v>
      </c>
      <c r="P39" s="292">
        <v>84</v>
      </c>
      <c r="Q39" s="292">
        <v>0</v>
      </c>
      <c r="R39" s="292">
        <v>0</v>
      </c>
      <c r="S39" s="292">
        <v>0</v>
      </c>
      <c r="T39" s="292">
        <v>0</v>
      </c>
      <c r="U39" s="296"/>
      <c r="V39" s="294">
        <v>1816</v>
      </c>
    </row>
    <row r="40" spans="1:22" s="295" customFormat="1" ht="23.25" customHeight="1">
      <c r="A40" s="290" t="s">
        <v>133</v>
      </c>
      <c r="B40" s="291"/>
      <c r="C40" s="292">
        <v>78</v>
      </c>
      <c r="D40" s="292">
        <v>188</v>
      </c>
      <c r="E40" s="292">
        <v>2</v>
      </c>
      <c r="F40" s="292">
        <v>9</v>
      </c>
      <c r="G40" s="292">
        <v>219</v>
      </c>
      <c r="H40" s="292">
        <v>274</v>
      </c>
      <c r="I40" s="292">
        <v>306</v>
      </c>
      <c r="J40" s="292">
        <v>476</v>
      </c>
      <c r="K40" s="292">
        <v>238</v>
      </c>
      <c r="L40" s="292">
        <v>183</v>
      </c>
      <c r="M40" s="292">
        <v>102</v>
      </c>
      <c r="N40" s="292">
        <v>114</v>
      </c>
      <c r="O40" s="292">
        <v>93</v>
      </c>
      <c r="P40" s="292">
        <v>70</v>
      </c>
      <c r="Q40" s="292">
        <v>0</v>
      </c>
      <c r="R40" s="292">
        <v>1</v>
      </c>
      <c r="S40" s="292">
        <v>0</v>
      </c>
      <c r="T40" s="292">
        <v>0</v>
      </c>
      <c r="U40" s="296"/>
      <c r="V40" s="294">
        <v>2353</v>
      </c>
    </row>
    <row r="41" spans="1:22" ht="8.1" customHeight="1">
      <c r="A41" s="298"/>
      <c r="B41" s="298"/>
      <c r="C41" s="299"/>
      <c r="D41" s="300"/>
      <c r="E41" s="301"/>
      <c r="F41" s="301"/>
      <c r="G41" s="301"/>
      <c r="H41" s="301"/>
      <c r="I41" s="301"/>
      <c r="J41" s="301"/>
      <c r="K41" s="301"/>
      <c r="L41" s="302"/>
      <c r="M41" s="302"/>
      <c r="N41" s="302"/>
      <c r="O41" s="302"/>
      <c r="P41" s="303"/>
      <c r="Q41" s="303"/>
      <c r="R41" s="303"/>
      <c r="S41" s="302"/>
      <c r="T41" s="302"/>
      <c r="U41" s="304"/>
      <c r="V41" s="305"/>
    </row>
    <row r="42" spans="1:22" s="295" customFormat="1" ht="27" customHeight="1">
      <c r="A42" s="306" t="s">
        <v>571</v>
      </c>
      <c r="B42" s="291"/>
      <c r="C42" s="307">
        <v>6206</v>
      </c>
      <c r="D42" s="307">
        <v>4392</v>
      </c>
      <c r="E42" s="307">
        <v>219</v>
      </c>
      <c r="F42" s="307">
        <v>214</v>
      </c>
      <c r="G42" s="307">
        <v>22047</v>
      </c>
      <c r="H42" s="307">
        <v>33890</v>
      </c>
      <c r="I42" s="307">
        <v>23619</v>
      </c>
      <c r="J42" s="307">
        <v>67762</v>
      </c>
      <c r="K42" s="307">
        <v>17643</v>
      </c>
      <c r="L42" s="307">
        <v>20061</v>
      </c>
      <c r="M42" s="307">
        <v>1312</v>
      </c>
      <c r="N42" s="307">
        <v>2761</v>
      </c>
      <c r="O42" s="307">
        <v>4404</v>
      </c>
      <c r="P42" s="307">
        <v>6099</v>
      </c>
      <c r="Q42" s="307">
        <v>108</v>
      </c>
      <c r="R42" s="307">
        <v>466</v>
      </c>
      <c r="S42" s="307">
        <v>14</v>
      </c>
      <c r="T42" s="307">
        <v>76</v>
      </c>
      <c r="U42" s="296"/>
      <c r="V42" s="307">
        <v>211293</v>
      </c>
    </row>
    <row r="43" spans="1:22" ht="8.1" customHeight="1">
      <c r="A43" s="298"/>
      <c r="B43" s="298"/>
      <c r="C43" s="308"/>
      <c r="D43" s="308"/>
      <c r="E43" s="308"/>
      <c r="F43" s="308"/>
      <c r="G43" s="304"/>
      <c r="H43" s="304"/>
      <c r="I43" s="304"/>
      <c r="J43" s="304"/>
      <c r="K43" s="304"/>
      <c r="L43" s="304"/>
      <c r="M43" s="304"/>
      <c r="N43" s="304"/>
      <c r="O43" s="304"/>
      <c r="P43" s="304"/>
      <c r="Q43" s="304"/>
      <c r="R43" s="304"/>
      <c r="S43" s="304"/>
      <c r="T43" s="304"/>
      <c r="U43" s="304"/>
      <c r="V43" s="305"/>
    </row>
    <row r="44" spans="1:22" s="295" customFormat="1" ht="23.25" customHeight="1">
      <c r="A44" s="290" t="s">
        <v>135</v>
      </c>
      <c r="B44" s="286"/>
      <c r="C44" s="292">
        <v>3</v>
      </c>
      <c r="D44" s="292">
        <v>8</v>
      </c>
      <c r="E44" s="292">
        <v>0</v>
      </c>
      <c r="F44" s="292">
        <v>0</v>
      </c>
      <c r="G44" s="292">
        <v>20</v>
      </c>
      <c r="H44" s="292">
        <v>41</v>
      </c>
      <c r="I44" s="292">
        <v>45</v>
      </c>
      <c r="J44" s="292">
        <v>201</v>
      </c>
      <c r="K44" s="292">
        <v>71</v>
      </c>
      <c r="L44" s="292">
        <v>106</v>
      </c>
      <c r="M44" s="292">
        <v>3</v>
      </c>
      <c r="N44" s="292">
        <v>5</v>
      </c>
      <c r="O44" s="292">
        <v>35</v>
      </c>
      <c r="P44" s="292">
        <v>39</v>
      </c>
      <c r="Q44" s="292">
        <v>3</v>
      </c>
      <c r="R44" s="292">
        <v>10</v>
      </c>
      <c r="S44" s="292">
        <v>1</v>
      </c>
      <c r="T44" s="292">
        <v>2</v>
      </c>
      <c r="U44" s="309"/>
      <c r="V44" s="294">
        <v>593</v>
      </c>
    </row>
    <row r="45" spans="1:22" s="295" customFormat="1" ht="23.25" customHeight="1">
      <c r="A45" s="290" t="s">
        <v>136</v>
      </c>
      <c r="B45" s="286"/>
      <c r="C45" s="292">
        <v>6</v>
      </c>
      <c r="D45" s="292">
        <v>12</v>
      </c>
      <c r="E45" s="292">
        <v>0</v>
      </c>
      <c r="F45" s="292">
        <v>0</v>
      </c>
      <c r="G45" s="292">
        <v>99</v>
      </c>
      <c r="H45" s="292">
        <v>403</v>
      </c>
      <c r="I45" s="292">
        <v>4</v>
      </c>
      <c r="J45" s="292">
        <v>1208</v>
      </c>
      <c r="K45" s="292">
        <v>0</v>
      </c>
      <c r="L45" s="292">
        <v>461</v>
      </c>
      <c r="M45" s="292">
        <v>0</v>
      </c>
      <c r="N45" s="292">
        <v>6</v>
      </c>
      <c r="O45" s="292">
        <v>2</v>
      </c>
      <c r="P45" s="292">
        <v>77</v>
      </c>
      <c r="Q45" s="292">
        <v>0</v>
      </c>
      <c r="R45" s="292">
        <v>2</v>
      </c>
      <c r="S45" s="292">
        <v>0</v>
      </c>
      <c r="T45" s="292">
        <v>0</v>
      </c>
      <c r="U45" s="309"/>
      <c r="V45" s="294">
        <v>2280</v>
      </c>
    </row>
    <row r="46" spans="1:22" s="295" customFormat="1" ht="23.25" customHeight="1">
      <c r="A46" s="290" t="s">
        <v>137</v>
      </c>
      <c r="B46" s="286"/>
      <c r="C46" s="292">
        <v>20</v>
      </c>
      <c r="D46" s="292">
        <v>25</v>
      </c>
      <c r="E46" s="292">
        <v>0</v>
      </c>
      <c r="F46" s="292">
        <v>0</v>
      </c>
      <c r="G46" s="292">
        <v>99</v>
      </c>
      <c r="H46" s="292">
        <v>225</v>
      </c>
      <c r="I46" s="292">
        <v>159</v>
      </c>
      <c r="J46" s="292">
        <v>610</v>
      </c>
      <c r="K46" s="292">
        <v>221</v>
      </c>
      <c r="L46" s="292">
        <v>149</v>
      </c>
      <c r="M46" s="292">
        <v>1</v>
      </c>
      <c r="N46" s="292">
        <v>3</v>
      </c>
      <c r="O46" s="292">
        <v>52</v>
      </c>
      <c r="P46" s="292">
        <v>39</v>
      </c>
      <c r="Q46" s="292">
        <v>1</v>
      </c>
      <c r="R46" s="292">
        <v>0</v>
      </c>
      <c r="S46" s="292">
        <v>0</v>
      </c>
      <c r="T46" s="292">
        <v>1</v>
      </c>
      <c r="U46" s="309"/>
      <c r="V46" s="294">
        <v>1605</v>
      </c>
    </row>
    <row r="47" spans="1:22" s="295" customFormat="1" ht="23.25" customHeight="1">
      <c r="A47" s="290" t="s">
        <v>138</v>
      </c>
      <c r="B47" s="286"/>
      <c r="C47" s="292">
        <v>5</v>
      </c>
      <c r="D47" s="292">
        <v>2</v>
      </c>
      <c r="E47" s="292">
        <v>0</v>
      </c>
      <c r="F47" s="292">
        <v>0</v>
      </c>
      <c r="G47" s="292">
        <v>6</v>
      </c>
      <c r="H47" s="292">
        <v>8</v>
      </c>
      <c r="I47" s="292">
        <v>15</v>
      </c>
      <c r="J47" s="292">
        <v>54</v>
      </c>
      <c r="K47" s="292">
        <v>39</v>
      </c>
      <c r="L47" s="292">
        <v>39</v>
      </c>
      <c r="M47" s="292">
        <v>0</v>
      </c>
      <c r="N47" s="292">
        <v>2</v>
      </c>
      <c r="O47" s="292">
        <v>29</v>
      </c>
      <c r="P47" s="292">
        <v>7</v>
      </c>
      <c r="Q47" s="292">
        <v>0</v>
      </c>
      <c r="R47" s="292">
        <v>0</v>
      </c>
      <c r="S47" s="292">
        <v>0</v>
      </c>
      <c r="T47" s="292">
        <v>0</v>
      </c>
      <c r="U47" s="309"/>
      <c r="V47" s="294">
        <v>206</v>
      </c>
    </row>
    <row r="48" spans="1:22" s="295" customFormat="1" ht="23.25" customHeight="1">
      <c r="A48" s="290" t="s">
        <v>139</v>
      </c>
      <c r="B48" s="286"/>
      <c r="C48" s="292">
        <v>3</v>
      </c>
      <c r="D48" s="292">
        <v>3</v>
      </c>
      <c r="E48" s="292">
        <v>0</v>
      </c>
      <c r="F48" s="292">
        <v>0</v>
      </c>
      <c r="G48" s="292">
        <v>35</v>
      </c>
      <c r="H48" s="292">
        <v>43</v>
      </c>
      <c r="I48" s="292">
        <v>40</v>
      </c>
      <c r="J48" s="292">
        <v>222</v>
      </c>
      <c r="K48" s="292">
        <v>195</v>
      </c>
      <c r="L48" s="292">
        <v>85</v>
      </c>
      <c r="M48" s="292">
        <v>0</v>
      </c>
      <c r="N48" s="292">
        <v>0</v>
      </c>
      <c r="O48" s="292">
        <v>22</v>
      </c>
      <c r="P48" s="292">
        <v>14</v>
      </c>
      <c r="Q48" s="292">
        <v>1</v>
      </c>
      <c r="R48" s="292">
        <v>0</v>
      </c>
      <c r="S48" s="292">
        <v>0</v>
      </c>
      <c r="T48" s="292">
        <v>0</v>
      </c>
      <c r="U48" s="309"/>
      <c r="V48" s="294">
        <v>663</v>
      </c>
    </row>
    <row r="49" spans="1:22" s="295" customFormat="1" ht="23.25" hidden="1" customHeight="1">
      <c r="A49" s="290" t="s">
        <v>572</v>
      </c>
      <c r="B49" s="286"/>
      <c r="C49" s="292">
        <v>0</v>
      </c>
      <c r="D49" s="292">
        <v>0</v>
      </c>
      <c r="E49" s="292">
        <v>0</v>
      </c>
      <c r="F49" s="292">
        <v>0</v>
      </c>
      <c r="G49" s="292">
        <v>0</v>
      </c>
      <c r="H49" s="292">
        <v>0</v>
      </c>
      <c r="I49" s="292">
        <v>0</v>
      </c>
      <c r="J49" s="292">
        <v>0</v>
      </c>
      <c r="K49" s="292">
        <v>0</v>
      </c>
      <c r="L49" s="292">
        <v>0</v>
      </c>
      <c r="M49" s="292">
        <v>0</v>
      </c>
      <c r="N49" s="292">
        <v>0</v>
      </c>
      <c r="O49" s="292">
        <v>0</v>
      </c>
      <c r="P49" s="292">
        <v>0</v>
      </c>
      <c r="Q49" s="292">
        <v>0</v>
      </c>
      <c r="R49" s="292">
        <v>0</v>
      </c>
      <c r="S49" s="292">
        <v>0</v>
      </c>
      <c r="T49" s="292">
        <v>0</v>
      </c>
      <c r="U49" s="309"/>
      <c r="V49" s="294">
        <v>0</v>
      </c>
    </row>
    <row r="50" spans="1:22" s="295" customFormat="1" ht="23.25" customHeight="1">
      <c r="A50" s="290" t="s">
        <v>140</v>
      </c>
      <c r="B50" s="286"/>
      <c r="C50" s="292">
        <v>10</v>
      </c>
      <c r="D50" s="292">
        <v>33</v>
      </c>
      <c r="E50" s="292">
        <v>0</v>
      </c>
      <c r="F50" s="292">
        <v>0</v>
      </c>
      <c r="G50" s="292">
        <v>68</v>
      </c>
      <c r="H50" s="292">
        <v>211</v>
      </c>
      <c r="I50" s="292">
        <v>191</v>
      </c>
      <c r="J50" s="292">
        <v>864</v>
      </c>
      <c r="K50" s="292">
        <v>330</v>
      </c>
      <c r="L50" s="292">
        <v>188</v>
      </c>
      <c r="M50" s="292">
        <v>5</v>
      </c>
      <c r="N50" s="292">
        <v>15</v>
      </c>
      <c r="O50" s="292">
        <v>73</v>
      </c>
      <c r="P50" s="292">
        <v>33</v>
      </c>
      <c r="Q50" s="292">
        <v>1</v>
      </c>
      <c r="R50" s="292">
        <v>1</v>
      </c>
      <c r="S50" s="292">
        <v>0</v>
      </c>
      <c r="T50" s="292">
        <v>0</v>
      </c>
      <c r="U50" s="309"/>
      <c r="V50" s="294">
        <v>2023</v>
      </c>
    </row>
    <row r="51" spans="1:22" s="295" customFormat="1" ht="23.25" customHeight="1">
      <c r="A51" s="290" t="s">
        <v>141</v>
      </c>
      <c r="B51" s="286"/>
      <c r="C51" s="292">
        <v>12</v>
      </c>
      <c r="D51" s="292">
        <v>14</v>
      </c>
      <c r="E51" s="292">
        <v>0</v>
      </c>
      <c r="F51" s="292">
        <v>0</v>
      </c>
      <c r="G51" s="292">
        <v>119</v>
      </c>
      <c r="H51" s="292">
        <v>246</v>
      </c>
      <c r="I51" s="292">
        <v>258</v>
      </c>
      <c r="J51" s="292">
        <v>862</v>
      </c>
      <c r="K51" s="292">
        <v>185</v>
      </c>
      <c r="L51" s="292">
        <v>198</v>
      </c>
      <c r="M51" s="292">
        <v>1</v>
      </c>
      <c r="N51" s="292">
        <v>10</v>
      </c>
      <c r="O51" s="292">
        <v>37</v>
      </c>
      <c r="P51" s="292">
        <v>48</v>
      </c>
      <c r="Q51" s="292">
        <v>1</v>
      </c>
      <c r="R51" s="292">
        <v>0</v>
      </c>
      <c r="S51" s="292">
        <v>0</v>
      </c>
      <c r="T51" s="292">
        <v>0</v>
      </c>
      <c r="U51" s="309"/>
      <c r="V51" s="294">
        <v>1991</v>
      </c>
    </row>
    <row r="52" spans="1:22" s="295" customFormat="1" ht="23.25" customHeight="1">
      <c r="A52" s="290" t="s">
        <v>142</v>
      </c>
      <c r="B52" s="286"/>
      <c r="C52" s="292">
        <v>28</v>
      </c>
      <c r="D52" s="292">
        <v>53</v>
      </c>
      <c r="E52" s="292">
        <v>0</v>
      </c>
      <c r="F52" s="292">
        <v>0</v>
      </c>
      <c r="G52" s="292">
        <v>131</v>
      </c>
      <c r="H52" s="292">
        <v>323</v>
      </c>
      <c r="I52" s="292">
        <v>210</v>
      </c>
      <c r="J52" s="292">
        <v>895</v>
      </c>
      <c r="K52" s="292">
        <v>218</v>
      </c>
      <c r="L52" s="292">
        <v>231</v>
      </c>
      <c r="M52" s="292">
        <v>2</v>
      </c>
      <c r="N52" s="292">
        <v>36</v>
      </c>
      <c r="O52" s="292">
        <v>63</v>
      </c>
      <c r="P52" s="292">
        <v>55</v>
      </c>
      <c r="Q52" s="292">
        <v>3</v>
      </c>
      <c r="R52" s="292">
        <v>6</v>
      </c>
      <c r="S52" s="292">
        <v>0</v>
      </c>
      <c r="T52" s="292">
        <v>1</v>
      </c>
      <c r="U52" s="309"/>
      <c r="V52" s="294">
        <v>2255</v>
      </c>
    </row>
    <row r="53" spans="1:22" s="295" customFormat="1" ht="23.25" customHeight="1">
      <c r="A53" s="290" t="s">
        <v>143</v>
      </c>
      <c r="B53" s="286"/>
      <c r="C53" s="292">
        <v>9</v>
      </c>
      <c r="D53" s="292">
        <v>17</v>
      </c>
      <c r="E53" s="292">
        <v>0</v>
      </c>
      <c r="F53" s="292">
        <v>0</v>
      </c>
      <c r="G53" s="292">
        <v>142</v>
      </c>
      <c r="H53" s="292">
        <v>302</v>
      </c>
      <c r="I53" s="292">
        <v>224</v>
      </c>
      <c r="J53" s="292">
        <v>823</v>
      </c>
      <c r="K53" s="292">
        <v>282</v>
      </c>
      <c r="L53" s="292">
        <v>250</v>
      </c>
      <c r="M53" s="292">
        <v>8</v>
      </c>
      <c r="N53" s="292">
        <v>21</v>
      </c>
      <c r="O53" s="292">
        <v>79</v>
      </c>
      <c r="P53" s="292">
        <v>54</v>
      </c>
      <c r="Q53" s="292">
        <v>1</v>
      </c>
      <c r="R53" s="292">
        <v>5</v>
      </c>
      <c r="S53" s="292">
        <v>0</v>
      </c>
      <c r="T53" s="292">
        <v>1</v>
      </c>
      <c r="U53" s="309"/>
      <c r="V53" s="294">
        <v>2218</v>
      </c>
    </row>
    <row r="54" spans="1:22" s="295" customFormat="1" ht="23.25" customHeight="1">
      <c r="A54" s="290" t="s">
        <v>144</v>
      </c>
      <c r="B54" s="286"/>
      <c r="C54" s="292">
        <v>37</v>
      </c>
      <c r="D54" s="292">
        <v>215</v>
      </c>
      <c r="E54" s="292">
        <v>0</v>
      </c>
      <c r="F54" s="292">
        <v>0</v>
      </c>
      <c r="G54" s="292">
        <v>0</v>
      </c>
      <c r="H54" s="292">
        <v>557</v>
      </c>
      <c r="I54" s="292">
        <v>0</v>
      </c>
      <c r="J54" s="292">
        <v>880</v>
      </c>
      <c r="K54" s="292">
        <v>0</v>
      </c>
      <c r="L54" s="292">
        <v>284</v>
      </c>
      <c r="M54" s="292">
        <v>0</v>
      </c>
      <c r="N54" s="292">
        <v>19</v>
      </c>
      <c r="O54" s="292">
        <v>0</v>
      </c>
      <c r="P54" s="292">
        <v>32</v>
      </c>
      <c r="Q54" s="292">
        <v>0</v>
      </c>
      <c r="R54" s="292">
        <v>6</v>
      </c>
      <c r="S54" s="292">
        <v>0</v>
      </c>
      <c r="T54" s="292">
        <v>0</v>
      </c>
      <c r="U54" s="309"/>
      <c r="V54" s="294">
        <v>2030</v>
      </c>
    </row>
    <row r="55" spans="1:22" s="295" customFormat="1" ht="23.25" customHeight="1">
      <c r="A55" s="290" t="s">
        <v>145</v>
      </c>
      <c r="B55" s="286"/>
      <c r="C55" s="292">
        <v>3</v>
      </c>
      <c r="D55" s="292">
        <v>1</v>
      </c>
      <c r="E55" s="292">
        <v>0</v>
      </c>
      <c r="F55" s="292">
        <v>0</v>
      </c>
      <c r="G55" s="292">
        <v>25</v>
      </c>
      <c r="H55" s="292">
        <v>82</v>
      </c>
      <c r="I55" s="292">
        <v>85</v>
      </c>
      <c r="J55" s="292">
        <v>489</v>
      </c>
      <c r="K55" s="292">
        <v>160</v>
      </c>
      <c r="L55" s="292">
        <v>141</v>
      </c>
      <c r="M55" s="292">
        <v>2</v>
      </c>
      <c r="N55" s="292">
        <v>24</v>
      </c>
      <c r="O55" s="292">
        <v>48</v>
      </c>
      <c r="P55" s="292">
        <v>51</v>
      </c>
      <c r="Q55" s="292">
        <v>4</v>
      </c>
      <c r="R55" s="292">
        <v>4</v>
      </c>
      <c r="S55" s="292">
        <v>0</v>
      </c>
      <c r="T55" s="292">
        <v>1</v>
      </c>
      <c r="U55" s="309"/>
      <c r="V55" s="294">
        <v>1120</v>
      </c>
    </row>
    <row r="56" spans="1:22" s="295" customFormat="1" ht="23.25" customHeight="1">
      <c r="A56" s="290" t="s">
        <v>146</v>
      </c>
      <c r="B56" s="286"/>
      <c r="C56" s="292">
        <v>0</v>
      </c>
      <c r="D56" s="292">
        <v>455</v>
      </c>
      <c r="E56" s="292">
        <v>0</v>
      </c>
      <c r="F56" s="292">
        <v>0</v>
      </c>
      <c r="G56" s="292">
        <v>121</v>
      </c>
      <c r="H56" s="292">
        <v>192</v>
      </c>
      <c r="I56" s="292">
        <v>173</v>
      </c>
      <c r="J56" s="292">
        <v>455</v>
      </c>
      <c r="K56" s="292">
        <v>125</v>
      </c>
      <c r="L56" s="292">
        <v>17</v>
      </c>
      <c r="M56" s="292">
        <v>0</v>
      </c>
      <c r="N56" s="292">
        <v>6</v>
      </c>
      <c r="O56" s="292">
        <v>23</v>
      </c>
      <c r="P56" s="292">
        <v>46</v>
      </c>
      <c r="Q56" s="292">
        <v>0</v>
      </c>
      <c r="R56" s="292">
        <v>0</v>
      </c>
      <c r="S56" s="292">
        <v>0</v>
      </c>
      <c r="T56" s="292">
        <v>0</v>
      </c>
      <c r="U56" s="309"/>
      <c r="V56" s="294">
        <v>1613</v>
      </c>
    </row>
    <row r="57" spans="1:22" s="295" customFormat="1" ht="23.25" customHeight="1">
      <c r="A57" s="290" t="s">
        <v>147</v>
      </c>
      <c r="B57" s="286"/>
      <c r="C57" s="292">
        <v>0</v>
      </c>
      <c r="D57" s="292">
        <v>37</v>
      </c>
      <c r="E57" s="292">
        <v>0</v>
      </c>
      <c r="F57" s="292">
        <v>0</v>
      </c>
      <c r="G57" s="292">
        <v>148</v>
      </c>
      <c r="H57" s="292">
        <v>217</v>
      </c>
      <c r="I57" s="292">
        <v>166</v>
      </c>
      <c r="J57" s="292">
        <v>670</v>
      </c>
      <c r="K57" s="292">
        <v>173</v>
      </c>
      <c r="L57" s="292">
        <v>297</v>
      </c>
      <c r="M57" s="292">
        <v>61</v>
      </c>
      <c r="N57" s="292">
        <v>29</v>
      </c>
      <c r="O57" s="292">
        <v>68</v>
      </c>
      <c r="P57" s="292">
        <v>58</v>
      </c>
      <c r="Q57" s="292">
        <v>2</v>
      </c>
      <c r="R57" s="292">
        <v>4</v>
      </c>
      <c r="S57" s="292">
        <v>0</v>
      </c>
      <c r="T57" s="292">
        <v>0</v>
      </c>
      <c r="U57" s="309"/>
      <c r="V57" s="294">
        <v>1930</v>
      </c>
    </row>
    <row r="58" spans="1:22" s="295" customFormat="1" ht="23.25" customHeight="1">
      <c r="A58" s="290" t="s">
        <v>148</v>
      </c>
      <c r="B58" s="286"/>
      <c r="C58" s="292">
        <v>0</v>
      </c>
      <c r="D58" s="292">
        <v>7</v>
      </c>
      <c r="E58" s="292">
        <v>0</v>
      </c>
      <c r="F58" s="292">
        <v>0</v>
      </c>
      <c r="G58" s="292">
        <v>25</v>
      </c>
      <c r="H58" s="292">
        <v>20</v>
      </c>
      <c r="I58" s="292">
        <v>6</v>
      </c>
      <c r="J58" s="292">
        <v>39</v>
      </c>
      <c r="K58" s="292">
        <v>10</v>
      </c>
      <c r="L58" s="292">
        <v>16</v>
      </c>
      <c r="M58" s="292">
        <v>1</v>
      </c>
      <c r="N58" s="292">
        <v>1</v>
      </c>
      <c r="O58" s="292">
        <v>4</v>
      </c>
      <c r="P58" s="292">
        <v>3</v>
      </c>
      <c r="Q58" s="292">
        <v>0</v>
      </c>
      <c r="R58" s="292">
        <v>0</v>
      </c>
      <c r="S58" s="292">
        <v>0</v>
      </c>
      <c r="T58" s="292">
        <v>0</v>
      </c>
      <c r="U58" s="309"/>
      <c r="V58" s="294">
        <v>132</v>
      </c>
    </row>
    <row r="59" spans="1:22" ht="8.1" customHeight="1">
      <c r="A59" s="298"/>
      <c r="B59" s="298"/>
      <c r="C59" s="308"/>
      <c r="D59" s="308"/>
      <c r="E59" s="308"/>
      <c r="F59" s="308"/>
      <c r="G59" s="304"/>
      <c r="H59" s="304"/>
      <c r="I59" s="304"/>
      <c r="J59" s="304"/>
      <c r="K59" s="304"/>
      <c r="L59" s="304"/>
      <c r="M59" s="304"/>
      <c r="N59" s="304"/>
      <c r="O59" s="304"/>
      <c r="P59" s="304"/>
      <c r="Q59" s="304"/>
      <c r="R59" s="304"/>
      <c r="S59" s="304"/>
      <c r="T59" s="304"/>
      <c r="U59" s="304"/>
      <c r="V59" s="305"/>
    </row>
    <row r="60" spans="1:22" s="295" customFormat="1" ht="23.25" customHeight="1">
      <c r="A60" s="306" t="s">
        <v>571</v>
      </c>
      <c r="B60" s="291"/>
      <c r="C60" s="307">
        <v>136</v>
      </c>
      <c r="D60" s="307">
        <v>882</v>
      </c>
      <c r="E60" s="307">
        <v>0</v>
      </c>
      <c r="F60" s="307">
        <v>0</v>
      </c>
      <c r="G60" s="307">
        <v>1038</v>
      </c>
      <c r="H60" s="307">
        <v>2870</v>
      </c>
      <c r="I60" s="307">
        <v>1576</v>
      </c>
      <c r="J60" s="307">
        <v>8272</v>
      </c>
      <c r="K60" s="307">
        <v>2009</v>
      </c>
      <c r="L60" s="307">
        <v>2462</v>
      </c>
      <c r="M60" s="307">
        <v>84</v>
      </c>
      <c r="N60" s="307">
        <v>177</v>
      </c>
      <c r="O60" s="307">
        <v>535</v>
      </c>
      <c r="P60" s="307">
        <v>556</v>
      </c>
      <c r="Q60" s="307">
        <v>17</v>
      </c>
      <c r="R60" s="307">
        <v>38</v>
      </c>
      <c r="S60" s="307">
        <v>1</v>
      </c>
      <c r="T60" s="307">
        <v>6</v>
      </c>
      <c r="U60" s="296"/>
      <c r="V60" s="307">
        <v>20659</v>
      </c>
    </row>
    <row r="61" spans="1:22" ht="8.1" customHeight="1">
      <c r="A61" s="298"/>
      <c r="B61" s="298"/>
      <c r="C61" s="308"/>
      <c r="D61" s="308"/>
      <c r="E61" s="308"/>
      <c r="F61" s="308"/>
      <c r="G61" s="304"/>
      <c r="H61" s="304"/>
      <c r="I61" s="304"/>
      <c r="J61" s="304"/>
      <c r="K61" s="304"/>
      <c r="L61" s="304"/>
      <c r="M61" s="304"/>
      <c r="N61" s="304"/>
      <c r="O61" s="304"/>
      <c r="P61" s="304"/>
      <c r="Q61" s="304"/>
      <c r="R61" s="304"/>
      <c r="S61" s="304"/>
      <c r="T61" s="304"/>
      <c r="U61" s="304"/>
      <c r="V61" s="305"/>
    </row>
    <row r="62" spans="1:22" s="295" customFormat="1" ht="31.5" customHeight="1">
      <c r="A62" s="306" t="s">
        <v>97</v>
      </c>
      <c r="B62" s="291"/>
      <c r="C62" s="307">
        <v>6342</v>
      </c>
      <c r="D62" s="307">
        <v>5274</v>
      </c>
      <c r="E62" s="307">
        <v>219</v>
      </c>
      <c r="F62" s="307">
        <v>214</v>
      </c>
      <c r="G62" s="307">
        <v>23085</v>
      </c>
      <c r="H62" s="307">
        <v>36760</v>
      </c>
      <c r="I62" s="307">
        <v>25195</v>
      </c>
      <c r="J62" s="307">
        <v>76034</v>
      </c>
      <c r="K62" s="307">
        <v>19652</v>
      </c>
      <c r="L62" s="307">
        <v>22523</v>
      </c>
      <c r="M62" s="307">
        <v>1396</v>
      </c>
      <c r="N62" s="307">
        <v>2938</v>
      </c>
      <c r="O62" s="307">
        <v>4939</v>
      </c>
      <c r="P62" s="307">
        <v>6655</v>
      </c>
      <c r="Q62" s="307">
        <v>125</v>
      </c>
      <c r="R62" s="307">
        <v>504</v>
      </c>
      <c r="S62" s="307">
        <v>15</v>
      </c>
      <c r="T62" s="307">
        <v>82</v>
      </c>
      <c r="U62" s="296"/>
      <c r="V62" s="307">
        <v>231952</v>
      </c>
    </row>
    <row r="63" spans="1:22" ht="7.5" customHeight="1">
      <c r="A63" s="298"/>
    </row>
    <row r="64" spans="1:22" ht="19.350000000000001" customHeight="1">
      <c r="A64" s="310" t="s">
        <v>573</v>
      </c>
    </row>
    <row r="65" spans="1:1" ht="19.350000000000001" customHeight="1">
      <c r="A65" s="310" t="s">
        <v>149</v>
      </c>
    </row>
    <row r="66" spans="1:1" ht="14.1" customHeight="1">
      <c r="A66" s="311"/>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5" fitToWidth="0" fitToHeight="0" orientation="landscape" useFirstPageNumber="1" r:id="rId1"/>
  <headerFooter scaleWithDoc="0">
    <oddHeader>&amp;L&amp;G&amp;R&amp;G</oddHeader>
    <oddFooter>&amp;R&amp;"Montserrat,Negrita"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33FF-38FE-48A7-8F3C-5732195EA4C9}">
  <sheetPr>
    <tabColor theme="0" tint="-4.9989318521683403E-2"/>
    <pageSetUpPr fitToPage="1"/>
  </sheetPr>
  <dimension ref="A1:Q67"/>
  <sheetViews>
    <sheetView view="pageBreakPreview" zoomScale="80" zoomScaleNormal="100" zoomScaleSheetLayoutView="80" workbookViewId="0">
      <selection activeCell="C54" sqref="C54"/>
    </sheetView>
  </sheetViews>
  <sheetFormatPr baseColWidth="10" defaultColWidth="11.42578125" defaultRowHeight="15"/>
  <cols>
    <col min="1" max="1" width="55.5703125" style="313" customWidth="1"/>
    <col min="2" max="2" width="1.5703125" style="313" customWidth="1"/>
    <col min="3" max="8" width="14.5703125" style="313" customWidth="1"/>
    <col min="9" max="9" width="1.5703125" style="313" customWidth="1"/>
    <col min="10" max="15" width="14.5703125" style="313" customWidth="1"/>
    <col min="16" max="16" width="1.5703125" style="313" customWidth="1"/>
    <col min="17" max="17" width="14.5703125" style="313" customWidth="1"/>
    <col min="18" max="16384" width="11.42578125" style="313"/>
  </cols>
  <sheetData>
    <row r="1" spans="1:17" ht="9.75" customHeight="1">
      <c r="A1" s="312" t="s">
        <v>80</v>
      </c>
    </row>
    <row r="2" spans="1:17" ht="53.25" customHeight="1">
      <c r="A2" s="626" t="s">
        <v>574</v>
      </c>
      <c r="B2" s="626"/>
      <c r="C2" s="626"/>
      <c r="D2" s="626"/>
      <c r="E2" s="626"/>
      <c r="F2" s="626"/>
      <c r="G2" s="626"/>
      <c r="H2" s="626"/>
      <c r="I2" s="626"/>
      <c r="J2" s="626"/>
      <c r="K2" s="626"/>
      <c r="L2" s="626"/>
      <c r="M2" s="626"/>
      <c r="N2" s="626"/>
      <c r="O2" s="626"/>
      <c r="P2" s="626"/>
      <c r="Q2" s="626"/>
    </row>
    <row r="3" spans="1:17" ht="20.100000000000001" customHeight="1">
      <c r="A3" s="627" t="s">
        <v>48</v>
      </c>
      <c r="B3" s="627"/>
      <c r="C3" s="627"/>
      <c r="D3" s="627"/>
      <c r="E3" s="627"/>
      <c r="F3" s="627"/>
      <c r="G3" s="627"/>
      <c r="H3" s="627"/>
      <c r="I3" s="627"/>
      <c r="J3" s="627"/>
      <c r="K3" s="627"/>
      <c r="L3" s="627"/>
      <c r="M3" s="627"/>
      <c r="N3" s="627"/>
      <c r="O3" s="627"/>
      <c r="P3" s="627"/>
      <c r="Q3" s="627"/>
    </row>
    <row r="4" spans="1:17" ht="6" customHeight="1">
      <c r="A4" s="314"/>
    </row>
    <row r="5" spans="1:17" ht="15.75" customHeight="1">
      <c r="A5" s="628" t="s">
        <v>94</v>
      </c>
      <c r="B5" s="315"/>
      <c r="C5" s="629" t="s">
        <v>153</v>
      </c>
      <c r="D5" s="629"/>
      <c r="E5" s="629"/>
      <c r="F5" s="629"/>
      <c r="G5" s="629"/>
      <c r="H5" s="629"/>
      <c r="I5" s="315"/>
      <c r="J5" s="629" t="s">
        <v>154</v>
      </c>
      <c r="K5" s="629"/>
      <c r="L5" s="629"/>
      <c r="M5" s="629"/>
      <c r="N5" s="629"/>
      <c r="O5" s="629"/>
      <c r="P5" s="630"/>
      <c r="Q5" s="628" t="s">
        <v>88</v>
      </c>
    </row>
    <row r="6" spans="1:17" ht="15.75" customHeight="1">
      <c r="A6" s="628"/>
      <c r="B6" s="315"/>
      <c r="C6" s="631" t="s">
        <v>156</v>
      </c>
      <c r="D6" s="632"/>
      <c r="E6" s="631" t="s">
        <v>157</v>
      </c>
      <c r="F6" s="632"/>
      <c r="G6" s="629" t="s">
        <v>134</v>
      </c>
      <c r="H6" s="629" t="s">
        <v>52</v>
      </c>
      <c r="I6" s="315"/>
      <c r="J6" s="633" t="s">
        <v>156</v>
      </c>
      <c r="K6" s="633"/>
      <c r="L6" s="631" t="s">
        <v>157</v>
      </c>
      <c r="M6" s="632"/>
      <c r="N6" s="629" t="s">
        <v>134</v>
      </c>
      <c r="O6" s="629" t="s">
        <v>52</v>
      </c>
      <c r="P6" s="630"/>
      <c r="Q6" s="628"/>
    </row>
    <row r="7" spans="1:17" ht="15.75" customHeight="1">
      <c r="A7" s="628"/>
      <c r="B7" s="315"/>
      <c r="C7" s="316" t="s">
        <v>100</v>
      </c>
      <c r="D7" s="316" t="s">
        <v>101</v>
      </c>
      <c r="E7" s="316" t="s">
        <v>100</v>
      </c>
      <c r="F7" s="316" t="s">
        <v>101</v>
      </c>
      <c r="G7" s="629"/>
      <c r="H7" s="629"/>
      <c r="I7" s="315"/>
      <c r="J7" s="316" t="s">
        <v>100</v>
      </c>
      <c r="K7" s="316" t="s">
        <v>101</v>
      </c>
      <c r="L7" s="316" t="s">
        <v>100</v>
      </c>
      <c r="M7" s="316" t="s">
        <v>101</v>
      </c>
      <c r="N7" s="629"/>
      <c r="O7" s="629"/>
      <c r="P7" s="630"/>
      <c r="Q7" s="628"/>
    </row>
    <row r="8" spans="1:17" ht="8.1" customHeight="1">
      <c r="A8" s="314"/>
      <c r="B8" s="314"/>
      <c r="C8" s="314"/>
      <c r="D8" s="314"/>
      <c r="E8" s="314"/>
      <c r="F8" s="314"/>
      <c r="G8" s="314"/>
      <c r="H8" s="314"/>
      <c r="I8" s="314"/>
      <c r="J8" s="314"/>
      <c r="K8" s="314"/>
      <c r="L8" s="314"/>
      <c r="M8" s="314"/>
      <c r="N8" s="314"/>
      <c r="O8" s="314"/>
      <c r="P8" s="314"/>
      <c r="Q8" s="314"/>
    </row>
    <row r="9" spans="1:17" ht="17.100000000000001" customHeight="1">
      <c r="A9" s="317" t="s">
        <v>102</v>
      </c>
      <c r="B9" s="318"/>
      <c r="C9" s="319">
        <v>448</v>
      </c>
      <c r="D9" s="319">
        <v>30</v>
      </c>
      <c r="E9" s="319">
        <v>1210</v>
      </c>
      <c r="F9" s="319">
        <v>78</v>
      </c>
      <c r="G9" s="320">
        <v>1766</v>
      </c>
      <c r="H9" s="535">
        <v>89.599188229325222</v>
      </c>
      <c r="I9" s="321"/>
      <c r="J9" s="319">
        <v>92</v>
      </c>
      <c r="K9" s="319">
        <v>10</v>
      </c>
      <c r="L9" s="319">
        <v>92</v>
      </c>
      <c r="M9" s="319">
        <v>11</v>
      </c>
      <c r="N9" s="320">
        <v>205</v>
      </c>
      <c r="O9" s="535">
        <v>10.400811770674784</v>
      </c>
      <c r="P9" s="322"/>
      <c r="Q9" s="320">
        <v>1971</v>
      </c>
    </row>
    <row r="10" spans="1:17" ht="17.100000000000001" customHeight="1">
      <c r="A10" s="317" t="s">
        <v>103</v>
      </c>
      <c r="B10" s="318"/>
      <c r="C10" s="319">
        <v>4992</v>
      </c>
      <c r="D10" s="319">
        <v>272</v>
      </c>
      <c r="E10" s="319">
        <v>5266</v>
      </c>
      <c r="F10" s="319">
        <v>200</v>
      </c>
      <c r="G10" s="320">
        <v>10730</v>
      </c>
      <c r="H10" s="535">
        <v>84.461586901763226</v>
      </c>
      <c r="I10" s="321"/>
      <c r="J10" s="319">
        <v>898</v>
      </c>
      <c r="K10" s="319">
        <v>66</v>
      </c>
      <c r="L10" s="319">
        <v>932</v>
      </c>
      <c r="M10" s="319">
        <v>78</v>
      </c>
      <c r="N10" s="320">
        <v>1974</v>
      </c>
      <c r="O10" s="535">
        <v>15.538413098236775</v>
      </c>
      <c r="P10" s="322"/>
      <c r="Q10" s="320">
        <v>12704</v>
      </c>
    </row>
    <row r="11" spans="1:17" ht="17.100000000000001" customHeight="1">
      <c r="A11" s="317" t="s">
        <v>104</v>
      </c>
      <c r="B11" s="318"/>
      <c r="C11" s="319">
        <v>329</v>
      </c>
      <c r="D11" s="319">
        <v>9</v>
      </c>
      <c r="E11" s="319">
        <v>731</v>
      </c>
      <c r="F11" s="319">
        <v>14</v>
      </c>
      <c r="G11" s="320">
        <v>1083</v>
      </c>
      <c r="H11" s="535">
        <v>91.469594594594597</v>
      </c>
      <c r="I11" s="321"/>
      <c r="J11" s="319">
        <v>43</v>
      </c>
      <c r="K11" s="319">
        <v>2</v>
      </c>
      <c r="L11" s="319">
        <v>51</v>
      </c>
      <c r="M11" s="319">
        <v>5</v>
      </c>
      <c r="N11" s="320">
        <v>101</v>
      </c>
      <c r="O11" s="535">
        <v>8.5304054054054053</v>
      </c>
      <c r="P11" s="322"/>
      <c r="Q11" s="320">
        <v>1184</v>
      </c>
    </row>
    <row r="12" spans="1:17" ht="17.100000000000001" customHeight="1">
      <c r="A12" s="317" t="s">
        <v>105</v>
      </c>
      <c r="B12" s="318"/>
      <c r="C12" s="319">
        <v>181</v>
      </c>
      <c r="D12" s="319">
        <v>8</v>
      </c>
      <c r="E12" s="319">
        <v>699</v>
      </c>
      <c r="F12" s="319">
        <v>14</v>
      </c>
      <c r="G12" s="320">
        <v>902</v>
      </c>
      <c r="H12" s="535">
        <v>92.893923789907319</v>
      </c>
      <c r="I12" s="321"/>
      <c r="J12" s="319">
        <v>22</v>
      </c>
      <c r="K12" s="319">
        <v>2</v>
      </c>
      <c r="L12" s="319">
        <v>42</v>
      </c>
      <c r="M12" s="319">
        <v>3</v>
      </c>
      <c r="N12" s="320">
        <v>69</v>
      </c>
      <c r="O12" s="535">
        <v>7.106076210092688</v>
      </c>
      <c r="P12" s="322"/>
      <c r="Q12" s="320">
        <v>971</v>
      </c>
    </row>
    <row r="13" spans="1:17" ht="17.100000000000001" customHeight="1">
      <c r="A13" s="317" t="s">
        <v>106</v>
      </c>
      <c r="B13" s="318"/>
      <c r="C13" s="319">
        <v>2167</v>
      </c>
      <c r="D13" s="319">
        <v>135</v>
      </c>
      <c r="E13" s="319">
        <v>2715</v>
      </c>
      <c r="F13" s="319">
        <v>116</v>
      </c>
      <c r="G13" s="320">
        <v>5133</v>
      </c>
      <c r="H13" s="535">
        <v>95.037955934086284</v>
      </c>
      <c r="I13" s="321"/>
      <c r="J13" s="319">
        <v>97</v>
      </c>
      <c r="K13" s="319">
        <v>2</v>
      </c>
      <c r="L13" s="319">
        <v>158</v>
      </c>
      <c r="M13" s="319">
        <v>11</v>
      </c>
      <c r="N13" s="320">
        <v>268</v>
      </c>
      <c r="O13" s="535">
        <v>4.9620440659137195</v>
      </c>
      <c r="P13" s="322"/>
      <c r="Q13" s="320">
        <v>5401</v>
      </c>
    </row>
    <row r="14" spans="1:17" ht="17.100000000000001" customHeight="1">
      <c r="A14" s="317" t="s">
        <v>107</v>
      </c>
      <c r="B14" s="318"/>
      <c r="C14" s="319">
        <v>2386</v>
      </c>
      <c r="D14" s="319">
        <v>158</v>
      </c>
      <c r="E14" s="319">
        <v>4834</v>
      </c>
      <c r="F14" s="319">
        <v>206</v>
      </c>
      <c r="G14" s="320">
        <v>7584</v>
      </c>
      <c r="H14" s="535">
        <v>87.292817679558013</v>
      </c>
      <c r="I14" s="321"/>
      <c r="J14" s="319">
        <v>454</v>
      </c>
      <c r="K14" s="319">
        <v>41</v>
      </c>
      <c r="L14" s="319">
        <v>542</v>
      </c>
      <c r="M14" s="319">
        <v>67</v>
      </c>
      <c r="N14" s="320">
        <v>1104</v>
      </c>
      <c r="O14" s="535">
        <v>12.707182320441989</v>
      </c>
      <c r="P14" s="322"/>
      <c r="Q14" s="320">
        <v>8688</v>
      </c>
    </row>
    <row r="15" spans="1:17" ht="17.100000000000001" customHeight="1">
      <c r="A15" s="317" t="s">
        <v>108</v>
      </c>
      <c r="B15" s="318"/>
      <c r="C15" s="319">
        <v>5315</v>
      </c>
      <c r="D15" s="319">
        <v>592</v>
      </c>
      <c r="E15" s="319">
        <v>16171</v>
      </c>
      <c r="F15" s="319">
        <v>809</v>
      </c>
      <c r="G15" s="320">
        <v>22887</v>
      </c>
      <c r="H15" s="535">
        <v>90.038947244187412</v>
      </c>
      <c r="I15" s="321"/>
      <c r="J15" s="319">
        <v>359</v>
      </c>
      <c r="K15" s="319">
        <v>44</v>
      </c>
      <c r="L15" s="319">
        <v>2033</v>
      </c>
      <c r="M15" s="319">
        <v>96</v>
      </c>
      <c r="N15" s="320">
        <v>2532</v>
      </c>
      <c r="O15" s="535">
        <v>9.961052755812581</v>
      </c>
      <c r="P15" s="322"/>
      <c r="Q15" s="320">
        <v>25419</v>
      </c>
    </row>
    <row r="16" spans="1:17" ht="17.100000000000001" customHeight="1">
      <c r="A16" s="317" t="s">
        <v>109</v>
      </c>
      <c r="B16" s="318"/>
      <c r="C16" s="319">
        <v>1923</v>
      </c>
      <c r="D16" s="319">
        <v>91</v>
      </c>
      <c r="E16" s="319">
        <v>2207</v>
      </c>
      <c r="F16" s="319">
        <v>134</v>
      </c>
      <c r="G16" s="320">
        <v>4355</v>
      </c>
      <c r="H16" s="535">
        <v>99.520109689213896</v>
      </c>
      <c r="I16" s="321"/>
      <c r="J16" s="319">
        <v>4</v>
      </c>
      <c r="K16" s="319">
        <v>1</v>
      </c>
      <c r="L16" s="319">
        <v>11</v>
      </c>
      <c r="M16" s="319">
        <v>5</v>
      </c>
      <c r="N16" s="320">
        <v>21</v>
      </c>
      <c r="O16" s="535">
        <v>0.47989031078610606</v>
      </c>
      <c r="P16" s="322"/>
      <c r="Q16" s="320">
        <v>4376</v>
      </c>
    </row>
    <row r="17" spans="1:17" ht="17.100000000000001" customHeight="1">
      <c r="A17" s="317" t="s">
        <v>110</v>
      </c>
      <c r="B17" s="318"/>
      <c r="C17" s="319">
        <v>249</v>
      </c>
      <c r="D17" s="319">
        <v>10</v>
      </c>
      <c r="E17" s="319">
        <v>537</v>
      </c>
      <c r="F17" s="319">
        <v>14</v>
      </c>
      <c r="G17" s="320">
        <v>810</v>
      </c>
      <c r="H17" s="535">
        <v>67.443796835970019</v>
      </c>
      <c r="I17" s="321"/>
      <c r="J17" s="319">
        <v>129</v>
      </c>
      <c r="K17" s="319">
        <v>7</v>
      </c>
      <c r="L17" s="319">
        <v>237</v>
      </c>
      <c r="M17" s="319">
        <v>18</v>
      </c>
      <c r="N17" s="320">
        <v>391</v>
      </c>
      <c r="O17" s="535">
        <v>32.556203164029974</v>
      </c>
      <c r="P17" s="322"/>
      <c r="Q17" s="320">
        <v>1201</v>
      </c>
    </row>
    <row r="18" spans="1:17" ht="17.100000000000001" customHeight="1">
      <c r="A18" s="317" t="s">
        <v>111</v>
      </c>
      <c r="B18" s="318"/>
      <c r="C18" s="319">
        <v>1237</v>
      </c>
      <c r="D18" s="319">
        <v>86</v>
      </c>
      <c r="E18" s="319">
        <v>2632</v>
      </c>
      <c r="F18" s="319">
        <v>168</v>
      </c>
      <c r="G18" s="320">
        <v>4123</v>
      </c>
      <c r="H18" s="535">
        <v>99.039154455921206</v>
      </c>
      <c r="I18" s="321"/>
      <c r="J18" s="319">
        <v>2</v>
      </c>
      <c r="K18" s="319">
        <v>0</v>
      </c>
      <c r="L18" s="319">
        <v>36</v>
      </c>
      <c r="M18" s="319">
        <v>2</v>
      </c>
      <c r="N18" s="320">
        <v>40</v>
      </c>
      <c r="O18" s="535">
        <v>0.9608455440787893</v>
      </c>
      <c r="P18" s="322"/>
      <c r="Q18" s="320">
        <v>4163</v>
      </c>
    </row>
    <row r="19" spans="1:17" ht="17.100000000000001" customHeight="1">
      <c r="A19" s="317" t="s">
        <v>112</v>
      </c>
      <c r="B19" s="318"/>
      <c r="C19" s="319">
        <v>6607</v>
      </c>
      <c r="D19" s="319">
        <v>695</v>
      </c>
      <c r="E19" s="319">
        <v>25462</v>
      </c>
      <c r="F19" s="319">
        <v>1491</v>
      </c>
      <c r="G19" s="320">
        <v>34255</v>
      </c>
      <c r="H19" s="535">
        <v>96.338273757628599</v>
      </c>
      <c r="I19" s="321"/>
      <c r="J19" s="319">
        <v>638</v>
      </c>
      <c r="K19" s="319">
        <v>86</v>
      </c>
      <c r="L19" s="319">
        <v>522</v>
      </c>
      <c r="M19" s="319">
        <v>56</v>
      </c>
      <c r="N19" s="320">
        <v>1302</v>
      </c>
      <c r="O19" s="535">
        <v>3.6617262423714037</v>
      </c>
      <c r="P19" s="322"/>
      <c r="Q19" s="320">
        <v>35557</v>
      </c>
    </row>
    <row r="20" spans="1:17" ht="17.100000000000001" customHeight="1">
      <c r="A20" s="317" t="s">
        <v>113</v>
      </c>
      <c r="B20" s="318"/>
      <c r="C20" s="319">
        <v>2191</v>
      </c>
      <c r="D20" s="319">
        <v>148</v>
      </c>
      <c r="E20" s="319">
        <v>3604</v>
      </c>
      <c r="F20" s="319">
        <v>141</v>
      </c>
      <c r="G20" s="320">
        <v>6084</v>
      </c>
      <c r="H20" s="535">
        <v>95.600251414204905</v>
      </c>
      <c r="I20" s="321"/>
      <c r="J20" s="319">
        <v>50</v>
      </c>
      <c r="K20" s="319">
        <v>17</v>
      </c>
      <c r="L20" s="319">
        <v>187</v>
      </c>
      <c r="M20" s="319">
        <v>26</v>
      </c>
      <c r="N20" s="320">
        <v>280</v>
      </c>
      <c r="O20" s="535">
        <v>4.3997485857950975</v>
      </c>
      <c r="P20" s="322"/>
      <c r="Q20" s="320">
        <v>6364</v>
      </c>
    </row>
    <row r="21" spans="1:17" ht="17.100000000000001" customHeight="1">
      <c r="A21" s="317" t="s">
        <v>114</v>
      </c>
      <c r="B21" s="318"/>
      <c r="C21" s="319">
        <v>1000</v>
      </c>
      <c r="D21" s="319">
        <v>90</v>
      </c>
      <c r="E21" s="319">
        <v>2009</v>
      </c>
      <c r="F21" s="319">
        <v>94</v>
      </c>
      <c r="G21" s="320">
        <v>3193</v>
      </c>
      <c r="H21" s="535">
        <v>81.412544620091793</v>
      </c>
      <c r="I21" s="321"/>
      <c r="J21" s="319">
        <v>289</v>
      </c>
      <c r="K21" s="319">
        <v>20</v>
      </c>
      <c r="L21" s="319">
        <v>406</v>
      </c>
      <c r="M21" s="319">
        <v>14</v>
      </c>
      <c r="N21" s="320">
        <v>729</v>
      </c>
      <c r="O21" s="535">
        <v>18.58745537990821</v>
      </c>
      <c r="P21" s="322"/>
      <c r="Q21" s="320">
        <v>3922</v>
      </c>
    </row>
    <row r="22" spans="1:17" ht="17.100000000000001" customHeight="1">
      <c r="A22" s="317" t="s">
        <v>115</v>
      </c>
      <c r="B22" s="318"/>
      <c r="C22" s="319">
        <v>1425</v>
      </c>
      <c r="D22" s="319">
        <v>175</v>
      </c>
      <c r="E22" s="319">
        <v>2933</v>
      </c>
      <c r="F22" s="319">
        <v>234</v>
      </c>
      <c r="G22" s="320">
        <v>4767</v>
      </c>
      <c r="H22" s="535">
        <v>92.996488490050723</v>
      </c>
      <c r="I22" s="321"/>
      <c r="J22" s="319">
        <v>150</v>
      </c>
      <c r="K22" s="319">
        <v>22</v>
      </c>
      <c r="L22" s="319">
        <v>175</v>
      </c>
      <c r="M22" s="319">
        <v>12</v>
      </c>
      <c r="N22" s="320">
        <v>359</v>
      </c>
      <c r="O22" s="535">
        <v>7.003511509949278</v>
      </c>
      <c r="P22" s="322"/>
      <c r="Q22" s="320">
        <v>5126</v>
      </c>
    </row>
    <row r="23" spans="1:17" ht="17.100000000000001" customHeight="1">
      <c r="A23" s="317" t="s">
        <v>116</v>
      </c>
      <c r="B23" s="318"/>
      <c r="C23" s="319">
        <v>6827</v>
      </c>
      <c r="D23" s="319">
        <v>350</v>
      </c>
      <c r="E23" s="319">
        <v>4070</v>
      </c>
      <c r="F23" s="319">
        <v>208</v>
      </c>
      <c r="G23" s="320">
        <v>11455</v>
      </c>
      <c r="H23" s="535">
        <v>86.524661983533505</v>
      </c>
      <c r="I23" s="321"/>
      <c r="J23" s="319">
        <v>913</v>
      </c>
      <c r="K23" s="319">
        <v>54</v>
      </c>
      <c r="L23" s="319">
        <v>793</v>
      </c>
      <c r="M23" s="319">
        <v>24</v>
      </c>
      <c r="N23" s="320">
        <v>1784</v>
      </c>
      <c r="O23" s="535">
        <v>13.4753380164665</v>
      </c>
      <c r="P23" s="322"/>
      <c r="Q23" s="320">
        <v>13239</v>
      </c>
    </row>
    <row r="24" spans="1:17" ht="17.100000000000001" customHeight="1">
      <c r="A24" s="317" t="s">
        <v>117</v>
      </c>
      <c r="B24" s="318"/>
      <c r="C24" s="319">
        <v>2107</v>
      </c>
      <c r="D24" s="319">
        <v>182</v>
      </c>
      <c r="E24" s="319">
        <v>2722</v>
      </c>
      <c r="F24" s="319">
        <v>109</v>
      </c>
      <c r="G24" s="320">
        <v>5120</v>
      </c>
      <c r="H24" s="535">
        <v>78.359351086623818</v>
      </c>
      <c r="I24" s="321"/>
      <c r="J24" s="319">
        <v>733</v>
      </c>
      <c r="K24" s="319">
        <v>53</v>
      </c>
      <c r="L24" s="319">
        <v>611</v>
      </c>
      <c r="M24" s="319">
        <v>17</v>
      </c>
      <c r="N24" s="320">
        <v>1414</v>
      </c>
      <c r="O24" s="535">
        <v>21.640648913376186</v>
      </c>
      <c r="P24" s="322"/>
      <c r="Q24" s="320">
        <v>6534</v>
      </c>
    </row>
    <row r="25" spans="1:17" ht="17.100000000000001" customHeight="1">
      <c r="A25" s="317" t="s">
        <v>118</v>
      </c>
      <c r="B25" s="318"/>
      <c r="C25" s="319">
        <v>972</v>
      </c>
      <c r="D25" s="319">
        <v>84</v>
      </c>
      <c r="E25" s="319">
        <v>2145</v>
      </c>
      <c r="F25" s="319">
        <v>148</v>
      </c>
      <c r="G25" s="320">
        <v>3349</v>
      </c>
      <c r="H25" s="535">
        <v>91.030171242185375</v>
      </c>
      <c r="I25" s="321"/>
      <c r="J25" s="319">
        <v>97</v>
      </c>
      <c r="K25" s="319">
        <v>4</v>
      </c>
      <c r="L25" s="319">
        <v>225</v>
      </c>
      <c r="M25" s="319">
        <v>4</v>
      </c>
      <c r="N25" s="320">
        <v>330</v>
      </c>
      <c r="O25" s="535">
        <v>8.9698287578146232</v>
      </c>
      <c r="P25" s="322"/>
      <c r="Q25" s="320">
        <v>3679</v>
      </c>
    </row>
    <row r="26" spans="1:17" ht="17.100000000000001" customHeight="1">
      <c r="A26" s="317" t="s">
        <v>119</v>
      </c>
      <c r="B26" s="318"/>
      <c r="C26" s="319">
        <v>1253</v>
      </c>
      <c r="D26" s="319">
        <v>101</v>
      </c>
      <c r="E26" s="319">
        <v>1355</v>
      </c>
      <c r="F26" s="319">
        <v>78</v>
      </c>
      <c r="G26" s="320">
        <v>2787</v>
      </c>
      <c r="H26" s="535">
        <v>98.654867256637175</v>
      </c>
      <c r="I26" s="321"/>
      <c r="J26" s="319">
        <v>9</v>
      </c>
      <c r="K26" s="319">
        <v>2</v>
      </c>
      <c r="L26" s="319">
        <v>25</v>
      </c>
      <c r="M26" s="319">
        <v>2</v>
      </c>
      <c r="N26" s="320">
        <v>38</v>
      </c>
      <c r="O26" s="535">
        <v>1.345132743362832</v>
      </c>
      <c r="P26" s="322"/>
      <c r="Q26" s="320">
        <v>2825</v>
      </c>
    </row>
    <row r="27" spans="1:17" ht="17.100000000000001" customHeight="1">
      <c r="A27" s="317" t="s">
        <v>120</v>
      </c>
      <c r="B27" s="318"/>
      <c r="C27" s="319">
        <v>3237</v>
      </c>
      <c r="D27" s="319">
        <v>248</v>
      </c>
      <c r="E27" s="319">
        <v>5671</v>
      </c>
      <c r="F27" s="319">
        <v>247</v>
      </c>
      <c r="G27" s="320">
        <v>9403</v>
      </c>
      <c r="H27" s="535">
        <v>93.191278493557974</v>
      </c>
      <c r="I27" s="321"/>
      <c r="J27" s="319">
        <v>322</v>
      </c>
      <c r="K27" s="319">
        <v>28</v>
      </c>
      <c r="L27" s="319">
        <v>325</v>
      </c>
      <c r="M27" s="319">
        <v>12</v>
      </c>
      <c r="N27" s="320">
        <v>687</v>
      </c>
      <c r="O27" s="535">
        <v>6.8087215064420219</v>
      </c>
      <c r="P27" s="322"/>
      <c r="Q27" s="320">
        <v>10090</v>
      </c>
    </row>
    <row r="28" spans="1:17" ht="17.100000000000001" customHeight="1">
      <c r="A28" s="317" t="s">
        <v>121</v>
      </c>
      <c r="B28" s="318"/>
      <c r="C28" s="319">
        <v>1835</v>
      </c>
      <c r="D28" s="319">
        <v>98</v>
      </c>
      <c r="E28" s="319">
        <v>1770</v>
      </c>
      <c r="F28" s="319">
        <v>55</v>
      </c>
      <c r="G28" s="320">
        <v>3758</v>
      </c>
      <c r="H28" s="535">
        <v>98.248366013071902</v>
      </c>
      <c r="I28" s="321"/>
      <c r="J28" s="319">
        <v>14</v>
      </c>
      <c r="K28" s="319">
        <v>13</v>
      </c>
      <c r="L28" s="319">
        <v>29</v>
      </c>
      <c r="M28" s="319">
        <v>11</v>
      </c>
      <c r="N28" s="320">
        <v>67</v>
      </c>
      <c r="O28" s="535">
        <v>1.7516339869281046</v>
      </c>
      <c r="P28" s="322"/>
      <c r="Q28" s="320">
        <v>3825</v>
      </c>
    </row>
    <row r="29" spans="1:17" ht="17.100000000000001" customHeight="1">
      <c r="A29" s="317" t="s">
        <v>122</v>
      </c>
      <c r="B29" s="318"/>
      <c r="C29" s="319">
        <v>3626</v>
      </c>
      <c r="D29" s="319">
        <v>336</v>
      </c>
      <c r="E29" s="319">
        <v>2718</v>
      </c>
      <c r="F29" s="319">
        <v>188</v>
      </c>
      <c r="G29" s="320">
        <v>6868</v>
      </c>
      <c r="H29" s="535">
        <v>92.287019618382161</v>
      </c>
      <c r="I29" s="321"/>
      <c r="J29" s="319">
        <v>203</v>
      </c>
      <c r="K29" s="319">
        <v>10</v>
      </c>
      <c r="L29" s="319">
        <v>341</v>
      </c>
      <c r="M29" s="319">
        <v>20</v>
      </c>
      <c r="N29" s="320">
        <v>574</v>
      </c>
      <c r="O29" s="535">
        <v>7.7129803816178448</v>
      </c>
      <c r="P29" s="322"/>
      <c r="Q29" s="320">
        <v>7442</v>
      </c>
    </row>
    <row r="30" spans="1:17" ht="17.100000000000001" customHeight="1">
      <c r="A30" s="317" t="s">
        <v>123</v>
      </c>
      <c r="B30" s="318"/>
      <c r="C30" s="319">
        <v>735</v>
      </c>
      <c r="D30" s="319">
        <v>54</v>
      </c>
      <c r="E30" s="319">
        <v>2006</v>
      </c>
      <c r="F30" s="319">
        <v>109</v>
      </c>
      <c r="G30" s="320">
        <v>2904</v>
      </c>
      <c r="H30" s="535">
        <v>94.964028776978424</v>
      </c>
      <c r="I30" s="321"/>
      <c r="J30" s="319">
        <v>19</v>
      </c>
      <c r="K30" s="319">
        <v>2</v>
      </c>
      <c r="L30" s="319">
        <v>129</v>
      </c>
      <c r="M30" s="319">
        <v>4</v>
      </c>
      <c r="N30" s="320">
        <v>154</v>
      </c>
      <c r="O30" s="535">
        <v>5.0359712230215825</v>
      </c>
      <c r="P30" s="322"/>
      <c r="Q30" s="320">
        <v>3058</v>
      </c>
    </row>
    <row r="31" spans="1:17" ht="17.100000000000001" customHeight="1">
      <c r="A31" s="317" t="s">
        <v>124</v>
      </c>
      <c r="B31" s="318"/>
      <c r="C31" s="319">
        <v>2164</v>
      </c>
      <c r="D31" s="319">
        <v>168</v>
      </c>
      <c r="E31" s="319">
        <v>1032</v>
      </c>
      <c r="F31" s="319">
        <v>30</v>
      </c>
      <c r="G31" s="320">
        <v>3394</v>
      </c>
      <c r="H31" s="535">
        <v>91.928494041170097</v>
      </c>
      <c r="I31" s="321"/>
      <c r="J31" s="319">
        <v>91</v>
      </c>
      <c r="K31" s="319">
        <v>8</v>
      </c>
      <c r="L31" s="319">
        <v>189</v>
      </c>
      <c r="M31" s="319">
        <v>10</v>
      </c>
      <c r="N31" s="320">
        <v>298</v>
      </c>
      <c r="O31" s="535">
        <v>8.0715059588299027</v>
      </c>
      <c r="P31" s="322"/>
      <c r="Q31" s="320">
        <v>3692</v>
      </c>
    </row>
    <row r="32" spans="1:17" ht="17.100000000000001" customHeight="1">
      <c r="A32" s="317" t="s">
        <v>125</v>
      </c>
      <c r="B32" s="318"/>
      <c r="C32" s="319">
        <v>1974</v>
      </c>
      <c r="D32" s="319">
        <v>95</v>
      </c>
      <c r="E32" s="319">
        <v>830</v>
      </c>
      <c r="F32" s="319">
        <v>31</v>
      </c>
      <c r="G32" s="320">
        <v>2930</v>
      </c>
      <c r="H32" s="535">
        <v>92.897907419150286</v>
      </c>
      <c r="I32" s="321"/>
      <c r="J32" s="319">
        <v>100</v>
      </c>
      <c r="K32" s="319">
        <v>9</v>
      </c>
      <c r="L32" s="319">
        <v>111</v>
      </c>
      <c r="M32" s="319">
        <v>4</v>
      </c>
      <c r="N32" s="320">
        <v>224</v>
      </c>
      <c r="O32" s="535">
        <v>7.1020925808497148</v>
      </c>
      <c r="P32" s="322"/>
      <c r="Q32" s="320">
        <v>3154</v>
      </c>
    </row>
    <row r="33" spans="1:17" ht="17.100000000000001" customHeight="1">
      <c r="A33" s="317" t="s">
        <v>126</v>
      </c>
      <c r="B33" s="318"/>
      <c r="C33" s="319">
        <v>1062</v>
      </c>
      <c r="D33" s="319">
        <v>35</v>
      </c>
      <c r="E33" s="319">
        <v>2347</v>
      </c>
      <c r="F33" s="319">
        <v>77</v>
      </c>
      <c r="G33" s="320">
        <v>3521</v>
      </c>
      <c r="H33" s="535">
        <v>85.919960956564182</v>
      </c>
      <c r="I33" s="321"/>
      <c r="J33" s="319">
        <v>182</v>
      </c>
      <c r="K33" s="319">
        <v>6</v>
      </c>
      <c r="L33" s="319">
        <v>365</v>
      </c>
      <c r="M33" s="319">
        <v>24</v>
      </c>
      <c r="N33" s="320">
        <v>577</v>
      </c>
      <c r="O33" s="535">
        <v>14.080039043435823</v>
      </c>
      <c r="P33" s="322"/>
      <c r="Q33" s="320">
        <v>4098</v>
      </c>
    </row>
    <row r="34" spans="1:17" ht="17.100000000000001" customHeight="1">
      <c r="A34" s="317" t="s">
        <v>127</v>
      </c>
      <c r="B34" s="318"/>
      <c r="C34" s="319">
        <v>3899</v>
      </c>
      <c r="D34" s="319">
        <v>250</v>
      </c>
      <c r="E34" s="319">
        <v>6415</v>
      </c>
      <c r="F34" s="319">
        <v>261</v>
      </c>
      <c r="G34" s="320">
        <v>10825</v>
      </c>
      <c r="H34" s="535">
        <v>98.123640319071797</v>
      </c>
      <c r="I34" s="321"/>
      <c r="J34" s="319">
        <v>24</v>
      </c>
      <c r="K34" s="319">
        <v>30</v>
      </c>
      <c r="L34" s="319">
        <v>106</v>
      </c>
      <c r="M34" s="319">
        <v>47</v>
      </c>
      <c r="N34" s="320">
        <v>207</v>
      </c>
      <c r="O34" s="535">
        <v>1.8763596809282088</v>
      </c>
      <c r="P34" s="322"/>
      <c r="Q34" s="320">
        <v>11032</v>
      </c>
    </row>
    <row r="35" spans="1:17" ht="17.100000000000001" customHeight="1">
      <c r="A35" s="317" t="s">
        <v>128</v>
      </c>
      <c r="B35" s="318"/>
      <c r="C35" s="319">
        <v>1103</v>
      </c>
      <c r="D35" s="319">
        <v>87</v>
      </c>
      <c r="E35" s="319">
        <v>2718</v>
      </c>
      <c r="F35" s="319">
        <v>101</v>
      </c>
      <c r="G35" s="320">
        <v>4009</v>
      </c>
      <c r="H35" s="535">
        <v>98.187607151604212</v>
      </c>
      <c r="I35" s="321"/>
      <c r="J35" s="319">
        <v>54</v>
      </c>
      <c r="K35" s="319">
        <v>2</v>
      </c>
      <c r="L35" s="319">
        <v>18</v>
      </c>
      <c r="M35" s="319">
        <v>0</v>
      </c>
      <c r="N35" s="320">
        <v>74</v>
      </c>
      <c r="O35" s="535">
        <v>1.8123928483957874</v>
      </c>
      <c r="P35" s="322"/>
      <c r="Q35" s="320">
        <v>4083</v>
      </c>
    </row>
    <row r="36" spans="1:17" ht="17.100000000000001" customHeight="1">
      <c r="A36" s="317" t="s">
        <v>129</v>
      </c>
      <c r="B36" s="318"/>
      <c r="C36" s="319">
        <v>776</v>
      </c>
      <c r="D36" s="319">
        <v>69</v>
      </c>
      <c r="E36" s="319">
        <v>2400</v>
      </c>
      <c r="F36" s="319">
        <v>122</v>
      </c>
      <c r="G36" s="320">
        <v>3367</v>
      </c>
      <c r="H36" s="535">
        <v>84.217108554277132</v>
      </c>
      <c r="I36" s="321"/>
      <c r="J36" s="319">
        <v>186</v>
      </c>
      <c r="K36" s="319">
        <v>23</v>
      </c>
      <c r="L36" s="319">
        <v>400</v>
      </c>
      <c r="M36" s="319">
        <v>22</v>
      </c>
      <c r="N36" s="320">
        <v>631</v>
      </c>
      <c r="O36" s="535">
        <v>15.782891445722861</v>
      </c>
      <c r="P36" s="322"/>
      <c r="Q36" s="320">
        <v>3998</v>
      </c>
    </row>
    <row r="37" spans="1:17" ht="17.100000000000001" customHeight="1">
      <c r="A37" s="317" t="s">
        <v>130</v>
      </c>
      <c r="B37" s="318"/>
      <c r="C37" s="319">
        <v>599</v>
      </c>
      <c r="D37" s="319">
        <v>53</v>
      </c>
      <c r="E37" s="319">
        <v>215</v>
      </c>
      <c r="F37" s="319">
        <v>18</v>
      </c>
      <c r="G37" s="320">
        <v>885</v>
      </c>
      <c r="H37" s="535">
        <v>83.886255924170612</v>
      </c>
      <c r="I37" s="321"/>
      <c r="J37" s="319">
        <v>51</v>
      </c>
      <c r="K37" s="319">
        <v>3</v>
      </c>
      <c r="L37" s="319">
        <v>114</v>
      </c>
      <c r="M37" s="319">
        <v>2</v>
      </c>
      <c r="N37" s="320">
        <v>170</v>
      </c>
      <c r="O37" s="535">
        <v>16.113744075829384</v>
      </c>
      <c r="P37" s="322"/>
      <c r="Q37" s="320">
        <v>1055</v>
      </c>
    </row>
    <row r="38" spans="1:17" ht="17.100000000000001" customHeight="1">
      <c r="A38" s="317" t="s">
        <v>131</v>
      </c>
      <c r="B38" s="318"/>
      <c r="C38" s="319">
        <v>4704</v>
      </c>
      <c r="D38" s="319">
        <v>425</v>
      </c>
      <c r="E38" s="319">
        <v>2820</v>
      </c>
      <c r="F38" s="319">
        <v>151</v>
      </c>
      <c r="G38" s="320">
        <v>8100</v>
      </c>
      <c r="H38" s="535">
        <v>97.908860147467664</v>
      </c>
      <c r="I38" s="321"/>
      <c r="J38" s="319">
        <v>49</v>
      </c>
      <c r="K38" s="319">
        <v>7</v>
      </c>
      <c r="L38" s="319">
        <v>105</v>
      </c>
      <c r="M38" s="319">
        <v>12</v>
      </c>
      <c r="N38" s="320">
        <v>173</v>
      </c>
      <c r="O38" s="535">
        <v>2.0911398525323341</v>
      </c>
      <c r="P38" s="322"/>
      <c r="Q38" s="320">
        <v>8273</v>
      </c>
    </row>
    <row r="39" spans="1:17" ht="17.100000000000001" customHeight="1">
      <c r="A39" s="317" t="s">
        <v>132</v>
      </c>
      <c r="B39" s="318"/>
      <c r="C39" s="319">
        <v>632</v>
      </c>
      <c r="D39" s="319">
        <v>31</v>
      </c>
      <c r="E39" s="319">
        <v>1045</v>
      </c>
      <c r="F39" s="319">
        <v>29</v>
      </c>
      <c r="G39" s="320">
        <v>1737</v>
      </c>
      <c r="H39" s="535">
        <v>95.649779735682813</v>
      </c>
      <c r="I39" s="321"/>
      <c r="J39" s="319">
        <v>33</v>
      </c>
      <c r="K39" s="319">
        <v>8</v>
      </c>
      <c r="L39" s="319">
        <v>36</v>
      </c>
      <c r="M39" s="319">
        <v>2</v>
      </c>
      <c r="N39" s="320">
        <v>79</v>
      </c>
      <c r="O39" s="535">
        <v>4.3502202643171808</v>
      </c>
      <c r="P39" s="322"/>
      <c r="Q39" s="320">
        <v>1816</v>
      </c>
    </row>
    <row r="40" spans="1:17" ht="17.100000000000001" customHeight="1">
      <c r="A40" s="317" t="s">
        <v>133</v>
      </c>
      <c r="B40" s="318"/>
      <c r="C40" s="319">
        <v>363</v>
      </c>
      <c r="D40" s="319">
        <v>56</v>
      </c>
      <c r="E40" s="319">
        <v>963</v>
      </c>
      <c r="F40" s="319">
        <v>71</v>
      </c>
      <c r="G40" s="320">
        <v>1453</v>
      </c>
      <c r="H40" s="535">
        <v>61.750956226094345</v>
      </c>
      <c r="I40" s="321"/>
      <c r="J40" s="319">
        <v>221</v>
      </c>
      <c r="K40" s="319">
        <v>31</v>
      </c>
      <c r="L40" s="319">
        <v>609</v>
      </c>
      <c r="M40" s="319">
        <v>39</v>
      </c>
      <c r="N40" s="320">
        <v>900</v>
      </c>
      <c r="O40" s="535">
        <v>38.249043773905655</v>
      </c>
      <c r="P40" s="322"/>
      <c r="Q40" s="320">
        <v>2353</v>
      </c>
    </row>
    <row r="41" spans="1:17" ht="8.1" customHeight="1">
      <c r="A41" s="314"/>
      <c r="B41" s="314"/>
      <c r="C41" s="319"/>
      <c r="D41" s="319"/>
      <c r="E41" s="319"/>
      <c r="F41" s="319"/>
      <c r="G41" s="323"/>
      <c r="H41" s="324"/>
      <c r="I41" s="325"/>
      <c r="J41" s="326"/>
      <c r="K41" s="327"/>
      <c r="L41" s="319"/>
      <c r="M41" s="319"/>
      <c r="N41" s="323"/>
      <c r="O41" s="324"/>
      <c r="P41" s="325"/>
      <c r="Q41" s="323"/>
    </row>
    <row r="42" spans="1:17" ht="17.100000000000001" customHeight="1">
      <c r="A42" s="328" t="s">
        <v>571</v>
      </c>
      <c r="B42" s="329"/>
      <c r="C42" s="330">
        <v>68318</v>
      </c>
      <c r="D42" s="330">
        <v>5221</v>
      </c>
      <c r="E42" s="330">
        <v>114252</v>
      </c>
      <c r="F42" s="330">
        <v>5746</v>
      </c>
      <c r="G42" s="330">
        <v>193537</v>
      </c>
      <c r="H42" s="536">
        <v>91.596503433620612</v>
      </c>
      <c r="I42" s="322"/>
      <c r="J42" s="330">
        <v>6528</v>
      </c>
      <c r="K42" s="330">
        <v>613</v>
      </c>
      <c r="L42" s="330">
        <v>9955</v>
      </c>
      <c r="M42" s="330">
        <v>660</v>
      </c>
      <c r="N42" s="330">
        <v>17756</v>
      </c>
      <c r="O42" s="536">
        <v>8.4034965663793884</v>
      </c>
      <c r="P42" s="322"/>
      <c r="Q42" s="330">
        <v>211293</v>
      </c>
    </row>
    <row r="43" spans="1:17" ht="8.1" customHeight="1">
      <c r="A43" s="314"/>
      <c r="B43" s="314"/>
      <c r="C43" s="323"/>
      <c r="D43" s="323"/>
      <c r="E43" s="323"/>
      <c r="F43" s="323"/>
      <c r="G43" s="323"/>
      <c r="H43" s="324"/>
      <c r="I43" s="325"/>
      <c r="J43" s="323"/>
      <c r="K43" s="323"/>
      <c r="L43" s="323"/>
      <c r="M43" s="323"/>
      <c r="N43" s="323"/>
      <c r="O43" s="324"/>
      <c r="P43" s="325"/>
      <c r="Q43" s="323"/>
    </row>
    <row r="44" spans="1:17" ht="17.100000000000001" customHeight="1">
      <c r="A44" s="317" t="s">
        <v>135</v>
      </c>
      <c r="B44" s="329"/>
      <c r="C44" s="319">
        <v>24</v>
      </c>
      <c r="D44" s="319">
        <v>0</v>
      </c>
      <c r="E44" s="319">
        <v>73</v>
      </c>
      <c r="F44" s="319">
        <v>0</v>
      </c>
      <c r="G44" s="320">
        <v>97</v>
      </c>
      <c r="H44" s="535">
        <v>16.357504215851602</v>
      </c>
      <c r="I44" s="322"/>
      <c r="J44" s="319">
        <v>315</v>
      </c>
      <c r="K44" s="319">
        <v>0</v>
      </c>
      <c r="L44" s="319">
        <v>181</v>
      </c>
      <c r="M44" s="319">
        <v>0</v>
      </c>
      <c r="N44" s="320">
        <v>496</v>
      </c>
      <c r="O44" s="535">
        <v>83.642495784148394</v>
      </c>
      <c r="P44" s="322"/>
      <c r="Q44" s="320">
        <v>593</v>
      </c>
    </row>
    <row r="45" spans="1:17" ht="17.100000000000001" customHeight="1">
      <c r="A45" s="317" t="s">
        <v>136</v>
      </c>
      <c r="B45" s="329"/>
      <c r="C45" s="319">
        <v>240</v>
      </c>
      <c r="D45" s="319">
        <v>0</v>
      </c>
      <c r="E45" s="319">
        <v>1233</v>
      </c>
      <c r="F45" s="319">
        <v>0</v>
      </c>
      <c r="G45" s="320">
        <v>1473</v>
      </c>
      <c r="H45" s="535">
        <v>64.60526315789474</v>
      </c>
      <c r="I45" s="322"/>
      <c r="J45" s="319">
        <v>325</v>
      </c>
      <c r="K45" s="319">
        <v>0</v>
      </c>
      <c r="L45" s="319">
        <v>482</v>
      </c>
      <c r="M45" s="319">
        <v>0</v>
      </c>
      <c r="N45" s="320">
        <v>807</v>
      </c>
      <c r="O45" s="535">
        <v>35.39473684210526</v>
      </c>
      <c r="P45" s="322"/>
      <c r="Q45" s="320">
        <v>2280</v>
      </c>
    </row>
    <row r="46" spans="1:17" ht="17.100000000000001" customHeight="1">
      <c r="A46" s="317" t="s">
        <v>137</v>
      </c>
      <c r="B46" s="329"/>
      <c r="C46" s="319">
        <v>159</v>
      </c>
      <c r="D46" s="319">
        <v>0</v>
      </c>
      <c r="E46" s="319">
        <v>708</v>
      </c>
      <c r="F46" s="319">
        <v>0</v>
      </c>
      <c r="G46" s="320">
        <v>867</v>
      </c>
      <c r="H46" s="535">
        <v>54.018691588785046</v>
      </c>
      <c r="I46" s="322"/>
      <c r="J46" s="319">
        <v>224</v>
      </c>
      <c r="K46" s="319">
        <v>0</v>
      </c>
      <c r="L46" s="319">
        <v>514</v>
      </c>
      <c r="M46" s="319">
        <v>0</v>
      </c>
      <c r="N46" s="320">
        <v>738</v>
      </c>
      <c r="O46" s="535">
        <v>45.981308411214954</v>
      </c>
      <c r="P46" s="322"/>
      <c r="Q46" s="320">
        <v>1605</v>
      </c>
    </row>
    <row r="47" spans="1:17" ht="17.100000000000001" customHeight="1">
      <c r="A47" s="317" t="s">
        <v>138</v>
      </c>
      <c r="B47" s="329"/>
      <c r="C47" s="319">
        <v>15</v>
      </c>
      <c r="D47" s="319">
        <v>0</v>
      </c>
      <c r="E47" s="319">
        <v>82</v>
      </c>
      <c r="F47" s="319">
        <v>0</v>
      </c>
      <c r="G47" s="320">
        <v>97</v>
      </c>
      <c r="H47" s="535">
        <v>47.087378640776699</v>
      </c>
      <c r="I47" s="322"/>
      <c r="J47" s="319">
        <v>9</v>
      </c>
      <c r="K47" s="319">
        <v>0</v>
      </c>
      <c r="L47" s="319">
        <v>100</v>
      </c>
      <c r="M47" s="319">
        <v>0</v>
      </c>
      <c r="N47" s="320">
        <v>109</v>
      </c>
      <c r="O47" s="535">
        <v>52.912621359223301</v>
      </c>
      <c r="P47" s="322"/>
      <c r="Q47" s="320">
        <v>206</v>
      </c>
    </row>
    <row r="48" spans="1:17" ht="17.100000000000001" customHeight="1">
      <c r="A48" s="317" t="s">
        <v>139</v>
      </c>
      <c r="B48" s="329"/>
      <c r="C48" s="319">
        <v>23</v>
      </c>
      <c r="D48" s="319">
        <v>0</v>
      </c>
      <c r="E48" s="319">
        <v>264</v>
      </c>
      <c r="F48" s="319">
        <v>0</v>
      </c>
      <c r="G48" s="320">
        <v>287</v>
      </c>
      <c r="H48" s="535">
        <v>43.288084464555055</v>
      </c>
      <c r="I48" s="322"/>
      <c r="J48" s="319">
        <v>17</v>
      </c>
      <c r="K48" s="319">
        <v>0</v>
      </c>
      <c r="L48" s="319">
        <v>359</v>
      </c>
      <c r="M48" s="319">
        <v>0</v>
      </c>
      <c r="N48" s="320">
        <v>376</v>
      </c>
      <c r="O48" s="535">
        <v>56.711915535444945</v>
      </c>
      <c r="P48" s="322"/>
      <c r="Q48" s="320">
        <v>663</v>
      </c>
    </row>
    <row r="49" spans="1:17" ht="17.100000000000001" customHeight="1">
      <c r="A49" s="317" t="s">
        <v>140</v>
      </c>
      <c r="B49" s="329"/>
      <c r="C49" s="319">
        <v>63</v>
      </c>
      <c r="D49" s="319">
        <v>0</v>
      </c>
      <c r="E49" s="319">
        <v>276</v>
      </c>
      <c r="F49" s="319">
        <v>0</v>
      </c>
      <c r="G49" s="320">
        <v>339</v>
      </c>
      <c r="H49" s="535">
        <v>16.757291151754821</v>
      </c>
      <c r="I49" s="322"/>
      <c r="J49" s="319">
        <v>605</v>
      </c>
      <c r="K49" s="319">
        <v>0</v>
      </c>
      <c r="L49" s="319">
        <v>1079</v>
      </c>
      <c r="M49" s="319">
        <v>0</v>
      </c>
      <c r="N49" s="320">
        <v>1684</v>
      </c>
      <c r="O49" s="535">
        <v>83.242708848245186</v>
      </c>
      <c r="P49" s="322"/>
      <c r="Q49" s="320">
        <v>2023</v>
      </c>
    </row>
    <row r="50" spans="1:17" ht="17.100000000000001" customHeight="1">
      <c r="A50" s="317" t="s">
        <v>141</v>
      </c>
      <c r="B50" s="329"/>
      <c r="C50" s="319">
        <v>112</v>
      </c>
      <c r="D50" s="319">
        <v>0</v>
      </c>
      <c r="E50" s="319">
        <v>550</v>
      </c>
      <c r="F50" s="319">
        <v>0</v>
      </c>
      <c r="G50" s="320">
        <v>662</v>
      </c>
      <c r="H50" s="535">
        <v>33.249623304871925</v>
      </c>
      <c r="I50" s="322"/>
      <c r="J50" s="319">
        <v>444</v>
      </c>
      <c r="K50" s="319">
        <v>0</v>
      </c>
      <c r="L50" s="319">
        <v>885</v>
      </c>
      <c r="M50" s="319">
        <v>0</v>
      </c>
      <c r="N50" s="320">
        <v>1329</v>
      </c>
      <c r="O50" s="535">
        <v>66.750376695128082</v>
      </c>
      <c r="P50" s="322"/>
      <c r="Q50" s="320">
        <v>1991</v>
      </c>
    </row>
    <row r="51" spans="1:17" ht="17.100000000000001" customHeight="1">
      <c r="A51" s="317" t="s">
        <v>142</v>
      </c>
      <c r="B51" s="329"/>
      <c r="C51" s="319">
        <v>285</v>
      </c>
      <c r="D51" s="319">
        <v>0</v>
      </c>
      <c r="E51" s="319">
        <v>1042</v>
      </c>
      <c r="F51" s="319">
        <v>0</v>
      </c>
      <c r="G51" s="320">
        <v>1327</v>
      </c>
      <c r="H51" s="535">
        <v>58.847006651884698</v>
      </c>
      <c r="I51" s="322"/>
      <c r="J51" s="319">
        <v>474</v>
      </c>
      <c r="K51" s="319">
        <v>0</v>
      </c>
      <c r="L51" s="319">
        <v>454</v>
      </c>
      <c r="M51" s="319">
        <v>0</v>
      </c>
      <c r="N51" s="320">
        <v>928</v>
      </c>
      <c r="O51" s="535">
        <v>41.152993348115302</v>
      </c>
      <c r="P51" s="322"/>
      <c r="Q51" s="320">
        <v>2255</v>
      </c>
    </row>
    <row r="52" spans="1:17" ht="17.100000000000001" customHeight="1">
      <c r="A52" s="317" t="s">
        <v>143</v>
      </c>
      <c r="B52" s="329"/>
      <c r="C52" s="319">
        <v>105</v>
      </c>
      <c r="D52" s="319">
        <v>0</v>
      </c>
      <c r="E52" s="319">
        <v>939</v>
      </c>
      <c r="F52" s="319">
        <v>0</v>
      </c>
      <c r="G52" s="320">
        <v>1044</v>
      </c>
      <c r="H52" s="535">
        <v>47.069431920649237</v>
      </c>
      <c r="I52" s="322"/>
      <c r="J52" s="319">
        <v>545</v>
      </c>
      <c r="K52" s="319">
        <v>0</v>
      </c>
      <c r="L52" s="319">
        <v>629</v>
      </c>
      <c r="M52" s="319">
        <v>0</v>
      </c>
      <c r="N52" s="320">
        <v>1174</v>
      </c>
      <c r="O52" s="535">
        <v>52.930568079350763</v>
      </c>
      <c r="P52" s="322"/>
      <c r="Q52" s="320">
        <v>2218</v>
      </c>
    </row>
    <row r="53" spans="1:17" ht="17.100000000000001" customHeight="1">
      <c r="A53" s="317" t="s">
        <v>144</v>
      </c>
      <c r="B53" s="329"/>
      <c r="C53" s="319">
        <v>219</v>
      </c>
      <c r="D53" s="319">
        <v>0</v>
      </c>
      <c r="E53" s="319">
        <v>1244</v>
      </c>
      <c r="F53" s="319">
        <v>0</v>
      </c>
      <c r="G53" s="320">
        <v>1463</v>
      </c>
      <c r="H53" s="535">
        <v>72.068965517241381</v>
      </c>
      <c r="I53" s="322"/>
      <c r="J53" s="319">
        <v>178</v>
      </c>
      <c r="K53" s="319">
        <v>0</v>
      </c>
      <c r="L53" s="319">
        <v>389</v>
      </c>
      <c r="M53" s="319">
        <v>0</v>
      </c>
      <c r="N53" s="320">
        <v>567</v>
      </c>
      <c r="O53" s="535">
        <v>27.931034482758619</v>
      </c>
      <c r="P53" s="322"/>
      <c r="Q53" s="320">
        <v>2030</v>
      </c>
    </row>
    <row r="54" spans="1:17" ht="17.100000000000001" customHeight="1">
      <c r="A54" s="317" t="s">
        <v>145</v>
      </c>
      <c r="B54" s="329"/>
      <c r="C54" s="319">
        <v>0</v>
      </c>
      <c r="D54" s="319">
        <v>113</v>
      </c>
      <c r="E54" s="319">
        <v>0</v>
      </c>
      <c r="F54" s="319">
        <v>453</v>
      </c>
      <c r="G54" s="320">
        <v>566</v>
      </c>
      <c r="H54" s="535">
        <v>50.535714285714285</v>
      </c>
      <c r="I54" s="322"/>
      <c r="J54" s="319">
        <v>0</v>
      </c>
      <c r="K54" s="319">
        <v>332</v>
      </c>
      <c r="L54" s="319">
        <v>0</v>
      </c>
      <c r="M54" s="319">
        <v>222</v>
      </c>
      <c r="N54" s="320">
        <v>554</v>
      </c>
      <c r="O54" s="535">
        <v>49.464285714285715</v>
      </c>
      <c r="P54" s="322"/>
      <c r="Q54" s="320">
        <v>1120</v>
      </c>
    </row>
    <row r="55" spans="1:17" ht="17.100000000000001" customHeight="1">
      <c r="A55" s="317" t="s">
        <v>146</v>
      </c>
      <c r="B55" s="329"/>
      <c r="C55" s="319">
        <v>99</v>
      </c>
      <c r="D55" s="319">
        <v>0</v>
      </c>
      <c r="E55" s="319">
        <v>643</v>
      </c>
      <c r="F55" s="319">
        <v>0</v>
      </c>
      <c r="G55" s="320">
        <v>742</v>
      </c>
      <c r="H55" s="535">
        <v>46.001239925604466</v>
      </c>
      <c r="I55" s="322"/>
      <c r="J55" s="319">
        <v>293</v>
      </c>
      <c r="K55" s="319">
        <v>0</v>
      </c>
      <c r="L55" s="319">
        <v>578</v>
      </c>
      <c r="M55" s="319">
        <v>0</v>
      </c>
      <c r="N55" s="320">
        <v>871</v>
      </c>
      <c r="O55" s="535">
        <v>53.998760074395534</v>
      </c>
      <c r="P55" s="322"/>
      <c r="Q55" s="320">
        <v>1613</v>
      </c>
    </row>
    <row r="56" spans="1:17" ht="17.100000000000001" customHeight="1">
      <c r="A56" s="317" t="s">
        <v>147</v>
      </c>
      <c r="B56" s="329"/>
      <c r="C56" s="319">
        <v>93</v>
      </c>
      <c r="D56" s="319">
        <v>0</v>
      </c>
      <c r="E56" s="319">
        <v>769</v>
      </c>
      <c r="F56" s="319">
        <v>0</v>
      </c>
      <c r="G56" s="320">
        <v>862</v>
      </c>
      <c r="H56" s="535">
        <v>44.663212435233163</v>
      </c>
      <c r="I56" s="322"/>
      <c r="J56" s="319">
        <v>293</v>
      </c>
      <c r="K56" s="319">
        <v>0</v>
      </c>
      <c r="L56" s="319">
        <v>775</v>
      </c>
      <c r="M56" s="319">
        <v>0</v>
      </c>
      <c r="N56" s="320">
        <v>1068</v>
      </c>
      <c r="O56" s="535">
        <v>55.336787564766837</v>
      </c>
      <c r="P56" s="322"/>
      <c r="Q56" s="320">
        <v>1930</v>
      </c>
    </row>
    <row r="57" spans="1:17" ht="17.100000000000001" customHeight="1">
      <c r="A57" s="317" t="s">
        <v>148</v>
      </c>
      <c r="B57" s="329"/>
      <c r="C57" s="319">
        <v>9</v>
      </c>
      <c r="D57" s="319">
        <v>0</v>
      </c>
      <c r="E57" s="319">
        <v>66</v>
      </c>
      <c r="F57" s="319">
        <v>0</v>
      </c>
      <c r="G57" s="320">
        <v>75</v>
      </c>
      <c r="H57" s="535">
        <v>56.81818181818182</v>
      </c>
      <c r="I57" s="322"/>
      <c r="J57" s="319">
        <v>16</v>
      </c>
      <c r="K57" s="319">
        <v>0</v>
      </c>
      <c r="L57" s="319">
        <v>41</v>
      </c>
      <c r="M57" s="319">
        <v>0</v>
      </c>
      <c r="N57" s="320">
        <v>57</v>
      </c>
      <c r="O57" s="535">
        <v>43.18181818181818</v>
      </c>
      <c r="P57" s="322"/>
      <c r="Q57" s="320">
        <v>132</v>
      </c>
    </row>
    <row r="58" spans="1:17" ht="8.1" customHeight="1">
      <c r="A58" s="331"/>
      <c r="B58" s="329"/>
      <c r="C58" s="332"/>
      <c r="D58" s="332"/>
      <c r="E58" s="332"/>
      <c r="F58" s="332"/>
      <c r="G58" s="333"/>
      <c r="H58" s="334"/>
      <c r="I58" s="322"/>
      <c r="J58" s="332"/>
      <c r="K58" s="332"/>
      <c r="L58" s="332"/>
      <c r="M58" s="332"/>
      <c r="N58" s="333"/>
      <c r="O58" s="334"/>
      <c r="P58" s="322"/>
      <c r="Q58" s="333"/>
    </row>
    <row r="59" spans="1:17" ht="17.100000000000001" customHeight="1">
      <c r="A59" s="328" t="s">
        <v>571</v>
      </c>
      <c r="B59" s="329"/>
      <c r="C59" s="330">
        <v>1446</v>
      </c>
      <c r="D59" s="330">
        <v>113</v>
      </c>
      <c r="E59" s="330">
        <v>7889</v>
      </c>
      <c r="F59" s="330">
        <v>453</v>
      </c>
      <c r="G59" s="330">
        <v>9901</v>
      </c>
      <c r="H59" s="536">
        <f>G59/Q59*100</f>
        <v>47.925843458057024</v>
      </c>
      <c r="I59" s="322"/>
      <c r="J59" s="330">
        <v>3738</v>
      </c>
      <c r="K59" s="330">
        <v>332</v>
      </c>
      <c r="L59" s="330">
        <v>6466</v>
      </c>
      <c r="M59" s="330">
        <v>222</v>
      </c>
      <c r="N59" s="330">
        <v>10758</v>
      </c>
      <c r="O59" s="536">
        <f>N59/Q59*100</f>
        <v>52.074156541942983</v>
      </c>
      <c r="P59" s="322"/>
      <c r="Q59" s="330">
        <v>20659</v>
      </c>
    </row>
    <row r="60" spans="1:17" ht="8.1" customHeight="1">
      <c r="A60" s="314"/>
      <c r="B60" s="314"/>
      <c r="C60" s="323"/>
      <c r="D60" s="323"/>
      <c r="E60" s="323"/>
      <c r="F60" s="323"/>
      <c r="G60" s="323"/>
      <c r="H60" s="324"/>
      <c r="I60" s="325"/>
      <c r="J60" s="323"/>
      <c r="K60" s="323"/>
      <c r="L60" s="323"/>
      <c r="M60" s="323"/>
      <c r="N60" s="323"/>
      <c r="O60" s="324"/>
      <c r="P60" s="325"/>
      <c r="Q60" s="323"/>
    </row>
    <row r="61" spans="1:17" ht="17.100000000000001" customHeight="1">
      <c r="A61" s="335" t="s">
        <v>97</v>
      </c>
      <c r="B61" s="336"/>
      <c r="C61" s="337">
        <v>69764</v>
      </c>
      <c r="D61" s="337">
        <v>5334</v>
      </c>
      <c r="E61" s="337">
        <v>122141</v>
      </c>
      <c r="F61" s="337">
        <v>6199</v>
      </c>
      <c r="G61" s="337">
        <v>203438</v>
      </c>
      <c r="H61" s="536">
        <f>G61/Q61*100</f>
        <v>87.706939366765539</v>
      </c>
      <c r="I61" s="338"/>
      <c r="J61" s="337">
        <v>10266</v>
      </c>
      <c r="K61" s="337">
        <v>945</v>
      </c>
      <c r="L61" s="337">
        <v>16421</v>
      </c>
      <c r="M61" s="337">
        <v>882</v>
      </c>
      <c r="N61" s="337">
        <v>28514</v>
      </c>
      <c r="O61" s="536">
        <v>12.292954637557447</v>
      </c>
      <c r="P61" s="338"/>
      <c r="Q61" s="337">
        <v>231952</v>
      </c>
    </row>
    <row r="62" spans="1:17" ht="7.5" customHeight="1">
      <c r="A62" s="325"/>
    </row>
    <row r="63" spans="1:17" s="340" customFormat="1" ht="13.35" customHeight="1">
      <c r="A63" s="339" t="s">
        <v>92</v>
      </c>
    </row>
    <row r="64" spans="1:17" s="340" customFormat="1" ht="13.35" customHeight="1">
      <c r="A64" s="339" t="s">
        <v>149</v>
      </c>
    </row>
    <row r="65" spans="1:12" s="344" customFormat="1" ht="13.35" customHeight="1">
      <c r="A65" s="341"/>
      <c r="B65" s="342"/>
      <c r="C65" s="342"/>
      <c r="D65" s="342"/>
      <c r="E65" s="342"/>
      <c r="F65" s="342"/>
      <c r="G65" s="342"/>
      <c r="H65" s="342"/>
      <c r="I65" s="342"/>
      <c r="J65" s="342"/>
      <c r="K65" s="343"/>
      <c r="L65" s="343"/>
    </row>
    <row r="66" spans="1:12" s="344" customFormat="1" ht="13.35" customHeight="1">
      <c r="B66" s="345"/>
    </row>
    <row r="67" spans="1:12" s="344" customFormat="1" ht="13.35" customHeight="1">
      <c r="B67" s="345"/>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35433070866141736" header="0.19685039370078741" footer="0.19685039370078741"/>
  <pageSetup scale="50" orientation="landscape" r:id="rId1"/>
  <headerFooter scaleWithDoc="0">
    <oddHeader>&amp;L&amp;G&amp;R&amp;G</oddHeader>
    <oddFooter>&amp;R&amp;"Montserrat,Negrita"46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B1019-A957-4F01-8F15-9644606F8468}">
  <sheetPr>
    <tabColor theme="0" tint="-4.9989318521683403E-2"/>
    <pageSetUpPr fitToPage="1"/>
  </sheetPr>
  <dimension ref="A1:IO60"/>
  <sheetViews>
    <sheetView zoomScale="60" zoomScaleNormal="60" zoomScaleSheetLayoutView="70" workbookViewId="0">
      <selection activeCell="A15" sqref="A15:XFD15"/>
    </sheetView>
  </sheetViews>
  <sheetFormatPr baseColWidth="10" defaultColWidth="11.42578125" defaultRowHeight="12.75"/>
  <cols>
    <col min="1" max="1" width="45.42578125" style="347" customWidth="1"/>
    <col min="2" max="5" width="16.42578125" style="347" customWidth="1"/>
    <col min="6" max="6" width="17.5703125" style="392" customWidth="1"/>
    <col min="7" max="7" width="14.5703125" style="392" customWidth="1"/>
    <col min="8" max="8" width="1.42578125" style="392" customWidth="1"/>
    <col min="9" max="11" width="16.42578125" style="347" customWidth="1"/>
    <col min="12" max="12" width="16.42578125" style="348" customWidth="1"/>
    <col min="13" max="13" width="17.5703125" style="348" customWidth="1"/>
    <col min="14" max="14" width="14.5703125" style="392" customWidth="1"/>
    <col min="15" max="15" width="1.42578125" style="347" customWidth="1"/>
    <col min="16" max="16" width="17.85546875" style="347" customWidth="1"/>
    <col min="17" max="17" width="12.5703125" style="346" hidden="1" customWidth="1"/>
    <col min="18" max="18" width="0" style="346" hidden="1" customWidth="1"/>
    <col min="19" max="19" width="21.42578125" style="346" hidden="1" customWidth="1"/>
    <col min="20" max="20" width="24.5703125" style="346" hidden="1" customWidth="1"/>
    <col min="21" max="21" width="15.5703125" style="346" customWidth="1"/>
    <col min="22" max="16384" width="11.42578125" style="346"/>
  </cols>
  <sheetData>
    <row r="1" spans="1:244" ht="28.5" customHeight="1">
      <c r="A1" s="638" t="s">
        <v>575</v>
      </c>
      <c r="B1" s="638"/>
      <c r="C1" s="638"/>
      <c r="D1" s="638"/>
      <c r="E1" s="638"/>
      <c r="F1" s="638"/>
      <c r="G1" s="638"/>
      <c r="H1" s="638"/>
      <c r="I1" s="638"/>
      <c r="J1" s="638"/>
      <c r="K1" s="638"/>
      <c r="L1" s="638"/>
      <c r="M1" s="638"/>
      <c r="N1" s="638"/>
      <c r="O1" s="638"/>
      <c r="P1" s="638"/>
    </row>
    <row r="2" spans="1:244" ht="42" customHeight="1">
      <c r="A2" s="639" t="s">
        <v>48</v>
      </c>
      <c r="B2" s="639"/>
      <c r="C2" s="639"/>
      <c r="D2" s="639"/>
      <c r="E2" s="639"/>
      <c r="F2" s="639"/>
      <c r="G2" s="639"/>
      <c r="H2" s="639"/>
      <c r="I2" s="639"/>
      <c r="J2" s="639"/>
      <c r="K2" s="639"/>
      <c r="L2" s="639"/>
      <c r="M2" s="639"/>
      <c r="N2" s="639"/>
      <c r="O2" s="639"/>
      <c r="P2" s="639"/>
    </row>
    <row r="3" spans="1:244" ht="15.75">
      <c r="A3" s="349"/>
      <c r="B3" s="349"/>
      <c r="C3" s="349"/>
      <c r="D3" s="349"/>
      <c r="E3" s="349"/>
      <c r="F3" s="349"/>
      <c r="G3" s="349"/>
      <c r="H3" s="349"/>
      <c r="I3" s="349"/>
      <c r="J3" s="349"/>
      <c r="K3" s="349"/>
      <c r="L3" s="350"/>
      <c r="M3" s="350"/>
      <c r="N3" s="349"/>
      <c r="O3" s="349"/>
      <c r="P3" s="349"/>
      <c r="Q3" s="352"/>
      <c r="R3" s="352"/>
      <c r="S3" s="352"/>
      <c r="T3" s="352"/>
      <c r="U3" s="352"/>
      <c r="V3" s="352"/>
    </row>
    <row r="4" spans="1:244" s="357" customFormat="1" ht="21.75" customHeight="1">
      <c r="A4" s="637" t="s">
        <v>576</v>
      </c>
      <c r="B4" s="637" t="s">
        <v>153</v>
      </c>
      <c r="C4" s="637"/>
      <c r="D4" s="637"/>
      <c r="E4" s="637"/>
      <c r="F4" s="637"/>
      <c r="G4" s="637"/>
      <c r="H4" s="354"/>
      <c r="I4" s="637" t="s">
        <v>154</v>
      </c>
      <c r="J4" s="637"/>
      <c r="K4" s="637"/>
      <c r="L4" s="637"/>
      <c r="M4" s="637"/>
      <c r="N4" s="637"/>
      <c r="O4" s="355"/>
      <c r="P4" s="637" t="s">
        <v>88</v>
      </c>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6"/>
      <c r="BD4" s="356"/>
      <c r="BE4" s="356"/>
      <c r="BF4" s="356"/>
      <c r="BG4" s="356"/>
      <c r="BH4" s="356"/>
      <c r="BI4" s="356"/>
      <c r="BJ4" s="356"/>
      <c r="BK4" s="356"/>
      <c r="BL4" s="356"/>
      <c r="BM4" s="356"/>
      <c r="BN4" s="356"/>
      <c r="BO4" s="356"/>
      <c r="BP4" s="356"/>
      <c r="BQ4" s="356"/>
      <c r="BR4" s="356"/>
      <c r="BS4" s="356"/>
      <c r="BT4" s="356"/>
      <c r="BU4" s="356"/>
      <c r="BV4" s="356"/>
      <c r="BW4" s="356"/>
      <c r="BX4" s="356"/>
      <c r="BY4" s="356"/>
      <c r="BZ4" s="356"/>
      <c r="CA4" s="356"/>
      <c r="CB4" s="356"/>
      <c r="CC4" s="356"/>
      <c r="CD4" s="356"/>
      <c r="CE4" s="356"/>
      <c r="CF4" s="356"/>
      <c r="CG4" s="356"/>
      <c r="CH4" s="356"/>
      <c r="CI4" s="356"/>
      <c r="CJ4" s="356"/>
      <c r="CK4" s="356"/>
      <c r="CL4" s="356"/>
      <c r="CM4" s="356"/>
      <c r="CN4" s="356"/>
      <c r="CO4" s="356"/>
      <c r="CP4" s="356"/>
      <c r="CQ4" s="356"/>
      <c r="CR4" s="356"/>
      <c r="CS4" s="356"/>
      <c r="CT4" s="356"/>
      <c r="CU4" s="356"/>
      <c r="CV4" s="356"/>
      <c r="CW4" s="356"/>
      <c r="CX4" s="356"/>
      <c r="CY4" s="356"/>
      <c r="CZ4" s="356"/>
      <c r="DA4" s="356"/>
      <c r="DB4" s="356"/>
      <c r="DC4" s="356"/>
      <c r="DD4" s="356"/>
      <c r="DE4" s="356"/>
      <c r="DF4" s="356"/>
      <c r="DG4" s="356"/>
      <c r="DH4" s="356"/>
      <c r="DI4" s="356"/>
      <c r="DJ4" s="356"/>
      <c r="DK4" s="356"/>
      <c r="DL4" s="356"/>
      <c r="DM4" s="356"/>
      <c r="DN4" s="356"/>
      <c r="DO4" s="356"/>
      <c r="DP4" s="356"/>
      <c r="DQ4" s="356"/>
      <c r="DR4" s="356"/>
      <c r="DS4" s="356"/>
      <c r="DT4" s="356"/>
      <c r="DU4" s="356"/>
      <c r="DV4" s="356"/>
      <c r="DW4" s="356"/>
      <c r="DX4" s="356"/>
      <c r="DY4" s="356"/>
      <c r="DZ4" s="356"/>
      <c r="EA4" s="356"/>
      <c r="EB4" s="356"/>
      <c r="EC4" s="356"/>
      <c r="ED4" s="356"/>
      <c r="EE4" s="356"/>
      <c r="EF4" s="356"/>
      <c r="EG4" s="356"/>
      <c r="EH4" s="356"/>
      <c r="EI4" s="356"/>
      <c r="EJ4" s="356"/>
      <c r="EK4" s="356"/>
      <c r="EL4" s="356"/>
      <c r="EM4" s="356"/>
      <c r="EN4" s="356"/>
      <c r="EO4" s="356"/>
      <c r="EP4" s="356"/>
      <c r="EQ4" s="356"/>
      <c r="ER4" s="356"/>
      <c r="ES4" s="356"/>
      <c r="ET4" s="356"/>
      <c r="EU4" s="356"/>
      <c r="EV4" s="356"/>
      <c r="EW4" s="356"/>
      <c r="EX4" s="356"/>
      <c r="EY4" s="356"/>
      <c r="EZ4" s="356"/>
      <c r="FA4" s="356"/>
      <c r="FB4" s="356"/>
      <c r="FC4" s="356"/>
      <c r="FD4" s="356"/>
      <c r="FE4" s="356"/>
      <c r="FF4" s="356"/>
      <c r="FG4" s="356"/>
      <c r="FH4" s="356"/>
      <c r="FI4" s="356"/>
      <c r="FJ4" s="356"/>
      <c r="FK4" s="356"/>
      <c r="FL4" s="356"/>
      <c r="FM4" s="356"/>
      <c r="FN4" s="356"/>
      <c r="FO4" s="356"/>
      <c r="FP4" s="356"/>
      <c r="FQ4" s="356"/>
      <c r="FR4" s="356"/>
      <c r="FS4" s="356"/>
      <c r="FT4" s="356"/>
      <c r="FU4" s="356"/>
      <c r="FV4" s="356"/>
      <c r="FW4" s="356"/>
      <c r="FX4" s="356"/>
      <c r="FY4" s="356"/>
      <c r="FZ4" s="356"/>
      <c r="GA4" s="356"/>
      <c r="GB4" s="356"/>
      <c r="GC4" s="356"/>
      <c r="GD4" s="356"/>
      <c r="GE4" s="356"/>
      <c r="GF4" s="356"/>
      <c r="GG4" s="356"/>
      <c r="GH4" s="356"/>
      <c r="GI4" s="356"/>
      <c r="GJ4" s="356"/>
      <c r="GK4" s="356"/>
      <c r="GL4" s="356"/>
      <c r="GM4" s="356"/>
      <c r="GN4" s="356"/>
      <c r="GO4" s="356"/>
      <c r="GP4" s="356"/>
      <c r="GQ4" s="356"/>
      <c r="GR4" s="356"/>
      <c r="GS4" s="356"/>
      <c r="GT4" s="356"/>
      <c r="GU4" s="356"/>
      <c r="GV4" s="356"/>
      <c r="GW4" s="356"/>
      <c r="GX4" s="356"/>
      <c r="GY4" s="356"/>
      <c r="GZ4" s="356"/>
      <c r="HA4" s="356"/>
      <c r="HB4" s="356"/>
      <c r="HC4" s="356"/>
      <c r="HD4" s="356"/>
      <c r="HE4" s="356"/>
      <c r="HF4" s="356"/>
      <c r="HG4" s="356"/>
      <c r="HH4" s="356"/>
      <c r="HI4" s="356"/>
      <c r="HJ4" s="356"/>
      <c r="HK4" s="356"/>
      <c r="HL4" s="356"/>
      <c r="HM4" s="356"/>
      <c r="HN4" s="356"/>
      <c r="HO4" s="356"/>
      <c r="HP4" s="356"/>
      <c r="HQ4" s="356"/>
      <c r="HR4" s="356"/>
      <c r="HS4" s="356"/>
      <c r="HT4" s="356"/>
      <c r="HU4" s="356"/>
      <c r="HV4" s="356"/>
      <c r="HW4" s="356"/>
      <c r="HX4" s="356"/>
      <c r="HY4" s="356"/>
      <c r="HZ4" s="356"/>
      <c r="IA4" s="356"/>
      <c r="IB4" s="356"/>
      <c r="IC4" s="356"/>
      <c r="ID4" s="356"/>
      <c r="IE4" s="356"/>
      <c r="IF4" s="356"/>
      <c r="IG4" s="356"/>
      <c r="IH4" s="356"/>
      <c r="II4" s="356"/>
      <c r="IJ4" s="356"/>
    </row>
    <row r="5" spans="1:244" s="357" customFormat="1" ht="30.75" customHeight="1">
      <c r="A5" s="640"/>
      <c r="B5" s="635" t="s">
        <v>156</v>
      </c>
      <c r="C5" s="636"/>
      <c r="D5" s="635" t="s">
        <v>157</v>
      </c>
      <c r="E5" s="636"/>
      <c r="F5" s="637" t="s">
        <v>134</v>
      </c>
      <c r="G5" s="637" t="s">
        <v>52</v>
      </c>
      <c r="H5" s="358"/>
      <c r="I5" s="634" t="s">
        <v>156</v>
      </c>
      <c r="J5" s="634"/>
      <c r="K5" s="635" t="s">
        <v>157</v>
      </c>
      <c r="L5" s="636"/>
      <c r="M5" s="637" t="s">
        <v>134</v>
      </c>
      <c r="N5" s="637" t="s">
        <v>52</v>
      </c>
      <c r="O5" s="355"/>
      <c r="P5" s="640"/>
      <c r="Q5" s="359"/>
      <c r="R5" s="359"/>
      <c r="S5" s="359"/>
      <c r="T5" s="359"/>
      <c r="U5" s="359"/>
      <c r="V5" s="359"/>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c r="BE5" s="356"/>
      <c r="BF5" s="356"/>
      <c r="BG5" s="356"/>
      <c r="BH5" s="356"/>
      <c r="BI5" s="356"/>
      <c r="BJ5" s="356"/>
      <c r="BK5" s="356"/>
      <c r="BL5" s="356"/>
      <c r="BM5" s="356"/>
      <c r="BN5" s="356"/>
      <c r="BO5" s="356"/>
      <c r="BP5" s="356"/>
      <c r="BQ5" s="356"/>
      <c r="BR5" s="356"/>
      <c r="BS5" s="356"/>
      <c r="BT5" s="356"/>
      <c r="BU5" s="356"/>
      <c r="BV5" s="356"/>
      <c r="BW5" s="356"/>
      <c r="BX5" s="356"/>
      <c r="BY5" s="356"/>
      <c r="BZ5" s="356"/>
      <c r="CA5" s="356"/>
      <c r="CB5" s="356"/>
      <c r="CC5" s="356"/>
      <c r="CD5" s="356"/>
      <c r="CE5" s="356"/>
      <c r="CF5" s="356"/>
      <c r="CG5" s="356"/>
      <c r="CH5" s="356"/>
      <c r="CI5" s="356"/>
      <c r="CJ5" s="356"/>
      <c r="CK5" s="356"/>
      <c r="CL5" s="356"/>
      <c r="CM5" s="356"/>
      <c r="CN5" s="356"/>
      <c r="CO5" s="356"/>
      <c r="CP5" s="356"/>
      <c r="CQ5" s="356"/>
      <c r="CR5" s="356"/>
      <c r="CS5" s="356"/>
      <c r="CT5" s="356"/>
      <c r="CU5" s="356"/>
      <c r="CV5" s="356"/>
      <c r="CW5" s="356"/>
      <c r="CX5" s="356"/>
      <c r="CY5" s="356"/>
      <c r="CZ5" s="356"/>
      <c r="DA5" s="356"/>
      <c r="DB5" s="356"/>
      <c r="DC5" s="356"/>
      <c r="DD5" s="356"/>
      <c r="DE5" s="356"/>
      <c r="DF5" s="356"/>
      <c r="DG5" s="356"/>
      <c r="DH5" s="356"/>
      <c r="DI5" s="356"/>
      <c r="DJ5" s="356"/>
      <c r="DK5" s="356"/>
      <c r="DL5" s="356"/>
      <c r="DM5" s="356"/>
      <c r="DN5" s="356"/>
      <c r="DO5" s="356"/>
      <c r="DP5" s="356"/>
      <c r="DQ5" s="356"/>
      <c r="DR5" s="356"/>
      <c r="DS5" s="356"/>
      <c r="DT5" s="356"/>
      <c r="DU5" s="356"/>
      <c r="DV5" s="356"/>
      <c r="DW5" s="356"/>
      <c r="DX5" s="356"/>
      <c r="DY5" s="356"/>
      <c r="DZ5" s="356"/>
      <c r="EA5" s="356"/>
      <c r="EB5" s="356"/>
      <c r="EC5" s="356"/>
      <c r="ED5" s="356"/>
      <c r="EE5" s="356"/>
      <c r="EF5" s="356"/>
      <c r="EG5" s="356"/>
      <c r="EH5" s="356"/>
      <c r="EI5" s="356"/>
      <c r="EJ5" s="356"/>
      <c r="EK5" s="356"/>
      <c r="EL5" s="356"/>
      <c r="EM5" s="356"/>
      <c r="EN5" s="356"/>
      <c r="EO5" s="356"/>
      <c r="EP5" s="356"/>
      <c r="EQ5" s="356"/>
      <c r="ER5" s="356"/>
      <c r="ES5" s="356"/>
      <c r="ET5" s="356"/>
      <c r="EU5" s="356"/>
      <c r="EV5" s="356"/>
      <c r="EW5" s="356"/>
      <c r="EX5" s="356"/>
      <c r="EY5" s="356"/>
      <c r="EZ5" s="356"/>
      <c r="FA5" s="356"/>
      <c r="FB5" s="356"/>
      <c r="FC5" s="356"/>
      <c r="FD5" s="356"/>
      <c r="FE5" s="356"/>
      <c r="FF5" s="356"/>
      <c r="FG5" s="356"/>
      <c r="FH5" s="356"/>
      <c r="FI5" s="356"/>
      <c r="FJ5" s="356"/>
      <c r="FK5" s="356"/>
      <c r="FL5" s="356"/>
      <c r="FM5" s="356"/>
      <c r="FN5" s="356"/>
      <c r="FO5" s="356"/>
      <c r="FP5" s="356"/>
      <c r="FQ5" s="356"/>
      <c r="FR5" s="356"/>
      <c r="FS5" s="356"/>
      <c r="FT5" s="356"/>
      <c r="FU5" s="356"/>
      <c r="FV5" s="356"/>
      <c r="FW5" s="356"/>
      <c r="FX5" s="356"/>
      <c r="FY5" s="356"/>
      <c r="FZ5" s="356"/>
      <c r="GA5" s="356"/>
      <c r="GB5" s="356"/>
      <c r="GC5" s="356"/>
      <c r="GD5" s="356"/>
      <c r="GE5" s="356"/>
      <c r="GF5" s="356"/>
      <c r="GG5" s="356"/>
      <c r="GH5" s="356"/>
      <c r="GI5" s="356"/>
      <c r="GJ5" s="356"/>
      <c r="GK5" s="356"/>
      <c r="GL5" s="356"/>
      <c r="GM5" s="356"/>
      <c r="GN5" s="356"/>
      <c r="GO5" s="356"/>
      <c r="GP5" s="356"/>
      <c r="GQ5" s="356"/>
      <c r="GR5" s="356"/>
      <c r="GS5" s="356"/>
      <c r="GT5" s="356"/>
      <c r="GU5" s="356"/>
      <c r="GV5" s="356"/>
      <c r="GW5" s="356"/>
      <c r="GX5" s="356"/>
      <c r="GY5" s="356"/>
      <c r="GZ5" s="356"/>
      <c r="HA5" s="356"/>
      <c r="HB5" s="356"/>
      <c r="HC5" s="356"/>
      <c r="HD5" s="356"/>
      <c r="HE5" s="356"/>
      <c r="HF5" s="356"/>
      <c r="HG5" s="356"/>
      <c r="HH5" s="356"/>
      <c r="HI5" s="356"/>
      <c r="HJ5" s="356"/>
      <c r="HK5" s="356"/>
      <c r="HL5" s="356"/>
      <c r="HM5" s="356"/>
      <c r="HN5" s="356"/>
      <c r="HO5" s="356"/>
      <c r="HP5" s="356"/>
      <c r="HQ5" s="356"/>
      <c r="HR5" s="356"/>
      <c r="HS5" s="356"/>
      <c r="HT5" s="356"/>
      <c r="HU5" s="356"/>
      <c r="HV5" s="356"/>
      <c r="HW5" s="356"/>
      <c r="HX5" s="356"/>
      <c r="HY5" s="356"/>
      <c r="HZ5" s="356"/>
      <c r="IA5" s="356"/>
      <c r="IB5" s="356"/>
      <c r="IC5" s="356"/>
      <c r="ID5" s="356"/>
      <c r="IE5" s="356"/>
      <c r="IF5" s="356"/>
      <c r="IG5" s="356"/>
      <c r="IH5" s="356"/>
      <c r="II5" s="356"/>
      <c r="IJ5" s="356"/>
    </row>
    <row r="6" spans="1:244" s="357" customFormat="1" ht="21.75" customHeight="1">
      <c r="A6" s="640"/>
      <c r="B6" s="316" t="s">
        <v>100</v>
      </c>
      <c r="C6" s="353" t="s">
        <v>101</v>
      </c>
      <c r="D6" s="353" t="s">
        <v>100</v>
      </c>
      <c r="E6" s="353" t="s">
        <v>101</v>
      </c>
      <c r="F6" s="637"/>
      <c r="G6" s="637"/>
      <c r="H6" s="358"/>
      <c r="I6" s="353" t="s">
        <v>100</v>
      </c>
      <c r="J6" s="353" t="s">
        <v>101</v>
      </c>
      <c r="K6" s="353" t="s">
        <v>100</v>
      </c>
      <c r="L6" s="353" t="s">
        <v>101</v>
      </c>
      <c r="M6" s="637"/>
      <c r="N6" s="637"/>
      <c r="O6" s="360"/>
      <c r="P6" s="640"/>
      <c r="Q6" s="359"/>
      <c r="R6" s="359"/>
      <c r="S6" s="359"/>
      <c r="T6" s="359"/>
      <c r="U6" s="359"/>
      <c r="V6" s="359"/>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56"/>
      <c r="AW6" s="356"/>
      <c r="AX6" s="356"/>
      <c r="AY6" s="356"/>
      <c r="AZ6" s="356"/>
      <c r="BA6" s="356"/>
      <c r="BB6" s="356"/>
      <c r="BC6" s="356"/>
      <c r="BD6" s="356"/>
      <c r="BE6" s="356"/>
      <c r="BF6" s="356"/>
      <c r="BG6" s="356"/>
      <c r="BH6" s="356"/>
      <c r="BI6" s="356"/>
      <c r="BJ6" s="356"/>
      <c r="BK6" s="356"/>
      <c r="BL6" s="356"/>
      <c r="BM6" s="356"/>
      <c r="BN6" s="356"/>
      <c r="BO6" s="356"/>
      <c r="BP6" s="356"/>
      <c r="BQ6" s="356"/>
      <c r="BR6" s="356"/>
      <c r="BS6" s="356"/>
      <c r="BT6" s="356"/>
      <c r="BU6" s="356"/>
      <c r="BV6" s="356"/>
      <c r="BW6" s="356"/>
      <c r="BX6" s="356"/>
      <c r="BY6" s="356"/>
      <c r="BZ6" s="356"/>
      <c r="CA6" s="356"/>
      <c r="CB6" s="356"/>
      <c r="CC6" s="356"/>
      <c r="CD6" s="356"/>
      <c r="CE6" s="356"/>
      <c r="CF6" s="356"/>
      <c r="CG6" s="356"/>
      <c r="CH6" s="356"/>
      <c r="CI6" s="356"/>
      <c r="CJ6" s="356"/>
      <c r="CK6" s="356"/>
      <c r="CL6" s="356"/>
      <c r="CM6" s="356"/>
      <c r="CN6" s="356"/>
      <c r="CO6" s="356"/>
      <c r="CP6" s="356"/>
      <c r="CQ6" s="356"/>
      <c r="CR6" s="356"/>
      <c r="CS6" s="356"/>
      <c r="CT6" s="356"/>
      <c r="CU6" s="356"/>
      <c r="CV6" s="356"/>
      <c r="CW6" s="356"/>
      <c r="CX6" s="356"/>
      <c r="CY6" s="356"/>
      <c r="CZ6" s="356"/>
      <c r="DA6" s="356"/>
      <c r="DB6" s="356"/>
      <c r="DC6" s="356"/>
      <c r="DD6" s="356"/>
      <c r="DE6" s="356"/>
      <c r="DF6" s="356"/>
      <c r="DG6" s="356"/>
      <c r="DH6" s="356"/>
      <c r="DI6" s="356"/>
      <c r="DJ6" s="356"/>
      <c r="DK6" s="356"/>
      <c r="DL6" s="356"/>
      <c r="DM6" s="356"/>
      <c r="DN6" s="356"/>
      <c r="DO6" s="356"/>
      <c r="DP6" s="356"/>
      <c r="DQ6" s="356"/>
      <c r="DR6" s="356"/>
      <c r="DS6" s="356"/>
      <c r="DT6" s="356"/>
      <c r="DU6" s="356"/>
      <c r="DV6" s="356"/>
      <c r="DW6" s="356"/>
      <c r="DX6" s="356"/>
      <c r="DY6" s="356"/>
      <c r="DZ6" s="356"/>
      <c r="EA6" s="356"/>
      <c r="EB6" s="356"/>
      <c r="EC6" s="356"/>
      <c r="ED6" s="356"/>
      <c r="EE6" s="356"/>
      <c r="EF6" s="356"/>
      <c r="EG6" s="356"/>
      <c r="EH6" s="356"/>
      <c r="EI6" s="356"/>
      <c r="EJ6" s="356"/>
      <c r="EK6" s="356"/>
      <c r="EL6" s="356"/>
      <c r="EM6" s="356"/>
      <c r="EN6" s="356"/>
      <c r="EO6" s="356"/>
      <c r="EP6" s="356"/>
      <c r="EQ6" s="356"/>
      <c r="ER6" s="356"/>
      <c r="ES6" s="356"/>
      <c r="ET6" s="356"/>
      <c r="EU6" s="356"/>
      <c r="EV6" s="356"/>
      <c r="EW6" s="356"/>
      <c r="EX6" s="356"/>
      <c r="EY6" s="356"/>
      <c r="EZ6" s="356"/>
      <c r="FA6" s="356"/>
      <c r="FB6" s="356"/>
      <c r="FC6" s="356"/>
      <c r="FD6" s="356"/>
      <c r="FE6" s="356"/>
      <c r="FF6" s="356"/>
      <c r="FG6" s="356"/>
      <c r="FH6" s="356"/>
      <c r="FI6" s="356"/>
      <c r="FJ6" s="356"/>
      <c r="FK6" s="356"/>
      <c r="FL6" s="356"/>
      <c r="FM6" s="356"/>
      <c r="FN6" s="356"/>
      <c r="FO6" s="356"/>
      <c r="FP6" s="356"/>
      <c r="FQ6" s="356"/>
      <c r="FR6" s="356"/>
      <c r="FS6" s="356"/>
      <c r="FT6" s="356"/>
      <c r="FU6" s="356"/>
      <c r="FV6" s="356"/>
      <c r="FW6" s="356"/>
      <c r="FX6" s="356"/>
      <c r="FY6" s="356"/>
      <c r="FZ6" s="356"/>
      <c r="GA6" s="356"/>
      <c r="GB6" s="356"/>
      <c r="GC6" s="356"/>
      <c r="GD6" s="356"/>
      <c r="GE6" s="356"/>
      <c r="GF6" s="356"/>
      <c r="GG6" s="356"/>
      <c r="GH6" s="356"/>
      <c r="GI6" s="356"/>
      <c r="GJ6" s="356"/>
      <c r="GK6" s="356"/>
      <c r="GL6" s="356"/>
      <c r="GM6" s="356"/>
      <c r="GN6" s="356"/>
      <c r="GO6" s="356"/>
      <c r="GP6" s="356"/>
      <c r="GQ6" s="356"/>
      <c r="GR6" s="356"/>
      <c r="GS6" s="356"/>
      <c r="GT6" s="356"/>
      <c r="GU6" s="356"/>
      <c r="GV6" s="356"/>
      <c r="GW6" s="356"/>
      <c r="GX6" s="356"/>
      <c r="GY6" s="356"/>
      <c r="GZ6" s="356"/>
      <c r="HA6" s="356"/>
      <c r="HB6" s="356"/>
      <c r="HC6" s="356"/>
      <c r="HD6" s="356"/>
      <c r="HE6" s="356"/>
      <c r="HF6" s="356"/>
      <c r="HG6" s="356"/>
      <c r="HH6" s="356"/>
      <c r="HI6" s="356"/>
      <c r="HJ6" s="356"/>
      <c r="HK6" s="356"/>
      <c r="HL6" s="356"/>
      <c r="HM6" s="356"/>
      <c r="HN6" s="356"/>
      <c r="HO6" s="356"/>
      <c r="HP6" s="356"/>
      <c r="HQ6" s="356"/>
      <c r="HR6" s="356"/>
      <c r="HS6" s="356"/>
      <c r="HT6" s="356"/>
      <c r="HU6" s="356"/>
      <c r="HV6" s="356"/>
      <c r="HW6" s="356"/>
      <c r="HX6" s="356"/>
      <c r="HY6" s="356"/>
      <c r="HZ6" s="356"/>
      <c r="IA6" s="356"/>
      <c r="IB6" s="356"/>
      <c r="IC6" s="356"/>
      <c r="ID6" s="356"/>
      <c r="IE6" s="356"/>
      <c r="IF6" s="356"/>
      <c r="IG6" s="356"/>
      <c r="IH6" s="356"/>
      <c r="II6" s="356"/>
      <c r="IJ6" s="356"/>
    </row>
    <row r="7" spans="1:244" s="357" customFormat="1" ht="8.25" customHeight="1">
      <c r="A7" s="361"/>
      <c r="B7" s="361"/>
      <c r="C7" s="362"/>
      <c r="D7" s="362"/>
      <c r="E7" s="362"/>
      <c r="F7" s="362"/>
      <c r="G7" s="362"/>
      <c r="H7" s="358"/>
      <c r="I7" s="362"/>
      <c r="J7" s="362"/>
      <c r="K7" s="362"/>
      <c r="L7" s="362"/>
      <c r="M7" s="362"/>
      <c r="N7" s="362"/>
      <c r="O7" s="362"/>
      <c r="P7" s="362"/>
      <c r="Q7" s="363"/>
      <c r="R7" s="363"/>
      <c r="S7" s="363"/>
      <c r="T7" s="363"/>
      <c r="U7" s="363"/>
      <c r="V7" s="363"/>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c r="EB7" s="364"/>
      <c r="EC7" s="364"/>
      <c r="ED7" s="364"/>
      <c r="EE7" s="364"/>
      <c r="EF7" s="364"/>
      <c r="EG7" s="364"/>
      <c r="EH7" s="364"/>
      <c r="EI7" s="364"/>
      <c r="EJ7" s="364"/>
      <c r="EK7" s="364"/>
      <c r="EL7" s="364"/>
      <c r="EM7" s="364"/>
      <c r="EN7" s="364"/>
      <c r="EO7" s="364"/>
      <c r="EP7" s="364"/>
      <c r="EQ7" s="364"/>
      <c r="ER7" s="364"/>
      <c r="ES7" s="364"/>
      <c r="ET7" s="364"/>
      <c r="EU7" s="364"/>
      <c r="EV7" s="364"/>
      <c r="EW7" s="364"/>
      <c r="EX7" s="364"/>
      <c r="EY7" s="364"/>
      <c r="EZ7" s="364"/>
      <c r="FA7" s="364"/>
      <c r="FB7" s="364"/>
      <c r="FC7" s="364"/>
      <c r="FD7" s="364"/>
      <c r="FE7" s="364"/>
      <c r="FF7" s="364"/>
      <c r="FG7" s="364"/>
      <c r="FH7" s="364"/>
      <c r="FI7" s="364"/>
      <c r="FJ7" s="364"/>
      <c r="FK7" s="364"/>
      <c r="FL7" s="364"/>
      <c r="FM7" s="364"/>
      <c r="FN7" s="364"/>
      <c r="FO7" s="364"/>
      <c r="FP7" s="364"/>
      <c r="FQ7" s="364"/>
      <c r="FR7" s="364"/>
      <c r="FS7" s="364"/>
      <c r="FT7" s="364"/>
      <c r="FU7" s="364"/>
      <c r="FV7" s="364"/>
      <c r="FW7" s="364"/>
      <c r="FX7" s="364"/>
      <c r="FY7" s="364"/>
      <c r="FZ7" s="364"/>
      <c r="GA7" s="364"/>
      <c r="GB7" s="364"/>
      <c r="GC7" s="364"/>
      <c r="GD7" s="364"/>
      <c r="GE7" s="364"/>
      <c r="GF7" s="364"/>
      <c r="GG7" s="364"/>
      <c r="GH7" s="364"/>
      <c r="GI7" s="364"/>
      <c r="GJ7" s="364"/>
      <c r="GK7" s="364"/>
      <c r="GL7" s="364"/>
      <c r="GM7" s="364"/>
      <c r="GN7" s="364"/>
      <c r="GO7" s="364"/>
      <c r="GP7" s="364"/>
      <c r="GQ7" s="364"/>
      <c r="GR7" s="364"/>
      <c r="GS7" s="364"/>
      <c r="GT7" s="364"/>
      <c r="GU7" s="364"/>
      <c r="GV7" s="364"/>
      <c r="GW7" s="364"/>
      <c r="GX7" s="364"/>
      <c r="GY7" s="364"/>
      <c r="GZ7" s="364"/>
      <c r="HA7" s="364"/>
      <c r="HB7" s="364"/>
      <c r="HC7" s="364"/>
      <c r="HD7" s="364"/>
      <c r="HE7" s="364"/>
      <c r="HF7" s="364"/>
      <c r="HG7" s="364"/>
      <c r="HH7" s="364"/>
      <c r="HI7" s="364"/>
      <c r="HJ7" s="364"/>
      <c r="HK7" s="364"/>
      <c r="HL7" s="364"/>
      <c r="HM7" s="364"/>
      <c r="HN7" s="364"/>
      <c r="HO7" s="364"/>
      <c r="HP7" s="364"/>
      <c r="HQ7" s="364"/>
      <c r="HR7" s="364"/>
      <c r="HS7" s="364"/>
      <c r="HT7" s="364"/>
      <c r="HU7" s="364"/>
      <c r="HV7" s="364"/>
      <c r="HW7" s="364"/>
      <c r="HX7" s="364"/>
      <c r="HY7" s="364"/>
      <c r="HZ7" s="364"/>
      <c r="IA7" s="364"/>
      <c r="IB7" s="364"/>
      <c r="IC7" s="364"/>
      <c r="ID7" s="364"/>
      <c r="IE7" s="364"/>
      <c r="IF7" s="364"/>
      <c r="IG7" s="364"/>
      <c r="IH7" s="364"/>
      <c r="II7" s="364"/>
      <c r="IJ7" s="364"/>
    </row>
    <row r="8" spans="1:244" s="351" customFormat="1" ht="32.1" customHeight="1">
      <c r="A8" s="365" t="s">
        <v>553</v>
      </c>
      <c r="B8" s="366">
        <v>2118</v>
      </c>
      <c r="C8" s="366">
        <v>127</v>
      </c>
      <c r="D8" s="366">
        <v>3576</v>
      </c>
      <c r="E8" s="366">
        <v>152</v>
      </c>
      <c r="F8" s="367">
        <v>5973</v>
      </c>
      <c r="G8" s="517">
        <v>94.18164616840113</v>
      </c>
      <c r="H8" s="368"/>
      <c r="I8" s="366">
        <v>162</v>
      </c>
      <c r="J8" s="366">
        <v>4</v>
      </c>
      <c r="K8" s="366">
        <v>197</v>
      </c>
      <c r="L8" s="366">
        <v>6</v>
      </c>
      <c r="M8" s="367">
        <v>369</v>
      </c>
      <c r="N8" s="517">
        <v>5.8183538315988645</v>
      </c>
      <c r="O8" s="369"/>
      <c r="P8" s="367">
        <v>6342</v>
      </c>
    </row>
    <row r="9" spans="1:244" s="351" customFormat="1" ht="32.1" customHeight="1">
      <c r="A9" s="365" t="s">
        <v>554</v>
      </c>
      <c r="B9" s="366">
        <v>1624</v>
      </c>
      <c r="C9" s="366">
        <v>96</v>
      </c>
      <c r="D9" s="366">
        <v>2682</v>
      </c>
      <c r="E9" s="366">
        <v>66</v>
      </c>
      <c r="F9" s="367">
        <v>4468</v>
      </c>
      <c r="G9" s="517">
        <v>84.717481987106567</v>
      </c>
      <c r="H9" s="368"/>
      <c r="I9" s="366">
        <v>316</v>
      </c>
      <c r="J9" s="366">
        <v>11</v>
      </c>
      <c r="K9" s="366">
        <v>470</v>
      </c>
      <c r="L9" s="366">
        <v>9</v>
      </c>
      <c r="M9" s="367">
        <v>806</v>
      </c>
      <c r="N9" s="517">
        <v>15.282518012893439</v>
      </c>
      <c r="O9" s="369"/>
      <c r="P9" s="367">
        <v>5274</v>
      </c>
    </row>
    <row r="10" spans="1:244" s="351" customFormat="1" ht="32.1" customHeight="1">
      <c r="A10" s="365" t="s">
        <v>555</v>
      </c>
      <c r="B10" s="366">
        <v>100</v>
      </c>
      <c r="C10" s="366">
        <v>2</v>
      </c>
      <c r="D10" s="366">
        <v>78</v>
      </c>
      <c r="E10" s="366">
        <v>1</v>
      </c>
      <c r="F10" s="367">
        <v>181</v>
      </c>
      <c r="G10" s="517">
        <v>82.648401826484019</v>
      </c>
      <c r="H10" s="368"/>
      <c r="I10" s="366">
        <v>2</v>
      </c>
      <c r="J10" s="366">
        <v>1</v>
      </c>
      <c r="K10" s="366">
        <v>35</v>
      </c>
      <c r="L10" s="366">
        <v>0</v>
      </c>
      <c r="M10" s="367">
        <v>38</v>
      </c>
      <c r="N10" s="517">
        <v>17.351598173515981</v>
      </c>
      <c r="O10" s="369"/>
      <c r="P10" s="367">
        <v>219</v>
      </c>
    </row>
    <row r="11" spans="1:244" s="351" customFormat="1" ht="32.1" customHeight="1">
      <c r="A11" s="365" t="s">
        <v>556</v>
      </c>
      <c r="B11" s="366">
        <v>128</v>
      </c>
      <c r="C11" s="366">
        <v>10</v>
      </c>
      <c r="D11" s="366">
        <v>70</v>
      </c>
      <c r="E11" s="366">
        <v>0</v>
      </c>
      <c r="F11" s="367">
        <v>208</v>
      </c>
      <c r="G11" s="517">
        <v>97.196261682242991</v>
      </c>
      <c r="H11" s="368"/>
      <c r="I11" s="366">
        <v>3</v>
      </c>
      <c r="J11" s="366">
        <v>0</v>
      </c>
      <c r="K11" s="366">
        <v>3</v>
      </c>
      <c r="L11" s="366">
        <v>0</v>
      </c>
      <c r="M11" s="367">
        <v>6</v>
      </c>
      <c r="N11" s="517">
        <v>2.8037383177570092</v>
      </c>
      <c r="O11" s="369"/>
      <c r="P11" s="367">
        <v>214</v>
      </c>
    </row>
    <row r="12" spans="1:244" s="351" customFormat="1" ht="32.1" customHeight="1">
      <c r="A12" s="365" t="s">
        <v>557</v>
      </c>
      <c r="B12" s="366">
        <v>6960</v>
      </c>
      <c r="C12" s="366">
        <v>392</v>
      </c>
      <c r="D12" s="366">
        <v>13017</v>
      </c>
      <c r="E12" s="366">
        <v>454</v>
      </c>
      <c r="F12" s="367">
        <v>20823</v>
      </c>
      <c r="G12" s="517">
        <v>90.201429499675115</v>
      </c>
      <c r="H12" s="368"/>
      <c r="I12" s="366">
        <v>864</v>
      </c>
      <c r="J12" s="366">
        <v>60</v>
      </c>
      <c r="K12" s="366">
        <v>1291</v>
      </c>
      <c r="L12" s="366">
        <v>47</v>
      </c>
      <c r="M12" s="367">
        <v>2262</v>
      </c>
      <c r="N12" s="517">
        <v>9.7985705003248871</v>
      </c>
      <c r="O12" s="369"/>
      <c r="P12" s="367">
        <v>23085</v>
      </c>
    </row>
    <row r="13" spans="1:244" s="351" customFormat="1" ht="32.1" customHeight="1">
      <c r="A13" s="365" t="s">
        <v>558</v>
      </c>
      <c r="B13" s="366">
        <v>10905</v>
      </c>
      <c r="C13" s="366">
        <v>751</v>
      </c>
      <c r="D13" s="366">
        <v>19851</v>
      </c>
      <c r="E13" s="366">
        <v>886</v>
      </c>
      <c r="F13" s="367">
        <v>32393</v>
      </c>
      <c r="G13" s="517">
        <v>88.120239390641999</v>
      </c>
      <c r="H13" s="368"/>
      <c r="I13" s="366">
        <v>1615</v>
      </c>
      <c r="J13" s="366">
        <v>97</v>
      </c>
      <c r="K13" s="366">
        <v>2553</v>
      </c>
      <c r="L13" s="366">
        <v>102</v>
      </c>
      <c r="M13" s="367">
        <v>4367</v>
      </c>
      <c r="N13" s="517">
        <v>11.879760609357998</v>
      </c>
      <c r="O13" s="369"/>
      <c r="P13" s="367">
        <v>36760</v>
      </c>
    </row>
    <row r="14" spans="1:244" s="351" customFormat="1" ht="31.5" customHeight="1">
      <c r="A14" s="365" t="s">
        <v>559</v>
      </c>
      <c r="B14" s="366">
        <v>7456</v>
      </c>
      <c r="C14" s="366">
        <v>503</v>
      </c>
      <c r="D14" s="366">
        <v>13456</v>
      </c>
      <c r="E14" s="366">
        <v>590</v>
      </c>
      <c r="F14" s="367">
        <v>22005</v>
      </c>
      <c r="G14" s="517">
        <v>87.338757690017857</v>
      </c>
      <c r="H14" s="368"/>
      <c r="I14" s="366">
        <v>1277</v>
      </c>
      <c r="J14" s="366">
        <v>94</v>
      </c>
      <c r="K14" s="366">
        <v>1731</v>
      </c>
      <c r="L14" s="366">
        <v>88</v>
      </c>
      <c r="M14" s="367">
        <v>3190</v>
      </c>
      <c r="N14" s="517">
        <v>12.661242309982139</v>
      </c>
      <c r="O14" s="369"/>
      <c r="P14" s="367">
        <v>25195</v>
      </c>
    </row>
    <row r="15" spans="1:244" s="351" customFormat="1" ht="32.1" customHeight="1">
      <c r="A15" s="365" t="s">
        <v>560</v>
      </c>
      <c r="B15" s="366">
        <v>21999</v>
      </c>
      <c r="C15" s="366">
        <v>1662</v>
      </c>
      <c r="D15" s="366">
        <v>41043</v>
      </c>
      <c r="E15" s="366">
        <v>2093</v>
      </c>
      <c r="F15" s="367">
        <v>66797</v>
      </c>
      <c r="G15" s="517">
        <v>87.851647267705658</v>
      </c>
      <c r="H15" s="368"/>
      <c r="I15" s="366">
        <v>3049</v>
      </c>
      <c r="J15" s="366">
        <v>322</v>
      </c>
      <c r="K15" s="366">
        <v>5558</v>
      </c>
      <c r="L15" s="366">
        <v>308</v>
      </c>
      <c r="M15" s="367">
        <v>9237</v>
      </c>
      <c r="N15" s="517">
        <v>12.148352732294338</v>
      </c>
      <c r="O15" s="369"/>
      <c r="P15" s="367">
        <v>76034</v>
      </c>
    </row>
    <row r="16" spans="1:244" s="351" customFormat="1" ht="32.1" customHeight="1">
      <c r="A16" s="365" t="s">
        <v>561</v>
      </c>
      <c r="B16" s="366">
        <v>5146</v>
      </c>
      <c r="C16" s="366">
        <v>447</v>
      </c>
      <c r="D16" s="366">
        <v>10667</v>
      </c>
      <c r="E16" s="366">
        <v>635</v>
      </c>
      <c r="F16" s="367">
        <v>16895</v>
      </c>
      <c r="G16" s="517">
        <v>85.970893547730512</v>
      </c>
      <c r="H16" s="368"/>
      <c r="I16" s="366">
        <v>949</v>
      </c>
      <c r="J16" s="366">
        <v>102</v>
      </c>
      <c r="K16" s="366">
        <v>1589</v>
      </c>
      <c r="L16" s="366">
        <v>117</v>
      </c>
      <c r="M16" s="367">
        <v>2757</v>
      </c>
      <c r="N16" s="517">
        <v>14.02910645226949</v>
      </c>
      <c r="O16" s="369"/>
      <c r="P16" s="367">
        <v>19652</v>
      </c>
    </row>
    <row r="17" spans="1:249" s="351" customFormat="1" ht="32.1" customHeight="1">
      <c r="A17" s="365" t="s">
        <v>562</v>
      </c>
      <c r="B17" s="366">
        <v>7558</v>
      </c>
      <c r="C17" s="366">
        <v>690</v>
      </c>
      <c r="D17" s="366">
        <v>10618</v>
      </c>
      <c r="E17" s="366">
        <v>676</v>
      </c>
      <c r="F17" s="367">
        <v>19542</v>
      </c>
      <c r="G17" s="517">
        <v>86.765228201030013</v>
      </c>
      <c r="H17" s="368"/>
      <c r="I17" s="366">
        <v>1098</v>
      </c>
      <c r="J17" s="366">
        <v>123</v>
      </c>
      <c r="K17" s="366">
        <v>1648</v>
      </c>
      <c r="L17" s="366">
        <v>112</v>
      </c>
      <c r="M17" s="367">
        <v>2981</v>
      </c>
      <c r="N17" s="517">
        <v>13.234771798969987</v>
      </c>
      <c r="O17" s="369"/>
      <c r="P17" s="367">
        <v>22523</v>
      </c>
    </row>
    <row r="18" spans="1:249" s="351" customFormat="1" ht="32.1" customHeight="1">
      <c r="A18" s="365" t="s">
        <v>563</v>
      </c>
      <c r="B18" s="366">
        <v>524</v>
      </c>
      <c r="C18" s="366">
        <v>33</v>
      </c>
      <c r="D18" s="366">
        <v>643</v>
      </c>
      <c r="E18" s="366">
        <v>13</v>
      </c>
      <c r="F18" s="367">
        <v>1213</v>
      </c>
      <c r="G18" s="517">
        <v>86.891117478510026</v>
      </c>
      <c r="H18" s="368"/>
      <c r="I18" s="366">
        <v>48</v>
      </c>
      <c r="J18" s="366">
        <v>4</v>
      </c>
      <c r="K18" s="366">
        <v>130</v>
      </c>
      <c r="L18" s="366">
        <v>1</v>
      </c>
      <c r="M18" s="367">
        <v>183</v>
      </c>
      <c r="N18" s="517">
        <v>13.108882521489971</v>
      </c>
      <c r="O18" s="369"/>
      <c r="P18" s="367">
        <v>1396</v>
      </c>
    </row>
    <row r="19" spans="1:249" s="351" customFormat="1" ht="32.1" customHeight="1">
      <c r="A19" s="365" t="s">
        <v>564</v>
      </c>
      <c r="B19" s="366">
        <v>935</v>
      </c>
      <c r="C19" s="366">
        <v>143</v>
      </c>
      <c r="D19" s="366">
        <v>1325</v>
      </c>
      <c r="E19" s="366">
        <v>160</v>
      </c>
      <c r="F19" s="367">
        <v>2563</v>
      </c>
      <c r="G19" s="517">
        <v>87.236215112321304</v>
      </c>
      <c r="H19" s="368"/>
      <c r="I19" s="366">
        <v>121</v>
      </c>
      <c r="J19" s="366">
        <v>20</v>
      </c>
      <c r="K19" s="366">
        <v>211</v>
      </c>
      <c r="L19" s="366">
        <v>23</v>
      </c>
      <c r="M19" s="367">
        <v>375</v>
      </c>
      <c r="N19" s="517">
        <v>12.763784887678693</v>
      </c>
      <c r="O19" s="369"/>
      <c r="P19" s="367">
        <v>2938</v>
      </c>
    </row>
    <row r="20" spans="1:249" s="351" customFormat="1" ht="32.1" customHeight="1">
      <c r="A20" s="365" t="s">
        <v>565</v>
      </c>
      <c r="B20" s="366">
        <v>1509</v>
      </c>
      <c r="C20" s="366">
        <v>157</v>
      </c>
      <c r="D20" s="366">
        <v>2212</v>
      </c>
      <c r="E20" s="366">
        <v>192</v>
      </c>
      <c r="F20" s="367">
        <v>4070</v>
      </c>
      <c r="G20" s="517">
        <v>82.405345211581292</v>
      </c>
      <c r="H20" s="368"/>
      <c r="I20" s="366">
        <v>330</v>
      </c>
      <c r="J20" s="366">
        <v>38</v>
      </c>
      <c r="K20" s="366">
        <v>475</v>
      </c>
      <c r="L20" s="366">
        <v>26</v>
      </c>
      <c r="M20" s="367">
        <v>869</v>
      </c>
      <c r="N20" s="517">
        <v>17.594654788418708</v>
      </c>
      <c r="O20" s="369"/>
      <c r="P20" s="367">
        <v>4939</v>
      </c>
    </row>
    <row r="21" spans="1:249" s="351" customFormat="1" ht="32.1" customHeight="1">
      <c r="A21" s="365" t="s">
        <v>566</v>
      </c>
      <c r="B21" s="366">
        <v>2555</v>
      </c>
      <c r="C21" s="366">
        <v>284</v>
      </c>
      <c r="D21" s="366">
        <v>2586</v>
      </c>
      <c r="E21" s="366">
        <v>262</v>
      </c>
      <c r="F21" s="367">
        <v>5687</v>
      </c>
      <c r="G21" s="517">
        <v>85.454545454545453</v>
      </c>
      <c r="H21" s="368"/>
      <c r="I21" s="366">
        <v>372</v>
      </c>
      <c r="J21" s="366">
        <v>65</v>
      </c>
      <c r="K21" s="366">
        <v>492</v>
      </c>
      <c r="L21" s="366">
        <v>39</v>
      </c>
      <c r="M21" s="367">
        <v>968</v>
      </c>
      <c r="N21" s="517">
        <v>14.545454545454545</v>
      </c>
      <c r="O21" s="369"/>
      <c r="P21" s="367">
        <v>6655</v>
      </c>
    </row>
    <row r="22" spans="1:249" s="351" customFormat="1" ht="32.1" customHeight="1">
      <c r="A22" s="365" t="s">
        <v>567</v>
      </c>
      <c r="B22" s="366">
        <v>36</v>
      </c>
      <c r="C22" s="366">
        <v>8</v>
      </c>
      <c r="D22" s="366">
        <v>56</v>
      </c>
      <c r="E22" s="366">
        <v>5</v>
      </c>
      <c r="F22" s="367">
        <v>105</v>
      </c>
      <c r="G22" s="517">
        <v>84</v>
      </c>
      <c r="H22" s="368"/>
      <c r="I22" s="366">
        <v>13</v>
      </c>
      <c r="J22" s="366">
        <v>1</v>
      </c>
      <c r="K22" s="366">
        <v>5</v>
      </c>
      <c r="L22" s="366">
        <v>1</v>
      </c>
      <c r="M22" s="367">
        <v>20</v>
      </c>
      <c r="N22" s="517">
        <v>16</v>
      </c>
      <c r="O22" s="369"/>
      <c r="P22" s="367">
        <v>125</v>
      </c>
    </row>
    <row r="23" spans="1:249" s="351" customFormat="1" ht="32.1" customHeight="1">
      <c r="A23" s="365" t="s">
        <v>568</v>
      </c>
      <c r="B23" s="366">
        <v>173</v>
      </c>
      <c r="C23" s="366">
        <v>22</v>
      </c>
      <c r="D23" s="366">
        <v>228</v>
      </c>
      <c r="E23" s="366">
        <v>14</v>
      </c>
      <c r="F23" s="367">
        <v>437</v>
      </c>
      <c r="G23" s="517">
        <v>86.706349206349202</v>
      </c>
      <c r="H23" s="368"/>
      <c r="I23" s="366">
        <v>32</v>
      </c>
      <c r="J23" s="366">
        <v>2</v>
      </c>
      <c r="K23" s="366">
        <v>31</v>
      </c>
      <c r="L23" s="366">
        <v>2</v>
      </c>
      <c r="M23" s="367">
        <v>67</v>
      </c>
      <c r="N23" s="517">
        <v>13.293650793650794</v>
      </c>
      <c r="O23" s="369"/>
      <c r="P23" s="367">
        <v>504</v>
      </c>
    </row>
    <row r="24" spans="1:249" s="351" customFormat="1" ht="32.1" customHeight="1">
      <c r="A24" s="365" t="s">
        <v>569</v>
      </c>
      <c r="B24" s="366">
        <v>1</v>
      </c>
      <c r="C24" s="366">
        <v>1</v>
      </c>
      <c r="D24" s="366">
        <v>3</v>
      </c>
      <c r="E24" s="366">
        <v>0</v>
      </c>
      <c r="F24" s="367">
        <v>5</v>
      </c>
      <c r="G24" s="517">
        <v>33.333333333333336</v>
      </c>
      <c r="H24" s="368"/>
      <c r="I24" s="366">
        <v>10</v>
      </c>
      <c r="J24" s="366">
        <v>0</v>
      </c>
      <c r="K24" s="366">
        <v>0</v>
      </c>
      <c r="L24" s="366">
        <v>0</v>
      </c>
      <c r="M24" s="367">
        <v>10</v>
      </c>
      <c r="N24" s="517">
        <v>66.666666666666671</v>
      </c>
      <c r="O24" s="369"/>
      <c r="P24" s="367">
        <v>15</v>
      </c>
    </row>
    <row r="25" spans="1:249" s="351" customFormat="1" ht="32.1" customHeight="1">
      <c r="A25" s="365" t="s">
        <v>570</v>
      </c>
      <c r="B25" s="366">
        <v>37</v>
      </c>
      <c r="C25" s="366">
        <v>6</v>
      </c>
      <c r="D25" s="366">
        <v>30</v>
      </c>
      <c r="E25" s="366">
        <v>0</v>
      </c>
      <c r="F25" s="367">
        <v>73</v>
      </c>
      <c r="G25" s="517">
        <v>89.024390243902445</v>
      </c>
      <c r="H25" s="368"/>
      <c r="I25" s="366">
        <v>5</v>
      </c>
      <c r="J25" s="366">
        <v>1</v>
      </c>
      <c r="K25" s="366">
        <v>2</v>
      </c>
      <c r="L25" s="366">
        <v>1</v>
      </c>
      <c r="M25" s="367">
        <v>9</v>
      </c>
      <c r="N25" s="517">
        <v>10.975609756097562</v>
      </c>
      <c r="O25" s="369"/>
      <c r="P25" s="367">
        <v>82</v>
      </c>
    </row>
    <row r="26" spans="1:249" s="357" customFormat="1" ht="6" customHeight="1">
      <c r="A26" s="370"/>
      <c r="B26" s="371"/>
      <c r="C26" s="372"/>
      <c r="D26" s="372"/>
      <c r="E26" s="373"/>
      <c r="F26" s="373"/>
      <c r="G26" s="373"/>
      <c r="H26" s="374"/>
      <c r="I26" s="372"/>
      <c r="J26" s="372"/>
      <c r="K26" s="372"/>
      <c r="L26" s="373"/>
      <c r="M26" s="373"/>
      <c r="N26" s="373"/>
      <c r="O26" s="372"/>
      <c r="P26" s="375"/>
      <c r="Q26" s="351"/>
      <c r="R26" s="351"/>
      <c r="S26" s="351"/>
      <c r="T26" s="351"/>
      <c r="U26" s="351"/>
      <c r="V26" s="351"/>
    </row>
    <row r="27" spans="1:249" s="383" customFormat="1" ht="32.1" customHeight="1">
      <c r="A27" s="376" t="s">
        <v>97</v>
      </c>
      <c r="B27" s="377">
        <v>69764</v>
      </c>
      <c r="C27" s="377">
        <v>5334</v>
      </c>
      <c r="D27" s="377">
        <v>122141</v>
      </c>
      <c r="E27" s="377">
        <v>6199</v>
      </c>
      <c r="F27" s="377">
        <v>203438</v>
      </c>
      <c r="G27" s="378">
        <v>87.707045362442557</v>
      </c>
      <c r="H27" s="379"/>
      <c r="I27" s="377">
        <v>10266</v>
      </c>
      <c r="J27" s="377">
        <v>945</v>
      </c>
      <c r="K27" s="377">
        <v>16421</v>
      </c>
      <c r="L27" s="377">
        <v>882</v>
      </c>
      <c r="M27" s="377">
        <v>28514</v>
      </c>
      <c r="N27" s="380">
        <v>12.292954637557447</v>
      </c>
      <c r="O27" s="381"/>
      <c r="P27" s="382">
        <v>231952</v>
      </c>
      <c r="AJ27" s="384"/>
      <c r="AK27" s="384"/>
      <c r="AL27" s="384"/>
      <c r="AM27" s="384"/>
      <c r="AN27" s="384"/>
      <c r="AO27" s="384"/>
      <c r="AP27" s="384"/>
      <c r="AQ27" s="384"/>
      <c r="AR27" s="384"/>
      <c r="AS27" s="384"/>
      <c r="AT27" s="384"/>
      <c r="AU27" s="384"/>
      <c r="AV27" s="384"/>
      <c r="AW27" s="384"/>
      <c r="AX27" s="384"/>
      <c r="AY27" s="384"/>
      <c r="AZ27" s="384"/>
      <c r="BA27" s="384"/>
      <c r="BB27" s="384"/>
      <c r="BC27" s="384"/>
      <c r="BD27" s="384"/>
      <c r="BE27" s="384"/>
      <c r="BF27" s="384"/>
      <c r="BG27" s="384"/>
      <c r="BH27" s="384"/>
      <c r="BI27" s="384"/>
      <c r="BJ27" s="384"/>
      <c r="BK27" s="384"/>
      <c r="BL27" s="384"/>
      <c r="BM27" s="384"/>
      <c r="BN27" s="384"/>
      <c r="BO27" s="384"/>
      <c r="BP27" s="384"/>
      <c r="BQ27" s="384"/>
      <c r="BR27" s="384"/>
      <c r="BS27" s="384"/>
      <c r="BT27" s="384"/>
      <c r="BU27" s="384"/>
      <c r="BV27" s="384"/>
      <c r="BW27" s="384"/>
      <c r="BX27" s="384"/>
      <c r="BY27" s="384"/>
      <c r="BZ27" s="384"/>
      <c r="CA27" s="384"/>
      <c r="CB27" s="384"/>
      <c r="CC27" s="384"/>
      <c r="CD27" s="384"/>
      <c r="CE27" s="384"/>
      <c r="CF27" s="384"/>
      <c r="CG27" s="384"/>
      <c r="CH27" s="384"/>
      <c r="CI27" s="384"/>
      <c r="CJ27" s="384"/>
      <c r="CK27" s="384"/>
      <c r="CL27" s="384"/>
      <c r="CM27" s="384"/>
      <c r="CN27" s="384"/>
      <c r="CO27" s="384"/>
      <c r="CP27" s="384"/>
      <c r="CQ27" s="384"/>
      <c r="CR27" s="384"/>
      <c r="CS27" s="384"/>
      <c r="CT27" s="384"/>
      <c r="CU27" s="384"/>
      <c r="CV27" s="384"/>
      <c r="CW27" s="384"/>
      <c r="CX27" s="384"/>
      <c r="CY27" s="384"/>
      <c r="CZ27" s="384"/>
      <c r="DA27" s="384"/>
      <c r="DB27" s="384"/>
      <c r="DC27" s="384"/>
      <c r="DD27" s="384"/>
      <c r="DE27" s="384"/>
      <c r="DF27" s="384"/>
      <c r="DG27" s="384"/>
      <c r="DH27" s="384"/>
      <c r="DI27" s="384"/>
      <c r="DJ27" s="384"/>
      <c r="DK27" s="384"/>
      <c r="DL27" s="384"/>
      <c r="DM27" s="384"/>
      <c r="DN27" s="384"/>
      <c r="DO27" s="384"/>
      <c r="DP27" s="384"/>
      <c r="DQ27" s="384"/>
      <c r="DR27" s="384"/>
      <c r="DS27" s="384"/>
      <c r="DT27" s="384"/>
      <c r="DU27" s="384"/>
      <c r="DV27" s="384"/>
      <c r="DW27" s="384"/>
      <c r="DX27" s="384"/>
      <c r="DY27" s="384"/>
      <c r="DZ27" s="384"/>
      <c r="EA27" s="384"/>
      <c r="EB27" s="384"/>
      <c r="EC27" s="384"/>
      <c r="ED27" s="384"/>
      <c r="EE27" s="384"/>
      <c r="EF27" s="384"/>
      <c r="EG27" s="384"/>
      <c r="EH27" s="384"/>
      <c r="EI27" s="384"/>
      <c r="EJ27" s="384"/>
      <c r="EK27" s="384"/>
      <c r="EL27" s="384"/>
      <c r="EM27" s="384"/>
      <c r="EN27" s="384"/>
      <c r="EO27" s="384"/>
      <c r="EP27" s="384"/>
      <c r="EQ27" s="384"/>
      <c r="ER27" s="384"/>
      <c r="ES27" s="384"/>
      <c r="ET27" s="384"/>
      <c r="EU27" s="384"/>
      <c r="EV27" s="384"/>
      <c r="EW27" s="384"/>
      <c r="EX27" s="384"/>
      <c r="EY27" s="384"/>
      <c r="EZ27" s="384"/>
      <c r="FA27" s="384"/>
      <c r="FB27" s="384"/>
      <c r="FC27" s="384"/>
      <c r="FD27" s="384"/>
      <c r="FE27" s="384"/>
      <c r="FF27" s="384"/>
      <c r="FG27" s="384"/>
      <c r="FH27" s="384"/>
      <c r="FI27" s="384"/>
      <c r="FJ27" s="384"/>
      <c r="FK27" s="384"/>
      <c r="FL27" s="384"/>
      <c r="FM27" s="384"/>
      <c r="FN27" s="384"/>
      <c r="FO27" s="384"/>
      <c r="FP27" s="384"/>
      <c r="FQ27" s="384"/>
      <c r="FR27" s="384"/>
      <c r="FS27" s="384"/>
      <c r="FT27" s="384"/>
      <c r="FU27" s="384"/>
      <c r="FV27" s="384"/>
      <c r="FW27" s="384"/>
      <c r="FX27" s="384"/>
      <c r="FY27" s="384"/>
      <c r="FZ27" s="384"/>
      <c r="GA27" s="384"/>
      <c r="GB27" s="384"/>
      <c r="GC27" s="384"/>
      <c r="GD27" s="384"/>
      <c r="GE27" s="384"/>
      <c r="GF27" s="384"/>
      <c r="GG27" s="384"/>
      <c r="GH27" s="384"/>
      <c r="GI27" s="384"/>
      <c r="GJ27" s="384"/>
      <c r="GK27" s="384"/>
      <c r="GL27" s="384"/>
      <c r="GM27" s="384"/>
      <c r="GN27" s="384"/>
      <c r="GO27" s="384"/>
      <c r="GP27" s="384"/>
      <c r="GQ27" s="384"/>
      <c r="GR27" s="384"/>
      <c r="GS27" s="384"/>
      <c r="GT27" s="384"/>
      <c r="GU27" s="384"/>
      <c r="GV27" s="384"/>
      <c r="GW27" s="384"/>
      <c r="GX27" s="384"/>
      <c r="GY27" s="384"/>
      <c r="GZ27" s="384"/>
      <c r="HA27" s="384"/>
      <c r="HB27" s="384"/>
      <c r="HC27" s="384"/>
      <c r="HD27" s="384"/>
      <c r="HE27" s="384"/>
      <c r="HF27" s="384"/>
      <c r="HG27" s="384"/>
      <c r="HH27" s="384"/>
      <c r="HI27" s="384"/>
      <c r="HJ27" s="384"/>
      <c r="HK27" s="384"/>
      <c r="HL27" s="384"/>
      <c r="HM27" s="384"/>
      <c r="HN27" s="384"/>
      <c r="HO27" s="384"/>
      <c r="HP27" s="384"/>
      <c r="HQ27" s="384"/>
      <c r="HR27" s="384"/>
      <c r="HS27" s="384"/>
      <c r="HT27" s="384"/>
      <c r="HU27" s="384"/>
      <c r="HV27" s="384"/>
      <c r="HW27" s="384"/>
      <c r="HX27" s="384"/>
      <c r="HY27" s="384"/>
      <c r="HZ27" s="384"/>
      <c r="IA27" s="384"/>
      <c r="IB27" s="384"/>
      <c r="IC27" s="384"/>
      <c r="ID27" s="384"/>
      <c r="IE27" s="384"/>
      <c r="IF27" s="384"/>
      <c r="IG27" s="384"/>
      <c r="IH27" s="384"/>
      <c r="II27" s="384"/>
      <c r="IJ27" s="384"/>
    </row>
    <row r="28" spans="1:249" s="357" customFormat="1" ht="12" customHeight="1">
      <c r="A28" s="385"/>
      <c r="B28" s="386"/>
      <c r="C28" s="387"/>
      <c r="D28" s="387"/>
      <c r="E28" s="387"/>
      <c r="F28" s="387"/>
      <c r="G28" s="387"/>
      <c r="H28" s="388"/>
      <c r="I28" s="387"/>
      <c r="J28" s="387"/>
      <c r="K28" s="387"/>
      <c r="L28" s="387"/>
      <c r="M28" s="387"/>
      <c r="N28" s="387"/>
      <c r="O28" s="387"/>
      <c r="P28" s="387"/>
      <c r="Q28" s="351"/>
      <c r="R28" s="351"/>
      <c r="S28" s="351"/>
      <c r="T28" s="351"/>
      <c r="U28" s="351"/>
      <c r="V28" s="351"/>
    </row>
    <row r="29" spans="1:249" s="357" customFormat="1" ht="15.75">
      <c r="A29" s="311"/>
      <c r="B29" s="389"/>
      <c r="C29" s="388"/>
      <c r="D29" s="388"/>
      <c r="E29" s="388"/>
      <c r="F29" s="388"/>
      <c r="G29" s="388"/>
      <c r="H29" s="388"/>
      <c r="I29" s="388"/>
      <c r="J29" s="388"/>
      <c r="K29" s="388"/>
      <c r="L29" s="390"/>
      <c r="M29" s="390"/>
      <c r="N29" s="388"/>
      <c r="O29" s="388"/>
      <c r="P29" s="388"/>
      <c r="Q29" s="351"/>
      <c r="R29" s="351"/>
      <c r="S29" s="351"/>
      <c r="T29" s="351"/>
      <c r="U29" s="351"/>
      <c r="V29" s="351"/>
    </row>
    <row r="30" spans="1:249" s="389" customFormat="1" ht="15.75">
      <c r="A30" s="391" t="s">
        <v>577</v>
      </c>
      <c r="C30" s="388"/>
      <c r="D30" s="388"/>
      <c r="E30" s="388"/>
      <c r="F30" s="388"/>
      <c r="G30" s="388"/>
      <c r="H30" s="388"/>
      <c r="I30" s="388"/>
      <c r="J30" s="388"/>
      <c r="K30" s="388"/>
      <c r="L30" s="390"/>
      <c r="M30" s="390"/>
      <c r="N30" s="388"/>
      <c r="O30" s="388"/>
      <c r="P30" s="388"/>
      <c r="Q30" s="351"/>
      <c r="R30" s="351"/>
      <c r="S30" s="351"/>
      <c r="T30" s="351"/>
      <c r="U30" s="351"/>
      <c r="V30" s="351"/>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c r="BL30" s="357"/>
      <c r="BM30" s="357"/>
      <c r="BN30" s="357"/>
      <c r="BO30" s="357"/>
      <c r="BP30" s="357"/>
      <c r="BQ30" s="357"/>
      <c r="BR30" s="357"/>
      <c r="BS30" s="357"/>
      <c r="BT30" s="357"/>
      <c r="BU30" s="357"/>
      <c r="BV30" s="357"/>
      <c r="BW30" s="357"/>
      <c r="BX30" s="357"/>
      <c r="BY30" s="357"/>
      <c r="BZ30" s="357"/>
      <c r="CA30" s="357"/>
      <c r="CB30" s="357"/>
      <c r="CC30" s="357"/>
      <c r="CD30" s="357"/>
      <c r="CE30" s="357"/>
      <c r="CF30" s="357"/>
      <c r="CG30" s="357"/>
      <c r="CH30" s="357"/>
      <c r="CI30" s="357"/>
      <c r="CJ30" s="357"/>
      <c r="CK30" s="357"/>
      <c r="CL30" s="357"/>
      <c r="CM30" s="357"/>
      <c r="CN30" s="357"/>
      <c r="CO30" s="357"/>
      <c r="CP30" s="357"/>
      <c r="CQ30" s="357"/>
      <c r="CR30" s="357"/>
      <c r="CS30" s="357"/>
      <c r="CT30" s="357"/>
      <c r="CU30" s="357"/>
      <c r="CV30" s="357"/>
      <c r="CW30" s="357"/>
      <c r="CX30" s="357"/>
      <c r="CY30" s="357"/>
      <c r="CZ30" s="357"/>
      <c r="DA30" s="357"/>
      <c r="DB30" s="357"/>
      <c r="DC30" s="357"/>
      <c r="DD30" s="357"/>
      <c r="DE30" s="357"/>
      <c r="DF30" s="357"/>
      <c r="DG30" s="357"/>
      <c r="DH30" s="357"/>
      <c r="DI30" s="357"/>
      <c r="DJ30" s="357"/>
      <c r="DK30" s="357"/>
      <c r="DL30" s="357"/>
      <c r="DM30" s="357"/>
      <c r="DN30" s="357"/>
      <c r="DO30" s="357"/>
      <c r="DP30" s="357"/>
      <c r="DQ30" s="357"/>
      <c r="DR30" s="357"/>
      <c r="DS30" s="357"/>
      <c r="DT30" s="357"/>
      <c r="DU30" s="357"/>
      <c r="DV30" s="357"/>
      <c r="DW30" s="357"/>
      <c r="DX30" s="357"/>
      <c r="DY30" s="357"/>
      <c r="DZ30" s="357"/>
      <c r="EA30" s="357"/>
      <c r="EB30" s="357"/>
      <c r="EC30" s="357"/>
      <c r="ED30" s="357"/>
      <c r="EE30" s="357"/>
      <c r="EF30" s="357"/>
      <c r="EG30" s="357"/>
      <c r="EH30" s="357"/>
      <c r="EI30" s="357"/>
      <c r="EJ30" s="357"/>
      <c r="EK30" s="357"/>
      <c r="EL30" s="357"/>
      <c r="EM30" s="357"/>
      <c r="EN30" s="357"/>
      <c r="EO30" s="357"/>
      <c r="EP30" s="357"/>
      <c r="EQ30" s="357"/>
      <c r="ER30" s="357"/>
      <c r="ES30" s="357"/>
      <c r="ET30" s="357"/>
      <c r="EU30" s="357"/>
      <c r="EV30" s="357"/>
      <c r="EW30" s="357"/>
      <c r="EX30" s="357"/>
      <c r="EY30" s="357"/>
      <c r="EZ30" s="357"/>
      <c r="FA30" s="357"/>
      <c r="FB30" s="357"/>
      <c r="FC30" s="357"/>
      <c r="FD30" s="357"/>
      <c r="FE30" s="357"/>
      <c r="FF30" s="357"/>
      <c r="FG30" s="357"/>
      <c r="FH30" s="357"/>
      <c r="FI30" s="357"/>
      <c r="FJ30" s="357"/>
      <c r="FK30" s="357"/>
      <c r="FL30" s="357"/>
      <c r="FM30" s="357"/>
      <c r="FN30" s="357"/>
      <c r="FO30" s="357"/>
      <c r="FP30" s="357"/>
      <c r="FQ30" s="357"/>
      <c r="FR30" s="357"/>
      <c r="FS30" s="357"/>
      <c r="FT30" s="357"/>
      <c r="FU30" s="357"/>
      <c r="FV30" s="357"/>
      <c r="FW30" s="357"/>
      <c r="FX30" s="357"/>
      <c r="FY30" s="357"/>
      <c r="FZ30" s="357"/>
      <c r="GA30" s="357"/>
      <c r="GB30" s="357"/>
      <c r="GC30" s="357"/>
      <c r="GD30" s="357"/>
      <c r="GE30" s="357"/>
      <c r="GF30" s="357"/>
      <c r="GG30" s="357"/>
      <c r="GH30" s="357"/>
      <c r="GI30" s="357"/>
      <c r="GJ30" s="357"/>
      <c r="GK30" s="357"/>
      <c r="GL30" s="357"/>
      <c r="GM30" s="357"/>
      <c r="GN30" s="357"/>
      <c r="GO30" s="357"/>
      <c r="GP30" s="357"/>
      <c r="GQ30" s="357"/>
      <c r="GR30" s="357"/>
      <c r="GS30" s="357"/>
      <c r="GT30" s="357"/>
      <c r="GU30" s="357"/>
      <c r="GV30" s="357"/>
      <c r="GW30" s="357"/>
      <c r="GX30" s="357"/>
      <c r="GY30" s="357"/>
      <c r="GZ30" s="357"/>
      <c r="HA30" s="357"/>
      <c r="HB30" s="357"/>
      <c r="HC30" s="357"/>
      <c r="HD30" s="357"/>
      <c r="HE30" s="357"/>
      <c r="HF30" s="357"/>
      <c r="HG30" s="357"/>
      <c r="HH30" s="357"/>
      <c r="HI30" s="357"/>
      <c r="HJ30" s="357"/>
      <c r="HK30" s="357"/>
      <c r="HL30" s="357"/>
      <c r="HM30" s="357"/>
      <c r="HN30" s="357"/>
      <c r="HO30" s="357"/>
      <c r="HP30" s="357"/>
      <c r="HQ30" s="357"/>
      <c r="HR30" s="357"/>
      <c r="HS30" s="357"/>
      <c r="HT30" s="357"/>
      <c r="HU30" s="357"/>
      <c r="HV30" s="357"/>
      <c r="HW30" s="357"/>
      <c r="HX30" s="357"/>
      <c r="HY30" s="357"/>
      <c r="HZ30" s="357"/>
      <c r="IA30" s="357"/>
      <c r="IB30" s="357"/>
      <c r="IC30" s="357"/>
      <c r="ID30" s="357"/>
      <c r="IE30" s="357"/>
      <c r="IF30" s="357"/>
      <c r="IG30" s="357"/>
      <c r="IH30" s="357"/>
      <c r="II30" s="357"/>
      <c r="IJ30" s="357"/>
      <c r="IK30" s="357"/>
      <c r="IL30" s="357"/>
      <c r="IM30" s="357"/>
      <c r="IN30" s="357"/>
      <c r="IO30" s="357"/>
    </row>
    <row r="31" spans="1:249" s="389" customFormat="1" ht="15.75">
      <c r="A31" s="391" t="s">
        <v>149</v>
      </c>
      <c r="C31" s="388"/>
      <c r="D31" s="388"/>
      <c r="E31" s="388"/>
      <c r="F31" s="388"/>
      <c r="G31" s="388"/>
      <c r="H31" s="388"/>
      <c r="I31" s="388"/>
      <c r="J31" s="388"/>
      <c r="K31" s="388"/>
      <c r="L31" s="390"/>
      <c r="M31" s="390"/>
      <c r="N31" s="388"/>
      <c r="O31" s="388"/>
      <c r="P31" s="388"/>
      <c r="Q31" s="351"/>
      <c r="R31" s="351"/>
      <c r="S31" s="351"/>
      <c r="T31" s="351"/>
      <c r="U31" s="351"/>
      <c r="V31" s="351"/>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c r="BM31" s="357"/>
      <c r="BN31" s="357"/>
      <c r="BO31" s="357"/>
      <c r="BP31" s="357"/>
      <c r="BQ31" s="357"/>
      <c r="BR31" s="357"/>
      <c r="BS31" s="357"/>
      <c r="BT31" s="357"/>
      <c r="BU31" s="357"/>
      <c r="BV31" s="357"/>
      <c r="BW31" s="357"/>
      <c r="BX31" s="357"/>
      <c r="BY31" s="357"/>
      <c r="BZ31" s="357"/>
      <c r="CA31" s="357"/>
      <c r="CB31" s="357"/>
      <c r="CC31" s="357"/>
      <c r="CD31" s="357"/>
      <c r="CE31" s="357"/>
      <c r="CF31" s="357"/>
      <c r="CG31" s="357"/>
      <c r="CH31" s="357"/>
      <c r="CI31" s="357"/>
      <c r="CJ31" s="357"/>
      <c r="CK31" s="357"/>
      <c r="CL31" s="357"/>
      <c r="CM31" s="357"/>
      <c r="CN31" s="357"/>
      <c r="CO31" s="357"/>
      <c r="CP31" s="357"/>
      <c r="CQ31" s="357"/>
      <c r="CR31" s="357"/>
      <c r="CS31" s="357"/>
      <c r="CT31" s="357"/>
      <c r="CU31" s="357"/>
      <c r="CV31" s="357"/>
      <c r="CW31" s="357"/>
      <c r="CX31" s="357"/>
      <c r="CY31" s="357"/>
      <c r="CZ31" s="357"/>
      <c r="DA31" s="357"/>
      <c r="DB31" s="357"/>
      <c r="DC31" s="357"/>
      <c r="DD31" s="357"/>
      <c r="DE31" s="357"/>
      <c r="DF31" s="357"/>
      <c r="DG31" s="357"/>
      <c r="DH31" s="357"/>
      <c r="DI31" s="357"/>
      <c r="DJ31" s="357"/>
      <c r="DK31" s="357"/>
      <c r="DL31" s="357"/>
      <c r="DM31" s="357"/>
      <c r="DN31" s="357"/>
      <c r="DO31" s="357"/>
      <c r="DP31" s="357"/>
      <c r="DQ31" s="357"/>
      <c r="DR31" s="357"/>
      <c r="DS31" s="357"/>
      <c r="DT31" s="357"/>
      <c r="DU31" s="357"/>
      <c r="DV31" s="357"/>
      <c r="DW31" s="357"/>
      <c r="DX31" s="357"/>
      <c r="DY31" s="357"/>
      <c r="DZ31" s="357"/>
      <c r="EA31" s="357"/>
      <c r="EB31" s="357"/>
      <c r="EC31" s="357"/>
      <c r="ED31" s="357"/>
      <c r="EE31" s="357"/>
      <c r="EF31" s="357"/>
      <c r="EG31" s="357"/>
      <c r="EH31" s="357"/>
      <c r="EI31" s="357"/>
      <c r="EJ31" s="357"/>
      <c r="EK31" s="357"/>
      <c r="EL31" s="357"/>
      <c r="EM31" s="357"/>
      <c r="EN31" s="357"/>
      <c r="EO31" s="357"/>
      <c r="EP31" s="357"/>
      <c r="EQ31" s="357"/>
      <c r="ER31" s="357"/>
      <c r="ES31" s="357"/>
      <c r="ET31" s="357"/>
      <c r="EU31" s="357"/>
      <c r="EV31" s="357"/>
      <c r="EW31" s="357"/>
      <c r="EX31" s="357"/>
      <c r="EY31" s="357"/>
      <c r="EZ31" s="357"/>
      <c r="FA31" s="357"/>
      <c r="FB31" s="357"/>
      <c r="FC31" s="357"/>
      <c r="FD31" s="357"/>
      <c r="FE31" s="357"/>
      <c r="FF31" s="357"/>
      <c r="FG31" s="357"/>
      <c r="FH31" s="357"/>
      <c r="FI31" s="357"/>
      <c r="FJ31" s="357"/>
      <c r="FK31" s="357"/>
      <c r="FL31" s="357"/>
      <c r="FM31" s="357"/>
      <c r="FN31" s="357"/>
      <c r="FO31" s="357"/>
      <c r="FP31" s="357"/>
      <c r="FQ31" s="357"/>
      <c r="FR31" s="357"/>
      <c r="FS31" s="357"/>
      <c r="FT31" s="357"/>
      <c r="FU31" s="357"/>
      <c r="FV31" s="357"/>
      <c r="FW31" s="357"/>
      <c r="FX31" s="357"/>
      <c r="FY31" s="357"/>
      <c r="FZ31" s="357"/>
      <c r="GA31" s="357"/>
      <c r="GB31" s="357"/>
      <c r="GC31" s="357"/>
      <c r="GD31" s="357"/>
      <c r="GE31" s="357"/>
      <c r="GF31" s="357"/>
      <c r="GG31" s="357"/>
      <c r="GH31" s="357"/>
      <c r="GI31" s="357"/>
      <c r="GJ31" s="357"/>
      <c r="GK31" s="357"/>
      <c r="GL31" s="357"/>
      <c r="GM31" s="357"/>
      <c r="GN31" s="357"/>
      <c r="GO31" s="357"/>
      <c r="GP31" s="357"/>
      <c r="GQ31" s="357"/>
      <c r="GR31" s="357"/>
      <c r="GS31" s="357"/>
      <c r="GT31" s="357"/>
      <c r="GU31" s="357"/>
      <c r="GV31" s="357"/>
      <c r="GW31" s="357"/>
      <c r="GX31" s="357"/>
      <c r="GY31" s="357"/>
      <c r="GZ31" s="357"/>
      <c r="HA31" s="357"/>
      <c r="HB31" s="357"/>
      <c r="HC31" s="357"/>
      <c r="HD31" s="357"/>
      <c r="HE31" s="357"/>
      <c r="HF31" s="357"/>
      <c r="HG31" s="357"/>
      <c r="HH31" s="357"/>
      <c r="HI31" s="357"/>
      <c r="HJ31" s="357"/>
      <c r="HK31" s="357"/>
      <c r="HL31" s="357"/>
      <c r="HM31" s="357"/>
      <c r="HN31" s="357"/>
      <c r="HO31" s="357"/>
      <c r="HP31" s="357"/>
      <c r="HQ31" s="357"/>
      <c r="HR31" s="357"/>
      <c r="HS31" s="357"/>
      <c r="HT31" s="357"/>
      <c r="HU31" s="357"/>
      <c r="HV31" s="357"/>
      <c r="HW31" s="357"/>
      <c r="HX31" s="357"/>
      <c r="HY31" s="357"/>
      <c r="HZ31" s="357"/>
      <c r="IA31" s="357"/>
      <c r="IB31" s="357"/>
      <c r="IC31" s="357"/>
      <c r="ID31" s="357"/>
      <c r="IE31" s="357"/>
      <c r="IF31" s="357"/>
      <c r="IG31" s="357"/>
      <c r="IH31" s="357"/>
      <c r="II31" s="357"/>
      <c r="IJ31" s="357"/>
      <c r="IK31" s="357"/>
      <c r="IL31" s="357"/>
      <c r="IM31" s="357"/>
      <c r="IN31" s="357"/>
      <c r="IO31" s="357"/>
    </row>
    <row r="32" spans="1:249" s="357" customFormat="1" ht="15.75">
      <c r="A32" s="389"/>
      <c r="B32" s="389"/>
      <c r="C32" s="388"/>
      <c r="D32" s="388"/>
      <c r="E32" s="388"/>
      <c r="F32" s="388"/>
      <c r="G32" s="388"/>
      <c r="H32" s="388"/>
      <c r="I32" s="388"/>
      <c r="J32" s="388"/>
      <c r="K32" s="388"/>
      <c r="L32" s="390"/>
      <c r="M32" s="390"/>
      <c r="N32" s="388"/>
      <c r="O32" s="388"/>
      <c r="P32" s="388"/>
      <c r="Q32" s="351"/>
      <c r="R32" s="351"/>
      <c r="S32" s="351"/>
      <c r="T32" s="351"/>
      <c r="U32" s="351"/>
      <c r="V32" s="351"/>
    </row>
    <row r="33" spans="1:22" s="357" customFormat="1" ht="15.75">
      <c r="A33" s="389"/>
      <c r="B33" s="389"/>
      <c r="C33" s="388"/>
      <c r="D33" s="388"/>
      <c r="E33" s="388"/>
      <c r="F33" s="388"/>
      <c r="G33" s="388"/>
      <c r="H33" s="388"/>
      <c r="I33" s="388"/>
      <c r="J33" s="388"/>
      <c r="K33" s="388"/>
      <c r="L33" s="390"/>
      <c r="M33" s="390"/>
      <c r="N33" s="388"/>
      <c r="O33" s="388"/>
      <c r="P33" s="388"/>
      <c r="Q33" s="351"/>
      <c r="R33" s="351"/>
      <c r="S33" s="351"/>
      <c r="T33" s="351"/>
      <c r="U33" s="351"/>
      <c r="V33" s="351"/>
    </row>
    <row r="34" spans="1:22" s="357" customFormat="1" ht="15.75">
      <c r="A34" s="389"/>
      <c r="B34" s="389"/>
      <c r="C34" s="388"/>
      <c r="D34" s="388"/>
      <c r="E34" s="388"/>
      <c r="F34" s="388"/>
      <c r="G34" s="388"/>
      <c r="H34" s="388"/>
      <c r="I34" s="388"/>
      <c r="J34" s="388"/>
      <c r="K34" s="388"/>
      <c r="L34" s="390"/>
      <c r="M34" s="390"/>
      <c r="N34" s="388"/>
      <c r="O34" s="388"/>
      <c r="P34" s="388"/>
      <c r="Q34" s="351"/>
      <c r="R34" s="351"/>
      <c r="S34" s="351"/>
      <c r="T34" s="351"/>
      <c r="U34" s="351"/>
      <c r="V34" s="351"/>
    </row>
    <row r="35" spans="1:22" s="357" customFormat="1" ht="15.75">
      <c r="A35" s="389"/>
      <c r="B35" s="389"/>
      <c r="C35" s="388"/>
      <c r="D35" s="388"/>
      <c r="E35" s="388"/>
      <c r="F35" s="388"/>
      <c r="G35" s="388"/>
      <c r="H35" s="388"/>
      <c r="I35" s="388"/>
      <c r="J35" s="388"/>
      <c r="K35" s="388"/>
      <c r="L35" s="390"/>
      <c r="M35" s="390"/>
      <c r="N35" s="388"/>
      <c r="O35" s="388"/>
      <c r="P35" s="388"/>
      <c r="Q35" s="351"/>
      <c r="R35" s="351"/>
      <c r="S35" s="351"/>
      <c r="T35" s="351"/>
      <c r="U35" s="351"/>
      <c r="V35" s="351"/>
    </row>
    <row r="36" spans="1:22" s="357" customFormat="1" ht="15.75">
      <c r="A36" s="389"/>
      <c r="B36" s="389"/>
      <c r="C36" s="388"/>
      <c r="D36" s="388"/>
      <c r="E36" s="388"/>
      <c r="F36" s="388"/>
      <c r="G36" s="388"/>
      <c r="H36" s="388"/>
      <c r="I36" s="388"/>
      <c r="J36" s="388"/>
      <c r="K36" s="388"/>
      <c r="L36" s="390"/>
      <c r="M36" s="390"/>
      <c r="N36" s="388"/>
      <c r="O36" s="388"/>
      <c r="P36" s="388"/>
      <c r="Q36" s="351"/>
      <c r="R36" s="351"/>
      <c r="S36" s="351"/>
      <c r="T36" s="351"/>
      <c r="U36" s="351"/>
      <c r="V36" s="351"/>
    </row>
    <row r="37" spans="1:22" s="357" customFormat="1" ht="15.75">
      <c r="A37" s="389"/>
      <c r="B37" s="389"/>
      <c r="C37" s="388"/>
      <c r="D37" s="388"/>
      <c r="E37" s="388"/>
      <c r="F37" s="388"/>
      <c r="G37" s="388"/>
      <c r="H37" s="388"/>
      <c r="I37" s="388"/>
      <c r="J37" s="388"/>
      <c r="K37" s="388"/>
      <c r="L37" s="390"/>
      <c r="M37" s="390"/>
      <c r="N37" s="388"/>
      <c r="O37" s="388"/>
      <c r="P37" s="388"/>
      <c r="Q37" s="351"/>
      <c r="R37" s="351"/>
      <c r="S37" s="351"/>
      <c r="T37" s="351"/>
      <c r="U37" s="351"/>
      <c r="V37" s="351"/>
    </row>
    <row r="38" spans="1:22" s="357" customFormat="1" ht="15.75">
      <c r="A38" s="389"/>
      <c r="B38" s="389"/>
      <c r="C38" s="388"/>
      <c r="D38" s="388"/>
      <c r="E38" s="388"/>
      <c r="F38" s="388"/>
      <c r="G38" s="388"/>
      <c r="H38" s="388"/>
      <c r="I38" s="388"/>
      <c r="J38" s="388"/>
      <c r="K38" s="388"/>
      <c r="L38" s="390"/>
      <c r="M38" s="390"/>
      <c r="N38" s="388"/>
      <c r="O38" s="388"/>
      <c r="P38" s="388"/>
      <c r="Q38" s="351"/>
      <c r="R38" s="351"/>
      <c r="S38" s="351"/>
      <c r="T38" s="351"/>
      <c r="U38" s="351"/>
      <c r="V38" s="351"/>
    </row>
    <row r="39" spans="1:22" s="357" customFormat="1" ht="15.75">
      <c r="A39" s="389"/>
      <c r="B39" s="389"/>
      <c r="C39" s="388"/>
      <c r="D39" s="388"/>
      <c r="E39" s="388"/>
      <c r="F39" s="388"/>
      <c r="G39" s="388"/>
      <c r="H39" s="388"/>
      <c r="I39" s="388"/>
      <c r="J39" s="388"/>
      <c r="K39" s="388"/>
      <c r="L39" s="390"/>
      <c r="M39" s="390"/>
      <c r="N39" s="388"/>
      <c r="O39" s="388"/>
      <c r="P39" s="388"/>
      <c r="Q39" s="351"/>
      <c r="R39" s="351"/>
      <c r="S39" s="351"/>
      <c r="T39" s="351"/>
      <c r="U39" s="351"/>
      <c r="V39" s="351"/>
    </row>
    <row r="40" spans="1:22" s="357" customFormat="1" ht="15.75">
      <c r="A40" s="389"/>
      <c r="B40" s="389"/>
      <c r="C40" s="388"/>
      <c r="D40" s="388"/>
      <c r="E40" s="388"/>
      <c r="F40" s="388"/>
      <c r="G40" s="388"/>
      <c r="H40" s="388"/>
      <c r="I40" s="388"/>
      <c r="J40" s="388"/>
      <c r="K40" s="388"/>
      <c r="L40" s="390"/>
      <c r="M40" s="390"/>
      <c r="N40" s="388"/>
      <c r="O40" s="388"/>
      <c r="P40" s="388"/>
      <c r="Q40" s="351"/>
      <c r="R40" s="351"/>
      <c r="S40" s="351"/>
      <c r="T40" s="351"/>
      <c r="U40" s="351"/>
      <c r="V40" s="351"/>
    </row>
    <row r="41" spans="1:22" s="357" customFormat="1" ht="15.75">
      <c r="A41" s="389"/>
      <c r="B41" s="389"/>
      <c r="C41" s="388"/>
      <c r="D41" s="388"/>
      <c r="E41" s="388"/>
      <c r="F41" s="388"/>
      <c r="G41" s="388"/>
      <c r="H41" s="388"/>
      <c r="I41" s="388"/>
      <c r="J41" s="388"/>
      <c r="K41" s="388"/>
      <c r="L41" s="390"/>
      <c r="M41" s="390"/>
      <c r="N41" s="388"/>
      <c r="O41" s="388"/>
      <c r="P41" s="388"/>
      <c r="Q41" s="351"/>
      <c r="R41" s="351"/>
      <c r="S41" s="351"/>
      <c r="T41" s="351"/>
      <c r="U41" s="351"/>
      <c r="V41" s="351"/>
    </row>
    <row r="42" spans="1:22" s="357" customFormat="1" ht="15.75">
      <c r="A42" s="389"/>
      <c r="B42" s="389"/>
      <c r="C42" s="388"/>
      <c r="D42" s="388"/>
      <c r="E42" s="388"/>
      <c r="F42" s="388"/>
      <c r="G42" s="388"/>
      <c r="H42" s="388"/>
      <c r="I42" s="388"/>
      <c r="J42" s="388"/>
      <c r="K42" s="388"/>
      <c r="L42" s="390"/>
      <c r="M42" s="390"/>
      <c r="N42" s="388"/>
      <c r="O42" s="388"/>
      <c r="P42" s="388"/>
      <c r="Q42" s="351"/>
      <c r="R42" s="351"/>
      <c r="S42" s="351"/>
      <c r="T42" s="351"/>
      <c r="U42" s="351"/>
      <c r="V42" s="351"/>
    </row>
    <row r="43" spans="1:22" s="357" customFormat="1" ht="15.75">
      <c r="A43" s="389"/>
      <c r="B43" s="389"/>
      <c r="C43" s="388"/>
      <c r="D43" s="388"/>
      <c r="E43" s="388"/>
      <c r="F43" s="388"/>
      <c r="G43" s="388"/>
      <c r="H43" s="388"/>
      <c r="I43" s="388"/>
      <c r="J43" s="388"/>
      <c r="K43" s="388"/>
      <c r="L43" s="390"/>
      <c r="M43" s="390"/>
      <c r="N43" s="388"/>
      <c r="O43" s="388"/>
      <c r="P43" s="388"/>
      <c r="Q43" s="351"/>
      <c r="R43" s="351"/>
      <c r="S43" s="351"/>
      <c r="T43" s="351"/>
      <c r="U43" s="351"/>
      <c r="V43" s="351"/>
    </row>
    <row r="44" spans="1:22" s="357" customFormat="1" ht="15.75">
      <c r="A44" s="389"/>
      <c r="B44" s="389"/>
      <c r="C44" s="388"/>
      <c r="D44" s="388"/>
      <c r="E44" s="388"/>
      <c r="F44" s="388"/>
      <c r="G44" s="388"/>
      <c r="H44" s="388"/>
      <c r="I44" s="388"/>
      <c r="J44" s="388"/>
      <c r="K44" s="388"/>
      <c r="L44" s="390"/>
      <c r="M44" s="390"/>
      <c r="N44" s="388"/>
      <c r="O44" s="388"/>
      <c r="P44" s="388"/>
      <c r="Q44" s="351"/>
      <c r="R44" s="351"/>
      <c r="S44" s="351"/>
      <c r="T44" s="351"/>
      <c r="U44" s="351"/>
      <c r="V44" s="351"/>
    </row>
    <row r="45" spans="1:22" s="357" customFormat="1" ht="15.75">
      <c r="A45" s="389"/>
      <c r="B45" s="389"/>
      <c r="C45" s="388"/>
      <c r="D45" s="388"/>
      <c r="E45" s="388"/>
      <c r="F45" s="388"/>
      <c r="G45" s="388"/>
      <c r="H45" s="388"/>
      <c r="I45" s="388"/>
      <c r="J45" s="388"/>
      <c r="K45" s="388"/>
      <c r="L45" s="390"/>
      <c r="M45" s="390"/>
      <c r="N45" s="388"/>
      <c r="O45" s="388"/>
      <c r="P45" s="388"/>
      <c r="Q45" s="351"/>
      <c r="R45" s="351"/>
      <c r="S45" s="351"/>
      <c r="T45" s="351"/>
      <c r="U45" s="351"/>
      <c r="V45" s="351"/>
    </row>
    <row r="46" spans="1:22" s="357" customFormat="1" ht="15.75">
      <c r="A46" s="389"/>
      <c r="B46" s="389"/>
      <c r="C46" s="388"/>
      <c r="D46" s="388"/>
      <c r="E46" s="388"/>
      <c r="F46" s="388"/>
      <c r="G46" s="388"/>
      <c r="H46" s="388"/>
      <c r="I46" s="388"/>
      <c r="J46" s="388"/>
      <c r="K46" s="388"/>
      <c r="L46" s="390"/>
      <c r="M46" s="390"/>
      <c r="N46" s="388"/>
      <c r="O46" s="388"/>
      <c r="P46" s="388"/>
      <c r="Q46" s="351"/>
      <c r="R46" s="351"/>
      <c r="S46" s="351"/>
      <c r="T46" s="351"/>
      <c r="U46" s="351"/>
      <c r="V46" s="351"/>
    </row>
    <row r="47" spans="1:22" s="357" customFormat="1" ht="15.75">
      <c r="A47" s="389"/>
      <c r="B47" s="389"/>
      <c r="C47" s="388"/>
      <c r="D47" s="388"/>
      <c r="E47" s="388"/>
      <c r="F47" s="388"/>
      <c r="G47" s="388"/>
      <c r="H47" s="388"/>
      <c r="I47" s="388"/>
      <c r="J47" s="388"/>
      <c r="K47" s="388"/>
      <c r="L47" s="390"/>
      <c r="M47" s="390"/>
      <c r="N47" s="388"/>
      <c r="O47" s="388"/>
      <c r="P47" s="388"/>
      <c r="Q47" s="351"/>
      <c r="R47" s="351"/>
      <c r="S47" s="351"/>
      <c r="T47" s="351"/>
      <c r="U47" s="351"/>
      <c r="V47" s="351"/>
    </row>
    <row r="48" spans="1:22" s="357" customFormat="1" ht="15.75">
      <c r="A48" s="389"/>
      <c r="B48" s="389"/>
      <c r="C48" s="388"/>
      <c r="D48" s="388"/>
      <c r="E48" s="388"/>
      <c r="F48" s="388"/>
      <c r="G48" s="388"/>
      <c r="H48" s="388"/>
      <c r="I48" s="388"/>
      <c r="J48" s="388"/>
      <c r="K48" s="388"/>
      <c r="L48" s="390"/>
      <c r="M48" s="390"/>
      <c r="N48" s="388"/>
      <c r="O48" s="388"/>
      <c r="P48" s="388"/>
      <c r="Q48" s="351"/>
      <c r="R48" s="351"/>
      <c r="S48" s="351"/>
      <c r="T48" s="351"/>
      <c r="U48" s="351"/>
      <c r="V48" s="351"/>
    </row>
    <row r="49" spans="1:22" s="357" customFormat="1" ht="15.75">
      <c r="A49" s="389"/>
      <c r="B49" s="389"/>
      <c r="C49" s="388"/>
      <c r="D49" s="388"/>
      <c r="E49" s="388"/>
      <c r="F49" s="388"/>
      <c r="G49" s="388"/>
      <c r="H49" s="388"/>
      <c r="I49" s="388"/>
      <c r="J49" s="388"/>
      <c r="K49" s="388"/>
      <c r="L49" s="390"/>
      <c r="M49" s="390"/>
      <c r="N49" s="388"/>
      <c r="O49" s="388"/>
      <c r="P49" s="388"/>
      <c r="Q49" s="351"/>
      <c r="R49" s="351"/>
      <c r="S49" s="351"/>
      <c r="T49" s="351"/>
      <c r="U49" s="351"/>
      <c r="V49" s="351"/>
    </row>
    <row r="50" spans="1:22" s="357" customFormat="1" ht="15.75">
      <c r="A50" s="389"/>
      <c r="B50" s="389"/>
      <c r="C50" s="388"/>
      <c r="D50" s="388"/>
      <c r="E50" s="388"/>
      <c r="F50" s="388"/>
      <c r="G50" s="388"/>
      <c r="H50" s="388"/>
      <c r="I50" s="388"/>
      <c r="J50" s="388"/>
      <c r="K50" s="388"/>
      <c r="L50" s="390"/>
      <c r="M50" s="390"/>
      <c r="N50" s="388"/>
      <c r="O50" s="388"/>
      <c r="P50" s="388"/>
      <c r="Q50" s="351"/>
      <c r="R50" s="351"/>
      <c r="S50" s="351"/>
      <c r="T50" s="351"/>
      <c r="U50" s="351"/>
      <c r="V50" s="351"/>
    </row>
    <row r="51" spans="1:22" s="357" customFormat="1" ht="15.75">
      <c r="A51" s="389"/>
      <c r="B51" s="389"/>
      <c r="C51" s="388"/>
      <c r="D51" s="388"/>
      <c r="E51" s="388"/>
      <c r="F51" s="388"/>
      <c r="G51" s="388"/>
      <c r="H51" s="388"/>
      <c r="I51" s="388"/>
      <c r="J51" s="388"/>
      <c r="K51" s="388"/>
      <c r="L51" s="390"/>
      <c r="M51" s="390"/>
      <c r="N51" s="388"/>
      <c r="O51" s="388"/>
      <c r="P51" s="388"/>
      <c r="Q51" s="351"/>
      <c r="R51" s="351"/>
      <c r="S51" s="351"/>
      <c r="T51" s="351"/>
      <c r="U51" s="351"/>
      <c r="V51" s="351"/>
    </row>
    <row r="52" spans="1:22" ht="15.75">
      <c r="C52" s="349"/>
      <c r="D52" s="349"/>
      <c r="E52" s="349"/>
      <c r="F52" s="349"/>
      <c r="G52" s="349"/>
      <c r="H52" s="349"/>
      <c r="I52" s="349"/>
      <c r="J52" s="349"/>
      <c r="K52" s="349"/>
      <c r="L52" s="350"/>
      <c r="M52" s="350"/>
      <c r="N52" s="349"/>
      <c r="O52" s="349"/>
      <c r="P52" s="349"/>
      <c r="Q52" s="352"/>
      <c r="R52" s="352"/>
      <c r="S52" s="352"/>
      <c r="T52" s="352"/>
      <c r="U52" s="352"/>
      <c r="V52" s="352"/>
    </row>
    <row r="53" spans="1:22" ht="15.75">
      <c r="C53" s="349"/>
      <c r="D53" s="349"/>
      <c r="E53" s="349"/>
      <c r="F53" s="349"/>
      <c r="G53" s="349"/>
      <c r="H53" s="349"/>
      <c r="I53" s="349"/>
      <c r="J53" s="349"/>
      <c r="K53" s="349"/>
      <c r="L53" s="350"/>
      <c r="M53" s="350"/>
      <c r="N53" s="349"/>
      <c r="O53" s="349"/>
      <c r="P53" s="349"/>
      <c r="Q53" s="352"/>
      <c r="R53" s="352"/>
      <c r="S53" s="352"/>
      <c r="T53" s="352"/>
      <c r="U53" s="352"/>
      <c r="V53" s="352"/>
    </row>
    <row r="54" spans="1:22" ht="15.75">
      <c r="C54" s="349"/>
      <c r="D54" s="349"/>
      <c r="E54" s="349"/>
      <c r="F54" s="349"/>
      <c r="G54" s="349"/>
      <c r="H54" s="349"/>
      <c r="I54" s="349"/>
      <c r="J54" s="349"/>
      <c r="K54" s="349"/>
      <c r="L54" s="350"/>
      <c r="M54" s="350"/>
      <c r="N54" s="349"/>
      <c r="O54" s="349"/>
      <c r="P54" s="349"/>
      <c r="Q54" s="352"/>
      <c r="R54" s="352"/>
      <c r="S54" s="352"/>
      <c r="T54" s="352"/>
      <c r="U54" s="352"/>
      <c r="V54" s="352"/>
    </row>
    <row r="55" spans="1:22" ht="15.75">
      <c r="C55" s="349"/>
      <c r="D55" s="349"/>
      <c r="E55" s="349"/>
      <c r="F55" s="349"/>
      <c r="G55" s="349"/>
      <c r="H55" s="349"/>
      <c r="I55" s="349"/>
      <c r="J55" s="349"/>
      <c r="K55" s="349"/>
      <c r="L55" s="350"/>
      <c r="M55" s="350"/>
      <c r="N55" s="349"/>
      <c r="O55" s="349"/>
      <c r="P55" s="349"/>
      <c r="Q55" s="352"/>
      <c r="R55" s="352"/>
      <c r="S55" s="352"/>
      <c r="T55" s="352"/>
      <c r="U55" s="352"/>
      <c r="V55" s="352"/>
    </row>
    <row r="56" spans="1:22" ht="15.75">
      <c r="C56" s="349"/>
      <c r="D56" s="349"/>
      <c r="E56" s="349"/>
      <c r="F56" s="349"/>
      <c r="G56" s="349"/>
      <c r="H56" s="349"/>
      <c r="I56" s="349"/>
      <c r="J56" s="349"/>
      <c r="K56" s="349"/>
      <c r="L56" s="350"/>
      <c r="M56" s="350"/>
      <c r="N56" s="349"/>
      <c r="O56" s="349"/>
      <c r="P56" s="349"/>
      <c r="Q56" s="352"/>
      <c r="R56" s="352"/>
      <c r="S56" s="352"/>
      <c r="T56" s="352"/>
      <c r="U56" s="352"/>
      <c r="V56" s="352"/>
    </row>
    <row r="57" spans="1:22" ht="15.75">
      <c r="C57" s="349"/>
      <c r="D57" s="349"/>
      <c r="E57" s="349"/>
      <c r="F57" s="349"/>
      <c r="G57" s="349"/>
      <c r="H57" s="349"/>
      <c r="I57" s="349"/>
      <c r="J57" s="349"/>
      <c r="K57" s="349"/>
      <c r="L57" s="350"/>
      <c r="M57" s="350"/>
      <c r="N57" s="349"/>
      <c r="O57" s="349"/>
      <c r="P57" s="349"/>
      <c r="Q57" s="352"/>
      <c r="R57" s="352"/>
      <c r="S57" s="352"/>
      <c r="T57" s="352"/>
      <c r="U57" s="352"/>
      <c r="V57" s="352"/>
    </row>
    <row r="58" spans="1:22" ht="15.75">
      <c r="C58" s="349"/>
      <c r="D58" s="349"/>
      <c r="E58" s="349"/>
      <c r="F58" s="349"/>
      <c r="G58" s="349"/>
      <c r="H58" s="349"/>
      <c r="I58" s="349"/>
      <c r="J58" s="349"/>
      <c r="K58" s="349"/>
      <c r="L58" s="350"/>
      <c r="M58" s="350"/>
      <c r="N58" s="349"/>
      <c r="O58" s="349"/>
      <c r="P58" s="349"/>
      <c r="Q58" s="352"/>
      <c r="R58" s="352"/>
      <c r="S58" s="352"/>
      <c r="T58" s="352"/>
      <c r="U58" s="352"/>
      <c r="V58" s="352"/>
    </row>
    <row r="59" spans="1:22" ht="15.75">
      <c r="C59" s="349"/>
      <c r="D59" s="349"/>
      <c r="E59" s="349"/>
      <c r="F59" s="349"/>
      <c r="G59" s="349"/>
      <c r="H59" s="349"/>
      <c r="I59" s="349"/>
      <c r="J59" s="349"/>
      <c r="K59" s="349"/>
      <c r="L59" s="350"/>
      <c r="M59" s="350"/>
      <c r="N59" s="349"/>
      <c r="O59" s="349"/>
      <c r="P59" s="349"/>
      <c r="Q59" s="352"/>
      <c r="R59" s="352"/>
      <c r="S59" s="352"/>
      <c r="T59" s="352"/>
      <c r="U59" s="352"/>
      <c r="V59" s="352"/>
    </row>
    <row r="60" spans="1:22" ht="15.75">
      <c r="C60" s="349"/>
      <c r="D60" s="349"/>
      <c r="E60" s="349"/>
      <c r="F60" s="349"/>
      <c r="G60" s="349"/>
      <c r="H60" s="349"/>
      <c r="I60" s="349"/>
      <c r="J60" s="349"/>
      <c r="K60" s="349"/>
      <c r="L60" s="350"/>
      <c r="M60" s="350"/>
      <c r="N60" s="349"/>
      <c r="O60" s="349"/>
      <c r="P60" s="349"/>
      <c r="Q60" s="352"/>
      <c r="R60" s="352"/>
      <c r="S60" s="352"/>
      <c r="T60" s="352"/>
      <c r="U60" s="352"/>
      <c r="V60" s="352"/>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I8:L25 B8:D25" xr:uid="{533D6E10-CA99-4F0B-96E8-8B0A2EBD57A4}">
      <formula1>0</formula1>
      <formula2>1000</formula2>
    </dataValidation>
  </dataValidations>
  <printOptions horizontalCentered="1"/>
  <pageMargins left="0.23622047244094491" right="0.23622047244094491" top="0.74803149606299213" bottom="0.35433070866141736" header="0" footer="0.31496062992125984"/>
  <pageSetup scale="53" firstPageNumber="2" orientation="landscape" useFirstPageNumber="1" r:id="rId1"/>
  <headerFooter scaleWithDoc="0">
    <oddHeader>&amp;L&amp;G&amp;R&amp;G</oddHeader>
    <oddFooter>&amp;R&amp;"Montserrat,Negrita"47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C0B5A-6A83-4AAF-9E1C-130882107060}">
  <sheetPr>
    <pageSetUpPr fitToPage="1"/>
  </sheetPr>
  <dimension ref="A1:W63"/>
  <sheetViews>
    <sheetView view="pageBreakPreview" topLeftCell="A13" zoomScale="130" zoomScaleNormal="130" zoomScaleSheetLayoutView="130" workbookViewId="0">
      <selection activeCell="I33" sqref="I33"/>
    </sheetView>
  </sheetViews>
  <sheetFormatPr baseColWidth="10" defaultColWidth="11.42578125" defaultRowHeight="15"/>
  <cols>
    <col min="1" max="1" width="1.42578125" style="344" customWidth="1"/>
    <col min="2" max="4" width="8.85546875" style="405" customWidth="1"/>
    <col min="5" max="8" width="11.42578125" style="394"/>
    <col min="9" max="9" width="14.140625" style="394" customWidth="1"/>
    <col min="10" max="10" width="11.42578125" style="394"/>
    <col min="11" max="11" width="13.5703125" style="394" bestFit="1" customWidth="1"/>
    <col min="12" max="13" width="11.42578125" style="394"/>
    <col min="14" max="14" width="4.140625" style="394" customWidth="1"/>
    <col min="15" max="16384" width="11.42578125" style="394"/>
  </cols>
  <sheetData>
    <row r="1" spans="1:23">
      <c r="B1" s="404" t="s">
        <v>80</v>
      </c>
    </row>
    <row r="2" spans="1:23" ht="20.100000000000001" customHeight="1">
      <c r="A2" s="393"/>
      <c r="B2" s="641" t="s">
        <v>578</v>
      </c>
      <c r="C2" s="641"/>
      <c r="D2" s="641"/>
      <c r="E2" s="641"/>
      <c r="F2" s="641"/>
      <c r="G2" s="641"/>
      <c r="H2" s="641"/>
      <c r="I2" s="641"/>
      <c r="J2" s="641"/>
      <c r="K2" s="641"/>
      <c r="L2" s="641"/>
      <c r="M2" s="641"/>
      <c r="N2" s="521"/>
    </row>
    <row r="3" spans="1:23" ht="20.100000000000001" customHeight="1">
      <c r="A3" s="393"/>
      <c r="B3" s="642" t="s">
        <v>48</v>
      </c>
      <c r="C3" s="642"/>
      <c r="D3" s="642"/>
      <c r="E3" s="642"/>
      <c r="F3" s="642"/>
      <c r="G3" s="642"/>
      <c r="H3" s="642"/>
      <c r="I3" s="642"/>
      <c r="J3" s="642"/>
      <c r="K3" s="642"/>
      <c r="L3" s="642"/>
      <c r="M3" s="642"/>
      <c r="N3" s="522"/>
      <c r="O3" s="395"/>
      <c r="P3" s="395"/>
      <c r="Q3" s="395"/>
      <c r="R3" s="395"/>
      <c r="S3" s="395"/>
      <c r="T3" s="395"/>
      <c r="U3" s="395"/>
      <c r="V3" s="395"/>
      <c r="W3" s="395"/>
    </row>
    <row r="4" spans="1:23" ht="16.5" customHeight="1">
      <c r="A4" s="393"/>
      <c r="B4" s="406"/>
    </row>
    <row r="5" spans="1:23" ht="10.5" customHeight="1">
      <c r="A5" s="393"/>
      <c r="B5" s="407"/>
      <c r="C5" s="407"/>
      <c r="D5" s="408"/>
      <c r="E5" s="396"/>
      <c r="F5" s="396"/>
      <c r="G5" s="396"/>
      <c r="H5" s="396"/>
      <c r="I5" s="396"/>
      <c r="J5" s="396"/>
      <c r="K5" s="396"/>
      <c r="L5" s="396"/>
      <c r="M5" s="396"/>
      <c r="N5" s="396"/>
      <c r="O5" s="396"/>
      <c r="P5" s="396"/>
      <c r="Q5" s="396"/>
      <c r="R5" s="396"/>
      <c r="S5" s="396"/>
      <c r="T5" s="396"/>
      <c r="U5" s="396"/>
      <c r="V5" s="396"/>
      <c r="W5" s="396"/>
    </row>
    <row r="6" spans="1:23" ht="13.5" customHeight="1">
      <c r="A6" s="393"/>
      <c r="B6" s="409"/>
      <c r="C6" s="410"/>
      <c r="D6" s="408"/>
      <c r="E6" s="396"/>
      <c r="F6" s="396"/>
      <c r="G6" s="396"/>
      <c r="H6" s="396"/>
      <c r="I6" s="396"/>
      <c r="J6" s="396"/>
      <c r="K6" s="396"/>
      <c r="L6" s="396"/>
      <c r="M6" s="396"/>
      <c r="N6" s="396"/>
      <c r="O6" s="396"/>
      <c r="P6" s="396"/>
      <c r="Q6" s="396"/>
      <c r="R6" s="396"/>
      <c r="S6" s="396"/>
      <c r="T6" s="396"/>
      <c r="U6" s="396"/>
      <c r="V6" s="396"/>
      <c r="W6" s="396"/>
    </row>
    <row r="7" spans="1:23" ht="13.5" customHeight="1">
      <c r="A7" s="393"/>
      <c r="B7" s="409"/>
      <c r="C7" s="410"/>
    </row>
    <row r="8" spans="1:23" ht="13.5" customHeight="1">
      <c r="A8" s="393"/>
      <c r="B8" s="399" t="s">
        <v>579</v>
      </c>
      <c r="C8" s="400" t="s">
        <v>83</v>
      </c>
      <c r="D8" s="408"/>
      <c r="E8" s="396"/>
      <c r="F8" s="396"/>
      <c r="G8" s="396"/>
      <c r="H8" s="396"/>
      <c r="I8" s="396"/>
      <c r="J8" s="396"/>
      <c r="K8" s="396"/>
      <c r="L8" s="396"/>
      <c r="M8" s="396"/>
      <c r="N8" s="396"/>
      <c r="O8" s="396"/>
      <c r="P8" s="396"/>
      <c r="Q8" s="396"/>
      <c r="R8" s="396"/>
      <c r="S8" s="396"/>
      <c r="T8" s="396"/>
      <c r="U8" s="396"/>
      <c r="V8" s="396"/>
      <c r="W8" s="396"/>
    </row>
    <row r="9" spans="1:23" ht="13.5" customHeight="1">
      <c r="A9" s="393"/>
      <c r="B9" s="399" t="s">
        <v>560</v>
      </c>
      <c r="C9" s="400">
        <v>76034</v>
      </c>
      <c r="D9" s="408"/>
      <c r="E9" s="396"/>
      <c r="F9" s="396"/>
      <c r="G9" s="396"/>
      <c r="H9" s="396"/>
      <c r="I9" s="396"/>
      <c r="J9" s="396"/>
      <c r="K9" s="396"/>
      <c r="L9" s="396"/>
      <c r="M9" s="396"/>
      <c r="N9" s="396"/>
      <c r="O9" s="396"/>
      <c r="P9" s="396"/>
      <c r="Q9" s="396"/>
      <c r="R9" s="396"/>
      <c r="S9" s="396"/>
      <c r="T9" s="396"/>
      <c r="U9" s="396"/>
      <c r="V9" s="396"/>
      <c r="W9" s="396"/>
    </row>
    <row r="10" spans="1:23" ht="13.5" customHeight="1">
      <c r="A10" s="393"/>
      <c r="B10" s="399" t="s">
        <v>558</v>
      </c>
      <c r="C10" s="400">
        <v>36760</v>
      </c>
      <c r="D10" s="408"/>
      <c r="E10" s="396"/>
      <c r="F10" s="396"/>
      <c r="G10" s="396"/>
      <c r="H10" s="396"/>
      <c r="I10" s="396"/>
      <c r="J10" s="396"/>
      <c r="K10" s="396"/>
      <c r="L10" s="396"/>
      <c r="M10" s="396"/>
      <c r="N10" s="396"/>
      <c r="O10" s="396"/>
      <c r="P10" s="396"/>
      <c r="Q10" s="396"/>
      <c r="R10" s="396"/>
      <c r="S10" s="396"/>
      <c r="T10" s="396"/>
      <c r="U10" s="396"/>
      <c r="V10" s="396"/>
      <c r="W10" s="396"/>
    </row>
    <row r="11" spans="1:23" ht="13.5" customHeight="1">
      <c r="A11" s="393"/>
      <c r="B11" s="399" t="s">
        <v>559</v>
      </c>
      <c r="C11" s="400">
        <v>25195</v>
      </c>
      <c r="D11" s="408"/>
      <c r="E11" s="396"/>
      <c r="F11" s="396"/>
      <c r="G11" s="396"/>
      <c r="H11" s="396"/>
      <c r="I11" s="396"/>
      <c r="J11" s="396"/>
      <c r="K11" s="396"/>
      <c r="L11" s="396"/>
      <c r="M11" s="396"/>
      <c r="N11" s="396"/>
      <c r="O11" s="396"/>
      <c r="P11" s="396"/>
      <c r="Q11" s="396"/>
      <c r="R11" s="396"/>
      <c r="S11" s="396"/>
      <c r="T11" s="396"/>
      <c r="U11" s="396"/>
      <c r="V11" s="396"/>
      <c r="W11" s="396"/>
    </row>
    <row r="12" spans="1:23" ht="13.5" customHeight="1">
      <c r="A12" s="393"/>
      <c r="B12" s="399" t="s">
        <v>557</v>
      </c>
      <c r="C12" s="400">
        <v>23085</v>
      </c>
      <c r="D12" s="408"/>
      <c r="E12" s="396"/>
      <c r="F12" s="396"/>
      <c r="G12" s="396"/>
      <c r="H12" s="396"/>
      <c r="I12" s="396"/>
      <c r="J12" s="396"/>
      <c r="K12" s="396"/>
      <c r="L12" s="396"/>
      <c r="M12" s="396"/>
      <c r="N12" s="396"/>
      <c r="O12" s="396"/>
      <c r="P12" s="396"/>
      <c r="Q12" s="396"/>
      <c r="R12" s="396"/>
      <c r="S12" s="396"/>
      <c r="T12" s="396"/>
      <c r="U12" s="396"/>
      <c r="V12" s="396"/>
      <c r="W12" s="396"/>
    </row>
    <row r="13" spans="1:23" ht="13.5" customHeight="1">
      <c r="A13" s="393"/>
      <c r="B13" s="399" t="s">
        <v>562</v>
      </c>
      <c r="C13" s="400">
        <v>22523</v>
      </c>
      <c r="D13" s="408"/>
      <c r="E13" s="396"/>
      <c r="F13" s="396"/>
      <c r="G13" s="396"/>
      <c r="H13" s="396"/>
      <c r="I13" s="396"/>
      <c r="J13" s="396"/>
      <c r="K13" s="396"/>
      <c r="L13" s="396"/>
      <c r="M13" s="396"/>
      <c r="N13" s="396"/>
      <c r="O13" s="396"/>
      <c r="P13" s="396"/>
      <c r="Q13" s="396"/>
      <c r="R13" s="396"/>
      <c r="S13" s="396"/>
      <c r="T13" s="396"/>
      <c r="U13" s="396"/>
      <c r="V13" s="396"/>
      <c r="W13" s="396"/>
    </row>
    <row r="14" spans="1:23" ht="13.5" customHeight="1">
      <c r="A14" s="393"/>
      <c r="B14" s="399" t="s">
        <v>561</v>
      </c>
      <c r="C14" s="400">
        <v>19652</v>
      </c>
      <c r="D14" s="408"/>
      <c r="E14" s="396"/>
      <c r="F14" s="396"/>
      <c r="G14" s="396"/>
      <c r="H14" s="396"/>
      <c r="I14" s="396"/>
      <c r="J14" s="396"/>
      <c r="K14" s="396"/>
      <c r="L14" s="396"/>
      <c r="M14" s="396"/>
      <c r="N14" s="396"/>
      <c r="O14" s="396"/>
      <c r="P14" s="396"/>
      <c r="Q14" s="396"/>
      <c r="R14" s="396"/>
      <c r="S14" s="396"/>
      <c r="T14" s="396"/>
      <c r="U14" s="396"/>
      <c r="V14" s="396"/>
      <c r="W14" s="396"/>
    </row>
    <row r="15" spans="1:23" ht="13.5" customHeight="1">
      <c r="A15" s="393"/>
      <c r="B15" s="399" t="s">
        <v>566</v>
      </c>
      <c r="C15" s="400">
        <v>6655</v>
      </c>
      <c r="D15" s="408"/>
      <c r="E15" s="396"/>
      <c r="F15" s="396"/>
      <c r="G15" s="396"/>
      <c r="H15" s="396"/>
      <c r="I15" s="396"/>
      <c r="J15" s="396"/>
      <c r="K15" s="396"/>
      <c r="L15" s="396"/>
      <c r="M15" s="396"/>
      <c r="N15" s="396"/>
      <c r="O15" s="396"/>
      <c r="P15" s="396"/>
      <c r="Q15" s="396"/>
      <c r="R15" s="396"/>
      <c r="S15" s="396"/>
      <c r="T15" s="396"/>
      <c r="U15" s="396"/>
      <c r="V15" s="396"/>
      <c r="W15" s="396"/>
    </row>
    <row r="16" spans="1:23" ht="13.5" customHeight="1">
      <c r="A16" s="393"/>
      <c r="B16" s="399" t="s">
        <v>553</v>
      </c>
      <c r="C16" s="400">
        <v>6342</v>
      </c>
      <c r="D16" s="408"/>
      <c r="E16" s="396"/>
      <c r="F16" s="396"/>
      <c r="G16" s="396"/>
      <c r="H16" s="396"/>
      <c r="I16" s="396"/>
      <c r="J16" s="396"/>
      <c r="K16" s="396"/>
      <c r="L16" s="396"/>
      <c r="M16" s="396"/>
      <c r="N16" s="396"/>
      <c r="O16" s="396"/>
      <c r="P16" s="396"/>
      <c r="Q16" s="396"/>
      <c r="R16" s="396"/>
      <c r="S16" s="396"/>
      <c r="T16" s="396"/>
      <c r="U16" s="396"/>
      <c r="V16" s="396"/>
      <c r="W16" s="396"/>
    </row>
    <row r="17" spans="1:23" ht="13.5" customHeight="1">
      <c r="A17" s="393"/>
      <c r="B17" s="399" t="s">
        <v>554</v>
      </c>
      <c r="C17" s="400">
        <v>5274</v>
      </c>
      <c r="D17" s="408"/>
      <c r="E17" s="396"/>
      <c r="F17" s="396"/>
      <c r="G17" s="396"/>
      <c r="H17" s="396"/>
      <c r="I17" s="396"/>
      <c r="J17" s="396"/>
      <c r="K17" s="396"/>
      <c r="L17" s="396"/>
      <c r="M17" s="396"/>
      <c r="N17" s="396"/>
      <c r="O17" s="396"/>
      <c r="P17" s="396"/>
      <c r="Q17" s="396"/>
      <c r="R17" s="396"/>
      <c r="S17" s="396"/>
      <c r="T17" s="396"/>
      <c r="U17" s="396"/>
      <c r="V17" s="396"/>
      <c r="W17" s="396"/>
    </row>
    <row r="18" spans="1:23" ht="13.5" customHeight="1">
      <c r="A18" s="393"/>
      <c r="B18" s="399" t="s">
        <v>565</v>
      </c>
      <c r="C18" s="400">
        <v>4939</v>
      </c>
      <c r="D18" s="408"/>
      <c r="E18" s="396"/>
      <c r="F18" s="396"/>
      <c r="G18" s="396"/>
      <c r="H18" s="396"/>
      <c r="I18" s="396"/>
      <c r="J18" s="396"/>
      <c r="K18" s="396"/>
      <c r="L18" s="396"/>
      <c r="M18" s="396"/>
      <c r="N18" s="396"/>
      <c r="O18" s="396"/>
      <c r="P18" s="396"/>
      <c r="Q18" s="396"/>
      <c r="R18" s="396"/>
      <c r="S18" s="396"/>
      <c r="T18" s="396"/>
      <c r="U18" s="396"/>
      <c r="V18" s="396"/>
      <c r="W18" s="396"/>
    </row>
    <row r="19" spans="1:23" ht="13.5" customHeight="1">
      <c r="A19" s="393"/>
      <c r="B19" s="399" t="s">
        <v>564</v>
      </c>
      <c r="C19" s="400">
        <v>2938</v>
      </c>
      <c r="D19" s="408"/>
      <c r="E19" s="396"/>
      <c r="F19" s="396"/>
      <c r="G19" s="396"/>
      <c r="H19" s="396"/>
      <c r="I19" s="396"/>
      <c r="J19" s="396"/>
      <c r="K19" s="396"/>
      <c r="L19" s="396"/>
      <c r="M19" s="396"/>
      <c r="N19" s="396"/>
      <c r="O19" s="396"/>
      <c r="P19" s="396"/>
      <c r="Q19" s="396"/>
      <c r="R19" s="396"/>
      <c r="S19" s="396"/>
      <c r="T19" s="396"/>
      <c r="U19" s="396"/>
      <c r="V19" s="396"/>
      <c r="W19" s="396"/>
    </row>
    <row r="20" spans="1:23" ht="13.5" customHeight="1">
      <c r="B20" s="399" t="s">
        <v>563</v>
      </c>
      <c r="C20" s="400">
        <v>1396</v>
      </c>
      <c r="D20" s="408"/>
      <c r="E20" s="396"/>
      <c r="F20" s="396"/>
      <c r="G20" s="396"/>
      <c r="H20" s="396"/>
      <c r="I20" s="396"/>
      <c r="J20" s="396"/>
      <c r="K20" s="396"/>
      <c r="L20" s="396"/>
      <c r="M20" s="396"/>
      <c r="N20" s="396"/>
      <c r="O20" s="396"/>
      <c r="P20" s="396"/>
      <c r="Q20" s="396"/>
      <c r="R20" s="396"/>
      <c r="S20" s="396"/>
      <c r="T20" s="396"/>
      <c r="U20" s="396"/>
      <c r="V20" s="396"/>
      <c r="W20" s="396"/>
    </row>
    <row r="21" spans="1:23" ht="13.5" customHeight="1">
      <c r="B21" s="399" t="s">
        <v>568</v>
      </c>
      <c r="C21" s="400">
        <v>504</v>
      </c>
      <c r="D21" s="408"/>
      <c r="E21" s="396"/>
      <c r="F21" s="396"/>
      <c r="G21" s="396"/>
      <c r="H21" s="396"/>
      <c r="I21" s="396"/>
      <c r="J21" s="396"/>
      <c r="K21" s="396"/>
      <c r="L21" s="396"/>
      <c r="M21" s="396"/>
      <c r="N21" s="396"/>
      <c r="O21" s="396"/>
      <c r="P21" s="396"/>
      <c r="Q21" s="396"/>
      <c r="R21" s="396"/>
      <c r="S21" s="396"/>
      <c r="T21" s="396"/>
      <c r="U21" s="396"/>
      <c r="V21" s="396"/>
      <c r="W21" s="396"/>
    </row>
    <row r="22" spans="1:23" ht="13.5" customHeight="1">
      <c r="B22" s="399" t="s">
        <v>555</v>
      </c>
      <c r="C22" s="400">
        <v>219</v>
      </c>
      <c r="D22" s="408"/>
      <c r="E22" s="396"/>
      <c r="F22" s="396"/>
      <c r="G22" s="396"/>
      <c r="H22" s="396"/>
      <c r="I22" s="396"/>
      <c r="J22" s="396"/>
      <c r="K22" s="396"/>
      <c r="L22" s="396"/>
      <c r="M22" s="396"/>
      <c r="N22" s="396"/>
      <c r="O22" s="396"/>
      <c r="P22" s="396"/>
      <c r="Q22" s="396"/>
      <c r="R22" s="396"/>
      <c r="S22" s="396"/>
      <c r="T22" s="396"/>
      <c r="U22" s="396"/>
      <c r="V22" s="396"/>
      <c r="W22" s="396"/>
    </row>
    <row r="23" spans="1:23" ht="13.5" customHeight="1">
      <c r="B23" s="399" t="s">
        <v>556</v>
      </c>
      <c r="C23" s="400">
        <v>214</v>
      </c>
      <c r="D23" s="408"/>
      <c r="E23" s="396"/>
      <c r="F23" s="396"/>
      <c r="G23" s="396"/>
      <c r="H23" s="396"/>
      <c r="I23" s="396"/>
      <c r="J23" s="396"/>
      <c r="K23" s="396"/>
      <c r="L23" s="396"/>
      <c r="M23" s="396"/>
      <c r="N23" s="396"/>
      <c r="O23" s="396"/>
      <c r="P23" s="396"/>
      <c r="Q23" s="396"/>
      <c r="R23" s="396"/>
      <c r="S23" s="396"/>
      <c r="T23" s="396"/>
      <c r="U23" s="396"/>
      <c r="V23" s="396"/>
      <c r="W23" s="396"/>
    </row>
    <row r="24" spans="1:23" ht="13.5" customHeight="1">
      <c r="B24" s="401" t="s">
        <v>567</v>
      </c>
      <c r="C24" s="402">
        <v>125</v>
      </c>
      <c r="D24" s="408"/>
      <c r="E24" s="396"/>
      <c r="F24" s="396"/>
      <c r="G24" s="396"/>
      <c r="H24" s="396"/>
      <c r="I24" s="396"/>
      <c r="J24" s="396"/>
      <c r="K24" s="396"/>
      <c r="L24" s="396"/>
      <c r="M24" s="396"/>
      <c r="N24" s="396"/>
      <c r="O24" s="396"/>
      <c r="P24" s="396"/>
      <c r="Q24" s="396"/>
      <c r="R24" s="396"/>
      <c r="S24" s="396"/>
      <c r="T24" s="396"/>
      <c r="U24" s="396"/>
      <c r="V24" s="396"/>
      <c r="W24" s="396"/>
    </row>
    <row r="25" spans="1:23" ht="13.5" customHeight="1">
      <c r="B25" s="401" t="s">
        <v>570</v>
      </c>
      <c r="C25" s="401">
        <v>82</v>
      </c>
      <c r="D25" s="408"/>
      <c r="E25" s="396"/>
      <c r="F25" s="396"/>
      <c r="G25" s="396"/>
      <c r="H25" s="396"/>
      <c r="I25" s="396"/>
      <c r="J25" s="396"/>
      <c r="K25" s="396"/>
      <c r="L25" s="396"/>
      <c r="M25" s="396"/>
      <c r="N25" s="396"/>
      <c r="O25" s="396"/>
      <c r="P25" s="396"/>
      <c r="Q25" s="396"/>
      <c r="R25" s="396"/>
      <c r="S25" s="396"/>
      <c r="T25" s="396"/>
      <c r="U25" s="396"/>
      <c r="V25" s="396"/>
      <c r="W25" s="396"/>
    </row>
    <row r="26" spans="1:23" ht="13.5" customHeight="1">
      <c r="B26" s="401" t="s">
        <v>569</v>
      </c>
      <c r="C26" s="401">
        <v>15</v>
      </c>
      <c r="D26" s="408"/>
      <c r="E26" s="396"/>
      <c r="F26" s="396"/>
      <c r="G26" s="396"/>
      <c r="H26" s="396"/>
      <c r="I26" s="396"/>
      <c r="J26" s="396"/>
      <c r="K26" s="396"/>
      <c r="L26" s="396"/>
      <c r="M26" s="396"/>
      <c r="N26" s="396"/>
      <c r="O26" s="396"/>
      <c r="P26" s="396"/>
      <c r="Q26" s="396"/>
      <c r="R26" s="396"/>
      <c r="S26" s="396"/>
      <c r="T26" s="396"/>
      <c r="U26" s="396"/>
      <c r="V26" s="396"/>
      <c r="W26" s="396"/>
    </row>
    <row r="27" spans="1:23" ht="16.5" customHeight="1">
      <c r="B27" s="403"/>
      <c r="C27" s="403"/>
      <c r="D27" s="408"/>
      <c r="E27" s="396"/>
      <c r="F27" s="396"/>
      <c r="G27" s="396"/>
      <c r="H27" s="396"/>
      <c r="I27" s="396"/>
      <c r="J27" s="396"/>
      <c r="K27" s="396"/>
      <c r="L27" s="396"/>
      <c r="M27" s="396"/>
      <c r="N27" s="396"/>
      <c r="O27" s="396"/>
      <c r="P27" s="396"/>
      <c r="Q27" s="396"/>
      <c r="R27" s="396"/>
      <c r="S27" s="396"/>
      <c r="T27" s="396"/>
      <c r="U27" s="396"/>
      <c r="V27" s="396"/>
      <c r="W27" s="396"/>
    </row>
    <row r="28" spans="1:23" ht="16.5" customHeight="1">
      <c r="B28" s="403"/>
      <c r="C28" s="403"/>
      <c r="D28" s="408"/>
      <c r="E28" s="396"/>
      <c r="F28" s="396"/>
      <c r="G28" s="396"/>
      <c r="H28" s="396"/>
      <c r="I28" s="396"/>
      <c r="J28" s="396"/>
      <c r="K28" s="396"/>
      <c r="L28" s="396"/>
      <c r="M28" s="396"/>
      <c r="N28" s="396"/>
      <c r="O28" s="396"/>
      <c r="P28" s="396"/>
      <c r="Q28" s="396"/>
      <c r="R28" s="396"/>
      <c r="S28" s="396"/>
      <c r="T28" s="396"/>
      <c r="U28" s="396"/>
      <c r="V28" s="396"/>
      <c r="W28" s="396"/>
    </row>
    <row r="29" spans="1:23" ht="16.5" customHeight="1">
      <c r="D29" s="408"/>
      <c r="E29" s="396"/>
      <c r="F29" s="396"/>
      <c r="G29" s="396"/>
      <c r="H29" s="396"/>
      <c r="I29" s="396"/>
      <c r="J29" s="396"/>
      <c r="K29" s="396"/>
      <c r="L29" s="396"/>
      <c r="M29" s="396"/>
      <c r="N29" s="396"/>
      <c r="O29" s="396"/>
      <c r="P29" s="396"/>
      <c r="Q29" s="396"/>
      <c r="R29" s="396"/>
      <c r="S29" s="396"/>
      <c r="T29" s="396"/>
      <c r="U29" s="396"/>
      <c r="V29" s="396"/>
      <c r="W29" s="396"/>
    </row>
    <row r="30" spans="1:23" ht="16.5" customHeight="1">
      <c r="D30" s="408"/>
      <c r="E30" s="396"/>
      <c r="F30" s="396"/>
      <c r="G30" s="396"/>
      <c r="H30" s="396"/>
      <c r="I30" s="396"/>
      <c r="J30" s="396"/>
      <c r="K30" s="396"/>
      <c r="L30" s="396"/>
      <c r="M30" s="396"/>
      <c r="N30" s="396"/>
      <c r="O30" s="396"/>
      <c r="P30" s="396"/>
      <c r="Q30" s="396"/>
      <c r="R30" s="396"/>
      <c r="S30" s="396"/>
      <c r="T30" s="396"/>
      <c r="U30" s="396"/>
      <c r="V30" s="396"/>
      <c r="W30" s="396"/>
    </row>
    <row r="31" spans="1:23" ht="29.25" customHeight="1">
      <c r="D31" s="408"/>
      <c r="E31" s="396"/>
      <c r="F31" s="396"/>
      <c r="G31" s="396"/>
      <c r="J31" s="396"/>
      <c r="K31" s="396"/>
      <c r="L31" s="396"/>
      <c r="M31" s="396"/>
      <c r="N31" s="396"/>
      <c r="O31" s="396"/>
      <c r="P31" s="396"/>
      <c r="Q31" s="396"/>
      <c r="R31" s="396"/>
      <c r="S31" s="396"/>
      <c r="T31" s="396"/>
      <c r="U31" s="396"/>
      <c r="V31" s="396"/>
      <c r="W31" s="396"/>
    </row>
    <row r="32" spans="1:23" ht="34.5" customHeight="1">
      <c r="D32" s="408"/>
      <c r="E32" s="396"/>
      <c r="F32" s="396"/>
      <c r="G32" s="396"/>
      <c r="H32" s="397" t="s">
        <v>89</v>
      </c>
      <c r="I32" s="398">
        <v>231952</v>
      </c>
      <c r="J32" s="396"/>
      <c r="K32" s="396"/>
      <c r="L32" s="396"/>
      <c r="M32" s="396"/>
      <c r="N32" s="396"/>
      <c r="O32" s="396"/>
      <c r="P32" s="396"/>
      <c r="Q32" s="396"/>
      <c r="R32" s="396"/>
      <c r="S32" s="396"/>
      <c r="T32" s="396"/>
      <c r="U32" s="396"/>
      <c r="V32" s="396"/>
      <c r="W32" s="396"/>
    </row>
    <row r="33" spans="2:23" ht="34.5" customHeight="1">
      <c r="D33" s="408"/>
      <c r="E33" s="396"/>
      <c r="F33" s="396"/>
      <c r="G33" s="396"/>
      <c r="H33" s="396"/>
      <c r="I33" s="396"/>
      <c r="J33" s="396"/>
      <c r="K33" s="396"/>
      <c r="L33" s="396"/>
      <c r="M33" s="396"/>
      <c r="N33" s="396"/>
      <c r="O33" s="396"/>
      <c r="P33" s="396"/>
      <c r="Q33" s="396"/>
      <c r="R33" s="396"/>
      <c r="S33" s="396"/>
      <c r="T33" s="396"/>
      <c r="U33" s="396"/>
      <c r="V33" s="396"/>
      <c r="W33" s="396"/>
    </row>
    <row r="34" spans="2:23" ht="8.1" customHeight="1">
      <c r="B34" s="411"/>
      <c r="D34" s="408"/>
      <c r="E34" s="396"/>
      <c r="F34" s="396"/>
      <c r="G34" s="396"/>
      <c r="H34" s="396"/>
      <c r="I34" s="396"/>
      <c r="J34" s="396"/>
      <c r="K34" s="396"/>
      <c r="L34" s="396"/>
      <c r="M34" s="396"/>
      <c r="N34" s="396"/>
      <c r="O34" s="396"/>
      <c r="P34" s="396"/>
      <c r="Q34" s="396"/>
      <c r="R34" s="396"/>
      <c r="S34" s="396"/>
      <c r="T34" s="396"/>
      <c r="U34" s="396"/>
      <c r="V34" s="396"/>
      <c r="W34" s="396"/>
    </row>
    <row r="35" spans="2:23" ht="10.5" customHeight="1">
      <c r="B35" s="412" t="s">
        <v>580</v>
      </c>
      <c r="D35" s="408"/>
      <c r="E35" s="396"/>
      <c r="F35" s="396"/>
      <c r="G35" s="396"/>
      <c r="H35" s="396"/>
      <c r="I35" s="396"/>
      <c r="J35" s="396"/>
      <c r="K35" s="396"/>
      <c r="L35" s="396"/>
      <c r="M35" s="396"/>
      <c r="N35" s="396"/>
      <c r="O35" s="396"/>
      <c r="P35" s="396"/>
      <c r="Q35" s="396"/>
      <c r="R35" s="396"/>
      <c r="S35" s="396"/>
      <c r="T35" s="396"/>
      <c r="U35" s="396"/>
      <c r="V35" s="396"/>
      <c r="W35" s="396"/>
    </row>
    <row r="36" spans="2:23" ht="10.5" customHeight="1">
      <c r="B36" s="412" t="s">
        <v>149</v>
      </c>
      <c r="D36" s="408"/>
      <c r="E36" s="396"/>
      <c r="F36" s="396"/>
      <c r="G36" s="396"/>
      <c r="H36" s="396"/>
      <c r="I36" s="396"/>
      <c r="J36" s="396"/>
      <c r="K36" s="396"/>
      <c r="L36" s="396"/>
      <c r="M36" s="396"/>
      <c r="N36" s="396"/>
      <c r="O36" s="396"/>
      <c r="P36" s="396"/>
      <c r="Q36" s="396"/>
      <c r="R36" s="396"/>
      <c r="S36" s="396"/>
      <c r="T36" s="396"/>
      <c r="U36" s="396"/>
      <c r="V36" s="396"/>
      <c r="W36" s="396"/>
    </row>
    <row r="37" spans="2:23" ht="15.75">
      <c r="D37" s="408"/>
      <c r="E37" s="396"/>
      <c r="F37" s="396"/>
      <c r="G37" s="396"/>
      <c r="H37" s="396"/>
      <c r="I37" s="396"/>
      <c r="J37" s="396"/>
      <c r="K37" s="396"/>
      <c r="L37" s="396"/>
      <c r="M37" s="396"/>
      <c r="N37" s="396"/>
      <c r="O37" s="396"/>
      <c r="P37" s="396"/>
      <c r="Q37" s="396"/>
      <c r="R37" s="396"/>
      <c r="S37" s="396"/>
      <c r="T37" s="396"/>
      <c r="U37" s="396"/>
      <c r="V37" s="396"/>
      <c r="W37" s="396"/>
    </row>
    <row r="38" spans="2:23" ht="15.75">
      <c r="D38" s="408"/>
      <c r="E38" s="396"/>
      <c r="F38" s="396"/>
      <c r="G38" s="396"/>
      <c r="H38" s="396"/>
      <c r="I38" s="396"/>
      <c r="J38" s="396"/>
      <c r="K38" s="396"/>
      <c r="L38" s="396"/>
      <c r="M38" s="396"/>
      <c r="N38" s="396"/>
      <c r="O38" s="396"/>
      <c r="P38" s="396"/>
      <c r="Q38" s="396"/>
      <c r="R38" s="396"/>
      <c r="S38" s="396"/>
      <c r="T38" s="396"/>
      <c r="U38" s="396"/>
      <c r="V38" s="396"/>
      <c r="W38" s="396"/>
    </row>
    <row r="39" spans="2:23" ht="15.75">
      <c r="D39" s="408"/>
      <c r="E39" s="396"/>
      <c r="F39" s="396"/>
      <c r="G39" s="396"/>
      <c r="H39" s="396"/>
      <c r="I39" s="396"/>
      <c r="J39" s="396"/>
      <c r="K39" s="396"/>
      <c r="L39" s="396"/>
      <c r="M39" s="396"/>
      <c r="N39" s="396"/>
      <c r="O39" s="396"/>
      <c r="P39" s="396"/>
      <c r="Q39" s="396"/>
      <c r="R39" s="396"/>
      <c r="S39" s="396"/>
      <c r="T39" s="396"/>
      <c r="U39" s="396"/>
      <c r="V39" s="396"/>
      <c r="W39" s="396"/>
    </row>
    <row r="40" spans="2:23" ht="15.75">
      <c r="D40" s="408"/>
      <c r="E40" s="396"/>
      <c r="F40" s="396"/>
      <c r="G40" s="396"/>
      <c r="H40" s="396"/>
      <c r="I40" s="396"/>
      <c r="J40" s="396"/>
      <c r="K40" s="396"/>
      <c r="L40" s="396"/>
      <c r="M40" s="396"/>
      <c r="N40" s="396"/>
      <c r="O40" s="396"/>
      <c r="P40" s="396"/>
      <c r="Q40" s="396"/>
      <c r="R40" s="396"/>
      <c r="S40" s="396"/>
      <c r="T40" s="396"/>
      <c r="U40" s="396"/>
      <c r="V40" s="396"/>
      <c r="W40" s="396"/>
    </row>
    <row r="41" spans="2:23" ht="15.75">
      <c r="D41" s="408"/>
      <c r="E41" s="396"/>
      <c r="F41" s="396"/>
      <c r="G41" s="396"/>
      <c r="H41" s="396"/>
      <c r="I41" s="396"/>
      <c r="J41" s="396"/>
      <c r="K41" s="396"/>
      <c r="L41" s="396"/>
      <c r="M41" s="396"/>
      <c r="N41" s="396"/>
      <c r="O41" s="396"/>
      <c r="P41" s="396"/>
      <c r="Q41" s="396"/>
      <c r="R41" s="396"/>
      <c r="S41" s="396"/>
      <c r="T41" s="396"/>
      <c r="U41" s="396"/>
      <c r="V41" s="396"/>
      <c r="W41" s="396"/>
    </row>
    <row r="42" spans="2:23" ht="15.75">
      <c r="D42" s="408"/>
      <c r="E42" s="396"/>
      <c r="F42" s="396"/>
      <c r="G42" s="396"/>
      <c r="H42" s="396"/>
      <c r="I42" s="396"/>
      <c r="J42" s="396"/>
      <c r="K42" s="396"/>
      <c r="L42" s="396"/>
      <c r="M42" s="396"/>
      <c r="N42" s="396"/>
      <c r="O42" s="396"/>
      <c r="P42" s="396"/>
      <c r="Q42" s="396"/>
      <c r="R42" s="396"/>
      <c r="S42" s="396"/>
      <c r="T42" s="396"/>
      <c r="U42" s="396"/>
      <c r="V42" s="396"/>
      <c r="W42" s="396"/>
    </row>
    <row r="43" spans="2:23" ht="15.75">
      <c r="D43" s="408"/>
      <c r="E43" s="396"/>
      <c r="F43" s="396"/>
      <c r="G43" s="396"/>
      <c r="H43" s="396"/>
      <c r="I43" s="396"/>
      <c r="J43" s="396"/>
      <c r="K43" s="396"/>
      <c r="L43" s="396"/>
      <c r="M43" s="396"/>
      <c r="N43" s="396"/>
      <c r="O43" s="396"/>
      <c r="P43" s="396"/>
      <c r="Q43" s="396"/>
      <c r="R43" s="396"/>
      <c r="S43" s="396"/>
      <c r="T43" s="396"/>
      <c r="U43" s="396"/>
      <c r="V43" s="396"/>
      <c r="W43" s="396"/>
    </row>
    <row r="44" spans="2:23" ht="15.75">
      <c r="D44" s="408"/>
      <c r="E44" s="396"/>
      <c r="F44" s="396"/>
      <c r="G44" s="396"/>
      <c r="H44" s="396"/>
      <c r="I44" s="396"/>
      <c r="J44" s="396"/>
      <c r="K44" s="396"/>
      <c r="L44" s="396"/>
      <c r="M44" s="396"/>
      <c r="N44" s="396"/>
      <c r="O44" s="396"/>
      <c r="P44" s="396"/>
      <c r="Q44" s="396"/>
      <c r="R44" s="396"/>
      <c r="S44" s="396"/>
      <c r="T44" s="396"/>
      <c r="U44" s="396"/>
      <c r="V44" s="396"/>
      <c r="W44" s="396"/>
    </row>
    <row r="45" spans="2:23" ht="15.75">
      <c r="D45" s="408"/>
      <c r="E45" s="396"/>
      <c r="F45" s="396"/>
      <c r="G45" s="396"/>
      <c r="H45" s="396"/>
      <c r="I45" s="396"/>
      <c r="J45" s="396"/>
      <c r="K45" s="396"/>
      <c r="L45" s="396"/>
      <c r="M45" s="396"/>
      <c r="N45" s="396"/>
      <c r="O45" s="396"/>
      <c r="P45" s="396"/>
      <c r="Q45" s="396"/>
      <c r="R45" s="396"/>
      <c r="S45" s="396"/>
      <c r="T45" s="396"/>
      <c r="U45" s="396"/>
      <c r="V45" s="396"/>
      <c r="W45" s="396"/>
    </row>
    <row r="46" spans="2:23" ht="15.75">
      <c r="D46" s="408"/>
      <c r="E46" s="396"/>
      <c r="F46" s="396"/>
      <c r="G46" s="396"/>
      <c r="H46" s="396"/>
      <c r="I46" s="396"/>
      <c r="J46" s="396"/>
      <c r="K46" s="396"/>
      <c r="L46" s="396"/>
      <c r="M46" s="396"/>
      <c r="N46" s="396"/>
      <c r="O46" s="396"/>
      <c r="P46" s="396"/>
      <c r="Q46" s="396"/>
      <c r="R46" s="396"/>
      <c r="S46" s="396"/>
      <c r="T46" s="396"/>
      <c r="U46" s="396"/>
      <c r="V46" s="396"/>
      <c r="W46" s="396"/>
    </row>
    <row r="47" spans="2:23" ht="15.75">
      <c r="D47" s="408"/>
      <c r="E47" s="396"/>
      <c r="F47" s="396"/>
      <c r="G47" s="396"/>
      <c r="H47" s="396"/>
      <c r="I47" s="396"/>
      <c r="J47" s="396"/>
      <c r="K47" s="396"/>
      <c r="L47" s="396"/>
      <c r="M47" s="396"/>
      <c r="N47" s="396"/>
      <c r="O47" s="396"/>
      <c r="P47" s="396"/>
      <c r="Q47" s="396"/>
      <c r="R47" s="396"/>
      <c r="S47" s="396"/>
      <c r="T47" s="396"/>
      <c r="U47" s="396"/>
      <c r="V47" s="396"/>
      <c r="W47" s="396"/>
    </row>
    <row r="48" spans="2:23" ht="15.75">
      <c r="D48" s="408"/>
      <c r="E48" s="396"/>
      <c r="F48" s="396"/>
      <c r="G48" s="396"/>
      <c r="H48" s="396"/>
      <c r="I48" s="396"/>
      <c r="J48" s="396"/>
      <c r="K48" s="396"/>
      <c r="L48" s="396"/>
      <c r="M48" s="396"/>
      <c r="N48" s="396"/>
      <c r="O48" s="396"/>
      <c r="P48" s="396"/>
      <c r="Q48" s="396"/>
      <c r="R48" s="396"/>
      <c r="S48" s="396"/>
      <c r="T48" s="396"/>
      <c r="U48" s="396"/>
      <c r="V48" s="396"/>
      <c r="W48" s="396"/>
    </row>
    <row r="49" spans="4:23" ht="15.75">
      <c r="D49" s="408"/>
      <c r="E49" s="396"/>
      <c r="F49" s="396"/>
      <c r="G49" s="396"/>
      <c r="H49" s="396"/>
      <c r="I49" s="396"/>
      <c r="J49" s="396"/>
      <c r="K49" s="396"/>
      <c r="L49" s="396"/>
      <c r="M49" s="396"/>
      <c r="N49" s="396"/>
      <c r="O49" s="396"/>
      <c r="P49" s="396"/>
      <c r="Q49" s="396"/>
      <c r="R49" s="396"/>
      <c r="S49" s="396"/>
      <c r="T49" s="396"/>
      <c r="U49" s="396"/>
      <c r="V49" s="396"/>
      <c r="W49" s="396"/>
    </row>
    <row r="50" spans="4:23" ht="15.75">
      <c r="D50" s="408"/>
      <c r="E50" s="396"/>
      <c r="F50" s="396"/>
      <c r="G50" s="396"/>
      <c r="H50" s="396"/>
      <c r="I50" s="396"/>
      <c r="J50" s="396"/>
      <c r="K50" s="396"/>
      <c r="L50" s="396"/>
      <c r="M50" s="396"/>
      <c r="N50" s="396"/>
      <c r="O50" s="396"/>
      <c r="P50" s="396"/>
      <c r="Q50" s="396"/>
      <c r="R50" s="396"/>
      <c r="S50" s="396"/>
      <c r="T50" s="396"/>
      <c r="U50" s="396"/>
      <c r="V50" s="396"/>
      <c r="W50" s="396"/>
    </row>
    <row r="51" spans="4:23" ht="15.75">
      <c r="D51" s="408"/>
      <c r="E51" s="396"/>
      <c r="F51" s="396"/>
      <c r="G51" s="396"/>
      <c r="H51" s="396"/>
      <c r="I51" s="396"/>
      <c r="J51" s="396"/>
      <c r="K51" s="396"/>
      <c r="L51" s="396"/>
      <c r="M51" s="396"/>
      <c r="N51" s="396"/>
      <c r="O51" s="396"/>
      <c r="P51" s="396"/>
      <c r="Q51" s="396"/>
      <c r="R51" s="396"/>
      <c r="S51" s="396"/>
      <c r="T51" s="396"/>
      <c r="U51" s="396"/>
      <c r="V51" s="396"/>
      <c r="W51" s="396"/>
    </row>
    <row r="52" spans="4:23" ht="15.75">
      <c r="D52" s="408"/>
      <c r="E52" s="396"/>
      <c r="F52" s="396"/>
      <c r="G52" s="396"/>
      <c r="H52" s="396"/>
      <c r="I52" s="396"/>
      <c r="J52" s="396"/>
      <c r="K52" s="396"/>
      <c r="L52" s="396"/>
      <c r="M52" s="396"/>
      <c r="N52" s="396"/>
      <c r="O52" s="396"/>
      <c r="P52" s="396"/>
      <c r="Q52" s="396"/>
      <c r="R52" s="396"/>
      <c r="S52" s="396"/>
      <c r="T52" s="396"/>
      <c r="U52" s="396"/>
      <c r="V52" s="396"/>
      <c r="W52" s="396"/>
    </row>
    <row r="53" spans="4:23" ht="15.75">
      <c r="D53" s="408"/>
      <c r="E53" s="396"/>
      <c r="F53" s="396"/>
      <c r="G53" s="396"/>
      <c r="H53" s="396"/>
      <c r="I53" s="396"/>
      <c r="J53" s="396"/>
      <c r="K53" s="396"/>
      <c r="L53" s="396"/>
      <c r="M53" s="396"/>
      <c r="N53" s="396"/>
      <c r="O53" s="396"/>
      <c r="P53" s="396"/>
      <c r="Q53" s="396"/>
      <c r="R53" s="396"/>
      <c r="S53" s="396"/>
      <c r="T53" s="396"/>
      <c r="U53" s="396"/>
      <c r="V53" s="396"/>
      <c r="W53" s="396"/>
    </row>
    <row r="54" spans="4:23" ht="15.75">
      <c r="D54" s="408"/>
      <c r="E54" s="396"/>
      <c r="F54" s="396"/>
      <c r="G54" s="396"/>
      <c r="H54" s="396"/>
      <c r="I54" s="396"/>
      <c r="J54" s="396"/>
      <c r="K54" s="396"/>
      <c r="L54" s="396"/>
      <c r="M54" s="396"/>
      <c r="N54" s="396"/>
      <c r="O54" s="396"/>
      <c r="P54" s="396"/>
      <c r="Q54" s="396"/>
      <c r="R54" s="396"/>
      <c r="S54" s="396"/>
      <c r="T54" s="396"/>
      <c r="U54" s="396"/>
      <c r="V54" s="396"/>
      <c r="W54" s="396"/>
    </row>
    <row r="55" spans="4:23" ht="15.75">
      <c r="D55" s="408"/>
      <c r="E55" s="396"/>
      <c r="F55" s="396"/>
      <c r="G55" s="396"/>
      <c r="H55" s="396"/>
      <c r="I55" s="396"/>
      <c r="J55" s="396"/>
      <c r="K55" s="396"/>
      <c r="L55" s="396"/>
      <c r="M55" s="396"/>
      <c r="N55" s="396"/>
      <c r="O55" s="396"/>
      <c r="P55" s="396"/>
      <c r="Q55" s="396"/>
      <c r="R55" s="396"/>
      <c r="S55" s="396"/>
      <c r="T55" s="396"/>
      <c r="U55" s="396"/>
      <c r="V55" s="396"/>
      <c r="W55" s="396"/>
    </row>
    <row r="56" spans="4:23" ht="15.75">
      <c r="D56" s="408"/>
      <c r="E56" s="396"/>
      <c r="F56" s="396"/>
      <c r="G56" s="396"/>
      <c r="H56" s="396"/>
      <c r="I56" s="396"/>
      <c r="J56" s="396"/>
      <c r="K56" s="396"/>
      <c r="L56" s="396"/>
      <c r="M56" s="396"/>
      <c r="N56" s="396"/>
      <c r="O56" s="396"/>
      <c r="P56" s="396"/>
      <c r="Q56" s="396"/>
      <c r="R56" s="396"/>
      <c r="S56" s="396"/>
      <c r="T56" s="396"/>
      <c r="U56" s="396"/>
      <c r="V56" s="396"/>
      <c r="W56" s="396"/>
    </row>
    <row r="57" spans="4:23" ht="15.75">
      <c r="D57" s="408"/>
      <c r="E57" s="396"/>
      <c r="F57" s="396"/>
      <c r="G57" s="396"/>
      <c r="H57" s="396"/>
      <c r="I57" s="396"/>
      <c r="J57" s="396"/>
      <c r="K57" s="396"/>
      <c r="L57" s="396"/>
      <c r="M57" s="396"/>
      <c r="N57" s="396"/>
      <c r="O57" s="396"/>
      <c r="P57" s="396"/>
      <c r="Q57" s="396"/>
      <c r="R57" s="396"/>
      <c r="S57" s="396"/>
      <c r="T57" s="396"/>
      <c r="U57" s="396"/>
      <c r="V57" s="396"/>
      <c r="W57" s="396"/>
    </row>
    <row r="58" spans="4:23" ht="15.75">
      <c r="D58" s="408"/>
      <c r="E58" s="396"/>
      <c r="F58" s="396"/>
      <c r="G58" s="396"/>
      <c r="H58" s="396"/>
      <c r="I58" s="396"/>
      <c r="J58" s="396"/>
      <c r="K58" s="396"/>
      <c r="L58" s="396"/>
      <c r="M58" s="396"/>
      <c r="N58" s="396"/>
      <c r="O58" s="396"/>
      <c r="P58" s="396"/>
      <c r="Q58" s="396"/>
      <c r="R58" s="396"/>
      <c r="S58" s="396"/>
      <c r="T58" s="396"/>
      <c r="U58" s="396"/>
      <c r="V58" s="396"/>
      <c r="W58" s="396"/>
    </row>
    <row r="59" spans="4:23" ht="15.75">
      <c r="D59" s="408"/>
      <c r="E59" s="396"/>
      <c r="F59" s="396"/>
      <c r="G59" s="396"/>
      <c r="H59" s="396"/>
      <c r="I59" s="396"/>
      <c r="J59" s="396"/>
      <c r="K59" s="396"/>
      <c r="L59" s="396"/>
      <c r="M59" s="396"/>
      <c r="N59" s="396"/>
      <c r="O59" s="396"/>
      <c r="P59" s="396"/>
      <c r="Q59" s="396"/>
      <c r="R59" s="396"/>
      <c r="S59" s="396"/>
      <c r="T59" s="396"/>
      <c r="U59" s="396"/>
      <c r="V59" s="396"/>
      <c r="W59" s="396"/>
    </row>
    <row r="60" spans="4:23" ht="15.75">
      <c r="D60" s="408"/>
      <c r="E60" s="396"/>
      <c r="F60" s="396"/>
      <c r="G60" s="396"/>
      <c r="H60" s="396"/>
      <c r="I60" s="396"/>
      <c r="J60" s="396"/>
      <c r="K60" s="396"/>
      <c r="L60" s="396"/>
      <c r="M60" s="396"/>
      <c r="N60" s="396"/>
      <c r="O60" s="396"/>
      <c r="P60" s="396"/>
      <c r="Q60" s="396"/>
      <c r="R60" s="396"/>
      <c r="S60" s="396"/>
      <c r="T60" s="396"/>
      <c r="U60" s="396"/>
      <c r="V60" s="396"/>
      <c r="W60" s="396"/>
    </row>
    <row r="61" spans="4:23" ht="15.75">
      <c r="D61" s="408"/>
      <c r="E61" s="396"/>
      <c r="F61" s="396"/>
      <c r="G61" s="396"/>
      <c r="H61" s="396"/>
      <c r="I61" s="396"/>
      <c r="J61" s="396"/>
      <c r="K61" s="396"/>
      <c r="L61" s="396"/>
      <c r="M61" s="396"/>
      <c r="N61" s="396"/>
      <c r="O61" s="396"/>
      <c r="P61" s="396"/>
      <c r="Q61" s="396"/>
      <c r="R61" s="396"/>
      <c r="S61" s="396"/>
      <c r="T61" s="396"/>
      <c r="U61" s="396"/>
      <c r="V61" s="396"/>
      <c r="W61" s="396"/>
    </row>
    <row r="62" spans="4:23" ht="15.75">
      <c r="D62" s="408"/>
      <c r="E62" s="396"/>
      <c r="F62" s="396"/>
      <c r="G62" s="396"/>
      <c r="H62" s="396"/>
      <c r="I62" s="396"/>
      <c r="J62" s="396"/>
      <c r="K62" s="396"/>
      <c r="L62" s="396"/>
      <c r="M62" s="396"/>
      <c r="N62" s="396"/>
      <c r="O62" s="396"/>
      <c r="P62" s="396"/>
      <c r="Q62" s="396"/>
      <c r="R62" s="396"/>
      <c r="S62" s="396"/>
      <c r="T62" s="396"/>
      <c r="U62" s="396"/>
      <c r="V62" s="396"/>
      <c r="W62" s="396"/>
    </row>
    <row r="63" spans="4:23" ht="15.75">
      <c r="D63" s="408"/>
      <c r="E63" s="396"/>
      <c r="F63" s="396"/>
      <c r="G63" s="396"/>
      <c r="H63" s="396"/>
      <c r="I63" s="396"/>
      <c r="J63" s="396"/>
      <c r="K63" s="396"/>
      <c r="L63" s="396"/>
      <c r="M63" s="396"/>
      <c r="N63" s="396"/>
      <c r="O63" s="396"/>
      <c r="P63" s="396"/>
      <c r="Q63" s="396"/>
      <c r="R63" s="396"/>
      <c r="S63" s="396"/>
      <c r="T63" s="396"/>
      <c r="U63" s="396"/>
      <c r="V63" s="396"/>
      <c r="W63" s="396"/>
    </row>
  </sheetData>
  <sheetProtection formatCells="0" formatColumns="0" formatRows="0" autoFilter="0"/>
  <protectedRanges>
    <protectedRange sqref="A1:A1048576" name="Rango1"/>
  </protectedRanges>
  <sortState xmlns:xlrd2="http://schemas.microsoft.com/office/spreadsheetml/2017/richdata2" ref="B9:C26">
    <sortCondition descending="1" ref="C9:C26"/>
  </sortState>
  <mergeCells count="2">
    <mergeCell ref="B2:M2"/>
    <mergeCell ref="B3:M3"/>
  </mergeCells>
  <printOptions horizontalCentered="1"/>
  <pageMargins left="0.23622047244094491" right="0.23622047244094491" top="0.74803149606299213" bottom="0.35433070866141736" header="0" footer="0.31496062992125984"/>
  <pageSetup scale="93" firstPageNumber="48" orientation="landscape" useFirstPageNumber="1" r:id="rId1"/>
  <headerFooter scaleWithDoc="0">
    <oddHeader>&amp;L&amp;G&amp;R&amp;G</oddHeader>
    <oddFooter>&amp;R&amp;"Montserrat,Negrita"48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0ED4-4B8E-4CE4-9A31-CDDD0B0F0768}">
  <sheetPr>
    <pageSetUpPr fitToPage="1"/>
  </sheetPr>
  <dimension ref="A1:Q51"/>
  <sheetViews>
    <sheetView zoomScaleNormal="100" workbookViewId="0">
      <selection activeCell="J21" sqref="J21"/>
    </sheetView>
  </sheetViews>
  <sheetFormatPr baseColWidth="10" defaultColWidth="11.42578125" defaultRowHeight="12.75"/>
  <cols>
    <col min="1" max="1" width="45.7109375" style="214" customWidth="1"/>
    <col min="2" max="2" width="1.42578125" style="214" customWidth="1"/>
    <col min="3" max="8" width="16.7109375" style="214" customWidth="1"/>
    <col min="9" max="9" width="1.42578125" style="214" customWidth="1"/>
    <col min="10" max="15" width="16.7109375" style="214" customWidth="1"/>
    <col min="16" max="16" width="1.42578125" style="214" customWidth="1"/>
    <col min="17" max="17" width="16.7109375" style="214" customWidth="1"/>
    <col min="18" max="16384" width="11.42578125" style="214"/>
  </cols>
  <sheetData>
    <row r="1" spans="1:17" ht="24.95" customHeight="1">
      <c r="A1" s="128" t="s">
        <v>80</v>
      </c>
      <c r="B1" s="128"/>
      <c r="C1" s="128"/>
      <c r="D1" s="128"/>
      <c r="E1" s="128"/>
      <c r="F1" s="128"/>
      <c r="G1" s="128"/>
      <c r="H1" s="128"/>
      <c r="I1" s="128"/>
      <c r="J1" s="128"/>
      <c r="K1" s="128"/>
      <c r="L1" s="128"/>
      <c r="M1" s="128"/>
      <c r="N1" s="128"/>
      <c r="O1" s="128"/>
      <c r="P1" s="128"/>
      <c r="Q1" s="128"/>
    </row>
    <row r="2" spans="1:17" ht="5.0999999999999996" customHeight="1">
      <c r="A2" s="643"/>
      <c r="B2" s="643"/>
      <c r="C2" s="643"/>
      <c r="D2" s="643"/>
      <c r="E2" s="643"/>
      <c r="F2" s="643"/>
      <c r="G2" s="643"/>
      <c r="H2" s="643"/>
      <c r="I2" s="643"/>
      <c r="J2" s="643"/>
      <c r="K2" s="643"/>
      <c r="L2" s="643"/>
      <c r="M2" s="643"/>
      <c r="N2" s="643"/>
      <c r="O2" s="643"/>
      <c r="P2" s="643"/>
      <c r="Q2" s="643"/>
    </row>
    <row r="3" spans="1:17" ht="35.1" customHeight="1">
      <c r="A3" s="643" t="s">
        <v>728</v>
      </c>
      <c r="B3" s="643"/>
      <c r="C3" s="643"/>
      <c r="D3" s="643"/>
      <c r="E3" s="643"/>
      <c r="F3" s="643"/>
      <c r="G3" s="643"/>
      <c r="H3" s="643"/>
      <c r="I3" s="643"/>
      <c r="J3" s="643"/>
      <c r="K3" s="643"/>
      <c r="L3" s="643"/>
      <c r="M3" s="643"/>
      <c r="N3" s="643"/>
      <c r="O3" s="643"/>
      <c r="P3" s="643"/>
      <c r="Q3" s="643"/>
    </row>
    <row r="4" spans="1:17" ht="24.95" customHeight="1">
      <c r="A4" s="643" t="str">
        <f>UPPER(CONCATENATE("Junio 2024"))</f>
        <v>JUNIO 2024</v>
      </c>
      <c r="B4" s="643"/>
      <c r="C4" s="643"/>
      <c r="D4" s="643"/>
      <c r="E4" s="643"/>
      <c r="F4" s="643"/>
      <c r="G4" s="643"/>
      <c r="H4" s="643"/>
      <c r="I4" s="643"/>
      <c r="J4" s="643"/>
      <c r="K4" s="643"/>
      <c r="L4" s="643"/>
      <c r="M4" s="643"/>
      <c r="N4" s="643"/>
      <c r="O4" s="643"/>
      <c r="P4" s="643"/>
      <c r="Q4" s="643"/>
    </row>
    <row r="5" spans="1:17">
      <c r="A5" s="136"/>
      <c r="B5" s="128"/>
      <c r="C5" s="128"/>
      <c r="D5" s="128"/>
      <c r="E5" s="128"/>
      <c r="F5" s="128"/>
      <c r="G5" s="128"/>
      <c r="H5" s="128"/>
      <c r="I5" s="128"/>
      <c r="J5" s="128"/>
      <c r="K5" s="128"/>
      <c r="L5" s="128"/>
      <c r="M5" s="128"/>
      <c r="N5" s="128"/>
      <c r="O5" s="128"/>
      <c r="P5" s="128"/>
      <c r="Q5" s="128"/>
    </row>
    <row r="6" spans="1:17" ht="45" customHeight="1">
      <c r="A6" s="644" t="s">
        <v>581</v>
      </c>
      <c r="B6" s="149"/>
      <c r="C6" s="646" t="s">
        <v>582</v>
      </c>
      <c r="D6" s="646"/>
      <c r="E6" s="646"/>
      <c r="F6" s="646"/>
      <c r="G6" s="646"/>
      <c r="H6" s="646"/>
      <c r="I6" s="149"/>
      <c r="J6" s="646" t="s">
        <v>583</v>
      </c>
      <c r="K6" s="646"/>
      <c r="L6" s="646"/>
      <c r="M6" s="646"/>
      <c r="N6" s="646"/>
      <c r="O6" s="646"/>
      <c r="P6" s="647"/>
      <c r="Q6" s="648" t="s">
        <v>155</v>
      </c>
    </row>
    <row r="7" spans="1:17" ht="45" customHeight="1">
      <c r="A7" s="645"/>
      <c r="B7" s="149"/>
      <c r="C7" s="475" t="s">
        <v>584</v>
      </c>
      <c r="D7" s="475" t="s">
        <v>585</v>
      </c>
      <c r="E7" s="475" t="s">
        <v>586</v>
      </c>
      <c r="F7" s="475" t="s">
        <v>587</v>
      </c>
      <c r="G7" s="475" t="s">
        <v>588</v>
      </c>
      <c r="H7" s="475" t="s">
        <v>134</v>
      </c>
      <c r="I7" s="149"/>
      <c r="J7" s="475" t="s">
        <v>589</v>
      </c>
      <c r="K7" s="475" t="s">
        <v>590</v>
      </c>
      <c r="L7" s="475" t="s">
        <v>591</v>
      </c>
      <c r="M7" s="475" t="s">
        <v>592</v>
      </c>
      <c r="N7" s="475" t="s">
        <v>593</v>
      </c>
      <c r="O7" s="475" t="s">
        <v>134</v>
      </c>
      <c r="P7" s="647"/>
      <c r="Q7" s="649"/>
    </row>
    <row r="8" spans="1:17" ht="8.1" customHeight="1">
      <c r="A8" s="215"/>
      <c r="B8" s="149"/>
      <c r="C8" s="149"/>
      <c r="D8" s="149"/>
      <c r="E8" s="149"/>
      <c r="F8" s="149"/>
      <c r="G8" s="149"/>
      <c r="H8" s="149"/>
      <c r="I8" s="149"/>
      <c r="J8" s="149"/>
      <c r="K8" s="149"/>
      <c r="L8" s="149"/>
      <c r="M8" s="149"/>
      <c r="N8" s="149"/>
      <c r="O8" s="149"/>
      <c r="P8" s="149"/>
      <c r="Q8" s="149"/>
    </row>
    <row r="9" spans="1:17" ht="20.100000000000001" customHeight="1">
      <c r="A9" s="216" t="s">
        <v>102</v>
      </c>
      <c r="B9" s="149"/>
      <c r="C9" s="217"/>
      <c r="D9" s="217"/>
      <c r="E9" s="217"/>
      <c r="F9" s="217"/>
      <c r="G9" s="217"/>
      <c r="H9" s="218">
        <v>0</v>
      </c>
      <c r="I9" s="169"/>
      <c r="J9" s="217">
        <v>2</v>
      </c>
      <c r="K9" s="217"/>
      <c r="L9" s="217"/>
      <c r="M9" s="217"/>
      <c r="N9" s="217"/>
      <c r="O9" s="218">
        <v>2</v>
      </c>
      <c r="P9" s="169"/>
      <c r="Q9" s="218">
        <v>2</v>
      </c>
    </row>
    <row r="10" spans="1:17" ht="20.100000000000001" customHeight="1">
      <c r="A10" s="216" t="s">
        <v>103</v>
      </c>
      <c r="B10" s="149"/>
      <c r="C10" s="217"/>
      <c r="D10" s="217"/>
      <c r="E10" s="217"/>
      <c r="F10" s="217"/>
      <c r="G10" s="217"/>
      <c r="H10" s="218">
        <v>0</v>
      </c>
      <c r="I10" s="169"/>
      <c r="J10" s="217">
        <v>37</v>
      </c>
      <c r="K10" s="217"/>
      <c r="L10" s="217">
        <v>2</v>
      </c>
      <c r="M10" s="217">
        <v>3</v>
      </c>
      <c r="N10" s="217"/>
      <c r="O10" s="218">
        <v>42</v>
      </c>
      <c r="P10" s="169"/>
      <c r="Q10" s="218">
        <v>42</v>
      </c>
    </row>
    <row r="11" spans="1:17" ht="20.100000000000001" customHeight="1">
      <c r="A11" s="216" t="s">
        <v>104</v>
      </c>
      <c r="B11" s="149"/>
      <c r="C11" s="217"/>
      <c r="D11" s="217"/>
      <c r="E11" s="217"/>
      <c r="F11" s="217"/>
      <c r="G11" s="217"/>
      <c r="H11" s="218">
        <v>0</v>
      </c>
      <c r="I11" s="169"/>
      <c r="J11" s="217"/>
      <c r="K11" s="217"/>
      <c r="L11" s="217"/>
      <c r="M11" s="217">
        <v>1</v>
      </c>
      <c r="N11" s="217"/>
      <c r="O11" s="218">
        <v>1</v>
      </c>
      <c r="P11" s="169"/>
      <c r="Q11" s="218">
        <v>1</v>
      </c>
    </row>
    <row r="12" spans="1:17" ht="20.100000000000001" customHeight="1">
      <c r="A12" s="216" t="s">
        <v>105</v>
      </c>
      <c r="B12" s="149"/>
      <c r="C12" s="217"/>
      <c r="D12" s="217"/>
      <c r="E12" s="217"/>
      <c r="F12" s="217"/>
      <c r="G12" s="217"/>
      <c r="H12" s="218">
        <v>0</v>
      </c>
      <c r="I12" s="169"/>
      <c r="J12" s="217">
        <v>2</v>
      </c>
      <c r="K12" s="217"/>
      <c r="L12" s="217"/>
      <c r="M12" s="217"/>
      <c r="N12" s="217"/>
      <c r="O12" s="218">
        <v>2</v>
      </c>
      <c r="P12" s="169"/>
      <c r="Q12" s="218">
        <v>2</v>
      </c>
    </row>
    <row r="13" spans="1:17" ht="20.100000000000001" customHeight="1">
      <c r="A13" s="216" t="s">
        <v>106</v>
      </c>
      <c r="B13" s="149"/>
      <c r="C13" s="217"/>
      <c r="D13" s="217"/>
      <c r="E13" s="217"/>
      <c r="F13" s="217"/>
      <c r="G13" s="217"/>
      <c r="H13" s="218">
        <v>0</v>
      </c>
      <c r="I13" s="169"/>
      <c r="J13" s="217">
        <v>4</v>
      </c>
      <c r="K13" s="217"/>
      <c r="L13" s="217"/>
      <c r="M13" s="217">
        <v>1</v>
      </c>
      <c r="N13" s="217"/>
      <c r="O13" s="218">
        <v>5</v>
      </c>
      <c r="P13" s="169"/>
      <c r="Q13" s="218">
        <v>5</v>
      </c>
    </row>
    <row r="14" spans="1:17" ht="20.100000000000001" customHeight="1">
      <c r="A14" s="216" t="s">
        <v>107</v>
      </c>
      <c r="B14" s="149"/>
      <c r="C14" s="217"/>
      <c r="D14" s="217"/>
      <c r="E14" s="217"/>
      <c r="F14" s="217"/>
      <c r="G14" s="217"/>
      <c r="H14" s="218">
        <v>0</v>
      </c>
      <c r="I14" s="169"/>
      <c r="J14" s="217">
        <v>1</v>
      </c>
      <c r="K14" s="217"/>
      <c r="L14" s="217"/>
      <c r="M14" s="217">
        <v>1</v>
      </c>
      <c r="N14" s="217"/>
      <c r="O14" s="218">
        <v>2</v>
      </c>
      <c r="P14" s="169"/>
      <c r="Q14" s="218">
        <v>2</v>
      </c>
    </row>
    <row r="15" spans="1:17" ht="20.100000000000001" customHeight="1">
      <c r="A15" s="216" t="s">
        <v>108</v>
      </c>
      <c r="B15" s="149"/>
      <c r="C15" s="217"/>
      <c r="D15" s="217">
        <v>2</v>
      </c>
      <c r="E15" s="217"/>
      <c r="F15" s="217"/>
      <c r="G15" s="217"/>
      <c r="H15" s="218">
        <v>2</v>
      </c>
      <c r="I15" s="169"/>
      <c r="J15" s="217">
        <v>60</v>
      </c>
      <c r="K15" s="217"/>
      <c r="L15" s="217"/>
      <c r="M15" s="217">
        <v>3</v>
      </c>
      <c r="N15" s="217"/>
      <c r="O15" s="218">
        <v>63</v>
      </c>
      <c r="P15" s="169"/>
      <c r="Q15" s="218">
        <v>65</v>
      </c>
    </row>
    <row r="16" spans="1:17" ht="20.100000000000001" customHeight="1">
      <c r="A16" s="216" t="s">
        <v>109</v>
      </c>
      <c r="B16" s="149"/>
      <c r="C16" s="217"/>
      <c r="D16" s="217"/>
      <c r="E16" s="217"/>
      <c r="F16" s="217"/>
      <c r="G16" s="217"/>
      <c r="H16" s="218">
        <v>0</v>
      </c>
      <c r="I16" s="169"/>
      <c r="J16" s="217">
        <v>1</v>
      </c>
      <c r="K16" s="217"/>
      <c r="L16" s="217"/>
      <c r="M16" s="217"/>
      <c r="N16" s="217"/>
      <c r="O16" s="218">
        <v>1</v>
      </c>
      <c r="P16" s="169"/>
      <c r="Q16" s="218">
        <v>1</v>
      </c>
    </row>
    <row r="17" spans="1:17" ht="20.100000000000001" customHeight="1">
      <c r="A17" s="216" t="s">
        <v>110</v>
      </c>
      <c r="B17" s="149"/>
      <c r="C17" s="217"/>
      <c r="D17" s="217"/>
      <c r="E17" s="217"/>
      <c r="F17" s="217"/>
      <c r="G17" s="217"/>
      <c r="H17" s="218">
        <v>0</v>
      </c>
      <c r="I17" s="169"/>
      <c r="J17" s="217">
        <v>7</v>
      </c>
      <c r="K17" s="217"/>
      <c r="L17" s="217"/>
      <c r="M17" s="217"/>
      <c r="N17" s="217"/>
      <c r="O17" s="218">
        <v>7</v>
      </c>
      <c r="P17" s="169"/>
      <c r="Q17" s="218">
        <v>7</v>
      </c>
    </row>
    <row r="18" spans="1:17" ht="20.100000000000001" customHeight="1">
      <c r="A18" s="216" t="s">
        <v>111</v>
      </c>
      <c r="B18" s="149"/>
      <c r="C18" s="217"/>
      <c r="D18" s="217"/>
      <c r="E18" s="217"/>
      <c r="F18" s="217"/>
      <c r="G18" s="217"/>
      <c r="H18" s="218">
        <v>0</v>
      </c>
      <c r="I18" s="169"/>
      <c r="J18" s="217"/>
      <c r="K18" s="217"/>
      <c r="L18" s="217"/>
      <c r="M18" s="217"/>
      <c r="N18" s="217"/>
      <c r="O18" s="218">
        <v>0</v>
      </c>
      <c r="P18" s="169"/>
      <c r="Q18" s="218">
        <v>0</v>
      </c>
    </row>
    <row r="19" spans="1:17" ht="20.100000000000001" customHeight="1">
      <c r="A19" s="216" t="s">
        <v>112</v>
      </c>
      <c r="B19" s="149"/>
      <c r="C19" s="217"/>
      <c r="D19" s="217"/>
      <c r="E19" s="217"/>
      <c r="F19" s="217"/>
      <c r="G19" s="217"/>
      <c r="H19" s="218">
        <v>0</v>
      </c>
      <c r="I19" s="169"/>
      <c r="J19" s="217">
        <v>66</v>
      </c>
      <c r="K19" s="217"/>
      <c r="L19" s="217">
        <v>2</v>
      </c>
      <c r="M19" s="217">
        <v>2</v>
      </c>
      <c r="N19" s="217"/>
      <c r="O19" s="218">
        <v>70</v>
      </c>
      <c r="P19" s="169"/>
      <c r="Q19" s="218">
        <v>70</v>
      </c>
    </row>
    <row r="20" spans="1:17" ht="20.100000000000001" customHeight="1">
      <c r="A20" s="216" t="s">
        <v>113</v>
      </c>
      <c r="B20" s="149"/>
      <c r="C20" s="217"/>
      <c r="D20" s="217"/>
      <c r="E20" s="217"/>
      <c r="F20" s="217"/>
      <c r="G20" s="217"/>
      <c r="H20" s="218">
        <v>0</v>
      </c>
      <c r="I20" s="169"/>
      <c r="J20" s="217">
        <v>6</v>
      </c>
      <c r="K20" s="217"/>
      <c r="L20" s="217"/>
      <c r="M20" s="217"/>
      <c r="N20" s="217"/>
      <c r="O20" s="218">
        <v>6</v>
      </c>
      <c r="P20" s="169"/>
      <c r="Q20" s="218">
        <v>6</v>
      </c>
    </row>
    <row r="21" spans="1:17" ht="20.100000000000001" customHeight="1">
      <c r="A21" s="216" t="s">
        <v>114</v>
      </c>
      <c r="B21" s="149"/>
      <c r="C21" s="217"/>
      <c r="D21" s="217"/>
      <c r="E21" s="217"/>
      <c r="F21" s="217"/>
      <c r="G21" s="217"/>
      <c r="H21" s="218">
        <v>0</v>
      </c>
      <c r="I21" s="169"/>
      <c r="J21" s="217">
        <v>14</v>
      </c>
      <c r="K21" s="217"/>
      <c r="L21" s="217"/>
      <c r="M21" s="217"/>
      <c r="N21" s="217"/>
      <c r="O21" s="218">
        <v>14</v>
      </c>
      <c r="P21" s="169"/>
      <c r="Q21" s="218">
        <v>14</v>
      </c>
    </row>
    <row r="22" spans="1:17" ht="20.100000000000001" customHeight="1">
      <c r="A22" s="216" t="s">
        <v>115</v>
      </c>
      <c r="B22" s="149"/>
      <c r="C22" s="217"/>
      <c r="D22" s="217"/>
      <c r="E22" s="217">
        <v>1</v>
      </c>
      <c r="F22" s="217"/>
      <c r="G22" s="217"/>
      <c r="H22" s="218">
        <v>1</v>
      </c>
      <c r="I22" s="169"/>
      <c r="J22" s="217">
        <v>45</v>
      </c>
      <c r="K22" s="217"/>
      <c r="L22" s="217"/>
      <c r="M22" s="217">
        <v>2</v>
      </c>
      <c r="N22" s="217"/>
      <c r="O22" s="218">
        <v>47</v>
      </c>
      <c r="P22" s="169"/>
      <c r="Q22" s="218">
        <v>48</v>
      </c>
    </row>
    <row r="23" spans="1:17" ht="20.100000000000001" customHeight="1">
      <c r="A23" s="216" t="s">
        <v>116</v>
      </c>
      <c r="B23" s="149"/>
      <c r="C23" s="217"/>
      <c r="D23" s="217"/>
      <c r="E23" s="217"/>
      <c r="F23" s="217"/>
      <c r="G23" s="217"/>
      <c r="H23" s="218">
        <v>0</v>
      </c>
      <c r="I23" s="169"/>
      <c r="J23" s="217">
        <v>6</v>
      </c>
      <c r="K23" s="217">
        <v>1</v>
      </c>
      <c r="L23" s="217">
        <v>2</v>
      </c>
      <c r="M23" s="217">
        <v>1</v>
      </c>
      <c r="N23" s="217"/>
      <c r="O23" s="218">
        <v>10</v>
      </c>
      <c r="P23" s="169"/>
      <c r="Q23" s="218">
        <v>10</v>
      </c>
    </row>
    <row r="24" spans="1:17" ht="20.100000000000001" customHeight="1">
      <c r="A24" s="216" t="s">
        <v>117</v>
      </c>
      <c r="B24" s="149"/>
      <c r="C24" s="217"/>
      <c r="D24" s="217"/>
      <c r="E24" s="217"/>
      <c r="F24" s="217"/>
      <c r="G24" s="217"/>
      <c r="H24" s="218">
        <v>0</v>
      </c>
      <c r="I24" s="169"/>
      <c r="J24" s="217">
        <v>8</v>
      </c>
      <c r="K24" s="217"/>
      <c r="L24" s="217"/>
      <c r="M24" s="217">
        <v>4</v>
      </c>
      <c r="N24" s="217"/>
      <c r="O24" s="218">
        <v>12</v>
      </c>
      <c r="P24" s="169"/>
      <c r="Q24" s="218">
        <v>12</v>
      </c>
    </row>
    <row r="25" spans="1:17" ht="20.100000000000001" customHeight="1">
      <c r="A25" s="216" t="s">
        <v>118</v>
      </c>
      <c r="B25" s="149"/>
      <c r="C25" s="217"/>
      <c r="D25" s="217"/>
      <c r="E25" s="217"/>
      <c r="F25" s="217"/>
      <c r="G25" s="217"/>
      <c r="H25" s="218">
        <v>0</v>
      </c>
      <c r="I25" s="169"/>
      <c r="J25" s="217">
        <v>28</v>
      </c>
      <c r="K25" s="217"/>
      <c r="L25" s="217"/>
      <c r="M25" s="217">
        <v>2</v>
      </c>
      <c r="N25" s="217"/>
      <c r="O25" s="218">
        <v>30</v>
      </c>
      <c r="P25" s="169"/>
      <c r="Q25" s="218">
        <v>30</v>
      </c>
    </row>
    <row r="26" spans="1:17" ht="20.100000000000001" customHeight="1">
      <c r="A26" s="216" t="s">
        <v>119</v>
      </c>
      <c r="B26" s="149"/>
      <c r="C26" s="217"/>
      <c r="D26" s="217"/>
      <c r="E26" s="217"/>
      <c r="F26" s="217"/>
      <c r="G26" s="217"/>
      <c r="H26" s="218">
        <v>0</v>
      </c>
      <c r="I26" s="169"/>
      <c r="J26" s="217">
        <v>1</v>
      </c>
      <c r="K26" s="217"/>
      <c r="L26" s="217"/>
      <c r="M26" s="217">
        <v>2</v>
      </c>
      <c r="N26" s="217"/>
      <c r="O26" s="218">
        <v>3</v>
      </c>
      <c r="P26" s="169"/>
      <c r="Q26" s="218">
        <v>3</v>
      </c>
    </row>
    <row r="27" spans="1:17" ht="20.100000000000001" customHeight="1">
      <c r="A27" s="216" t="s">
        <v>120</v>
      </c>
      <c r="B27" s="149"/>
      <c r="C27" s="217"/>
      <c r="D27" s="217"/>
      <c r="E27" s="217"/>
      <c r="F27" s="217"/>
      <c r="G27" s="217"/>
      <c r="H27" s="218">
        <v>0</v>
      </c>
      <c r="I27" s="169"/>
      <c r="J27" s="217">
        <v>5</v>
      </c>
      <c r="K27" s="217">
        <v>1</v>
      </c>
      <c r="L27" s="217"/>
      <c r="M27" s="217">
        <v>2</v>
      </c>
      <c r="N27" s="217"/>
      <c r="O27" s="218">
        <v>8</v>
      </c>
      <c r="P27" s="169"/>
      <c r="Q27" s="218">
        <v>8</v>
      </c>
    </row>
    <row r="28" spans="1:17" ht="20.100000000000001" customHeight="1">
      <c r="A28" s="216" t="s">
        <v>121</v>
      </c>
      <c r="B28" s="149"/>
      <c r="C28" s="217"/>
      <c r="D28" s="217"/>
      <c r="E28" s="217"/>
      <c r="F28" s="217"/>
      <c r="G28" s="217"/>
      <c r="H28" s="218">
        <v>0</v>
      </c>
      <c r="I28" s="169"/>
      <c r="J28" s="217">
        <v>13</v>
      </c>
      <c r="K28" s="217"/>
      <c r="L28" s="217"/>
      <c r="M28" s="217"/>
      <c r="N28" s="217"/>
      <c r="O28" s="218">
        <v>13</v>
      </c>
      <c r="P28" s="169"/>
      <c r="Q28" s="218">
        <v>13</v>
      </c>
    </row>
    <row r="29" spans="1:17" ht="20.100000000000001" customHeight="1">
      <c r="A29" s="216" t="s">
        <v>122</v>
      </c>
      <c r="B29" s="149"/>
      <c r="C29" s="217"/>
      <c r="D29" s="217"/>
      <c r="E29" s="217"/>
      <c r="F29" s="217"/>
      <c r="G29" s="217"/>
      <c r="H29" s="218">
        <v>0</v>
      </c>
      <c r="I29" s="169"/>
      <c r="J29" s="217">
        <v>54</v>
      </c>
      <c r="K29" s="217"/>
      <c r="L29" s="217"/>
      <c r="M29" s="217">
        <v>5</v>
      </c>
      <c r="N29" s="217"/>
      <c r="O29" s="218">
        <v>59</v>
      </c>
      <c r="P29" s="169"/>
      <c r="Q29" s="218">
        <v>59</v>
      </c>
    </row>
    <row r="30" spans="1:17" ht="20.100000000000001" customHeight="1">
      <c r="A30" s="216" t="s">
        <v>123</v>
      </c>
      <c r="B30" s="149"/>
      <c r="C30" s="217"/>
      <c r="D30" s="217"/>
      <c r="E30" s="217"/>
      <c r="F30" s="217"/>
      <c r="G30" s="217"/>
      <c r="H30" s="218">
        <v>0</v>
      </c>
      <c r="I30" s="169"/>
      <c r="J30" s="217">
        <v>4</v>
      </c>
      <c r="K30" s="217"/>
      <c r="L30" s="217"/>
      <c r="M30" s="217"/>
      <c r="N30" s="217"/>
      <c r="O30" s="218">
        <v>4</v>
      </c>
      <c r="P30" s="169"/>
      <c r="Q30" s="218">
        <v>4</v>
      </c>
    </row>
    <row r="31" spans="1:17" ht="20.100000000000001" customHeight="1">
      <c r="A31" s="216" t="s">
        <v>124</v>
      </c>
      <c r="B31" s="149"/>
      <c r="C31" s="217"/>
      <c r="D31" s="217"/>
      <c r="E31" s="217"/>
      <c r="F31" s="217"/>
      <c r="G31" s="217"/>
      <c r="H31" s="218">
        <v>0</v>
      </c>
      <c r="I31" s="169"/>
      <c r="J31" s="217">
        <v>7</v>
      </c>
      <c r="K31" s="217"/>
      <c r="L31" s="217"/>
      <c r="M31" s="217"/>
      <c r="N31" s="217"/>
      <c r="O31" s="218">
        <v>7</v>
      </c>
      <c r="P31" s="169"/>
      <c r="Q31" s="218">
        <v>7</v>
      </c>
    </row>
    <row r="32" spans="1:17" ht="20.100000000000001" customHeight="1">
      <c r="A32" s="216" t="s">
        <v>125</v>
      </c>
      <c r="B32" s="149"/>
      <c r="C32" s="217"/>
      <c r="D32" s="217"/>
      <c r="E32" s="217"/>
      <c r="F32" s="217"/>
      <c r="G32" s="217"/>
      <c r="H32" s="218">
        <v>0</v>
      </c>
      <c r="I32" s="169"/>
      <c r="J32" s="217">
        <v>1</v>
      </c>
      <c r="K32" s="217"/>
      <c r="L32" s="217"/>
      <c r="M32" s="217">
        <v>1</v>
      </c>
      <c r="N32" s="217"/>
      <c r="O32" s="218">
        <v>2</v>
      </c>
      <c r="P32" s="169"/>
      <c r="Q32" s="218">
        <v>2</v>
      </c>
    </row>
    <row r="33" spans="1:17" ht="20.100000000000001" customHeight="1">
      <c r="A33" s="216" t="s">
        <v>126</v>
      </c>
      <c r="B33" s="149"/>
      <c r="C33" s="217"/>
      <c r="D33" s="217"/>
      <c r="E33" s="217"/>
      <c r="F33" s="217"/>
      <c r="G33" s="217"/>
      <c r="H33" s="218">
        <v>0</v>
      </c>
      <c r="I33" s="169"/>
      <c r="J33" s="217">
        <v>4</v>
      </c>
      <c r="K33" s="217"/>
      <c r="L33" s="217"/>
      <c r="M33" s="217"/>
      <c r="N33" s="217"/>
      <c r="O33" s="218">
        <v>4</v>
      </c>
      <c r="P33" s="169"/>
      <c r="Q33" s="218">
        <v>4</v>
      </c>
    </row>
    <row r="34" spans="1:17" ht="20.100000000000001" customHeight="1">
      <c r="A34" s="216" t="s">
        <v>127</v>
      </c>
      <c r="B34" s="149"/>
      <c r="C34" s="217"/>
      <c r="D34" s="217"/>
      <c r="E34" s="217"/>
      <c r="F34" s="217"/>
      <c r="G34" s="217"/>
      <c r="H34" s="218">
        <v>0</v>
      </c>
      <c r="I34" s="169"/>
      <c r="J34" s="217">
        <v>2</v>
      </c>
      <c r="K34" s="217"/>
      <c r="L34" s="217"/>
      <c r="M34" s="217">
        <v>2</v>
      </c>
      <c r="N34" s="217"/>
      <c r="O34" s="218">
        <v>4</v>
      </c>
      <c r="P34" s="169"/>
      <c r="Q34" s="218">
        <v>4</v>
      </c>
    </row>
    <row r="35" spans="1:17" ht="20.100000000000001" customHeight="1">
      <c r="A35" s="216" t="s">
        <v>128</v>
      </c>
      <c r="B35" s="149"/>
      <c r="C35" s="217"/>
      <c r="D35" s="217"/>
      <c r="E35" s="217"/>
      <c r="F35" s="217"/>
      <c r="G35" s="217"/>
      <c r="H35" s="218">
        <v>0</v>
      </c>
      <c r="I35" s="169"/>
      <c r="J35" s="217">
        <v>4</v>
      </c>
      <c r="K35" s="217"/>
      <c r="L35" s="217"/>
      <c r="M35" s="217"/>
      <c r="N35" s="217"/>
      <c r="O35" s="218">
        <v>4</v>
      </c>
      <c r="P35" s="169"/>
      <c r="Q35" s="218">
        <v>4</v>
      </c>
    </row>
    <row r="36" spans="1:17" ht="20.100000000000001" customHeight="1">
      <c r="A36" s="216" t="s">
        <v>129</v>
      </c>
      <c r="B36" s="149"/>
      <c r="C36" s="217"/>
      <c r="D36" s="217"/>
      <c r="E36" s="217"/>
      <c r="F36" s="217"/>
      <c r="G36" s="217"/>
      <c r="H36" s="218">
        <v>0</v>
      </c>
      <c r="I36" s="169"/>
      <c r="J36" s="217">
        <v>1</v>
      </c>
      <c r="K36" s="217"/>
      <c r="L36" s="217"/>
      <c r="M36" s="217"/>
      <c r="N36" s="217"/>
      <c r="O36" s="218">
        <v>1</v>
      </c>
      <c r="P36" s="169"/>
      <c r="Q36" s="218">
        <v>1</v>
      </c>
    </row>
    <row r="37" spans="1:17" ht="20.100000000000001" customHeight="1">
      <c r="A37" s="216" t="s">
        <v>130</v>
      </c>
      <c r="B37" s="149"/>
      <c r="C37" s="217"/>
      <c r="D37" s="217"/>
      <c r="E37" s="217"/>
      <c r="F37" s="217"/>
      <c r="G37" s="217"/>
      <c r="H37" s="218">
        <v>0</v>
      </c>
      <c r="I37" s="169"/>
      <c r="J37" s="217">
        <v>15</v>
      </c>
      <c r="K37" s="217"/>
      <c r="L37" s="217"/>
      <c r="M37" s="217"/>
      <c r="N37" s="217"/>
      <c r="O37" s="218">
        <v>15</v>
      </c>
      <c r="P37" s="169"/>
      <c r="Q37" s="218">
        <v>15</v>
      </c>
    </row>
    <row r="38" spans="1:17" ht="20.100000000000001" customHeight="1">
      <c r="A38" s="216" t="s">
        <v>131</v>
      </c>
      <c r="B38" s="149"/>
      <c r="C38" s="217"/>
      <c r="D38" s="217"/>
      <c r="E38" s="217"/>
      <c r="F38" s="217"/>
      <c r="G38" s="217"/>
      <c r="H38" s="218">
        <v>0</v>
      </c>
      <c r="I38" s="169"/>
      <c r="J38" s="217">
        <v>13</v>
      </c>
      <c r="K38" s="217"/>
      <c r="L38" s="217"/>
      <c r="M38" s="217">
        <v>1</v>
      </c>
      <c r="N38" s="217"/>
      <c r="O38" s="218">
        <v>14</v>
      </c>
      <c r="P38" s="169"/>
      <c r="Q38" s="218">
        <v>14</v>
      </c>
    </row>
    <row r="39" spans="1:17" ht="20.100000000000001" customHeight="1">
      <c r="A39" s="216" t="s">
        <v>132</v>
      </c>
      <c r="B39" s="149"/>
      <c r="C39" s="217"/>
      <c r="D39" s="217"/>
      <c r="E39" s="217"/>
      <c r="F39" s="217"/>
      <c r="G39" s="217"/>
      <c r="H39" s="218">
        <v>0</v>
      </c>
      <c r="I39" s="169"/>
      <c r="J39" s="217">
        <v>1</v>
      </c>
      <c r="K39" s="217"/>
      <c r="L39" s="217"/>
      <c r="M39" s="217">
        <v>1</v>
      </c>
      <c r="N39" s="217"/>
      <c r="O39" s="218">
        <v>2</v>
      </c>
      <c r="P39" s="169"/>
      <c r="Q39" s="218">
        <v>2</v>
      </c>
    </row>
    <row r="40" spans="1:17" ht="20.100000000000001" customHeight="1">
      <c r="A40" s="216" t="s">
        <v>133</v>
      </c>
      <c r="B40" s="149"/>
      <c r="C40" s="217"/>
      <c r="D40" s="217"/>
      <c r="E40" s="217"/>
      <c r="F40" s="217"/>
      <c r="G40" s="217"/>
      <c r="H40" s="218">
        <v>0</v>
      </c>
      <c r="I40" s="169"/>
      <c r="J40" s="217">
        <v>2</v>
      </c>
      <c r="K40" s="217"/>
      <c r="L40" s="217"/>
      <c r="M40" s="217">
        <v>1</v>
      </c>
      <c r="N40" s="217"/>
      <c r="O40" s="218">
        <v>3</v>
      </c>
      <c r="P40" s="169"/>
      <c r="Q40" s="218">
        <v>3</v>
      </c>
    </row>
    <row r="41" spans="1:17" ht="8.1" customHeight="1">
      <c r="A41" s="215"/>
      <c r="B41" s="149"/>
      <c r="C41" s="149"/>
      <c r="D41" s="149"/>
      <c r="E41" s="149"/>
      <c r="F41" s="149"/>
      <c r="G41" s="149"/>
      <c r="H41" s="219"/>
      <c r="I41" s="149"/>
      <c r="J41" s="149"/>
      <c r="K41" s="149"/>
      <c r="L41" s="149"/>
      <c r="M41" s="149"/>
      <c r="N41" s="149"/>
      <c r="O41" s="219"/>
      <c r="P41" s="149"/>
      <c r="Q41" s="219"/>
    </row>
    <row r="42" spans="1:17" ht="23.25" customHeight="1">
      <c r="A42" s="220" t="s">
        <v>88</v>
      </c>
      <c r="B42" s="149"/>
      <c r="C42" s="221">
        <v>0</v>
      </c>
      <c r="D42" s="221">
        <v>2</v>
      </c>
      <c r="E42" s="221">
        <v>1</v>
      </c>
      <c r="F42" s="221">
        <v>0</v>
      </c>
      <c r="G42" s="221">
        <v>0</v>
      </c>
      <c r="H42" s="221">
        <v>3</v>
      </c>
      <c r="I42" s="169"/>
      <c r="J42" s="221">
        <v>414</v>
      </c>
      <c r="K42" s="221">
        <v>2</v>
      </c>
      <c r="L42" s="221">
        <v>6</v>
      </c>
      <c r="M42" s="221">
        <v>35</v>
      </c>
      <c r="N42" s="221">
        <v>0</v>
      </c>
      <c r="O42" s="221">
        <v>457</v>
      </c>
      <c r="P42" s="169"/>
      <c r="Q42" s="221">
        <v>460</v>
      </c>
    </row>
    <row r="43" spans="1:17">
      <c r="A43" s="136"/>
      <c r="B43" s="136"/>
      <c r="C43" s="128"/>
      <c r="D43" s="128"/>
      <c r="E43" s="128"/>
      <c r="F43" s="128"/>
      <c r="G43" s="128"/>
      <c r="H43" s="128"/>
      <c r="I43" s="128"/>
      <c r="J43" s="128"/>
      <c r="K43" s="128"/>
      <c r="L43" s="128"/>
      <c r="M43" s="128"/>
      <c r="N43" s="128"/>
      <c r="O43" s="128"/>
      <c r="P43" s="128"/>
      <c r="Q43" s="128"/>
    </row>
    <row r="44" spans="1:17" ht="15.95" customHeight="1">
      <c r="A44" s="128" t="s">
        <v>594</v>
      </c>
      <c r="B44" s="128"/>
      <c r="C44" s="128"/>
      <c r="D44" s="128"/>
      <c r="E44" s="128"/>
      <c r="F44" s="128"/>
      <c r="G44" s="128"/>
      <c r="H44" s="128"/>
      <c r="I44" s="128"/>
      <c r="J44" s="128"/>
      <c r="K44" s="128"/>
      <c r="L44" s="128"/>
      <c r="M44" s="128"/>
      <c r="N44" s="128"/>
      <c r="O44" s="128"/>
      <c r="P44" s="128"/>
      <c r="Q44" s="128"/>
    </row>
    <row r="45" spans="1:17" ht="15.95" customHeight="1">
      <c r="A45" s="128" t="s">
        <v>595</v>
      </c>
      <c r="B45" s="128"/>
      <c r="C45" s="128"/>
      <c r="D45" s="128"/>
      <c r="E45" s="128"/>
      <c r="F45" s="128"/>
      <c r="G45" s="128"/>
      <c r="H45" s="128"/>
      <c r="I45" s="128"/>
      <c r="J45" s="128"/>
      <c r="K45" s="128"/>
      <c r="L45" s="128"/>
      <c r="M45" s="128"/>
      <c r="N45" s="128"/>
      <c r="O45" s="128"/>
      <c r="P45" s="128"/>
      <c r="Q45" s="128"/>
    </row>
    <row r="46" spans="1:17" ht="15.95" customHeight="1">
      <c r="A46" s="128" t="s">
        <v>596</v>
      </c>
      <c r="B46" s="128"/>
      <c r="C46" s="128"/>
      <c r="D46" s="128"/>
      <c r="E46" s="128"/>
      <c r="F46" s="128"/>
      <c r="G46" s="128"/>
      <c r="H46" s="128"/>
      <c r="I46" s="128"/>
      <c r="J46" s="128"/>
      <c r="K46" s="128"/>
      <c r="L46" s="128"/>
      <c r="M46" s="128"/>
      <c r="N46" s="128"/>
      <c r="O46" s="128"/>
      <c r="P46" s="128"/>
      <c r="Q46" s="128"/>
    </row>
    <row r="47" spans="1:17" ht="15.95" customHeight="1">
      <c r="A47" s="128" t="s">
        <v>597</v>
      </c>
      <c r="B47" s="128"/>
      <c r="C47" s="128"/>
      <c r="D47" s="128"/>
      <c r="E47" s="128"/>
      <c r="F47" s="128"/>
      <c r="G47" s="128"/>
      <c r="H47" s="128"/>
      <c r="I47" s="128"/>
      <c r="J47" s="128"/>
      <c r="K47" s="128"/>
      <c r="L47" s="128"/>
      <c r="M47" s="128"/>
      <c r="N47" s="128"/>
      <c r="O47" s="128"/>
      <c r="P47" s="128"/>
      <c r="Q47" s="128"/>
    </row>
    <row r="48" spans="1:17" ht="15.95" customHeight="1">
      <c r="A48" s="128" t="s">
        <v>598</v>
      </c>
      <c r="B48" s="128"/>
      <c r="C48" s="128"/>
      <c r="D48" s="128"/>
      <c r="E48" s="128"/>
      <c r="F48" s="128"/>
      <c r="G48" s="128"/>
      <c r="H48" s="128"/>
      <c r="I48" s="128"/>
      <c r="J48" s="128"/>
      <c r="K48" s="128"/>
      <c r="L48" s="128"/>
      <c r="M48" s="128"/>
      <c r="N48" s="128"/>
      <c r="O48" s="128"/>
      <c r="P48" s="128"/>
      <c r="Q48" s="128"/>
    </row>
    <row r="49" spans="1:17" ht="15.95" customHeight="1">
      <c r="A49" s="128" t="s">
        <v>599</v>
      </c>
      <c r="B49" s="128"/>
      <c r="C49" s="128"/>
      <c r="D49" s="128"/>
      <c r="E49" s="128"/>
      <c r="F49" s="128"/>
      <c r="G49" s="128"/>
      <c r="H49" s="128"/>
      <c r="I49" s="128"/>
      <c r="J49" s="128"/>
      <c r="K49" s="128"/>
      <c r="L49" s="128"/>
      <c r="M49" s="128"/>
      <c r="N49" s="128"/>
      <c r="O49" s="128"/>
      <c r="P49" s="128"/>
      <c r="Q49" s="128"/>
    </row>
    <row r="50" spans="1:17" ht="15.95" customHeight="1">
      <c r="A50" s="128" t="s">
        <v>149</v>
      </c>
      <c r="B50" s="128"/>
      <c r="C50" s="128"/>
      <c r="D50" s="128"/>
      <c r="E50" s="128"/>
      <c r="F50" s="128"/>
      <c r="G50" s="128"/>
      <c r="H50" s="128"/>
      <c r="I50" s="128"/>
      <c r="J50" s="128"/>
      <c r="K50" s="128"/>
      <c r="L50" s="128"/>
      <c r="M50" s="128"/>
      <c r="N50" s="128"/>
      <c r="O50" s="128"/>
      <c r="P50" s="128"/>
      <c r="Q50" s="128"/>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scale="52" firstPageNumber="45" orientation="landscape" useFirstPageNumber="1" r:id="rId1"/>
  <headerFooter scaleWithDoc="0">
    <oddHeader>&amp;L&amp;G&amp;R&amp;G</oddHeader>
    <oddFooter>&amp;R&amp;"Montserrat,Negrita"49</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80D42-3C01-4460-8B9E-4DB556A73AA5}">
  <dimension ref="A1:L36"/>
  <sheetViews>
    <sheetView view="pageBreakPreview" zoomScaleNormal="100" zoomScaleSheetLayoutView="100" workbookViewId="0">
      <selection activeCell="O23" sqref="O23"/>
    </sheetView>
  </sheetViews>
  <sheetFormatPr baseColWidth="10" defaultColWidth="11.42578125" defaultRowHeight="12.75"/>
  <cols>
    <col min="1" max="1" width="20.7109375" customWidth="1"/>
    <col min="2" max="2" width="10.42578125" bestFit="1" customWidth="1"/>
    <col min="3" max="3" width="7" bestFit="1" customWidth="1"/>
    <col min="12" max="12" width="10.7109375" customWidth="1"/>
  </cols>
  <sheetData>
    <row r="1" spans="1:12">
      <c r="A1" s="120" t="s">
        <v>80</v>
      </c>
    </row>
    <row r="2" spans="1:12" ht="24" customHeight="1">
      <c r="A2" s="557" t="s">
        <v>81</v>
      </c>
      <c r="B2" s="557"/>
      <c r="C2" s="557"/>
      <c r="D2" s="557"/>
      <c r="E2" s="557"/>
      <c r="F2" s="557"/>
      <c r="G2" s="557"/>
      <c r="H2" s="557"/>
      <c r="I2" s="557"/>
      <c r="J2" s="557"/>
      <c r="K2" s="557"/>
      <c r="L2" s="557"/>
    </row>
    <row r="3" spans="1:12" ht="24" customHeight="1">
      <c r="A3" s="557" t="str">
        <f>UPPER(CONCATENATE("Junio 2024"))</f>
        <v>JUNIO 2024</v>
      </c>
      <c r="B3" s="557"/>
      <c r="C3" s="557"/>
      <c r="D3" s="557"/>
      <c r="E3" s="557"/>
      <c r="F3" s="557"/>
      <c r="G3" s="557"/>
      <c r="H3" s="557"/>
      <c r="I3" s="557"/>
      <c r="J3" s="557"/>
      <c r="K3" s="557"/>
      <c r="L3" s="557"/>
    </row>
    <row r="4" spans="1:12">
      <c r="A4" s="121"/>
    </row>
    <row r="5" spans="1:12">
      <c r="A5" s="122" t="s">
        <v>82</v>
      </c>
      <c r="B5" s="122" t="s">
        <v>83</v>
      </c>
      <c r="C5" s="122" t="s">
        <v>52</v>
      </c>
    </row>
    <row r="6" spans="1:12" ht="38.25">
      <c r="A6" s="123" t="s">
        <v>84</v>
      </c>
      <c r="B6" s="124">
        <v>128340</v>
      </c>
      <c r="C6" s="125">
        <v>0.55330000000000001</v>
      </c>
    </row>
    <row r="7" spans="1:12" ht="25.5">
      <c r="A7" s="123" t="s">
        <v>85</v>
      </c>
      <c r="B7" s="124">
        <v>75098</v>
      </c>
      <c r="C7" s="125">
        <v>0.32379999999999998</v>
      </c>
    </row>
    <row r="8" spans="1:12" ht="38.25">
      <c r="A8" s="123" t="s">
        <v>86</v>
      </c>
      <c r="B8" s="124">
        <v>17303</v>
      </c>
      <c r="C8" s="125">
        <v>7.46E-2</v>
      </c>
    </row>
    <row r="9" spans="1:12" ht="25.5">
      <c r="A9" s="123" t="s">
        <v>87</v>
      </c>
      <c r="B9" s="124">
        <v>11211</v>
      </c>
      <c r="C9" s="125">
        <v>4.8300000000000003E-2</v>
      </c>
    </row>
    <row r="10" spans="1:12">
      <c r="A10" s="123" t="s">
        <v>88</v>
      </c>
      <c r="B10" s="124">
        <v>231954</v>
      </c>
      <c r="C10" s="126">
        <v>1</v>
      </c>
    </row>
    <row r="13" spans="1:12">
      <c r="A13" s="122" t="s">
        <v>82</v>
      </c>
      <c r="B13" s="122" t="s">
        <v>83</v>
      </c>
      <c r="C13" s="122" t="s">
        <v>52</v>
      </c>
    </row>
    <row r="14" spans="1:12">
      <c r="A14" s="123" t="s">
        <v>51</v>
      </c>
      <c r="B14" s="124">
        <v>218592</v>
      </c>
      <c r="C14" s="125">
        <v>0.94240000000000002</v>
      </c>
    </row>
    <row r="15" spans="1:12">
      <c r="A15" s="123" t="s">
        <v>53</v>
      </c>
      <c r="B15" s="124">
        <v>13362</v>
      </c>
      <c r="C15" s="125">
        <v>5.7599999999999998E-2</v>
      </c>
    </row>
    <row r="16" spans="1:12">
      <c r="A16" s="121"/>
    </row>
    <row r="17" spans="1:10">
      <c r="A17" s="121"/>
    </row>
    <row r="18" spans="1:10">
      <c r="A18" s="121"/>
    </row>
    <row r="19" spans="1:10">
      <c r="A19" s="121"/>
    </row>
    <row r="20" spans="1:10">
      <c r="A20" s="121"/>
    </row>
    <row r="21" spans="1:10">
      <c r="A21" s="121"/>
    </row>
    <row r="22" spans="1:10" ht="15.75">
      <c r="A22" s="121"/>
      <c r="F22" s="130" t="s">
        <v>89</v>
      </c>
      <c r="G22" s="131">
        <v>231952</v>
      </c>
    </row>
    <row r="23" spans="1:10" ht="20.100000000000001" customHeight="1">
      <c r="A23" s="121"/>
    </row>
    <row r="24" spans="1:10">
      <c r="A24" s="121"/>
    </row>
    <row r="25" spans="1:10">
      <c r="A25" s="121"/>
    </row>
    <row r="26" spans="1:10">
      <c r="A26" s="121"/>
    </row>
    <row r="27" spans="1:10">
      <c r="A27" s="121"/>
      <c r="B27" s="560" t="s">
        <v>90</v>
      </c>
      <c r="C27" s="560"/>
      <c r="D27" s="560"/>
      <c r="H27" s="559" t="s">
        <v>91</v>
      </c>
      <c r="I27" s="559"/>
      <c r="J27" s="559"/>
    </row>
    <row r="28" spans="1:10">
      <c r="A28" s="121"/>
      <c r="B28" s="560"/>
      <c r="C28" s="560"/>
      <c r="D28" s="560"/>
      <c r="H28" s="559"/>
      <c r="I28" s="559"/>
      <c r="J28" s="559"/>
    </row>
    <row r="29" spans="1:10">
      <c r="A29" s="121"/>
      <c r="B29" s="558">
        <v>218592</v>
      </c>
      <c r="C29" s="558"/>
      <c r="D29" s="558"/>
      <c r="H29" s="558">
        <v>13360</v>
      </c>
      <c r="I29" s="558"/>
      <c r="J29" s="558"/>
    </row>
    <row r="30" spans="1:10">
      <c r="A30" s="121"/>
      <c r="B30" s="558"/>
      <c r="C30" s="558"/>
      <c r="D30" s="558"/>
      <c r="H30" s="558"/>
      <c r="I30" s="558"/>
      <c r="J30" s="558"/>
    </row>
    <row r="31" spans="1:10">
      <c r="A31" s="121"/>
    </row>
    <row r="32" spans="1:10">
      <c r="A32" s="121"/>
    </row>
    <row r="33" spans="1:1">
      <c r="A33" s="121"/>
    </row>
    <row r="34" spans="1:1" ht="9.9499999999999993" customHeight="1">
      <c r="A34" s="129" t="s">
        <v>92</v>
      </c>
    </row>
    <row r="35" spans="1:1" ht="9.9499999999999993" customHeight="1">
      <c r="A35" s="129" t="s">
        <v>149</v>
      </c>
    </row>
    <row r="36" spans="1:1" ht="9.9499999999999993" customHeight="1">
      <c r="A36" s="127"/>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491" right="0.23622047244094491" top="0.74803149606299213" bottom="0.35433070866141736" header="0" footer="0.31496062992125984"/>
  <pageSetup scale="92" firstPageNumber="4" orientation="landscape" useFirstPageNumber="1" r:id="rId1"/>
  <headerFooter scaleWithDoc="0">
    <oddHeader>&amp;L&amp;G&amp;R&amp;G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216FD-73DD-4B7B-AD13-F2ACBA2E322A}">
  <sheetPr>
    <pageSetUpPr fitToPage="1"/>
  </sheetPr>
  <dimension ref="A1:M41"/>
  <sheetViews>
    <sheetView zoomScaleNormal="100" workbookViewId="0">
      <selection activeCell="Q22" sqref="Q22"/>
    </sheetView>
  </sheetViews>
  <sheetFormatPr baseColWidth="10" defaultColWidth="11.42578125" defaultRowHeight="12.75"/>
  <cols>
    <col min="1" max="1" width="15.7109375" customWidth="1"/>
    <col min="2" max="2" width="3.140625" bestFit="1" customWidth="1"/>
    <col min="13" max="13" width="15.7109375" customWidth="1"/>
  </cols>
  <sheetData>
    <row r="1" spans="1:13" ht="6" customHeight="1">
      <c r="A1" s="120" t="s">
        <v>80</v>
      </c>
    </row>
    <row r="2" spans="1:13" ht="6" customHeight="1">
      <c r="A2" s="650"/>
      <c r="B2" s="650"/>
      <c r="C2" s="650"/>
      <c r="D2" s="650"/>
      <c r="E2" s="650"/>
      <c r="F2" s="650"/>
      <c r="G2" s="650"/>
      <c r="H2" s="650"/>
      <c r="I2" s="650"/>
      <c r="J2" s="650"/>
      <c r="K2" s="650"/>
      <c r="L2" s="650"/>
      <c r="M2" s="650"/>
    </row>
    <row r="3" spans="1:13" ht="24.95" customHeight="1">
      <c r="A3" s="609" t="s">
        <v>600</v>
      </c>
      <c r="B3" s="609"/>
      <c r="C3" s="609"/>
      <c r="D3" s="609"/>
      <c r="E3" s="609"/>
      <c r="F3" s="609"/>
      <c r="G3" s="609"/>
      <c r="H3" s="609"/>
      <c r="I3" s="609"/>
      <c r="J3" s="609"/>
      <c r="K3" s="609"/>
      <c r="L3" s="609"/>
      <c r="M3" s="609"/>
    </row>
    <row r="4" spans="1:13" ht="20.100000000000001" customHeight="1">
      <c r="A4" s="609" t="str">
        <f>UPPER(CONCATENATE("Junio 2024"))</f>
        <v>JUNIO 2024</v>
      </c>
      <c r="B4" s="609"/>
      <c r="C4" s="609"/>
      <c r="D4" s="609"/>
      <c r="E4" s="609"/>
      <c r="F4" s="609"/>
      <c r="G4" s="609"/>
      <c r="H4" s="609"/>
      <c r="I4" s="609"/>
      <c r="J4" s="609"/>
      <c r="K4" s="609"/>
      <c r="L4" s="609"/>
      <c r="M4" s="609"/>
    </row>
    <row r="5" spans="1:13">
      <c r="A5" s="121"/>
    </row>
    <row r="6" spans="1:13" ht="33" customHeight="1">
      <c r="A6" s="174" t="s">
        <v>601</v>
      </c>
      <c r="B6" s="173" t="s">
        <v>88</v>
      </c>
      <c r="C6" s="651" t="s">
        <v>602</v>
      </c>
      <c r="D6" s="651"/>
      <c r="E6" s="651"/>
      <c r="J6" s="651" t="s">
        <v>583</v>
      </c>
      <c r="K6" s="651"/>
    </row>
    <row r="7" spans="1:13">
      <c r="A7" s="174" t="s">
        <v>585</v>
      </c>
      <c r="B7" s="173">
        <v>2</v>
      </c>
    </row>
    <row r="8" spans="1:13">
      <c r="A8" s="174" t="s">
        <v>586</v>
      </c>
      <c r="B8" s="173">
        <v>1</v>
      </c>
    </row>
    <row r="9" spans="1:13">
      <c r="A9" s="174" t="s">
        <v>584</v>
      </c>
      <c r="B9" s="173">
        <v>0</v>
      </c>
    </row>
    <row r="10" spans="1:13">
      <c r="A10" s="174" t="s">
        <v>603</v>
      </c>
      <c r="B10" s="173">
        <v>0</v>
      </c>
    </row>
    <row r="11" spans="1:13">
      <c r="A11" s="174" t="s">
        <v>588</v>
      </c>
      <c r="B11" s="173">
        <v>0</v>
      </c>
    </row>
    <row r="12" spans="1:13">
      <c r="A12" s="174" t="s">
        <v>604</v>
      </c>
      <c r="B12" s="173"/>
    </row>
    <row r="14" spans="1:13">
      <c r="A14" s="174" t="s">
        <v>605</v>
      </c>
      <c r="B14" s="173" t="s">
        <v>88</v>
      </c>
    </row>
    <row r="15" spans="1:13">
      <c r="A15" s="174" t="s">
        <v>589</v>
      </c>
      <c r="B15" s="173">
        <v>414</v>
      </c>
    </row>
    <row r="16" spans="1:13" ht="16.5">
      <c r="A16" s="174" t="s">
        <v>592</v>
      </c>
      <c r="B16" s="173">
        <v>35</v>
      </c>
    </row>
    <row r="17" spans="1:2">
      <c r="A17" s="174" t="s">
        <v>591</v>
      </c>
      <c r="B17" s="173">
        <v>6</v>
      </c>
    </row>
    <row r="18" spans="1:2">
      <c r="A18" s="174" t="s">
        <v>590</v>
      </c>
      <c r="B18" s="173">
        <v>2</v>
      </c>
    </row>
    <row r="19" spans="1:2">
      <c r="A19" s="174" t="s">
        <v>593</v>
      </c>
      <c r="B19" s="173">
        <v>0</v>
      </c>
    </row>
    <row r="20" spans="1:2">
      <c r="A20" s="174" t="s">
        <v>604</v>
      </c>
      <c r="B20" s="173"/>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ht="65.25" customHeight="1">
      <c r="A32" s="121"/>
    </row>
    <row r="33" spans="1:11" ht="22.5" customHeight="1">
      <c r="A33" s="121"/>
    </row>
    <row r="34" spans="1:11" ht="16.5">
      <c r="A34" s="121"/>
      <c r="D34" s="222" t="s">
        <v>89</v>
      </c>
      <c r="E34" s="223">
        <v>3</v>
      </c>
      <c r="J34" s="222" t="s">
        <v>89</v>
      </c>
      <c r="K34" s="223">
        <v>457</v>
      </c>
    </row>
    <row r="35" spans="1:11">
      <c r="A35" s="121"/>
    </row>
    <row r="36" spans="1:11">
      <c r="A36" s="121"/>
    </row>
    <row r="37" spans="1:11" s="128" customFormat="1" ht="12" customHeight="1">
      <c r="A37" s="151" t="s">
        <v>606</v>
      </c>
    </row>
    <row r="38" spans="1:11" s="128" customFormat="1" ht="12" customHeight="1">
      <c r="A38" s="151" t="s">
        <v>607</v>
      </c>
    </row>
    <row r="39" spans="1:11" s="128" customFormat="1" ht="12" customHeight="1">
      <c r="A39" s="151" t="s">
        <v>599</v>
      </c>
    </row>
    <row r="40" spans="1:11" s="128" customFormat="1" ht="12" customHeight="1">
      <c r="A40" s="151" t="s">
        <v>149</v>
      </c>
    </row>
    <row r="41" spans="1:11" s="128" customFormat="1" ht="12" customHeight="1">
      <c r="A41" s="193"/>
    </row>
  </sheetData>
  <sortState xmlns:xlrd2="http://schemas.microsoft.com/office/spreadsheetml/2017/richdata2" ref="A15:B19">
    <sortCondition descending="1" ref="B15:B19"/>
  </sortState>
  <mergeCells count="5">
    <mergeCell ref="A4:M4"/>
    <mergeCell ref="A3:M3"/>
    <mergeCell ref="A2:M2"/>
    <mergeCell ref="C6:E6"/>
    <mergeCell ref="J6:K6"/>
  </mergeCells>
  <printOptions horizontalCentered="1"/>
  <pageMargins left="0.23622047244094491" right="0.23622047244094491" top="0.74803149606299213" bottom="0.35433070866141736" header="0" footer="0.31496062992125984"/>
  <pageSetup scale="86" firstPageNumber="46" orientation="landscape" useFirstPageNumber="1" r:id="rId1"/>
  <headerFooter scaleWithDoc="0">
    <oddHeader>&amp;L&amp;G&amp;R&amp;G</oddHeader>
    <oddFooter>&amp;R&amp;"Montserrat,Negrita"50</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FB645-2CF3-4803-AC80-6BAC0474CC59}">
  <sheetPr>
    <pageSetUpPr fitToPage="1"/>
  </sheetPr>
  <dimension ref="A1:Q48"/>
  <sheetViews>
    <sheetView zoomScaleNormal="100" workbookViewId="0">
      <selection activeCell="F19" sqref="F19"/>
    </sheetView>
  </sheetViews>
  <sheetFormatPr baseColWidth="10" defaultColWidth="11.42578125" defaultRowHeight="12.75"/>
  <cols>
    <col min="1" max="1" width="45.7109375" style="214" customWidth="1"/>
    <col min="2" max="2" width="1.42578125" style="214" customWidth="1"/>
    <col min="3" max="8" width="15.7109375" style="214" customWidth="1"/>
    <col min="9" max="9" width="1.42578125" style="214" customWidth="1"/>
    <col min="10" max="15" width="15.7109375" style="214" customWidth="1"/>
    <col min="16" max="16" width="1.42578125" style="214" customWidth="1"/>
    <col min="17" max="17" width="10.7109375" style="214" customWidth="1"/>
    <col min="18" max="16384" width="11.42578125" style="214"/>
  </cols>
  <sheetData>
    <row r="1" spans="1:17" ht="23.1" customHeight="1">
      <c r="A1" s="128" t="s">
        <v>80</v>
      </c>
      <c r="B1" s="128"/>
      <c r="C1" s="128"/>
      <c r="D1" s="128"/>
      <c r="E1" s="128"/>
      <c r="F1" s="128"/>
      <c r="G1" s="128"/>
      <c r="H1" s="128"/>
      <c r="I1" s="128"/>
      <c r="J1" s="128"/>
      <c r="K1" s="128"/>
      <c r="L1" s="128"/>
      <c r="M1" s="128"/>
      <c r="N1" s="128"/>
      <c r="O1" s="128"/>
      <c r="P1" s="128"/>
      <c r="Q1" s="128"/>
    </row>
    <row r="2" spans="1:17" ht="35.1" customHeight="1">
      <c r="A2" s="643" t="s">
        <v>608</v>
      </c>
      <c r="B2" s="643"/>
      <c r="C2" s="643"/>
      <c r="D2" s="643"/>
      <c r="E2" s="643"/>
      <c r="F2" s="643"/>
      <c r="G2" s="643"/>
      <c r="H2" s="643"/>
      <c r="I2" s="643"/>
      <c r="J2" s="643"/>
      <c r="K2" s="643"/>
      <c r="L2" s="643"/>
      <c r="M2" s="643"/>
      <c r="N2" s="643"/>
      <c r="O2" s="643"/>
      <c r="P2" s="643"/>
      <c r="Q2" s="643"/>
    </row>
    <row r="3" spans="1:17" ht="24.95" customHeight="1">
      <c r="A3" s="643" t="str">
        <f>UPPER(CONCATENATE("Junio 2024"))</f>
        <v>JUNIO 2024</v>
      </c>
      <c r="B3" s="643"/>
      <c r="C3" s="643"/>
      <c r="D3" s="643"/>
      <c r="E3" s="643"/>
      <c r="F3" s="643"/>
      <c r="G3" s="643"/>
      <c r="H3" s="643"/>
      <c r="I3" s="643"/>
      <c r="J3" s="643"/>
      <c r="K3" s="643"/>
      <c r="L3" s="643"/>
      <c r="M3" s="643"/>
      <c r="N3" s="643"/>
      <c r="O3" s="643"/>
      <c r="P3" s="643"/>
      <c r="Q3" s="643"/>
    </row>
    <row r="4" spans="1:17">
      <c r="A4" s="136"/>
      <c r="B4" s="128"/>
      <c r="C4" s="128"/>
      <c r="D4" s="128"/>
      <c r="E4" s="128"/>
      <c r="F4" s="128"/>
      <c r="G4" s="128"/>
      <c r="H4" s="128"/>
      <c r="I4" s="128"/>
      <c r="J4" s="128"/>
      <c r="K4" s="128"/>
      <c r="L4" s="128"/>
      <c r="M4" s="128"/>
      <c r="N4" s="128"/>
      <c r="O4" s="128"/>
      <c r="P4" s="128"/>
      <c r="Q4" s="128"/>
    </row>
    <row r="5" spans="1:17" ht="35.1" customHeight="1">
      <c r="A5" s="644" t="s">
        <v>581</v>
      </c>
      <c r="B5" s="149"/>
      <c r="C5" s="646" t="s">
        <v>609</v>
      </c>
      <c r="D5" s="646"/>
      <c r="E5" s="646"/>
      <c r="F5" s="646"/>
      <c r="G5" s="646"/>
      <c r="H5" s="646"/>
      <c r="I5" s="224"/>
      <c r="J5" s="646" t="s">
        <v>610</v>
      </c>
      <c r="K5" s="646"/>
      <c r="L5" s="646"/>
      <c r="M5" s="646"/>
      <c r="N5" s="646"/>
      <c r="O5" s="646"/>
      <c r="P5" s="647"/>
      <c r="Q5" s="648" t="s">
        <v>155</v>
      </c>
    </row>
    <row r="6" spans="1:17" ht="58.5" customHeight="1">
      <c r="A6" s="645"/>
      <c r="B6" s="149"/>
      <c r="C6" s="475" t="s">
        <v>584</v>
      </c>
      <c r="D6" s="475" t="s">
        <v>585</v>
      </c>
      <c r="E6" s="475" t="s">
        <v>586</v>
      </c>
      <c r="F6" s="475" t="s">
        <v>611</v>
      </c>
      <c r="G6" s="475" t="s">
        <v>588</v>
      </c>
      <c r="H6" s="475" t="s">
        <v>134</v>
      </c>
      <c r="I6" s="224"/>
      <c r="J6" s="475" t="s">
        <v>589</v>
      </c>
      <c r="K6" s="475" t="s">
        <v>590</v>
      </c>
      <c r="L6" s="475" t="s">
        <v>591</v>
      </c>
      <c r="M6" s="475" t="s">
        <v>592</v>
      </c>
      <c r="N6" s="475" t="s">
        <v>593</v>
      </c>
      <c r="O6" s="475" t="s">
        <v>134</v>
      </c>
      <c r="P6" s="647"/>
      <c r="Q6" s="649"/>
    </row>
    <row r="7" spans="1:17" ht="8.1" customHeight="1">
      <c r="A7" s="215"/>
      <c r="B7" s="149"/>
      <c r="C7" s="149"/>
      <c r="D7" s="149"/>
      <c r="E7" s="149"/>
      <c r="F7" s="149"/>
      <c r="G7" s="149"/>
      <c r="H7" s="149"/>
      <c r="I7" s="149"/>
      <c r="J7" s="149"/>
      <c r="K7" s="149"/>
      <c r="L7" s="149"/>
      <c r="M7" s="149"/>
      <c r="N7" s="149"/>
      <c r="O7" s="149"/>
      <c r="P7" s="149"/>
      <c r="Q7" s="149"/>
    </row>
    <row r="8" spans="1:17" ht="20.100000000000001" customHeight="1">
      <c r="A8" s="216" t="s">
        <v>102</v>
      </c>
      <c r="B8" s="149"/>
      <c r="C8" s="217">
        <v>77</v>
      </c>
      <c r="D8" s="217">
        <v>26</v>
      </c>
      <c r="E8" s="217">
        <v>20</v>
      </c>
      <c r="F8" s="217">
        <v>2</v>
      </c>
      <c r="G8" s="217">
        <v>3</v>
      </c>
      <c r="H8" s="225">
        <v>128</v>
      </c>
      <c r="I8" s="226"/>
      <c r="J8" s="217">
        <v>208</v>
      </c>
      <c r="K8" s="217">
        <v>1</v>
      </c>
      <c r="L8" s="217">
        <v>89</v>
      </c>
      <c r="M8" s="217">
        <v>47</v>
      </c>
      <c r="N8" s="217"/>
      <c r="O8" s="225">
        <v>345</v>
      </c>
      <c r="P8" s="169"/>
      <c r="Q8" s="225">
        <v>473</v>
      </c>
    </row>
    <row r="9" spans="1:17" ht="20.100000000000001" customHeight="1">
      <c r="A9" s="216" t="s">
        <v>103</v>
      </c>
      <c r="B9" s="149"/>
      <c r="C9" s="217">
        <v>446</v>
      </c>
      <c r="D9" s="217">
        <v>4</v>
      </c>
      <c r="E9" s="217">
        <v>451</v>
      </c>
      <c r="F9" s="217">
        <v>9</v>
      </c>
      <c r="G9" s="217">
        <v>24</v>
      </c>
      <c r="H9" s="225">
        <v>934</v>
      </c>
      <c r="I9" s="226"/>
      <c r="J9" s="217">
        <v>409</v>
      </c>
      <c r="K9" s="217">
        <v>11</v>
      </c>
      <c r="L9" s="227">
        <v>1645</v>
      </c>
      <c r="M9" s="227">
        <v>1376</v>
      </c>
      <c r="N9" s="217">
        <v>3</v>
      </c>
      <c r="O9" s="218">
        <v>3444</v>
      </c>
      <c r="P9" s="169"/>
      <c r="Q9" s="218">
        <v>4378</v>
      </c>
    </row>
    <row r="10" spans="1:17" ht="20.100000000000001" customHeight="1">
      <c r="A10" s="216" t="s">
        <v>104</v>
      </c>
      <c r="B10" s="149"/>
      <c r="C10" s="217">
        <v>100</v>
      </c>
      <c r="D10" s="217">
        <v>89</v>
      </c>
      <c r="E10" s="217">
        <v>47</v>
      </c>
      <c r="F10" s="217"/>
      <c r="G10" s="217">
        <v>2</v>
      </c>
      <c r="H10" s="225">
        <v>238</v>
      </c>
      <c r="I10" s="226"/>
      <c r="J10" s="217">
        <v>146</v>
      </c>
      <c r="K10" s="217"/>
      <c r="L10" s="217">
        <v>652</v>
      </c>
      <c r="M10" s="217">
        <v>81</v>
      </c>
      <c r="N10" s="217">
        <v>1</v>
      </c>
      <c r="O10" s="225">
        <v>880</v>
      </c>
      <c r="P10" s="169"/>
      <c r="Q10" s="218">
        <v>1118</v>
      </c>
    </row>
    <row r="11" spans="1:17" ht="20.100000000000001" customHeight="1">
      <c r="A11" s="216" t="s">
        <v>105</v>
      </c>
      <c r="B11" s="149"/>
      <c r="C11" s="217">
        <v>83</v>
      </c>
      <c r="D11" s="217">
        <v>18</v>
      </c>
      <c r="E11" s="217">
        <v>18</v>
      </c>
      <c r="F11" s="217">
        <v>1</v>
      </c>
      <c r="G11" s="217">
        <v>1</v>
      </c>
      <c r="H11" s="225">
        <v>121</v>
      </c>
      <c r="I11" s="226"/>
      <c r="J11" s="217">
        <v>27</v>
      </c>
      <c r="K11" s="217">
        <v>1</v>
      </c>
      <c r="L11" s="217"/>
      <c r="M11" s="217">
        <v>3</v>
      </c>
      <c r="N11" s="217"/>
      <c r="O11" s="225">
        <v>31</v>
      </c>
      <c r="P11" s="169"/>
      <c r="Q11" s="225">
        <v>152</v>
      </c>
    </row>
    <row r="12" spans="1:17" ht="20.100000000000001" customHeight="1">
      <c r="A12" s="216" t="s">
        <v>106</v>
      </c>
      <c r="B12" s="149"/>
      <c r="C12" s="217">
        <v>312</v>
      </c>
      <c r="D12" s="217">
        <v>316</v>
      </c>
      <c r="E12" s="217">
        <v>103</v>
      </c>
      <c r="F12" s="217">
        <v>13</v>
      </c>
      <c r="G12" s="217">
        <v>18</v>
      </c>
      <c r="H12" s="225">
        <v>762</v>
      </c>
      <c r="I12" s="226"/>
      <c r="J12" s="217"/>
      <c r="K12" s="217">
        <v>54</v>
      </c>
      <c r="L12" s="217">
        <v>40</v>
      </c>
      <c r="M12" s="217">
        <v>274</v>
      </c>
      <c r="N12" s="217">
        <v>1</v>
      </c>
      <c r="O12" s="225">
        <v>369</v>
      </c>
      <c r="P12" s="169"/>
      <c r="Q12" s="218">
        <v>1131</v>
      </c>
    </row>
    <row r="13" spans="1:17" ht="20.100000000000001" customHeight="1">
      <c r="A13" s="216" t="s">
        <v>107</v>
      </c>
      <c r="B13" s="149"/>
      <c r="C13" s="217">
        <v>523</v>
      </c>
      <c r="D13" s="217">
        <v>459</v>
      </c>
      <c r="E13" s="217">
        <v>331</v>
      </c>
      <c r="F13" s="217">
        <v>16</v>
      </c>
      <c r="G13" s="217">
        <v>12</v>
      </c>
      <c r="H13" s="218">
        <v>1341</v>
      </c>
      <c r="I13" s="226"/>
      <c r="J13" s="217">
        <v>244</v>
      </c>
      <c r="K13" s="217">
        <v>7</v>
      </c>
      <c r="L13" s="217">
        <v>6</v>
      </c>
      <c r="M13" s="217">
        <v>426</v>
      </c>
      <c r="N13" s="217">
        <v>4</v>
      </c>
      <c r="O13" s="225">
        <v>687</v>
      </c>
      <c r="P13" s="169"/>
      <c r="Q13" s="218">
        <v>2028</v>
      </c>
    </row>
    <row r="14" spans="1:17" ht="20.100000000000001" customHeight="1">
      <c r="A14" s="216" t="s">
        <v>108</v>
      </c>
      <c r="B14" s="149"/>
      <c r="C14" s="217">
        <v>72</v>
      </c>
      <c r="D14" s="217"/>
      <c r="E14" s="217"/>
      <c r="F14" s="217">
        <v>26</v>
      </c>
      <c r="G14" s="217">
        <v>2</v>
      </c>
      <c r="H14" s="225">
        <v>100</v>
      </c>
      <c r="I14" s="226"/>
      <c r="J14" s="217">
        <v>981</v>
      </c>
      <c r="K14" s="217">
        <v>79</v>
      </c>
      <c r="L14" s="217">
        <v>41</v>
      </c>
      <c r="M14" s="217">
        <v>689</v>
      </c>
      <c r="N14" s="217">
        <v>59</v>
      </c>
      <c r="O14" s="218">
        <v>1849</v>
      </c>
      <c r="P14" s="169"/>
      <c r="Q14" s="218">
        <v>1949</v>
      </c>
    </row>
    <row r="15" spans="1:17" ht="20.100000000000001" customHeight="1">
      <c r="A15" s="216" t="s">
        <v>109</v>
      </c>
      <c r="B15" s="149"/>
      <c r="C15" s="217">
        <v>107</v>
      </c>
      <c r="D15" s="217">
        <v>42</v>
      </c>
      <c r="E15" s="217">
        <v>63</v>
      </c>
      <c r="F15" s="217">
        <v>6</v>
      </c>
      <c r="G15" s="217">
        <v>4</v>
      </c>
      <c r="H15" s="225">
        <v>222</v>
      </c>
      <c r="I15" s="226"/>
      <c r="J15" s="217">
        <v>121</v>
      </c>
      <c r="K15" s="217">
        <v>52</v>
      </c>
      <c r="L15" s="217">
        <v>97</v>
      </c>
      <c r="M15" s="217">
        <v>381</v>
      </c>
      <c r="N15" s="217">
        <v>1</v>
      </c>
      <c r="O15" s="225">
        <v>652</v>
      </c>
      <c r="P15" s="169"/>
      <c r="Q15" s="225">
        <v>874</v>
      </c>
    </row>
    <row r="16" spans="1:17" ht="20.100000000000001" customHeight="1">
      <c r="A16" s="216" t="s">
        <v>110</v>
      </c>
      <c r="B16" s="149"/>
      <c r="C16" s="217">
        <v>81</v>
      </c>
      <c r="D16" s="217">
        <v>50</v>
      </c>
      <c r="E16" s="217">
        <v>70</v>
      </c>
      <c r="F16" s="217">
        <v>4</v>
      </c>
      <c r="G16" s="217">
        <v>41</v>
      </c>
      <c r="H16" s="225">
        <v>246</v>
      </c>
      <c r="I16" s="226"/>
      <c r="J16" s="217">
        <v>380</v>
      </c>
      <c r="K16" s="217">
        <v>22</v>
      </c>
      <c r="L16" s="217">
        <v>309</v>
      </c>
      <c r="M16" s="217">
        <v>61</v>
      </c>
      <c r="N16" s="217"/>
      <c r="O16" s="225">
        <v>772</v>
      </c>
      <c r="P16" s="169"/>
      <c r="Q16" s="218">
        <v>1018</v>
      </c>
    </row>
    <row r="17" spans="1:17" ht="20.100000000000001" customHeight="1">
      <c r="A17" s="216" t="s">
        <v>111</v>
      </c>
      <c r="B17" s="149"/>
      <c r="C17" s="217">
        <v>275</v>
      </c>
      <c r="D17" s="217">
        <v>187</v>
      </c>
      <c r="E17" s="217">
        <v>101</v>
      </c>
      <c r="F17" s="217">
        <v>16</v>
      </c>
      <c r="G17" s="217">
        <v>8</v>
      </c>
      <c r="H17" s="225">
        <v>587</v>
      </c>
      <c r="I17" s="226"/>
      <c r="J17" s="217"/>
      <c r="K17" s="217">
        <v>1</v>
      </c>
      <c r="L17" s="217">
        <v>29</v>
      </c>
      <c r="M17" s="217">
        <v>137</v>
      </c>
      <c r="N17" s="217"/>
      <c r="O17" s="225">
        <v>167</v>
      </c>
      <c r="P17" s="169"/>
      <c r="Q17" s="225">
        <v>754</v>
      </c>
    </row>
    <row r="18" spans="1:17" ht="20.100000000000001" customHeight="1">
      <c r="A18" s="216" t="s">
        <v>112</v>
      </c>
      <c r="B18" s="149"/>
      <c r="C18" s="217">
        <v>62</v>
      </c>
      <c r="D18" s="217"/>
      <c r="E18" s="217">
        <v>54</v>
      </c>
      <c r="F18" s="217">
        <v>7</v>
      </c>
      <c r="G18" s="217">
        <v>7</v>
      </c>
      <c r="H18" s="225">
        <v>130</v>
      </c>
      <c r="I18" s="226"/>
      <c r="J18" s="217">
        <v>852</v>
      </c>
      <c r="K18" s="217">
        <v>13</v>
      </c>
      <c r="L18" s="217">
        <v>22</v>
      </c>
      <c r="M18" s="217">
        <v>511</v>
      </c>
      <c r="N18" s="217"/>
      <c r="O18" s="218">
        <v>1398</v>
      </c>
      <c r="P18" s="169"/>
      <c r="Q18" s="218">
        <v>1528</v>
      </c>
    </row>
    <row r="19" spans="1:17" ht="20.100000000000001" customHeight="1">
      <c r="A19" s="216" t="s">
        <v>113</v>
      </c>
      <c r="B19" s="149"/>
      <c r="C19" s="217">
        <v>268</v>
      </c>
      <c r="D19" s="217">
        <v>189</v>
      </c>
      <c r="E19" s="217">
        <v>64</v>
      </c>
      <c r="F19" s="217">
        <v>21</v>
      </c>
      <c r="G19" s="217">
        <v>6</v>
      </c>
      <c r="H19" s="225">
        <v>548</v>
      </c>
      <c r="I19" s="226"/>
      <c r="J19" s="217"/>
      <c r="K19" s="217">
        <v>4</v>
      </c>
      <c r="L19" s="217">
        <v>106</v>
      </c>
      <c r="M19" s="217">
        <v>317</v>
      </c>
      <c r="N19" s="217"/>
      <c r="O19" s="225">
        <v>427</v>
      </c>
      <c r="P19" s="169"/>
      <c r="Q19" s="225">
        <v>975</v>
      </c>
    </row>
    <row r="20" spans="1:17" ht="20.100000000000001" customHeight="1">
      <c r="A20" s="216" t="s">
        <v>114</v>
      </c>
      <c r="B20" s="149"/>
      <c r="C20" s="217">
        <v>219</v>
      </c>
      <c r="D20" s="217">
        <v>139</v>
      </c>
      <c r="E20" s="217">
        <v>169</v>
      </c>
      <c r="F20" s="217">
        <v>10</v>
      </c>
      <c r="G20" s="217"/>
      <c r="H20" s="225">
        <v>537</v>
      </c>
      <c r="I20" s="226"/>
      <c r="J20" s="217">
        <v>362</v>
      </c>
      <c r="K20" s="217">
        <v>3</v>
      </c>
      <c r="L20" s="217">
        <v>36</v>
      </c>
      <c r="M20" s="227">
        <v>1064</v>
      </c>
      <c r="N20" s="217"/>
      <c r="O20" s="218">
        <v>1465</v>
      </c>
      <c r="P20" s="169"/>
      <c r="Q20" s="218">
        <v>2002</v>
      </c>
    </row>
    <row r="21" spans="1:17" ht="20.100000000000001" customHeight="1">
      <c r="A21" s="216" t="s">
        <v>115</v>
      </c>
      <c r="B21" s="149"/>
      <c r="C21" s="217">
        <v>10</v>
      </c>
      <c r="D21" s="217">
        <v>5</v>
      </c>
      <c r="E21" s="217">
        <v>11</v>
      </c>
      <c r="F21" s="217">
        <v>2</v>
      </c>
      <c r="G21" s="217">
        <v>2</v>
      </c>
      <c r="H21" s="225">
        <v>30</v>
      </c>
      <c r="I21" s="226"/>
      <c r="J21" s="217">
        <v>90</v>
      </c>
      <c r="K21" s="217">
        <v>1</v>
      </c>
      <c r="L21" s="217">
        <v>23</v>
      </c>
      <c r="M21" s="217">
        <v>77</v>
      </c>
      <c r="N21" s="217">
        <v>4</v>
      </c>
      <c r="O21" s="225">
        <v>195</v>
      </c>
      <c r="P21" s="169"/>
      <c r="Q21" s="225">
        <v>225</v>
      </c>
    </row>
    <row r="22" spans="1:17" ht="20.100000000000001" customHeight="1">
      <c r="A22" s="216" t="s">
        <v>116</v>
      </c>
      <c r="B22" s="149"/>
      <c r="C22" s="217">
        <v>439</v>
      </c>
      <c r="D22" s="217">
        <v>99</v>
      </c>
      <c r="E22" s="217">
        <v>312</v>
      </c>
      <c r="F22" s="217">
        <v>23</v>
      </c>
      <c r="G22" s="217">
        <v>48</v>
      </c>
      <c r="H22" s="225">
        <v>921</v>
      </c>
      <c r="I22" s="226"/>
      <c r="J22" s="227">
        <v>2575</v>
      </c>
      <c r="K22" s="217">
        <v>47</v>
      </c>
      <c r="L22" s="227">
        <v>1444</v>
      </c>
      <c r="M22" s="217">
        <v>501</v>
      </c>
      <c r="N22" s="217">
        <v>3</v>
      </c>
      <c r="O22" s="218">
        <v>4570</v>
      </c>
      <c r="P22" s="169"/>
      <c r="Q22" s="218">
        <v>5491</v>
      </c>
    </row>
    <row r="23" spans="1:17" ht="20.100000000000001" customHeight="1">
      <c r="A23" s="216" t="s">
        <v>117</v>
      </c>
      <c r="B23" s="149"/>
      <c r="C23" s="217">
        <v>477</v>
      </c>
      <c r="D23" s="217">
        <v>119</v>
      </c>
      <c r="E23" s="217">
        <v>181</v>
      </c>
      <c r="F23" s="217">
        <v>16</v>
      </c>
      <c r="G23" s="217">
        <v>62</v>
      </c>
      <c r="H23" s="225">
        <v>855</v>
      </c>
      <c r="I23" s="226"/>
      <c r="J23" s="217">
        <v>92</v>
      </c>
      <c r="K23" s="217">
        <v>8</v>
      </c>
      <c r="L23" s="217">
        <v>47</v>
      </c>
      <c r="M23" s="217">
        <v>561</v>
      </c>
      <c r="N23" s="217">
        <v>1</v>
      </c>
      <c r="O23" s="225">
        <v>709</v>
      </c>
      <c r="P23" s="169"/>
      <c r="Q23" s="218">
        <v>1564</v>
      </c>
    </row>
    <row r="24" spans="1:17" ht="20.100000000000001" customHeight="1">
      <c r="A24" s="216" t="s">
        <v>118</v>
      </c>
      <c r="B24" s="149"/>
      <c r="C24" s="217">
        <v>137</v>
      </c>
      <c r="D24" s="217">
        <v>67</v>
      </c>
      <c r="E24" s="217">
        <v>67</v>
      </c>
      <c r="F24" s="217">
        <v>9</v>
      </c>
      <c r="G24" s="217">
        <v>1</v>
      </c>
      <c r="H24" s="225">
        <v>281</v>
      </c>
      <c r="I24" s="226"/>
      <c r="J24" s="217">
        <v>145</v>
      </c>
      <c r="K24" s="217">
        <v>3</v>
      </c>
      <c r="L24" s="217">
        <v>50</v>
      </c>
      <c r="M24" s="217">
        <v>153</v>
      </c>
      <c r="N24" s="217">
        <v>3</v>
      </c>
      <c r="O24" s="225">
        <v>354</v>
      </c>
      <c r="P24" s="169"/>
      <c r="Q24" s="225">
        <v>635</v>
      </c>
    </row>
    <row r="25" spans="1:17" ht="20.100000000000001" customHeight="1">
      <c r="A25" s="216" t="s">
        <v>119</v>
      </c>
      <c r="B25" s="149"/>
      <c r="C25" s="217">
        <v>254</v>
      </c>
      <c r="D25" s="217">
        <v>293</v>
      </c>
      <c r="E25" s="217">
        <v>72</v>
      </c>
      <c r="F25" s="217">
        <v>7</v>
      </c>
      <c r="G25" s="217">
        <v>12</v>
      </c>
      <c r="H25" s="225">
        <v>638</v>
      </c>
      <c r="I25" s="226"/>
      <c r="J25" s="217">
        <v>9</v>
      </c>
      <c r="K25" s="217">
        <v>3</v>
      </c>
      <c r="L25" s="217">
        <v>35</v>
      </c>
      <c r="M25" s="217">
        <v>96</v>
      </c>
      <c r="N25" s="217"/>
      <c r="O25" s="225">
        <v>143</v>
      </c>
      <c r="P25" s="169"/>
      <c r="Q25" s="225">
        <v>781</v>
      </c>
    </row>
    <row r="26" spans="1:17" ht="20.100000000000001" customHeight="1">
      <c r="A26" s="216" t="s">
        <v>120</v>
      </c>
      <c r="B26" s="149"/>
      <c r="C26" s="217">
        <v>172</v>
      </c>
      <c r="D26" s="217">
        <v>51</v>
      </c>
      <c r="E26" s="217">
        <v>70</v>
      </c>
      <c r="F26" s="217">
        <v>11</v>
      </c>
      <c r="G26" s="217">
        <v>7</v>
      </c>
      <c r="H26" s="225">
        <v>311</v>
      </c>
      <c r="I26" s="226"/>
      <c r="J26" s="217">
        <v>149</v>
      </c>
      <c r="K26" s="217">
        <v>7</v>
      </c>
      <c r="L26" s="217">
        <v>24</v>
      </c>
      <c r="M26" s="227">
        <v>1774</v>
      </c>
      <c r="N26" s="217">
        <v>2</v>
      </c>
      <c r="O26" s="218">
        <v>1956</v>
      </c>
      <c r="P26" s="169"/>
      <c r="Q26" s="218">
        <v>2267</v>
      </c>
    </row>
    <row r="27" spans="1:17" ht="20.100000000000001" customHeight="1">
      <c r="A27" s="216" t="s">
        <v>121</v>
      </c>
      <c r="B27" s="149"/>
      <c r="C27" s="217">
        <v>198</v>
      </c>
      <c r="D27" s="217"/>
      <c r="E27" s="217">
        <v>109</v>
      </c>
      <c r="F27" s="217">
        <v>7</v>
      </c>
      <c r="G27" s="217">
        <v>12</v>
      </c>
      <c r="H27" s="225">
        <v>326</v>
      </c>
      <c r="I27" s="226"/>
      <c r="J27" s="217">
        <v>40</v>
      </c>
      <c r="K27" s="217"/>
      <c r="L27" s="217"/>
      <c r="M27" s="217">
        <v>181</v>
      </c>
      <c r="N27" s="217">
        <v>2</v>
      </c>
      <c r="O27" s="225">
        <v>223</v>
      </c>
      <c r="P27" s="169"/>
      <c r="Q27" s="225">
        <v>549</v>
      </c>
    </row>
    <row r="28" spans="1:17" ht="20.100000000000001" customHeight="1">
      <c r="A28" s="216" t="s">
        <v>122</v>
      </c>
      <c r="B28" s="149"/>
      <c r="C28" s="217">
        <v>51</v>
      </c>
      <c r="D28" s="217"/>
      <c r="E28" s="217">
        <v>58</v>
      </c>
      <c r="F28" s="217">
        <v>4</v>
      </c>
      <c r="G28" s="217">
        <v>1</v>
      </c>
      <c r="H28" s="225">
        <v>114</v>
      </c>
      <c r="I28" s="226"/>
      <c r="J28" s="217">
        <v>278</v>
      </c>
      <c r="K28" s="217">
        <v>6</v>
      </c>
      <c r="L28" s="217">
        <v>49</v>
      </c>
      <c r="M28" s="217">
        <v>187</v>
      </c>
      <c r="N28" s="217">
        <v>4</v>
      </c>
      <c r="O28" s="225">
        <v>524</v>
      </c>
      <c r="P28" s="169"/>
      <c r="Q28" s="225">
        <v>638</v>
      </c>
    </row>
    <row r="29" spans="1:17" ht="20.100000000000001" customHeight="1">
      <c r="A29" s="216" t="s">
        <v>123</v>
      </c>
      <c r="B29" s="149"/>
      <c r="C29" s="217">
        <v>46</v>
      </c>
      <c r="D29" s="217"/>
      <c r="E29" s="217">
        <v>17</v>
      </c>
      <c r="F29" s="217">
        <v>4</v>
      </c>
      <c r="G29" s="217">
        <v>14</v>
      </c>
      <c r="H29" s="225">
        <v>81</v>
      </c>
      <c r="I29" s="226"/>
      <c r="J29" s="217"/>
      <c r="K29" s="217">
        <v>3</v>
      </c>
      <c r="L29" s="217">
        <v>21</v>
      </c>
      <c r="M29" s="217">
        <v>45</v>
      </c>
      <c r="N29" s="217"/>
      <c r="O29" s="225">
        <v>69</v>
      </c>
      <c r="P29" s="169"/>
      <c r="Q29" s="225">
        <v>150</v>
      </c>
    </row>
    <row r="30" spans="1:17" ht="20.100000000000001" customHeight="1">
      <c r="A30" s="216" t="s">
        <v>124</v>
      </c>
      <c r="B30" s="149"/>
      <c r="C30" s="217">
        <v>149</v>
      </c>
      <c r="D30" s="217">
        <v>8</v>
      </c>
      <c r="E30" s="217">
        <v>28</v>
      </c>
      <c r="F30" s="217">
        <v>4</v>
      </c>
      <c r="G30" s="217">
        <v>11</v>
      </c>
      <c r="H30" s="225">
        <v>200</v>
      </c>
      <c r="I30" s="226"/>
      <c r="J30" s="217">
        <v>285</v>
      </c>
      <c r="K30" s="217">
        <v>1</v>
      </c>
      <c r="L30" s="217">
        <v>13</v>
      </c>
      <c r="M30" s="217">
        <v>2</v>
      </c>
      <c r="N30" s="217"/>
      <c r="O30" s="225">
        <v>301</v>
      </c>
      <c r="P30" s="169"/>
      <c r="Q30" s="225">
        <v>501</v>
      </c>
    </row>
    <row r="31" spans="1:17" ht="20.100000000000001" customHeight="1">
      <c r="A31" s="216" t="s">
        <v>125</v>
      </c>
      <c r="B31" s="149"/>
      <c r="C31" s="217">
        <v>56</v>
      </c>
      <c r="D31" s="217">
        <v>103</v>
      </c>
      <c r="E31" s="217">
        <v>31</v>
      </c>
      <c r="F31" s="217">
        <v>6</v>
      </c>
      <c r="G31" s="217"/>
      <c r="H31" s="225">
        <v>196</v>
      </c>
      <c r="I31" s="226"/>
      <c r="J31" s="217">
        <v>126</v>
      </c>
      <c r="K31" s="217">
        <v>3</v>
      </c>
      <c r="L31" s="217">
        <v>4</v>
      </c>
      <c r="M31" s="217">
        <v>70</v>
      </c>
      <c r="N31" s="217">
        <v>1</v>
      </c>
      <c r="O31" s="225">
        <v>204</v>
      </c>
      <c r="P31" s="169"/>
      <c r="Q31" s="225">
        <v>400</v>
      </c>
    </row>
    <row r="32" spans="1:17" ht="20.100000000000001" customHeight="1">
      <c r="A32" s="216" t="s">
        <v>126</v>
      </c>
      <c r="B32" s="149"/>
      <c r="C32" s="217">
        <v>434</v>
      </c>
      <c r="D32" s="217">
        <v>381</v>
      </c>
      <c r="E32" s="217">
        <v>221</v>
      </c>
      <c r="F32" s="217">
        <v>26</v>
      </c>
      <c r="G32" s="217">
        <v>4</v>
      </c>
      <c r="H32" s="218">
        <v>1066</v>
      </c>
      <c r="I32" s="226"/>
      <c r="J32" s="217">
        <v>187</v>
      </c>
      <c r="K32" s="217">
        <v>9</v>
      </c>
      <c r="L32" s="217">
        <v>70</v>
      </c>
      <c r="M32" s="217">
        <v>335</v>
      </c>
      <c r="N32" s="217">
        <v>5</v>
      </c>
      <c r="O32" s="225">
        <v>606</v>
      </c>
      <c r="P32" s="169"/>
      <c r="Q32" s="218">
        <v>1672</v>
      </c>
    </row>
    <row r="33" spans="1:17" ht="20.100000000000001" customHeight="1">
      <c r="A33" s="216" t="s">
        <v>127</v>
      </c>
      <c r="B33" s="149"/>
      <c r="C33" s="217">
        <v>856</v>
      </c>
      <c r="D33" s="217">
        <v>857</v>
      </c>
      <c r="E33" s="217">
        <v>674</v>
      </c>
      <c r="F33" s="217">
        <v>37</v>
      </c>
      <c r="G33" s="217">
        <v>12</v>
      </c>
      <c r="H33" s="218">
        <v>2436</v>
      </c>
      <c r="I33" s="226"/>
      <c r="J33" s="217">
        <v>10</v>
      </c>
      <c r="K33" s="217"/>
      <c r="L33" s="217"/>
      <c r="M33" s="217">
        <v>551</v>
      </c>
      <c r="N33" s="217">
        <v>3</v>
      </c>
      <c r="O33" s="225">
        <v>564</v>
      </c>
      <c r="P33" s="169"/>
      <c r="Q33" s="218">
        <v>3000</v>
      </c>
    </row>
    <row r="34" spans="1:17" ht="20.100000000000001" customHeight="1">
      <c r="A34" s="216" t="s">
        <v>128</v>
      </c>
      <c r="B34" s="149"/>
      <c r="C34" s="217">
        <v>148</v>
      </c>
      <c r="D34" s="217">
        <v>15</v>
      </c>
      <c r="E34" s="217">
        <v>101</v>
      </c>
      <c r="F34" s="217">
        <v>3</v>
      </c>
      <c r="G34" s="217"/>
      <c r="H34" s="225">
        <v>267</v>
      </c>
      <c r="I34" s="226"/>
      <c r="J34" s="217"/>
      <c r="K34" s="217">
        <v>5</v>
      </c>
      <c r="L34" s="217">
        <v>14</v>
      </c>
      <c r="M34" s="217">
        <v>105</v>
      </c>
      <c r="N34" s="217"/>
      <c r="O34" s="225">
        <v>124</v>
      </c>
      <c r="P34" s="169"/>
      <c r="Q34" s="225">
        <v>391</v>
      </c>
    </row>
    <row r="35" spans="1:17" ht="20.100000000000001" customHeight="1">
      <c r="A35" s="216" t="s">
        <v>129</v>
      </c>
      <c r="B35" s="149"/>
      <c r="C35" s="217">
        <v>444</v>
      </c>
      <c r="D35" s="217">
        <v>345</v>
      </c>
      <c r="E35" s="217">
        <v>379</v>
      </c>
      <c r="F35" s="217">
        <v>26</v>
      </c>
      <c r="G35" s="217">
        <v>6</v>
      </c>
      <c r="H35" s="218">
        <v>1200</v>
      </c>
      <c r="I35" s="226"/>
      <c r="J35" s="217">
        <v>45</v>
      </c>
      <c r="K35" s="217">
        <v>2</v>
      </c>
      <c r="L35" s="217">
        <v>57</v>
      </c>
      <c r="M35" s="217">
        <v>566</v>
      </c>
      <c r="N35" s="217">
        <v>2</v>
      </c>
      <c r="O35" s="225">
        <v>672</v>
      </c>
      <c r="P35" s="169"/>
      <c r="Q35" s="218">
        <v>1872</v>
      </c>
    </row>
    <row r="36" spans="1:17" ht="20.100000000000001" customHeight="1">
      <c r="A36" s="216" t="s">
        <v>130</v>
      </c>
      <c r="B36" s="149"/>
      <c r="C36" s="217">
        <v>6</v>
      </c>
      <c r="D36" s="217">
        <v>4</v>
      </c>
      <c r="E36" s="217">
        <v>8</v>
      </c>
      <c r="F36" s="217">
        <v>1</v>
      </c>
      <c r="G36" s="217"/>
      <c r="H36" s="225">
        <v>19</v>
      </c>
      <c r="I36" s="226"/>
      <c r="J36" s="217">
        <v>90</v>
      </c>
      <c r="K36" s="217">
        <v>4</v>
      </c>
      <c r="L36" s="217">
        <v>1</v>
      </c>
      <c r="M36" s="217">
        <v>110</v>
      </c>
      <c r="N36" s="217"/>
      <c r="O36" s="225">
        <v>205</v>
      </c>
      <c r="P36" s="169"/>
      <c r="Q36" s="225">
        <v>224</v>
      </c>
    </row>
    <row r="37" spans="1:17" ht="20.100000000000001" customHeight="1">
      <c r="A37" s="216" t="s">
        <v>131</v>
      </c>
      <c r="B37" s="149"/>
      <c r="C37" s="217">
        <v>91</v>
      </c>
      <c r="D37" s="217"/>
      <c r="E37" s="217">
        <v>40</v>
      </c>
      <c r="F37" s="217">
        <v>8</v>
      </c>
      <c r="G37" s="217">
        <v>6</v>
      </c>
      <c r="H37" s="225">
        <v>145</v>
      </c>
      <c r="I37" s="226"/>
      <c r="J37" s="217">
        <v>141</v>
      </c>
      <c r="K37" s="217">
        <v>14</v>
      </c>
      <c r="L37" s="217">
        <v>16</v>
      </c>
      <c r="M37" s="217">
        <v>146</v>
      </c>
      <c r="N37" s="217">
        <v>2</v>
      </c>
      <c r="O37" s="225">
        <v>319</v>
      </c>
      <c r="P37" s="169"/>
      <c r="Q37" s="225">
        <v>464</v>
      </c>
    </row>
    <row r="38" spans="1:17" ht="20.100000000000001" customHeight="1">
      <c r="A38" s="216" t="s">
        <v>132</v>
      </c>
      <c r="B38" s="149"/>
      <c r="C38" s="217">
        <v>34</v>
      </c>
      <c r="D38" s="217"/>
      <c r="E38" s="217">
        <v>3</v>
      </c>
      <c r="F38" s="217">
        <v>1</v>
      </c>
      <c r="G38" s="217">
        <v>3</v>
      </c>
      <c r="H38" s="225">
        <v>41</v>
      </c>
      <c r="I38" s="226"/>
      <c r="J38" s="217">
        <v>124</v>
      </c>
      <c r="K38" s="217">
        <v>9</v>
      </c>
      <c r="L38" s="217">
        <v>2</v>
      </c>
      <c r="M38" s="217">
        <v>44</v>
      </c>
      <c r="N38" s="217">
        <v>2</v>
      </c>
      <c r="O38" s="225">
        <v>181</v>
      </c>
      <c r="P38" s="169"/>
      <c r="Q38" s="225">
        <v>222</v>
      </c>
    </row>
    <row r="39" spans="1:17" ht="20.100000000000001" customHeight="1">
      <c r="A39" s="216" t="s">
        <v>133</v>
      </c>
      <c r="B39" s="149"/>
      <c r="C39" s="217">
        <v>45</v>
      </c>
      <c r="D39" s="217">
        <v>140</v>
      </c>
      <c r="E39" s="217">
        <v>26</v>
      </c>
      <c r="F39" s="217">
        <v>13</v>
      </c>
      <c r="G39" s="217">
        <v>9</v>
      </c>
      <c r="H39" s="225">
        <v>233</v>
      </c>
      <c r="I39" s="226"/>
      <c r="J39" s="217">
        <v>500</v>
      </c>
      <c r="K39" s="217">
        <v>4</v>
      </c>
      <c r="L39" s="217">
        <v>5</v>
      </c>
      <c r="M39" s="217">
        <v>96</v>
      </c>
      <c r="N39" s="217"/>
      <c r="O39" s="225">
        <v>605</v>
      </c>
      <c r="P39" s="169"/>
      <c r="Q39" s="225">
        <v>838</v>
      </c>
    </row>
    <row r="40" spans="1:17" ht="20.100000000000001" customHeight="1">
      <c r="A40" s="216" t="s">
        <v>612</v>
      </c>
      <c r="B40" s="149"/>
      <c r="C40" s="217">
        <v>2</v>
      </c>
      <c r="D40" s="217"/>
      <c r="E40" s="217">
        <v>1</v>
      </c>
      <c r="F40" s="217"/>
      <c r="G40" s="217"/>
      <c r="H40" s="225">
        <v>3</v>
      </c>
      <c r="I40" s="226"/>
      <c r="J40" s="217"/>
      <c r="K40" s="217"/>
      <c r="L40" s="217"/>
      <c r="M40" s="217"/>
      <c r="N40" s="217"/>
      <c r="O40" s="225">
        <v>0</v>
      </c>
      <c r="P40" s="169"/>
      <c r="Q40" s="225">
        <v>3</v>
      </c>
    </row>
    <row r="41" spans="1:17" ht="8.1" customHeight="1">
      <c r="A41" s="215"/>
      <c r="B41" s="149"/>
      <c r="C41" s="149"/>
      <c r="D41" s="149"/>
      <c r="E41" s="149"/>
      <c r="F41" s="149"/>
      <c r="G41" s="149"/>
      <c r="H41" s="149"/>
      <c r="I41" s="149"/>
      <c r="J41" s="149"/>
      <c r="K41" s="149"/>
      <c r="L41" s="149"/>
      <c r="M41" s="149"/>
      <c r="N41" s="149"/>
      <c r="O41" s="149"/>
      <c r="P41" s="149"/>
      <c r="Q41" s="149"/>
    </row>
    <row r="42" spans="1:17" ht="20.100000000000001" customHeight="1">
      <c r="A42" s="220" t="s">
        <v>88</v>
      </c>
      <c r="B42" s="149"/>
      <c r="C42" s="221">
        <v>6674</v>
      </c>
      <c r="D42" s="221">
        <v>4006</v>
      </c>
      <c r="E42" s="221">
        <v>3900</v>
      </c>
      <c r="F42" s="228">
        <v>339</v>
      </c>
      <c r="G42" s="228">
        <v>338</v>
      </c>
      <c r="H42" s="221">
        <v>15257</v>
      </c>
      <c r="I42" s="229"/>
      <c r="J42" s="221">
        <v>8616</v>
      </c>
      <c r="K42" s="228">
        <v>377</v>
      </c>
      <c r="L42" s="221">
        <v>4947</v>
      </c>
      <c r="M42" s="221">
        <v>10967</v>
      </c>
      <c r="N42" s="228">
        <v>103</v>
      </c>
      <c r="O42" s="221">
        <v>25010</v>
      </c>
      <c r="P42" s="229"/>
      <c r="Q42" s="221">
        <v>40267</v>
      </c>
    </row>
    <row r="43" spans="1:17">
      <c r="A43" s="136"/>
      <c r="B43" s="136"/>
      <c r="C43" s="128"/>
      <c r="D43" s="128"/>
      <c r="E43" s="128"/>
      <c r="F43" s="128"/>
      <c r="G43" s="128"/>
      <c r="H43" s="128"/>
      <c r="I43" s="128"/>
      <c r="J43" s="128"/>
      <c r="K43" s="128"/>
      <c r="L43" s="128"/>
      <c r="M43" s="128"/>
      <c r="N43" s="128"/>
      <c r="O43" s="128"/>
      <c r="P43" s="128"/>
      <c r="Q43" s="128"/>
    </row>
    <row r="44" spans="1:17" s="136" customFormat="1" ht="14.1" customHeight="1">
      <c r="A44" s="128" t="s">
        <v>613</v>
      </c>
      <c r="C44" s="128"/>
      <c r="D44" s="128"/>
      <c r="E44" s="128"/>
      <c r="F44" s="128"/>
      <c r="G44" s="128"/>
      <c r="H44" s="128"/>
      <c r="I44" s="128"/>
      <c r="J44" s="128"/>
      <c r="K44" s="128"/>
      <c r="L44" s="128"/>
      <c r="M44" s="128"/>
      <c r="N44" s="128"/>
      <c r="O44" s="128"/>
      <c r="P44" s="128"/>
      <c r="Q44" s="128"/>
    </row>
    <row r="45" spans="1:17" s="136" customFormat="1" ht="14.1" customHeight="1">
      <c r="A45" s="128" t="s">
        <v>614</v>
      </c>
      <c r="C45" s="128"/>
      <c r="D45" s="128"/>
      <c r="E45" s="128"/>
      <c r="F45" s="128"/>
      <c r="G45" s="128"/>
      <c r="H45" s="128"/>
      <c r="I45" s="128"/>
      <c r="J45" s="128"/>
      <c r="K45" s="128"/>
      <c r="L45" s="128"/>
      <c r="M45" s="128"/>
      <c r="N45" s="128"/>
      <c r="O45" s="128"/>
      <c r="P45" s="128"/>
      <c r="Q45" s="128"/>
    </row>
    <row r="46" spans="1:17" s="136" customFormat="1" ht="14.1" customHeight="1">
      <c r="A46" s="128" t="s">
        <v>599</v>
      </c>
      <c r="B46" s="128"/>
      <c r="C46" s="128"/>
      <c r="D46" s="128"/>
      <c r="E46" s="128"/>
      <c r="F46" s="128"/>
      <c r="G46" s="128"/>
      <c r="H46" s="128"/>
      <c r="I46" s="128"/>
      <c r="J46" s="128"/>
      <c r="K46" s="128"/>
      <c r="L46" s="128"/>
      <c r="M46" s="128"/>
      <c r="N46" s="128"/>
      <c r="O46" s="128"/>
      <c r="P46" s="128"/>
      <c r="Q46" s="128"/>
    </row>
    <row r="47" spans="1:17" s="136" customFormat="1" ht="14.1" customHeight="1">
      <c r="A47" s="128" t="s">
        <v>149</v>
      </c>
      <c r="B47" s="128"/>
      <c r="C47" s="128"/>
      <c r="D47" s="128"/>
      <c r="E47" s="128"/>
      <c r="F47" s="128"/>
      <c r="G47" s="128"/>
      <c r="H47" s="128"/>
      <c r="I47" s="128"/>
      <c r="J47" s="128"/>
      <c r="K47" s="128"/>
      <c r="L47" s="128"/>
      <c r="M47" s="128"/>
      <c r="N47" s="128"/>
      <c r="O47" s="128"/>
      <c r="P47" s="128"/>
      <c r="Q47" s="128"/>
    </row>
    <row r="48" spans="1:17" s="136" customFormat="1" ht="14.1" customHeight="1">
      <c r="B48" s="128"/>
      <c r="C48" s="128"/>
      <c r="D48" s="128"/>
      <c r="E48" s="128"/>
      <c r="F48" s="128"/>
      <c r="G48" s="128"/>
      <c r="H48" s="128"/>
      <c r="I48" s="128"/>
      <c r="J48" s="128"/>
      <c r="K48" s="128"/>
      <c r="L48" s="128"/>
      <c r="M48" s="128"/>
      <c r="N48" s="128"/>
      <c r="O48" s="128"/>
      <c r="P48" s="128"/>
      <c r="Q48" s="128"/>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scale="54" firstPageNumber="51" orientation="landscape" useFirstPageNumber="1" r:id="rId1"/>
  <headerFooter scaleWithDoc="0">
    <oddHeader>&amp;L&amp;G&amp;R&amp;G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6B892-C238-4DE5-A971-4D9362B99292}">
  <sheetPr>
    <pageSetUpPr fitToPage="1"/>
  </sheetPr>
  <dimension ref="A1:M38"/>
  <sheetViews>
    <sheetView zoomScaleNormal="100" workbookViewId="0">
      <selection activeCell="S10" sqref="S10"/>
    </sheetView>
  </sheetViews>
  <sheetFormatPr baseColWidth="10" defaultColWidth="11.42578125" defaultRowHeight="12.75"/>
  <cols>
    <col min="1" max="1" width="10.7109375" customWidth="1"/>
    <col min="2" max="2" width="3.7109375" bestFit="1" customWidth="1"/>
  </cols>
  <sheetData>
    <row r="1" spans="1:13">
      <c r="A1" s="120" t="s">
        <v>80</v>
      </c>
    </row>
    <row r="2" spans="1:13" ht="24.95" customHeight="1">
      <c r="A2" s="581" t="s">
        <v>615</v>
      </c>
      <c r="B2" s="581"/>
      <c r="C2" s="581"/>
      <c r="D2" s="581"/>
      <c r="E2" s="581"/>
      <c r="F2" s="581"/>
      <c r="G2" s="581"/>
      <c r="H2" s="581"/>
      <c r="I2" s="581"/>
      <c r="J2" s="581"/>
      <c r="K2" s="581"/>
      <c r="L2" s="581"/>
      <c r="M2" s="581"/>
    </row>
    <row r="3" spans="1:13" ht="20.100000000000001" customHeight="1">
      <c r="A3" s="581" t="str">
        <f>UPPER(CONCATENATE("Junio 2024"))</f>
        <v>JUNIO 2024</v>
      </c>
      <c r="B3" s="581"/>
      <c r="C3" s="581"/>
      <c r="D3" s="581"/>
      <c r="E3" s="581"/>
      <c r="F3" s="581"/>
      <c r="G3" s="581"/>
      <c r="H3" s="581"/>
      <c r="I3" s="581"/>
      <c r="J3" s="581"/>
      <c r="K3" s="581"/>
      <c r="L3" s="581"/>
      <c r="M3" s="581"/>
    </row>
    <row r="4" spans="1:13" ht="15" customHeight="1">
      <c r="A4" s="652"/>
      <c r="B4" s="652"/>
      <c r="C4" s="652"/>
      <c r="D4" s="652"/>
      <c r="E4" s="652"/>
      <c r="F4" s="652"/>
      <c r="G4" s="652"/>
      <c r="H4" s="652"/>
      <c r="I4" s="652"/>
      <c r="J4" s="652"/>
      <c r="K4" s="652"/>
      <c r="L4" s="652"/>
      <c r="M4" s="652"/>
    </row>
    <row r="5" spans="1:13" ht="33" customHeight="1">
      <c r="A5" s="121"/>
      <c r="C5" s="651" t="s">
        <v>616</v>
      </c>
      <c r="D5" s="651"/>
      <c r="E5" s="651"/>
      <c r="J5" s="651" t="s">
        <v>617</v>
      </c>
      <c r="K5" s="651"/>
    </row>
    <row r="6" spans="1:13" ht="24.75">
      <c r="A6" s="174" t="s">
        <v>601</v>
      </c>
      <c r="B6" s="173" t="s">
        <v>88</v>
      </c>
    </row>
    <row r="7" spans="1:13" ht="16.5">
      <c r="A7" s="174" t="s">
        <v>584</v>
      </c>
      <c r="B7" s="175">
        <v>6674</v>
      </c>
    </row>
    <row r="8" spans="1:13" ht="16.5">
      <c r="A8" s="174" t="s">
        <v>585</v>
      </c>
      <c r="B8" s="175">
        <v>4006</v>
      </c>
    </row>
    <row r="9" spans="1:13" ht="16.5">
      <c r="A9" s="174" t="s">
        <v>586</v>
      </c>
      <c r="B9" s="175">
        <v>3900</v>
      </c>
    </row>
    <row r="10" spans="1:13" ht="16.5">
      <c r="A10" s="174" t="s">
        <v>603</v>
      </c>
      <c r="B10" s="173">
        <v>339</v>
      </c>
    </row>
    <row r="11" spans="1:13">
      <c r="A11" s="174" t="s">
        <v>588</v>
      </c>
      <c r="B11" s="173">
        <v>338</v>
      </c>
    </row>
    <row r="12" spans="1:13">
      <c r="A12" s="174" t="s">
        <v>88</v>
      </c>
      <c r="B12" s="175"/>
    </row>
    <row r="14" spans="1:13" ht="16.5">
      <c r="A14" s="174" t="s">
        <v>605</v>
      </c>
      <c r="B14" s="173" t="s">
        <v>88</v>
      </c>
    </row>
    <row r="15" spans="1:13" ht="24.75">
      <c r="A15" s="174" t="s">
        <v>592</v>
      </c>
      <c r="B15" s="175">
        <v>10967</v>
      </c>
    </row>
    <row r="16" spans="1:13">
      <c r="A16" s="174" t="s">
        <v>589</v>
      </c>
      <c r="B16" s="175">
        <v>8616</v>
      </c>
    </row>
    <row r="17" spans="1:11" ht="16.5">
      <c r="A17" s="174" t="s">
        <v>591</v>
      </c>
      <c r="B17" s="175">
        <v>4947</v>
      </c>
    </row>
    <row r="18" spans="1:11" ht="16.5">
      <c r="A18" s="174" t="s">
        <v>590</v>
      </c>
      <c r="B18" s="173">
        <v>377</v>
      </c>
    </row>
    <row r="19" spans="1:11" ht="16.5">
      <c r="A19" s="174" t="s">
        <v>593</v>
      </c>
      <c r="B19" s="173">
        <v>103</v>
      </c>
    </row>
    <row r="20" spans="1:11">
      <c r="A20" s="174" t="s">
        <v>88</v>
      </c>
      <c r="B20" s="175"/>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c r="A31" s="121"/>
    </row>
    <row r="32" spans="1:11" ht="16.5">
      <c r="A32" s="121"/>
      <c r="D32" s="222" t="s">
        <v>89</v>
      </c>
      <c r="E32" s="223">
        <v>15257</v>
      </c>
      <c r="J32" s="222" t="s">
        <v>89</v>
      </c>
      <c r="K32" s="223">
        <v>25010</v>
      </c>
    </row>
    <row r="33" spans="1:1">
      <c r="A33" s="121"/>
    </row>
    <row r="34" spans="1:1">
      <c r="A34" s="121"/>
    </row>
    <row r="35" spans="1:1" s="230" customFormat="1" ht="12" customHeight="1">
      <c r="A35" s="156" t="s">
        <v>613</v>
      </c>
    </row>
    <row r="36" spans="1:1" s="230" customFormat="1" ht="12" customHeight="1">
      <c r="A36" s="156" t="s">
        <v>599</v>
      </c>
    </row>
    <row r="37" spans="1:1" s="230" customFormat="1" ht="12" customHeight="1">
      <c r="A37" s="156" t="s">
        <v>149</v>
      </c>
    </row>
    <row r="38" spans="1:1" s="230"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scale="92" firstPageNumber="48" orientation="landscape" useFirstPageNumber="1" r:id="rId1"/>
  <headerFooter scaleWithDoc="0">
    <oddHeader>&amp;L&amp;G&amp;R&amp;G</oddHeader>
    <oddFooter>&amp;R&amp;"Montserrat,Negrita"52</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DE15E-55B5-4D49-8474-92AB9610F106}">
  <sheetPr>
    <pageSetUpPr fitToPage="1"/>
  </sheetPr>
  <dimension ref="A1:Q49"/>
  <sheetViews>
    <sheetView zoomScaleNormal="100" workbookViewId="0">
      <selection activeCell="E27" sqref="E27"/>
    </sheetView>
  </sheetViews>
  <sheetFormatPr baseColWidth="10" defaultColWidth="11.42578125"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8" t="s">
        <v>80</v>
      </c>
      <c r="B1" s="128"/>
      <c r="C1" s="128"/>
      <c r="D1" s="128"/>
      <c r="E1" s="128"/>
      <c r="F1" s="128"/>
      <c r="G1" s="128"/>
      <c r="H1" s="128"/>
      <c r="I1" s="128"/>
      <c r="J1" s="128"/>
      <c r="K1" s="128"/>
      <c r="L1" s="128"/>
      <c r="M1" s="128"/>
      <c r="N1" s="128"/>
      <c r="O1" s="128"/>
      <c r="P1" s="128"/>
      <c r="Q1" s="128"/>
    </row>
    <row r="2" spans="1:17" ht="6.95" customHeight="1">
      <c r="A2" s="653"/>
      <c r="B2" s="653"/>
      <c r="C2" s="653"/>
      <c r="D2" s="653"/>
      <c r="E2" s="653"/>
      <c r="F2" s="653"/>
      <c r="G2" s="653"/>
      <c r="H2" s="653"/>
      <c r="I2" s="653"/>
      <c r="J2" s="653"/>
      <c r="K2" s="653"/>
      <c r="L2" s="653"/>
      <c r="M2" s="653"/>
      <c r="N2" s="653"/>
      <c r="O2" s="653"/>
      <c r="P2" s="653"/>
      <c r="Q2" s="653"/>
    </row>
    <row r="3" spans="1:17" ht="35.1" customHeight="1">
      <c r="A3" s="653" t="s">
        <v>618</v>
      </c>
      <c r="B3" s="653"/>
      <c r="C3" s="653"/>
      <c r="D3" s="653"/>
      <c r="E3" s="653"/>
      <c r="F3" s="653"/>
      <c r="G3" s="653"/>
      <c r="H3" s="653"/>
      <c r="I3" s="653"/>
      <c r="J3" s="653"/>
      <c r="K3" s="653"/>
      <c r="L3" s="653"/>
      <c r="M3" s="653"/>
      <c r="N3" s="653"/>
      <c r="O3" s="653"/>
      <c r="P3" s="653"/>
      <c r="Q3" s="653"/>
    </row>
    <row r="4" spans="1:17" ht="24.95" customHeight="1">
      <c r="A4" s="653" t="str">
        <f>UPPER(CONCATENATE("Junio 2024"))</f>
        <v>JUNIO 2024</v>
      </c>
      <c r="B4" s="653"/>
      <c r="C4" s="653"/>
      <c r="D4" s="653"/>
      <c r="E4" s="653"/>
      <c r="F4" s="653"/>
      <c r="G4" s="653"/>
      <c r="H4" s="653"/>
      <c r="I4" s="653"/>
      <c r="J4" s="653"/>
      <c r="K4" s="653"/>
      <c r="L4" s="653"/>
      <c r="M4" s="653"/>
      <c r="N4" s="653"/>
      <c r="O4" s="653"/>
      <c r="P4" s="653"/>
      <c r="Q4" s="653"/>
    </row>
    <row r="5" spans="1:17">
      <c r="A5" s="136"/>
      <c r="B5" s="128"/>
      <c r="C5" s="128"/>
      <c r="D5" s="128"/>
      <c r="E5" s="128"/>
      <c r="F5" s="128"/>
      <c r="G5" s="128"/>
      <c r="H5" s="128"/>
      <c r="I5" s="128"/>
      <c r="J5" s="128"/>
      <c r="K5" s="128"/>
      <c r="L5" s="128"/>
      <c r="M5" s="128"/>
      <c r="N5" s="128"/>
      <c r="O5" s="128"/>
      <c r="P5" s="128"/>
      <c r="Q5" s="128"/>
    </row>
    <row r="6" spans="1:17" ht="45" customHeight="1">
      <c r="A6" s="648" t="s">
        <v>581</v>
      </c>
      <c r="B6" s="224"/>
      <c r="C6" s="646" t="s">
        <v>616</v>
      </c>
      <c r="D6" s="646"/>
      <c r="E6" s="646"/>
      <c r="F6" s="646"/>
      <c r="G6" s="646"/>
      <c r="H6" s="646"/>
      <c r="I6" s="224"/>
      <c r="J6" s="646" t="s">
        <v>617</v>
      </c>
      <c r="K6" s="646"/>
      <c r="L6" s="646"/>
      <c r="M6" s="646"/>
      <c r="N6" s="646"/>
      <c r="O6" s="646"/>
      <c r="P6" s="224"/>
      <c r="Q6" s="648" t="s">
        <v>155</v>
      </c>
    </row>
    <row r="7" spans="1:17" ht="45" customHeight="1">
      <c r="A7" s="649"/>
      <c r="B7" s="224"/>
      <c r="C7" s="475" t="s">
        <v>584</v>
      </c>
      <c r="D7" s="475" t="s">
        <v>585</v>
      </c>
      <c r="E7" s="475" t="s">
        <v>586</v>
      </c>
      <c r="F7" s="475" t="s">
        <v>611</v>
      </c>
      <c r="G7" s="475" t="s">
        <v>588</v>
      </c>
      <c r="H7" s="475" t="s">
        <v>134</v>
      </c>
      <c r="I7" s="224"/>
      <c r="J7" s="475" t="s">
        <v>589</v>
      </c>
      <c r="K7" s="475" t="s">
        <v>590</v>
      </c>
      <c r="L7" s="475" t="s">
        <v>591</v>
      </c>
      <c r="M7" s="475" t="s">
        <v>592</v>
      </c>
      <c r="N7" s="475" t="s">
        <v>593</v>
      </c>
      <c r="O7" s="475" t="s">
        <v>134</v>
      </c>
      <c r="P7" s="224"/>
      <c r="Q7" s="649"/>
    </row>
    <row r="8" spans="1:17" ht="8.1" customHeight="1">
      <c r="A8" s="515"/>
      <c r="B8" s="224"/>
      <c r="C8" s="516"/>
      <c r="D8" s="516"/>
      <c r="E8" s="516"/>
      <c r="F8" s="516"/>
      <c r="G8" s="516"/>
      <c r="H8" s="516"/>
      <c r="I8" s="224"/>
      <c r="J8" s="516"/>
      <c r="K8" s="516"/>
      <c r="L8" s="516"/>
      <c r="M8" s="516"/>
      <c r="N8" s="516"/>
      <c r="O8" s="516"/>
      <c r="P8" s="224"/>
      <c r="Q8" s="516"/>
    </row>
    <row r="9" spans="1:17" ht="18" customHeight="1">
      <c r="A9" s="235" t="s">
        <v>102</v>
      </c>
      <c r="B9" s="232"/>
      <c r="C9" s="236"/>
      <c r="D9" s="236"/>
      <c r="E9" s="236"/>
      <c r="F9" s="236"/>
      <c r="G9" s="236"/>
      <c r="H9" s="237">
        <v>0</v>
      </c>
      <c r="I9" s="238"/>
      <c r="J9" s="236"/>
      <c r="K9" s="236"/>
      <c r="L9" s="236"/>
      <c r="M9" s="236"/>
      <c r="N9" s="236"/>
      <c r="O9" s="237">
        <v>0</v>
      </c>
      <c r="P9" s="238"/>
      <c r="Q9" s="237">
        <v>0</v>
      </c>
    </row>
    <row r="10" spans="1:17" ht="18" customHeight="1">
      <c r="A10" s="235" t="s">
        <v>103</v>
      </c>
      <c r="B10" s="232"/>
      <c r="C10" s="236">
        <v>1</v>
      </c>
      <c r="D10" s="236">
        <v>5</v>
      </c>
      <c r="E10" s="236"/>
      <c r="F10" s="236"/>
      <c r="G10" s="236"/>
      <c r="H10" s="237">
        <v>6</v>
      </c>
      <c r="I10" s="238"/>
      <c r="J10" s="236">
        <v>34</v>
      </c>
      <c r="K10" s="236"/>
      <c r="L10" s="236">
        <v>3</v>
      </c>
      <c r="M10" s="236">
        <v>4</v>
      </c>
      <c r="N10" s="236"/>
      <c r="O10" s="237">
        <v>41</v>
      </c>
      <c r="P10" s="238"/>
      <c r="Q10" s="237">
        <v>47</v>
      </c>
    </row>
    <row r="11" spans="1:17" ht="18" customHeight="1">
      <c r="A11" s="235" t="s">
        <v>104</v>
      </c>
      <c r="B11" s="232"/>
      <c r="C11" s="236"/>
      <c r="D11" s="236"/>
      <c r="E11" s="236"/>
      <c r="F11" s="236"/>
      <c r="G11" s="236"/>
      <c r="H11" s="237">
        <v>0</v>
      </c>
      <c r="I11" s="238"/>
      <c r="J11" s="236">
        <v>4</v>
      </c>
      <c r="K11" s="236"/>
      <c r="L11" s="236"/>
      <c r="M11" s="236"/>
      <c r="N11" s="236"/>
      <c r="O11" s="237">
        <v>4</v>
      </c>
      <c r="P11" s="238"/>
      <c r="Q11" s="237">
        <v>4</v>
      </c>
    </row>
    <row r="12" spans="1:17" ht="18" customHeight="1">
      <c r="A12" s="235" t="s">
        <v>105</v>
      </c>
      <c r="B12" s="232"/>
      <c r="C12" s="236"/>
      <c r="D12" s="236"/>
      <c r="E12" s="236"/>
      <c r="F12" s="236"/>
      <c r="G12" s="236"/>
      <c r="H12" s="237">
        <v>0</v>
      </c>
      <c r="I12" s="238"/>
      <c r="J12" s="236"/>
      <c r="K12" s="236"/>
      <c r="L12" s="236"/>
      <c r="M12" s="236"/>
      <c r="N12" s="236"/>
      <c r="O12" s="237">
        <v>0</v>
      </c>
      <c r="P12" s="238"/>
      <c r="Q12" s="237">
        <v>0</v>
      </c>
    </row>
    <row r="13" spans="1:17" ht="18" customHeight="1">
      <c r="A13" s="235" t="s">
        <v>106</v>
      </c>
      <c r="B13" s="232"/>
      <c r="C13" s="236"/>
      <c r="D13" s="236"/>
      <c r="E13" s="236"/>
      <c r="F13" s="236"/>
      <c r="G13" s="236"/>
      <c r="H13" s="237">
        <v>0</v>
      </c>
      <c r="I13" s="238"/>
      <c r="J13" s="236">
        <v>6</v>
      </c>
      <c r="K13" s="236"/>
      <c r="L13" s="236"/>
      <c r="M13" s="236">
        <v>1</v>
      </c>
      <c r="N13" s="236"/>
      <c r="O13" s="237">
        <v>7</v>
      </c>
      <c r="P13" s="238"/>
      <c r="Q13" s="237">
        <v>7</v>
      </c>
    </row>
    <row r="14" spans="1:17" ht="18" customHeight="1">
      <c r="A14" s="235" t="s">
        <v>107</v>
      </c>
      <c r="B14" s="232"/>
      <c r="C14" s="236"/>
      <c r="D14" s="236">
        <v>1</v>
      </c>
      <c r="E14" s="236"/>
      <c r="F14" s="236"/>
      <c r="G14" s="236"/>
      <c r="H14" s="237">
        <v>1</v>
      </c>
      <c r="I14" s="238"/>
      <c r="J14" s="236">
        <v>15</v>
      </c>
      <c r="K14" s="236"/>
      <c r="L14" s="236"/>
      <c r="M14" s="236">
        <v>2</v>
      </c>
      <c r="N14" s="236"/>
      <c r="O14" s="237">
        <v>17</v>
      </c>
      <c r="P14" s="238"/>
      <c r="Q14" s="237">
        <v>18</v>
      </c>
    </row>
    <row r="15" spans="1:17" ht="18" customHeight="1">
      <c r="A15" s="235" t="s">
        <v>108</v>
      </c>
      <c r="B15" s="232"/>
      <c r="C15" s="236"/>
      <c r="D15" s="236">
        <v>1</v>
      </c>
      <c r="E15" s="236"/>
      <c r="F15" s="236"/>
      <c r="G15" s="236"/>
      <c r="H15" s="237">
        <v>1</v>
      </c>
      <c r="I15" s="238"/>
      <c r="J15" s="236">
        <v>18</v>
      </c>
      <c r="K15" s="236"/>
      <c r="L15" s="236">
        <v>4</v>
      </c>
      <c r="M15" s="236">
        <v>1</v>
      </c>
      <c r="N15" s="236"/>
      <c r="O15" s="237">
        <v>23</v>
      </c>
      <c r="P15" s="238"/>
      <c r="Q15" s="237">
        <v>24</v>
      </c>
    </row>
    <row r="16" spans="1:17" ht="18" customHeight="1">
      <c r="A16" s="235" t="s">
        <v>109</v>
      </c>
      <c r="B16" s="232"/>
      <c r="C16" s="236"/>
      <c r="D16" s="236"/>
      <c r="E16" s="236"/>
      <c r="F16" s="236"/>
      <c r="G16" s="236"/>
      <c r="H16" s="237">
        <v>0</v>
      </c>
      <c r="I16" s="238"/>
      <c r="J16" s="236">
        <v>1</v>
      </c>
      <c r="K16" s="236"/>
      <c r="L16" s="236">
        <v>2</v>
      </c>
      <c r="M16" s="236">
        <v>5</v>
      </c>
      <c r="N16" s="236"/>
      <c r="O16" s="237">
        <v>8</v>
      </c>
      <c r="P16" s="238"/>
      <c r="Q16" s="237">
        <v>8</v>
      </c>
    </row>
    <row r="17" spans="1:17" ht="18" customHeight="1">
      <c r="A17" s="235" t="s">
        <v>110</v>
      </c>
      <c r="B17" s="232"/>
      <c r="C17" s="236"/>
      <c r="D17" s="236">
        <v>2</v>
      </c>
      <c r="E17" s="236"/>
      <c r="F17" s="236"/>
      <c r="G17" s="236"/>
      <c r="H17" s="237">
        <v>2</v>
      </c>
      <c r="I17" s="238"/>
      <c r="J17" s="236">
        <v>7</v>
      </c>
      <c r="K17" s="236"/>
      <c r="L17" s="236"/>
      <c r="M17" s="236"/>
      <c r="N17" s="236"/>
      <c r="O17" s="237">
        <v>7</v>
      </c>
      <c r="P17" s="238"/>
      <c r="Q17" s="237">
        <v>9</v>
      </c>
    </row>
    <row r="18" spans="1:17" ht="18" customHeight="1">
      <c r="A18" s="235" t="s">
        <v>111</v>
      </c>
      <c r="B18" s="232"/>
      <c r="C18" s="236"/>
      <c r="D18" s="236"/>
      <c r="E18" s="236"/>
      <c r="F18" s="236"/>
      <c r="G18" s="236"/>
      <c r="H18" s="237">
        <v>0</v>
      </c>
      <c r="I18" s="238"/>
      <c r="J18" s="236"/>
      <c r="K18" s="236"/>
      <c r="L18" s="236">
        <v>1</v>
      </c>
      <c r="M18" s="236">
        <v>1</v>
      </c>
      <c r="N18" s="236"/>
      <c r="O18" s="237">
        <v>2</v>
      </c>
      <c r="P18" s="238"/>
      <c r="Q18" s="237">
        <v>2</v>
      </c>
    </row>
    <row r="19" spans="1:17" ht="18" customHeight="1">
      <c r="A19" s="235" t="s">
        <v>112</v>
      </c>
      <c r="B19" s="232"/>
      <c r="C19" s="236"/>
      <c r="D19" s="236">
        <v>1</v>
      </c>
      <c r="E19" s="236"/>
      <c r="F19" s="236"/>
      <c r="G19" s="236"/>
      <c r="H19" s="237">
        <v>1</v>
      </c>
      <c r="I19" s="238"/>
      <c r="J19" s="236">
        <v>10</v>
      </c>
      <c r="K19" s="236"/>
      <c r="L19" s="236"/>
      <c r="M19" s="236"/>
      <c r="N19" s="236"/>
      <c r="O19" s="237">
        <v>10</v>
      </c>
      <c r="P19" s="238"/>
      <c r="Q19" s="237">
        <v>11</v>
      </c>
    </row>
    <row r="20" spans="1:17" ht="18" customHeight="1">
      <c r="A20" s="235" t="s">
        <v>113</v>
      </c>
      <c r="B20" s="232"/>
      <c r="C20" s="236"/>
      <c r="D20" s="236">
        <v>1</v>
      </c>
      <c r="E20" s="236"/>
      <c r="F20" s="236"/>
      <c r="G20" s="236"/>
      <c r="H20" s="237">
        <v>1</v>
      </c>
      <c r="I20" s="238"/>
      <c r="J20" s="236">
        <v>3</v>
      </c>
      <c r="K20" s="236"/>
      <c r="L20" s="236"/>
      <c r="M20" s="236"/>
      <c r="N20" s="236"/>
      <c r="O20" s="237">
        <v>3</v>
      </c>
      <c r="P20" s="238"/>
      <c r="Q20" s="237">
        <v>4</v>
      </c>
    </row>
    <row r="21" spans="1:17" ht="18" customHeight="1">
      <c r="A21" s="235" t="s">
        <v>114</v>
      </c>
      <c r="B21" s="232"/>
      <c r="C21" s="236"/>
      <c r="D21" s="236"/>
      <c r="E21" s="236"/>
      <c r="F21" s="236"/>
      <c r="G21" s="236"/>
      <c r="H21" s="237">
        <v>0</v>
      </c>
      <c r="I21" s="238"/>
      <c r="J21" s="236">
        <v>1</v>
      </c>
      <c r="K21" s="236"/>
      <c r="L21" s="236"/>
      <c r="M21" s="236"/>
      <c r="N21" s="236"/>
      <c r="O21" s="237">
        <v>1</v>
      </c>
      <c r="P21" s="238"/>
      <c r="Q21" s="237">
        <v>1</v>
      </c>
    </row>
    <row r="22" spans="1:17" ht="18" customHeight="1">
      <c r="A22" s="235" t="s">
        <v>115</v>
      </c>
      <c r="B22" s="232"/>
      <c r="C22" s="236"/>
      <c r="D22" s="236"/>
      <c r="E22" s="236"/>
      <c r="F22" s="236"/>
      <c r="G22" s="236"/>
      <c r="H22" s="237">
        <v>0</v>
      </c>
      <c r="I22" s="238"/>
      <c r="J22" s="236">
        <v>6</v>
      </c>
      <c r="K22" s="236"/>
      <c r="L22" s="236"/>
      <c r="M22" s="236"/>
      <c r="N22" s="236"/>
      <c r="O22" s="237">
        <v>6</v>
      </c>
      <c r="P22" s="238"/>
      <c r="Q22" s="237">
        <v>6</v>
      </c>
    </row>
    <row r="23" spans="1:17" ht="18" customHeight="1">
      <c r="A23" s="235" t="s">
        <v>116</v>
      </c>
      <c r="B23" s="232"/>
      <c r="C23" s="236">
        <v>1</v>
      </c>
      <c r="D23" s="236">
        <v>1</v>
      </c>
      <c r="E23" s="236"/>
      <c r="F23" s="236"/>
      <c r="G23" s="236"/>
      <c r="H23" s="237">
        <v>2</v>
      </c>
      <c r="I23" s="238"/>
      <c r="J23" s="236">
        <v>4</v>
      </c>
      <c r="K23" s="236"/>
      <c r="L23" s="236"/>
      <c r="M23" s="236">
        <v>1</v>
      </c>
      <c r="N23" s="236"/>
      <c r="O23" s="237">
        <v>5</v>
      </c>
      <c r="P23" s="238"/>
      <c r="Q23" s="237">
        <v>7</v>
      </c>
    </row>
    <row r="24" spans="1:17" ht="18" customHeight="1">
      <c r="A24" s="235" t="s">
        <v>117</v>
      </c>
      <c r="B24" s="232"/>
      <c r="C24" s="236">
        <v>1</v>
      </c>
      <c r="D24" s="236"/>
      <c r="E24" s="236"/>
      <c r="F24" s="236"/>
      <c r="G24" s="236"/>
      <c r="H24" s="237">
        <v>1</v>
      </c>
      <c r="I24" s="238"/>
      <c r="J24" s="236">
        <v>4</v>
      </c>
      <c r="K24" s="236"/>
      <c r="L24" s="236"/>
      <c r="M24" s="236"/>
      <c r="N24" s="236"/>
      <c r="O24" s="237">
        <v>4</v>
      </c>
      <c r="P24" s="238"/>
      <c r="Q24" s="237">
        <v>5</v>
      </c>
    </row>
    <row r="25" spans="1:17" ht="18" customHeight="1">
      <c r="A25" s="235" t="s">
        <v>118</v>
      </c>
      <c r="B25" s="232"/>
      <c r="C25" s="236"/>
      <c r="D25" s="236"/>
      <c r="E25" s="236"/>
      <c r="F25" s="236"/>
      <c r="G25" s="236"/>
      <c r="H25" s="237">
        <v>0</v>
      </c>
      <c r="I25" s="238"/>
      <c r="J25" s="236">
        <v>1</v>
      </c>
      <c r="K25" s="236"/>
      <c r="L25" s="236"/>
      <c r="M25" s="236"/>
      <c r="N25" s="236"/>
      <c r="O25" s="237">
        <v>1</v>
      </c>
      <c r="P25" s="238"/>
      <c r="Q25" s="237">
        <v>1</v>
      </c>
    </row>
    <row r="26" spans="1:17" ht="18" customHeight="1">
      <c r="A26" s="235" t="s">
        <v>119</v>
      </c>
      <c r="B26" s="232"/>
      <c r="C26" s="236"/>
      <c r="D26" s="236"/>
      <c r="E26" s="236"/>
      <c r="F26" s="236"/>
      <c r="G26" s="236"/>
      <c r="H26" s="237">
        <v>0</v>
      </c>
      <c r="I26" s="238"/>
      <c r="J26" s="236">
        <v>2</v>
      </c>
      <c r="K26" s="236"/>
      <c r="L26" s="236"/>
      <c r="M26" s="236">
        <v>1</v>
      </c>
      <c r="N26" s="236"/>
      <c r="O26" s="237">
        <v>3</v>
      </c>
      <c r="P26" s="238"/>
      <c r="Q26" s="237">
        <v>3</v>
      </c>
    </row>
    <row r="27" spans="1:17" ht="18" customHeight="1">
      <c r="A27" s="235" t="s">
        <v>120</v>
      </c>
      <c r="B27" s="232"/>
      <c r="C27" s="236"/>
      <c r="D27" s="236"/>
      <c r="E27" s="236">
        <v>4</v>
      </c>
      <c r="F27" s="236"/>
      <c r="G27" s="236"/>
      <c r="H27" s="237">
        <v>4</v>
      </c>
      <c r="I27" s="238"/>
      <c r="J27" s="236">
        <v>5</v>
      </c>
      <c r="K27" s="236"/>
      <c r="L27" s="236"/>
      <c r="M27" s="236">
        <v>1</v>
      </c>
      <c r="N27" s="236"/>
      <c r="O27" s="237">
        <v>6</v>
      </c>
      <c r="P27" s="238"/>
      <c r="Q27" s="237">
        <v>10</v>
      </c>
    </row>
    <row r="28" spans="1:17" ht="18" customHeight="1">
      <c r="A28" s="235" t="s">
        <v>121</v>
      </c>
      <c r="B28" s="232"/>
      <c r="C28" s="236">
        <v>7</v>
      </c>
      <c r="D28" s="236">
        <v>4</v>
      </c>
      <c r="E28" s="236">
        <v>3</v>
      </c>
      <c r="F28" s="236"/>
      <c r="G28" s="236"/>
      <c r="H28" s="237">
        <v>14</v>
      </c>
      <c r="I28" s="238"/>
      <c r="J28" s="236">
        <v>8</v>
      </c>
      <c r="K28" s="236"/>
      <c r="L28" s="236">
        <v>16</v>
      </c>
      <c r="M28" s="236">
        <v>5</v>
      </c>
      <c r="N28" s="236"/>
      <c r="O28" s="237">
        <v>29</v>
      </c>
      <c r="P28" s="238"/>
      <c r="Q28" s="237">
        <v>43</v>
      </c>
    </row>
    <row r="29" spans="1:17" ht="18" customHeight="1">
      <c r="A29" s="235" t="s">
        <v>122</v>
      </c>
      <c r="B29" s="232"/>
      <c r="C29" s="236"/>
      <c r="D29" s="236"/>
      <c r="E29" s="236"/>
      <c r="F29" s="236"/>
      <c r="G29" s="236"/>
      <c r="H29" s="237">
        <v>0</v>
      </c>
      <c r="I29" s="238"/>
      <c r="J29" s="236">
        <v>9</v>
      </c>
      <c r="K29" s="236"/>
      <c r="L29" s="236"/>
      <c r="M29" s="236"/>
      <c r="N29" s="236"/>
      <c r="O29" s="237">
        <v>9</v>
      </c>
      <c r="P29" s="238"/>
      <c r="Q29" s="237">
        <v>9</v>
      </c>
    </row>
    <row r="30" spans="1:17" ht="18" customHeight="1">
      <c r="A30" s="235" t="s">
        <v>123</v>
      </c>
      <c r="B30" s="232"/>
      <c r="C30" s="236"/>
      <c r="D30" s="236">
        <v>1</v>
      </c>
      <c r="E30" s="236"/>
      <c r="F30" s="236"/>
      <c r="G30" s="236"/>
      <c r="H30" s="237">
        <v>1</v>
      </c>
      <c r="I30" s="238"/>
      <c r="J30" s="236">
        <v>4</v>
      </c>
      <c r="K30" s="236"/>
      <c r="L30" s="236"/>
      <c r="M30" s="236">
        <v>1</v>
      </c>
      <c r="N30" s="236"/>
      <c r="O30" s="237">
        <v>5</v>
      </c>
      <c r="P30" s="238"/>
      <c r="Q30" s="237">
        <v>6</v>
      </c>
    </row>
    <row r="31" spans="1:17" ht="18" customHeight="1">
      <c r="A31" s="235" t="s">
        <v>124</v>
      </c>
      <c r="B31" s="232"/>
      <c r="C31" s="236"/>
      <c r="D31" s="236"/>
      <c r="E31" s="236"/>
      <c r="F31" s="236"/>
      <c r="G31" s="236"/>
      <c r="H31" s="237">
        <v>0</v>
      </c>
      <c r="I31" s="238"/>
      <c r="J31" s="236"/>
      <c r="K31" s="236"/>
      <c r="L31" s="236"/>
      <c r="M31" s="236"/>
      <c r="N31" s="236"/>
      <c r="O31" s="237">
        <v>0</v>
      </c>
      <c r="P31" s="238"/>
      <c r="Q31" s="237">
        <v>0</v>
      </c>
    </row>
    <row r="32" spans="1:17" ht="18" customHeight="1">
      <c r="A32" s="235" t="s">
        <v>125</v>
      </c>
      <c r="B32" s="232"/>
      <c r="C32" s="236"/>
      <c r="D32" s="236"/>
      <c r="E32" s="236"/>
      <c r="F32" s="236"/>
      <c r="G32" s="236"/>
      <c r="H32" s="237">
        <v>0</v>
      </c>
      <c r="I32" s="238"/>
      <c r="J32" s="236"/>
      <c r="K32" s="236"/>
      <c r="L32" s="236"/>
      <c r="M32" s="236"/>
      <c r="N32" s="236"/>
      <c r="O32" s="237">
        <v>0</v>
      </c>
      <c r="P32" s="238"/>
      <c r="Q32" s="237">
        <v>0</v>
      </c>
    </row>
    <row r="33" spans="1:17" ht="18" customHeight="1">
      <c r="A33" s="235" t="s">
        <v>126</v>
      </c>
      <c r="B33" s="232"/>
      <c r="C33" s="236"/>
      <c r="D33" s="236">
        <v>1</v>
      </c>
      <c r="E33" s="236"/>
      <c r="F33" s="236"/>
      <c r="G33" s="236"/>
      <c r="H33" s="237">
        <v>1</v>
      </c>
      <c r="I33" s="238"/>
      <c r="J33" s="236">
        <v>8</v>
      </c>
      <c r="K33" s="236"/>
      <c r="L33" s="236">
        <v>2</v>
      </c>
      <c r="M33" s="236">
        <v>2</v>
      </c>
      <c r="N33" s="236"/>
      <c r="O33" s="237">
        <v>12</v>
      </c>
      <c r="P33" s="238"/>
      <c r="Q33" s="237">
        <v>13</v>
      </c>
    </row>
    <row r="34" spans="1:17" ht="18" customHeight="1">
      <c r="A34" s="235" t="s">
        <v>127</v>
      </c>
      <c r="B34" s="232"/>
      <c r="C34" s="236"/>
      <c r="D34" s="236">
        <v>2</v>
      </c>
      <c r="E34" s="236"/>
      <c r="F34" s="236"/>
      <c r="G34" s="236"/>
      <c r="H34" s="237">
        <v>2</v>
      </c>
      <c r="I34" s="238"/>
      <c r="J34" s="236">
        <v>15</v>
      </c>
      <c r="K34" s="236"/>
      <c r="L34" s="236"/>
      <c r="M34" s="236">
        <v>2</v>
      </c>
      <c r="N34" s="236"/>
      <c r="O34" s="237">
        <v>17</v>
      </c>
      <c r="P34" s="238"/>
      <c r="Q34" s="237">
        <v>19</v>
      </c>
    </row>
    <row r="35" spans="1:17" ht="18" customHeight="1">
      <c r="A35" s="235" t="s">
        <v>128</v>
      </c>
      <c r="B35" s="232"/>
      <c r="C35" s="236"/>
      <c r="D35" s="236"/>
      <c r="E35" s="236"/>
      <c r="F35" s="236"/>
      <c r="G35" s="236"/>
      <c r="H35" s="237">
        <v>0</v>
      </c>
      <c r="I35" s="238"/>
      <c r="J35" s="236">
        <v>2</v>
      </c>
      <c r="K35" s="236"/>
      <c r="L35" s="236"/>
      <c r="M35" s="236"/>
      <c r="N35" s="236"/>
      <c r="O35" s="237">
        <v>2</v>
      </c>
      <c r="P35" s="238"/>
      <c r="Q35" s="237">
        <v>2</v>
      </c>
    </row>
    <row r="36" spans="1:17" ht="18" customHeight="1">
      <c r="A36" s="235" t="s">
        <v>129</v>
      </c>
      <c r="B36" s="232"/>
      <c r="C36" s="236"/>
      <c r="D36" s="236">
        <v>1</v>
      </c>
      <c r="E36" s="236"/>
      <c r="F36" s="236"/>
      <c r="G36" s="236"/>
      <c r="H36" s="237">
        <v>1</v>
      </c>
      <c r="I36" s="238"/>
      <c r="J36" s="236">
        <v>2</v>
      </c>
      <c r="K36" s="236"/>
      <c r="L36" s="236"/>
      <c r="M36" s="236"/>
      <c r="N36" s="236"/>
      <c r="O36" s="237">
        <v>2</v>
      </c>
      <c r="P36" s="238"/>
      <c r="Q36" s="237">
        <v>3</v>
      </c>
    </row>
    <row r="37" spans="1:17" ht="18" customHeight="1">
      <c r="A37" s="235" t="s">
        <v>130</v>
      </c>
      <c r="B37" s="232"/>
      <c r="C37" s="236"/>
      <c r="D37" s="236"/>
      <c r="E37" s="236"/>
      <c r="F37" s="236"/>
      <c r="G37" s="236"/>
      <c r="H37" s="237">
        <v>0</v>
      </c>
      <c r="I37" s="238"/>
      <c r="J37" s="236">
        <v>1</v>
      </c>
      <c r="K37" s="236"/>
      <c r="L37" s="236"/>
      <c r="M37" s="236"/>
      <c r="N37" s="236"/>
      <c r="O37" s="237">
        <v>1</v>
      </c>
      <c r="P37" s="238"/>
      <c r="Q37" s="237">
        <v>1</v>
      </c>
    </row>
    <row r="38" spans="1:17" ht="18" customHeight="1">
      <c r="A38" s="235" t="s">
        <v>131</v>
      </c>
      <c r="B38" s="232"/>
      <c r="C38" s="236"/>
      <c r="D38" s="236">
        <v>2</v>
      </c>
      <c r="E38" s="236"/>
      <c r="F38" s="236"/>
      <c r="G38" s="236"/>
      <c r="H38" s="237">
        <v>2</v>
      </c>
      <c r="I38" s="238"/>
      <c r="J38" s="236">
        <v>22</v>
      </c>
      <c r="K38" s="236"/>
      <c r="L38" s="236"/>
      <c r="M38" s="236">
        <v>1</v>
      </c>
      <c r="N38" s="236"/>
      <c r="O38" s="237">
        <v>23</v>
      </c>
      <c r="P38" s="238"/>
      <c r="Q38" s="237">
        <v>25</v>
      </c>
    </row>
    <row r="39" spans="1:17" ht="18" customHeight="1">
      <c r="A39" s="235" t="s">
        <v>132</v>
      </c>
      <c r="B39" s="232"/>
      <c r="C39" s="236"/>
      <c r="D39" s="236"/>
      <c r="E39" s="236"/>
      <c r="F39" s="236"/>
      <c r="G39" s="236"/>
      <c r="H39" s="237">
        <v>0</v>
      </c>
      <c r="I39" s="238"/>
      <c r="J39" s="236">
        <v>4</v>
      </c>
      <c r="K39" s="236"/>
      <c r="L39" s="236"/>
      <c r="M39" s="236"/>
      <c r="N39" s="236"/>
      <c r="O39" s="237">
        <v>4</v>
      </c>
      <c r="P39" s="238"/>
      <c r="Q39" s="237">
        <v>4</v>
      </c>
    </row>
    <row r="40" spans="1:17" ht="18" customHeight="1">
      <c r="A40" s="235" t="s">
        <v>133</v>
      </c>
      <c r="B40" s="232"/>
      <c r="C40" s="236"/>
      <c r="D40" s="236"/>
      <c r="E40" s="236"/>
      <c r="F40" s="236"/>
      <c r="G40" s="236"/>
      <c r="H40" s="237">
        <v>0</v>
      </c>
      <c r="I40" s="238"/>
      <c r="J40" s="236">
        <v>1</v>
      </c>
      <c r="K40" s="236"/>
      <c r="L40" s="236"/>
      <c r="M40" s="236"/>
      <c r="N40" s="236"/>
      <c r="O40" s="237">
        <v>1</v>
      </c>
      <c r="P40" s="238"/>
      <c r="Q40" s="237">
        <v>1</v>
      </c>
    </row>
    <row r="41" spans="1:17" ht="8.1" customHeight="1">
      <c r="A41" s="233"/>
      <c r="B41" s="224"/>
      <c r="C41" s="234"/>
      <c r="D41" s="234"/>
      <c r="E41" s="234"/>
      <c r="F41" s="234"/>
      <c r="G41" s="234"/>
      <c r="H41" s="234"/>
      <c r="I41" s="224"/>
      <c r="J41" s="234"/>
      <c r="K41" s="234"/>
      <c r="L41" s="234"/>
      <c r="M41" s="234"/>
      <c r="N41" s="234"/>
      <c r="O41" s="234"/>
      <c r="P41" s="224"/>
      <c r="Q41" s="234"/>
    </row>
    <row r="42" spans="1:17" ht="20.100000000000001" customHeight="1">
      <c r="A42" s="239" t="s">
        <v>88</v>
      </c>
      <c r="B42" s="240"/>
      <c r="C42" s="241">
        <v>10</v>
      </c>
      <c r="D42" s="241">
        <v>23</v>
      </c>
      <c r="E42" s="241">
        <v>7</v>
      </c>
      <c r="F42" s="241">
        <v>0</v>
      </c>
      <c r="G42" s="241">
        <v>0</v>
      </c>
      <c r="H42" s="241">
        <v>40</v>
      </c>
      <c r="I42" s="240"/>
      <c r="J42" s="241">
        <v>197</v>
      </c>
      <c r="K42" s="241">
        <v>0</v>
      </c>
      <c r="L42" s="241">
        <v>28</v>
      </c>
      <c r="M42" s="241">
        <v>28</v>
      </c>
      <c r="N42" s="241">
        <v>0</v>
      </c>
      <c r="O42" s="241">
        <v>253</v>
      </c>
      <c r="P42" s="240"/>
      <c r="Q42" s="241">
        <v>293</v>
      </c>
    </row>
    <row r="43" spans="1:17">
      <c r="A43" s="136"/>
      <c r="B43" s="128"/>
      <c r="C43" s="128"/>
      <c r="D43" s="128"/>
      <c r="E43" s="128"/>
      <c r="F43" s="128"/>
      <c r="G43" s="128"/>
      <c r="H43" s="128"/>
      <c r="I43" s="128"/>
      <c r="J43" s="128"/>
      <c r="K43" s="128"/>
      <c r="L43" s="128"/>
      <c r="M43" s="128"/>
      <c r="N43" s="128"/>
      <c r="O43" s="128"/>
      <c r="P43" s="128"/>
      <c r="Q43" s="128"/>
    </row>
    <row r="44" spans="1:17" s="181" customFormat="1" ht="12.95" customHeight="1">
      <c r="A44" s="231" t="s">
        <v>619</v>
      </c>
    </row>
    <row r="45" spans="1:17" s="181" customFormat="1" ht="12.95" customHeight="1">
      <c r="A45" s="231" t="s">
        <v>595</v>
      </c>
    </row>
    <row r="46" spans="1:17" s="181" customFormat="1" ht="12.95" customHeight="1">
      <c r="A46" s="231" t="s">
        <v>599</v>
      </c>
    </row>
    <row r="47" spans="1:17" s="181" customFormat="1" ht="12.95" customHeight="1">
      <c r="A47" s="231" t="s">
        <v>149</v>
      </c>
    </row>
    <row r="48" spans="1:17" s="181" customFormat="1" ht="12.95" customHeight="1">
      <c r="A48" s="231"/>
    </row>
    <row r="49" spans="1:1">
      <c r="A49" s="176"/>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scale="58" firstPageNumber="49" orientation="landscape" useFirstPageNumber="1" r:id="rId1"/>
  <headerFooter scaleWithDoc="0">
    <oddHeader>&amp;L&amp;G&amp;R&amp;G</oddHeader>
    <oddFooter>&amp;R&amp;"Montserrat,Negrita"53</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B5854-32CE-40A4-97BC-B81317831703}">
  <sheetPr>
    <pageSetUpPr fitToPage="1"/>
  </sheetPr>
  <dimension ref="A1:M39"/>
  <sheetViews>
    <sheetView zoomScaleNormal="100" workbookViewId="0">
      <selection activeCell="H35" sqref="H35"/>
    </sheetView>
  </sheetViews>
  <sheetFormatPr baseColWidth="10" defaultColWidth="11.42578125" defaultRowHeight="12.75"/>
  <cols>
    <col min="1" max="1" width="15.7109375" customWidth="1"/>
    <col min="2" max="2" width="3.140625" bestFit="1" customWidth="1"/>
    <col min="13" max="13" width="15.7109375" customWidth="1"/>
  </cols>
  <sheetData>
    <row r="1" spans="1:13">
      <c r="A1" s="128" t="s">
        <v>80</v>
      </c>
      <c r="B1" s="128"/>
      <c r="C1" s="128"/>
      <c r="D1" s="128"/>
      <c r="E1" s="128"/>
      <c r="F1" s="128"/>
      <c r="G1" s="128"/>
      <c r="H1" s="128"/>
      <c r="I1" s="128"/>
      <c r="J1" s="128"/>
      <c r="K1" s="128"/>
      <c r="L1" s="128"/>
      <c r="M1" s="128"/>
    </row>
    <row r="2" spans="1:13" ht="24.95" customHeight="1">
      <c r="A2" s="581" t="s">
        <v>618</v>
      </c>
      <c r="B2" s="581"/>
      <c r="C2" s="581"/>
      <c r="D2" s="581"/>
      <c r="E2" s="581"/>
      <c r="F2" s="581"/>
      <c r="G2" s="581"/>
      <c r="H2" s="581"/>
      <c r="I2" s="581"/>
      <c r="J2" s="581"/>
      <c r="K2" s="581"/>
      <c r="L2" s="581"/>
      <c r="M2" s="581"/>
    </row>
    <row r="3" spans="1:13" ht="18" customHeight="1">
      <c r="A3" s="581" t="str">
        <f>UPPER(CONCATENATE("Junio 2024"))</f>
        <v>JUNIO 2024</v>
      </c>
      <c r="B3" s="581"/>
      <c r="C3" s="581"/>
      <c r="D3" s="581"/>
      <c r="E3" s="581"/>
      <c r="F3" s="581"/>
      <c r="G3" s="581"/>
      <c r="H3" s="581"/>
      <c r="I3" s="581"/>
      <c r="J3" s="581"/>
      <c r="K3" s="581"/>
      <c r="L3" s="581"/>
      <c r="M3" s="581"/>
    </row>
    <row r="4" spans="1:13">
      <c r="A4" s="121"/>
    </row>
    <row r="5" spans="1:13" ht="33" customHeight="1">
      <c r="A5" s="174" t="s">
        <v>601</v>
      </c>
      <c r="B5" s="173" t="s">
        <v>88</v>
      </c>
      <c r="C5" s="651" t="s">
        <v>616</v>
      </c>
      <c r="D5" s="651"/>
      <c r="E5" s="651"/>
      <c r="J5" s="651" t="s">
        <v>617</v>
      </c>
      <c r="K5" s="651"/>
    </row>
    <row r="6" spans="1:13">
      <c r="A6" s="174" t="s">
        <v>585</v>
      </c>
      <c r="B6" s="173">
        <v>23</v>
      </c>
    </row>
    <row r="7" spans="1:13">
      <c r="A7" s="174" t="s">
        <v>584</v>
      </c>
      <c r="B7" s="173">
        <v>10</v>
      </c>
    </row>
    <row r="8" spans="1:13">
      <c r="A8" s="174" t="s">
        <v>586</v>
      </c>
      <c r="B8" s="173">
        <v>7</v>
      </c>
    </row>
    <row r="9" spans="1:13">
      <c r="A9" s="174" t="s">
        <v>620</v>
      </c>
      <c r="B9" s="173">
        <v>0</v>
      </c>
    </row>
    <row r="10" spans="1:13">
      <c r="A10" s="174" t="s">
        <v>588</v>
      </c>
      <c r="B10" s="173">
        <v>0</v>
      </c>
    </row>
    <row r="11" spans="1:13">
      <c r="A11" s="174" t="s">
        <v>88</v>
      </c>
      <c r="B11" s="173"/>
    </row>
    <row r="13" spans="1:13">
      <c r="A13" s="174" t="s">
        <v>605</v>
      </c>
      <c r="B13" s="173" t="s">
        <v>88</v>
      </c>
    </row>
    <row r="14" spans="1:13">
      <c r="A14" s="174" t="s">
        <v>589</v>
      </c>
      <c r="B14" s="173">
        <v>197</v>
      </c>
    </row>
    <row r="15" spans="1:13">
      <c r="A15" s="174" t="s">
        <v>591</v>
      </c>
      <c r="B15" s="173">
        <v>28</v>
      </c>
    </row>
    <row r="16" spans="1:13" ht="16.5">
      <c r="A16" s="174" t="s">
        <v>592</v>
      </c>
      <c r="B16" s="173">
        <v>28</v>
      </c>
    </row>
    <row r="17" spans="1:2">
      <c r="A17" s="174" t="s">
        <v>590</v>
      </c>
      <c r="B17" s="173">
        <v>0</v>
      </c>
    </row>
    <row r="18" spans="1:2">
      <c r="A18" s="174" t="s">
        <v>593</v>
      </c>
      <c r="B18" s="173">
        <v>0</v>
      </c>
    </row>
    <row r="19" spans="1:2">
      <c r="A19" s="174" t="s">
        <v>88</v>
      </c>
      <c r="B19" s="173"/>
    </row>
    <row r="20" spans="1:2">
      <c r="A20" s="121"/>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c r="A32" s="121"/>
    </row>
    <row r="33" spans="1:11" ht="16.5">
      <c r="A33" s="121"/>
      <c r="D33" s="222" t="s">
        <v>89</v>
      </c>
      <c r="E33" s="223">
        <v>40</v>
      </c>
      <c r="J33" s="222" t="s">
        <v>89</v>
      </c>
      <c r="K33" s="223">
        <v>253</v>
      </c>
    </row>
    <row r="34" spans="1:11">
      <c r="A34" s="121"/>
    </row>
    <row r="35" spans="1:11">
      <c r="A35" s="121"/>
    </row>
    <row r="36" spans="1:11">
      <c r="A36" s="121"/>
    </row>
    <row r="37" spans="1:11" s="128" customFormat="1" ht="12" customHeight="1">
      <c r="A37" s="151" t="s">
        <v>599</v>
      </c>
    </row>
    <row r="38" spans="1:11" s="128" customFormat="1" ht="12" customHeight="1">
      <c r="A38" s="151" t="s">
        <v>149</v>
      </c>
    </row>
    <row r="39" spans="1:11" s="128" customFormat="1" ht="12" customHeight="1">
      <c r="A39" s="177"/>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 footer="0.31496062992125984"/>
  <pageSetup scale="94" firstPageNumber="50" orientation="landscape" useFirstPageNumber="1" r:id="rId1"/>
  <headerFooter scaleWithDoc="0">
    <oddHeader>&amp;L&amp;G&amp;R&amp;G</oddHeader>
    <oddFooter>&amp;R&amp;"Montserrat,Negrita"54</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4516A-64A7-4021-8ED2-A190B8B53956}">
  <sheetPr>
    <pageSetUpPr fitToPage="1"/>
  </sheetPr>
  <dimension ref="A1:AK52"/>
  <sheetViews>
    <sheetView topLeftCell="A20" zoomScale="70" zoomScaleNormal="70" workbookViewId="0">
      <selection activeCell="AK47" sqref="AK47"/>
    </sheetView>
  </sheetViews>
  <sheetFormatPr baseColWidth="10" defaultColWidth="11.42578125"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row>
    <row r="2" spans="1:37" ht="69.95" customHeight="1">
      <c r="A2" s="655" t="s">
        <v>621</v>
      </c>
      <c r="B2" s="655"/>
      <c r="C2" s="655"/>
      <c r="D2" s="655"/>
      <c r="E2" s="655"/>
      <c r="F2" s="655"/>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row>
    <row r="3" spans="1:37" ht="24.95" customHeight="1">
      <c r="A3" s="655" t="str">
        <f>UPPER(CONCATENATE("Junio 2024"))</f>
        <v>JUNIO 2024</v>
      </c>
      <c r="B3" s="655"/>
      <c r="C3" s="655"/>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5"/>
      <c r="AE3" s="655"/>
      <c r="AF3" s="655"/>
      <c r="AG3" s="655"/>
      <c r="AH3" s="655"/>
      <c r="AI3" s="655"/>
      <c r="AJ3" s="655"/>
      <c r="AK3" s="655"/>
    </row>
    <row r="4" spans="1:3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1:37" ht="30" customHeight="1">
      <c r="A5" s="659" t="s">
        <v>622</v>
      </c>
      <c r="B5" s="659" t="s">
        <v>623</v>
      </c>
      <c r="C5" s="132"/>
      <c r="D5" s="656" t="s">
        <v>624</v>
      </c>
      <c r="E5" s="656"/>
      <c r="F5" s="656"/>
      <c r="G5" s="656"/>
      <c r="H5" s="656"/>
      <c r="I5" s="656"/>
      <c r="J5" s="656"/>
      <c r="K5" s="656"/>
      <c r="L5" s="656"/>
      <c r="M5" s="656"/>
      <c r="N5" s="656"/>
      <c r="O5" s="656"/>
      <c r="P5" s="656"/>
      <c r="Q5" s="656"/>
      <c r="R5" s="656"/>
      <c r="S5" s="656"/>
      <c r="T5" s="656"/>
      <c r="U5" s="656"/>
      <c r="V5" s="656"/>
      <c r="W5" s="656"/>
      <c r="X5" s="656"/>
      <c r="Y5" s="656"/>
      <c r="Z5" s="656"/>
      <c r="AA5" s="656"/>
      <c r="AB5" s="656"/>
      <c r="AC5" s="656"/>
      <c r="AD5" s="656"/>
      <c r="AE5" s="656"/>
      <c r="AF5" s="656"/>
      <c r="AG5" s="656"/>
      <c r="AH5" s="656"/>
      <c r="AI5" s="656"/>
      <c r="AJ5" s="132"/>
      <c r="AK5" s="658" t="s">
        <v>88</v>
      </c>
    </row>
    <row r="6" spans="1:37" ht="69.95" customHeight="1">
      <c r="A6" s="660"/>
      <c r="B6" s="660"/>
      <c r="C6" s="132"/>
      <c r="D6" s="477" t="s">
        <v>625</v>
      </c>
      <c r="E6" s="477" t="s">
        <v>626</v>
      </c>
      <c r="F6" s="477" t="s">
        <v>627</v>
      </c>
      <c r="G6" s="477" t="s">
        <v>628</v>
      </c>
      <c r="H6" s="477" t="s">
        <v>629</v>
      </c>
      <c r="I6" s="477" t="s">
        <v>630</v>
      </c>
      <c r="J6" s="477" t="s">
        <v>631</v>
      </c>
      <c r="K6" s="477" t="s">
        <v>632</v>
      </c>
      <c r="L6" s="477" t="s">
        <v>633</v>
      </c>
      <c r="M6" s="477" t="s">
        <v>634</v>
      </c>
      <c r="N6" s="477" t="s">
        <v>635</v>
      </c>
      <c r="O6" s="477" t="s">
        <v>636</v>
      </c>
      <c r="P6" s="477" t="s">
        <v>637</v>
      </c>
      <c r="Q6" s="477" t="s">
        <v>638</v>
      </c>
      <c r="R6" s="477" t="s">
        <v>639</v>
      </c>
      <c r="S6" s="477" t="s">
        <v>640</v>
      </c>
      <c r="T6" s="477" t="s">
        <v>641</v>
      </c>
      <c r="U6" s="477" t="s">
        <v>642</v>
      </c>
      <c r="V6" s="477" t="s">
        <v>643</v>
      </c>
      <c r="W6" s="477" t="s">
        <v>644</v>
      </c>
      <c r="X6" s="477" t="s">
        <v>645</v>
      </c>
      <c r="Y6" s="477" t="s">
        <v>646</v>
      </c>
      <c r="Z6" s="477" t="s">
        <v>647</v>
      </c>
      <c r="AA6" s="477" t="s">
        <v>648</v>
      </c>
      <c r="AB6" s="477" t="s">
        <v>649</v>
      </c>
      <c r="AC6" s="477" t="s">
        <v>650</v>
      </c>
      <c r="AD6" s="477" t="s">
        <v>651</v>
      </c>
      <c r="AE6" s="477" t="s">
        <v>652</v>
      </c>
      <c r="AF6" s="477" t="s">
        <v>653</v>
      </c>
      <c r="AG6" s="477" t="s">
        <v>654</v>
      </c>
      <c r="AH6" s="477" t="s">
        <v>655</v>
      </c>
      <c r="AI6" s="477" t="s">
        <v>656</v>
      </c>
      <c r="AJ6" s="132"/>
      <c r="AK6" s="658"/>
    </row>
    <row r="7" spans="1:37" ht="8.1" customHeight="1">
      <c r="A7" s="132"/>
      <c r="B7" s="132"/>
      <c r="C7" s="132"/>
      <c r="D7" s="132"/>
      <c r="E7" s="132"/>
      <c r="F7" s="132"/>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ht="24.95" customHeight="1">
      <c r="A8" s="424" t="s">
        <v>727</v>
      </c>
      <c r="B8" s="435" t="s">
        <v>40</v>
      </c>
      <c r="C8" s="132"/>
      <c r="D8" s="436"/>
      <c r="E8" s="137">
        <v>1</v>
      </c>
      <c r="F8" s="436"/>
      <c r="G8" s="436"/>
      <c r="H8" s="436"/>
      <c r="I8" s="436"/>
      <c r="J8" s="436"/>
      <c r="K8" s="436"/>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132"/>
      <c r="AK8" s="168">
        <v>1</v>
      </c>
    </row>
    <row r="9" spans="1:37" ht="24.95" customHeight="1">
      <c r="A9" s="424"/>
      <c r="B9" s="435" t="s">
        <v>657</v>
      </c>
      <c r="C9" s="132"/>
      <c r="D9" s="436"/>
      <c r="E9" s="137">
        <v>1</v>
      </c>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132"/>
      <c r="AK9" s="168">
        <v>1</v>
      </c>
    </row>
    <row r="10" spans="1:37" ht="24.95" customHeight="1">
      <c r="A10" s="424"/>
      <c r="B10" s="435" t="s">
        <v>658</v>
      </c>
      <c r="C10" s="132"/>
      <c r="D10" s="436"/>
      <c r="E10" s="137"/>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132"/>
      <c r="AK10" s="168">
        <v>0</v>
      </c>
    </row>
    <row r="11" spans="1:37" ht="24.95" customHeight="1">
      <c r="A11" s="424"/>
      <c r="B11" s="435" t="s">
        <v>659</v>
      </c>
      <c r="C11" s="132"/>
      <c r="D11" s="436"/>
      <c r="E11" s="137"/>
      <c r="F11" s="436"/>
      <c r="G11" s="436"/>
      <c r="H11" s="436"/>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132"/>
      <c r="AK11" s="168">
        <v>0</v>
      </c>
    </row>
    <row r="12" spans="1:37" ht="24.95" customHeight="1">
      <c r="A12" s="424" t="s">
        <v>726</v>
      </c>
      <c r="B12" s="435" t="s">
        <v>40</v>
      </c>
      <c r="C12" s="132"/>
      <c r="D12" s="436"/>
      <c r="E12" s="436"/>
      <c r="F12" s="436"/>
      <c r="G12" s="436"/>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137">
        <v>1</v>
      </c>
      <c r="AJ12" s="132"/>
      <c r="AK12" s="168">
        <v>1</v>
      </c>
    </row>
    <row r="13" spans="1:37" ht="24.95" customHeight="1">
      <c r="A13" s="424"/>
      <c r="B13" s="435" t="s">
        <v>657</v>
      </c>
      <c r="C13" s="132"/>
      <c r="D13" s="436"/>
      <c r="E13" s="436"/>
      <c r="F13" s="436"/>
      <c r="G13" s="436"/>
      <c r="H13" s="436"/>
      <c r="I13" s="436"/>
      <c r="J13" s="436"/>
      <c r="K13" s="436"/>
      <c r="L13" s="436"/>
      <c r="M13" s="436"/>
      <c r="N13" s="436"/>
      <c r="O13" s="436"/>
      <c r="P13" s="436"/>
      <c r="Q13" s="436"/>
      <c r="R13" s="436"/>
      <c r="S13" s="436"/>
      <c r="T13" s="436"/>
      <c r="U13" s="436"/>
      <c r="V13" s="436"/>
      <c r="W13" s="436"/>
      <c r="X13" s="436"/>
      <c r="Y13" s="436"/>
      <c r="Z13" s="436"/>
      <c r="AA13" s="436"/>
      <c r="AB13" s="436"/>
      <c r="AC13" s="436"/>
      <c r="AD13" s="436"/>
      <c r="AE13" s="436"/>
      <c r="AF13" s="436"/>
      <c r="AG13" s="436"/>
      <c r="AH13" s="436"/>
      <c r="AI13" s="137">
        <v>1</v>
      </c>
      <c r="AJ13" s="132"/>
      <c r="AK13" s="168">
        <v>1</v>
      </c>
    </row>
    <row r="14" spans="1:37" ht="24.95" customHeight="1">
      <c r="A14" s="424"/>
      <c r="B14" s="435" t="s">
        <v>658</v>
      </c>
      <c r="C14" s="132"/>
      <c r="D14" s="436"/>
      <c r="E14" s="436"/>
      <c r="F14" s="436"/>
      <c r="G14" s="436"/>
      <c r="H14" s="436"/>
      <c r="I14" s="436"/>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6"/>
      <c r="AH14" s="436"/>
      <c r="AI14" s="137"/>
      <c r="AJ14" s="132"/>
      <c r="AK14" s="168">
        <v>0</v>
      </c>
    </row>
    <row r="15" spans="1:37" ht="24.95" customHeight="1">
      <c r="A15" s="424"/>
      <c r="B15" s="435" t="s">
        <v>659</v>
      </c>
      <c r="C15" s="132"/>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137"/>
      <c r="AJ15" s="132"/>
      <c r="AK15" s="168">
        <v>0</v>
      </c>
    </row>
    <row r="16" spans="1:37" ht="24.95" customHeight="1">
      <c r="A16" s="424" t="s">
        <v>660</v>
      </c>
      <c r="B16" s="435" t="s">
        <v>40</v>
      </c>
      <c r="C16" s="132"/>
      <c r="D16" s="436"/>
      <c r="E16" s="436"/>
      <c r="F16" s="436"/>
      <c r="G16" s="436"/>
      <c r="H16" s="436"/>
      <c r="I16" s="436"/>
      <c r="J16" s="436"/>
      <c r="K16" s="436"/>
      <c r="L16" s="436"/>
      <c r="M16" s="436"/>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132"/>
      <c r="AK16" s="168">
        <v>0</v>
      </c>
    </row>
    <row r="17" spans="1:37" ht="24.95" customHeight="1">
      <c r="A17" s="424"/>
      <c r="B17" s="435" t="s">
        <v>657</v>
      </c>
      <c r="C17" s="132"/>
      <c r="D17" s="436"/>
      <c r="E17" s="436"/>
      <c r="F17" s="436"/>
      <c r="G17" s="436"/>
      <c r="H17" s="436"/>
      <c r="I17" s="436"/>
      <c r="J17" s="436"/>
      <c r="K17" s="436"/>
      <c r="L17" s="436"/>
      <c r="M17" s="436"/>
      <c r="N17" s="436"/>
      <c r="O17" s="436"/>
      <c r="P17" s="436"/>
      <c r="Q17" s="436"/>
      <c r="R17" s="436"/>
      <c r="S17" s="436"/>
      <c r="T17" s="436"/>
      <c r="U17" s="436"/>
      <c r="V17" s="436"/>
      <c r="W17" s="436"/>
      <c r="X17" s="436"/>
      <c r="Y17" s="436"/>
      <c r="Z17" s="436"/>
      <c r="AA17" s="436"/>
      <c r="AB17" s="436"/>
      <c r="AC17" s="436"/>
      <c r="AD17" s="436"/>
      <c r="AE17" s="436"/>
      <c r="AF17" s="436"/>
      <c r="AG17" s="436"/>
      <c r="AH17" s="436"/>
      <c r="AI17" s="436"/>
      <c r="AJ17" s="132"/>
      <c r="AK17" s="168">
        <v>0</v>
      </c>
    </row>
    <row r="18" spans="1:37" ht="24.95" customHeight="1">
      <c r="A18" s="424"/>
      <c r="B18" s="435" t="s">
        <v>658</v>
      </c>
      <c r="C18" s="132"/>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6"/>
      <c r="AB18" s="436"/>
      <c r="AC18" s="436"/>
      <c r="AD18" s="436"/>
      <c r="AE18" s="436"/>
      <c r="AF18" s="436"/>
      <c r="AG18" s="436"/>
      <c r="AH18" s="436"/>
      <c r="AI18" s="436"/>
      <c r="AJ18" s="132"/>
      <c r="AK18" s="168">
        <v>0</v>
      </c>
    </row>
    <row r="19" spans="1:37" ht="24.95" customHeight="1">
      <c r="A19" s="424"/>
      <c r="B19" s="435" t="s">
        <v>659</v>
      </c>
      <c r="C19" s="132"/>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436"/>
      <c r="AC19" s="436"/>
      <c r="AD19" s="436"/>
      <c r="AE19" s="436"/>
      <c r="AF19" s="436"/>
      <c r="AG19" s="436"/>
      <c r="AH19" s="436"/>
      <c r="AI19" s="436"/>
      <c r="AJ19" s="132"/>
      <c r="AK19" s="168">
        <v>0</v>
      </c>
    </row>
    <row r="20" spans="1:37" ht="24.95" customHeight="1">
      <c r="A20" s="424" t="s">
        <v>661</v>
      </c>
      <c r="B20" s="435" t="s">
        <v>40</v>
      </c>
      <c r="C20" s="132"/>
      <c r="D20" s="137">
        <v>2</v>
      </c>
      <c r="E20" s="137">
        <v>1</v>
      </c>
      <c r="F20" s="436"/>
      <c r="G20" s="436"/>
      <c r="H20" s="137">
        <v>1</v>
      </c>
      <c r="I20" s="137">
        <v>14</v>
      </c>
      <c r="J20" s="436"/>
      <c r="K20" s="436"/>
      <c r="L20" s="436"/>
      <c r="M20" s="436"/>
      <c r="N20" s="436"/>
      <c r="O20" s="436"/>
      <c r="P20" s="436"/>
      <c r="Q20" s="436"/>
      <c r="R20" s="436"/>
      <c r="S20" s="137">
        <v>1</v>
      </c>
      <c r="T20" s="436"/>
      <c r="U20" s="436"/>
      <c r="V20" s="436"/>
      <c r="W20" s="436"/>
      <c r="X20" s="436"/>
      <c r="Y20" s="436"/>
      <c r="Z20" s="436"/>
      <c r="AA20" s="436"/>
      <c r="AB20" s="436"/>
      <c r="AC20" s="137">
        <v>1</v>
      </c>
      <c r="AD20" s="436"/>
      <c r="AE20" s="436"/>
      <c r="AF20" s="436"/>
      <c r="AG20" s="436"/>
      <c r="AH20" s="436"/>
      <c r="AI20" s="436"/>
      <c r="AJ20" s="132"/>
      <c r="AK20" s="168">
        <v>20</v>
      </c>
    </row>
    <row r="21" spans="1:37" ht="24.95" customHeight="1">
      <c r="A21" s="424"/>
      <c r="B21" s="435" t="s">
        <v>657</v>
      </c>
      <c r="C21" s="132"/>
      <c r="D21" s="137">
        <v>4</v>
      </c>
      <c r="E21" s="137">
        <v>2</v>
      </c>
      <c r="F21" s="436"/>
      <c r="G21" s="436"/>
      <c r="H21" s="137">
        <v>2</v>
      </c>
      <c r="I21" s="137">
        <v>29</v>
      </c>
      <c r="J21" s="436"/>
      <c r="K21" s="436"/>
      <c r="L21" s="436"/>
      <c r="M21" s="436"/>
      <c r="N21" s="436"/>
      <c r="O21" s="436"/>
      <c r="P21" s="436"/>
      <c r="Q21" s="436"/>
      <c r="R21" s="436"/>
      <c r="S21" s="137">
        <v>2</v>
      </c>
      <c r="T21" s="436"/>
      <c r="U21" s="436"/>
      <c r="V21" s="436"/>
      <c r="W21" s="436"/>
      <c r="X21" s="436"/>
      <c r="Y21" s="436"/>
      <c r="Z21" s="436"/>
      <c r="AA21" s="436"/>
      <c r="AB21" s="436"/>
      <c r="AC21" s="137">
        <v>2</v>
      </c>
      <c r="AD21" s="436"/>
      <c r="AE21" s="436"/>
      <c r="AF21" s="436"/>
      <c r="AG21" s="436"/>
      <c r="AH21" s="436"/>
      <c r="AI21" s="436"/>
      <c r="AJ21" s="132"/>
      <c r="AK21" s="168">
        <v>41</v>
      </c>
    </row>
    <row r="22" spans="1:37" ht="24.95" customHeight="1">
      <c r="A22" s="424"/>
      <c r="B22" s="435" t="s">
        <v>658</v>
      </c>
      <c r="C22" s="132"/>
      <c r="D22" s="137">
        <v>4</v>
      </c>
      <c r="E22" s="137"/>
      <c r="F22" s="436"/>
      <c r="G22" s="436"/>
      <c r="H22" s="137"/>
      <c r="I22" s="137">
        <v>3</v>
      </c>
      <c r="J22" s="436"/>
      <c r="K22" s="436"/>
      <c r="L22" s="436"/>
      <c r="M22" s="436"/>
      <c r="N22" s="436"/>
      <c r="O22" s="436"/>
      <c r="P22" s="436"/>
      <c r="Q22" s="436"/>
      <c r="R22" s="436"/>
      <c r="S22" s="137"/>
      <c r="T22" s="436"/>
      <c r="U22" s="436"/>
      <c r="V22" s="436"/>
      <c r="W22" s="436"/>
      <c r="X22" s="436"/>
      <c r="Y22" s="436"/>
      <c r="Z22" s="436"/>
      <c r="AA22" s="436"/>
      <c r="AB22" s="436"/>
      <c r="AC22" s="137"/>
      <c r="AD22" s="436"/>
      <c r="AE22" s="436"/>
      <c r="AF22" s="436"/>
      <c r="AG22" s="436"/>
      <c r="AH22" s="436"/>
      <c r="AI22" s="436"/>
      <c r="AJ22" s="132"/>
      <c r="AK22" s="168">
        <v>7</v>
      </c>
    </row>
    <row r="23" spans="1:37" ht="24.95" customHeight="1">
      <c r="A23" s="424"/>
      <c r="B23" s="435" t="s">
        <v>659</v>
      </c>
      <c r="C23" s="132"/>
      <c r="D23" s="137"/>
      <c r="E23" s="137"/>
      <c r="F23" s="436"/>
      <c r="G23" s="436"/>
      <c r="H23" s="137"/>
      <c r="I23" s="137">
        <v>1</v>
      </c>
      <c r="J23" s="436"/>
      <c r="K23" s="436"/>
      <c r="L23" s="436"/>
      <c r="M23" s="436"/>
      <c r="N23" s="436"/>
      <c r="O23" s="436"/>
      <c r="P23" s="436"/>
      <c r="Q23" s="436"/>
      <c r="R23" s="436"/>
      <c r="S23" s="137"/>
      <c r="T23" s="436"/>
      <c r="U23" s="436"/>
      <c r="V23" s="436"/>
      <c r="W23" s="436"/>
      <c r="X23" s="436"/>
      <c r="Y23" s="436"/>
      <c r="Z23" s="436"/>
      <c r="AA23" s="436"/>
      <c r="AB23" s="436"/>
      <c r="AC23" s="137"/>
      <c r="AD23" s="436"/>
      <c r="AE23" s="436"/>
      <c r="AF23" s="436"/>
      <c r="AG23" s="436"/>
      <c r="AH23" s="436"/>
      <c r="AI23" s="436"/>
      <c r="AJ23" s="132"/>
      <c r="AK23" s="168">
        <v>1</v>
      </c>
    </row>
    <row r="24" spans="1:37" ht="24.95" customHeight="1">
      <c r="A24" s="424" t="s">
        <v>662</v>
      </c>
      <c r="B24" s="435" t="s">
        <v>40</v>
      </c>
      <c r="C24" s="132"/>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436"/>
      <c r="AE24" s="436"/>
      <c r="AF24" s="436"/>
      <c r="AG24" s="436"/>
      <c r="AH24" s="436"/>
      <c r="AI24" s="436"/>
      <c r="AJ24" s="132"/>
      <c r="AK24" s="168">
        <v>0</v>
      </c>
    </row>
    <row r="25" spans="1:37" ht="24.95" customHeight="1">
      <c r="A25" s="424"/>
      <c r="B25" s="435" t="s">
        <v>657</v>
      </c>
      <c r="C25" s="132"/>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436"/>
      <c r="AE25" s="436"/>
      <c r="AF25" s="436"/>
      <c r="AG25" s="436"/>
      <c r="AH25" s="436"/>
      <c r="AI25" s="436"/>
      <c r="AJ25" s="132"/>
      <c r="AK25" s="168">
        <v>0</v>
      </c>
    </row>
    <row r="26" spans="1:37" ht="24.95" customHeight="1">
      <c r="A26" s="424"/>
      <c r="B26" s="435" t="s">
        <v>658</v>
      </c>
      <c r="C26" s="132"/>
      <c r="D26" s="436"/>
      <c r="E26" s="436"/>
      <c r="F26" s="436"/>
      <c r="G26" s="436"/>
      <c r="H26" s="436"/>
      <c r="I26" s="436"/>
      <c r="J26" s="436"/>
      <c r="K26" s="436"/>
      <c r="L26" s="436"/>
      <c r="M26" s="436"/>
      <c r="N26" s="436"/>
      <c r="O26" s="436"/>
      <c r="P26" s="436"/>
      <c r="Q26" s="436"/>
      <c r="R26" s="436"/>
      <c r="S26" s="436"/>
      <c r="T26" s="436"/>
      <c r="U26" s="436"/>
      <c r="V26" s="436"/>
      <c r="W26" s="436"/>
      <c r="X26" s="436"/>
      <c r="Y26" s="436"/>
      <c r="Z26" s="436"/>
      <c r="AA26" s="436"/>
      <c r="AB26" s="436"/>
      <c r="AC26" s="436"/>
      <c r="AD26" s="436"/>
      <c r="AE26" s="436"/>
      <c r="AF26" s="436"/>
      <c r="AG26" s="436"/>
      <c r="AH26" s="436"/>
      <c r="AI26" s="436"/>
      <c r="AJ26" s="132"/>
      <c r="AK26" s="168">
        <v>0</v>
      </c>
    </row>
    <row r="27" spans="1:37" ht="24.95" customHeight="1">
      <c r="A27" s="424" t="s">
        <v>663</v>
      </c>
      <c r="B27" s="435" t="s">
        <v>40</v>
      </c>
      <c r="C27" s="132"/>
      <c r="D27" s="436"/>
      <c r="E27" s="436"/>
      <c r="F27" s="436"/>
      <c r="G27" s="436"/>
      <c r="H27" s="436"/>
      <c r="I27" s="436"/>
      <c r="J27" s="436"/>
      <c r="K27" s="436"/>
      <c r="L27" s="436"/>
      <c r="M27" s="436"/>
      <c r="N27" s="436"/>
      <c r="O27" s="436"/>
      <c r="P27" s="436"/>
      <c r="Q27" s="436"/>
      <c r="R27" s="436"/>
      <c r="S27" s="436"/>
      <c r="T27" s="436"/>
      <c r="U27" s="436"/>
      <c r="V27" s="436"/>
      <c r="W27" s="436"/>
      <c r="X27" s="436"/>
      <c r="Y27" s="436"/>
      <c r="Z27" s="436"/>
      <c r="AA27" s="436"/>
      <c r="AB27" s="436"/>
      <c r="AC27" s="436"/>
      <c r="AD27" s="436"/>
      <c r="AE27" s="436"/>
      <c r="AF27" s="436"/>
      <c r="AG27" s="436"/>
      <c r="AH27" s="436"/>
      <c r="AI27" s="436"/>
      <c r="AJ27" s="132"/>
      <c r="AK27" s="168">
        <v>0</v>
      </c>
    </row>
    <row r="28" spans="1:37" ht="24.95" customHeight="1">
      <c r="A28" s="424"/>
      <c r="B28" s="435" t="s">
        <v>657</v>
      </c>
      <c r="C28" s="132"/>
      <c r="D28" s="436"/>
      <c r="E28" s="436"/>
      <c r="F28" s="436"/>
      <c r="G28" s="436"/>
      <c r="H28" s="436"/>
      <c r="I28" s="436"/>
      <c r="J28" s="436"/>
      <c r="K28" s="436"/>
      <c r="L28" s="436"/>
      <c r="M28" s="436"/>
      <c r="N28" s="436"/>
      <c r="O28" s="436"/>
      <c r="P28" s="436"/>
      <c r="Q28" s="436"/>
      <c r="R28" s="436"/>
      <c r="S28" s="436"/>
      <c r="T28" s="436"/>
      <c r="U28" s="436"/>
      <c r="V28" s="436"/>
      <c r="W28" s="436"/>
      <c r="X28" s="436"/>
      <c r="Y28" s="436"/>
      <c r="Z28" s="436"/>
      <c r="AA28" s="436"/>
      <c r="AB28" s="436"/>
      <c r="AC28" s="436"/>
      <c r="AD28" s="436"/>
      <c r="AE28" s="436"/>
      <c r="AF28" s="436"/>
      <c r="AG28" s="436"/>
      <c r="AH28" s="436"/>
      <c r="AI28" s="436"/>
      <c r="AJ28" s="132"/>
      <c r="AK28" s="168">
        <v>0</v>
      </c>
    </row>
    <row r="29" spans="1:37" ht="24.95" customHeight="1">
      <c r="A29" s="424"/>
      <c r="B29" s="435" t="s">
        <v>658</v>
      </c>
      <c r="C29" s="132"/>
      <c r="D29" s="436"/>
      <c r="E29" s="436"/>
      <c r="F29" s="436"/>
      <c r="G29" s="436"/>
      <c r="H29" s="436"/>
      <c r="I29" s="436"/>
      <c r="J29" s="436"/>
      <c r="K29" s="436"/>
      <c r="L29" s="436"/>
      <c r="M29" s="436"/>
      <c r="N29" s="436"/>
      <c r="O29" s="436"/>
      <c r="P29" s="436"/>
      <c r="Q29" s="436"/>
      <c r="R29" s="436"/>
      <c r="S29" s="436"/>
      <c r="T29" s="436"/>
      <c r="U29" s="436"/>
      <c r="V29" s="436"/>
      <c r="W29" s="436"/>
      <c r="X29" s="436"/>
      <c r="Y29" s="436"/>
      <c r="Z29" s="436"/>
      <c r="AA29" s="436"/>
      <c r="AB29" s="436"/>
      <c r="AC29" s="436"/>
      <c r="AD29" s="436"/>
      <c r="AE29" s="436"/>
      <c r="AF29" s="436"/>
      <c r="AG29" s="436"/>
      <c r="AH29" s="436"/>
      <c r="AI29" s="436"/>
      <c r="AJ29" s="132"/>
      <c r="AK29" s="168">
        <v>0</v>
      </c>
    </row>
    <row r="30" spans="1:37" ht="24.95" customHeight="1">
      <c r="A30" s="424" t="s">
        <v>664</v>
      </c>
      <c r="B30" s="435" t="s">
        <v>40</v>
      </c>
      <c r="C30" s="132"/>
      <c r="D30" s="436"/>
      <c r="E30" s="436"/>
      <c r="F30" s="436"/>
      <c r="G30" s="436"/>
      <c r="H30" s="436"/>
      <c r="I30" s="436"/>
      <c r="J30" s="436"/>
      <c r="K30" s="436"/>
      <c r="L30" s="436"/>
      <c r="M30" s="436"/>
      <c r="N30" s="436"/>
      <c r="O30" s="436"/>
      <c r="P30" s="436"/>
      <c r="Q30" s="137">
        <v>1</v>
      </c>
      <c r="R30" s="436"/>
      <c r="S30" s="436"/>
      <c r="T30" s="436"/>
      <c r="U30" s="436"/>
      <c r="V30" s="436"/>
      <c r="W30" s="436"/>
      <c r="X30" s="137">
        <v>4</v>
      </c>
      <c r="Y30" s="436"/>
      <c r="Z30" s="436"/>
      <c r="AA30" s="436"/>
      <c r="AB30" s="436"/>
      <c r="AC30" s="137">
        <v>1</v>
      </c>
      <c r="AD30" s="436"/>
      <c r="AE30" s="436"/>
      <c r="AF30" s="436"/>
      <c r="AG30" s="436"/>
      <c r="AH30" s="436"/>
      <c r="AI30" s="436"/>
      <c r="AJ30" s="132"/>
      <c r="AK30" s="168">
        <v>6</v>
      </c>
    </row>
    <row r="31" spans="1:37" ht="24.95" customHeight="1">
      <c r="A31" s="424"/>
      <c r="B31" s="435" t="s">
        <v>657</v>
      </c>
      <c r="C31" s="132"/>
      <c r="D31" s="436"/>
      <c r="E31" s="436"/>
      <c r="F31" s="436"/>
      <c r="G31" s="436"/>
      <c r="H31" s="436"/>
      <c r="I31" s="436"/>
      <c r="J31" s="436"/>
      <c r="K31" s="436"/>
      <c r="L31" s="436"/>
      <c r="M31" s="436"/>
      <c r="N31" s="436"/>
      <c r="O31" s="436"/>
      <c r="P31" s="436"/>
      <c r="Q31" s="137">
        <v>1</v>
      </c>
      <c r="R31" s="436"/>
      <c r="S31" s="436"/>
      <c r="T31" s="436"/>
      <c r="U31" s="436"/>
      <c r="V31" s="436"/>
      <c r="W31" s="436"/>
      <c r="X31" s="137">
        <v>4</v>
      </c>
      <c r="Y31" s="436"/>
      <c r="Z31" s="436"/>
      <c r="AA31" s="436"/>
      <c r="AB31" s="436"/>
      <c r="AC31" s="137">
        <v>1</v>
      </c>
      <c r="AD31" s="436"/>
      <c r="AE31" s="436"/>
      <c r="AF31" s="436"/>
      <c r="AG31" s="436"/>
      <c r="AH31" s="436"/>
      <c r="AI31" s="436"/>
      <c r="AJ31" s="132"/>
      <c r="AK31" s="168">
        <v>6</v>
      </c>
    </row>
    <row r="32" spans="1:37" ht="24.95" customHeight="1">
      <c r="A32" s="424" t="s">
        <v>665</v>
      </c>
      <c r="B32" s="435" t="s">
        <v>40</v>
      </c>
      <c r="C32" s="132"/>
      <c r="D32" s="436"/>
      <c r="E32" s="436"/>
      <c r="F32" s="436"/>
      <c r="G32" s="436"/>
      <c r="H32" s="436"/>
      <c r="I32" s="436"/>
      <c r="J32" s="436"/>
      <c r="K32" s="436"/>
      <c r="L32" s="436"/>
      <c r="M32" s="436"/>
      <c r="N32" s="436"/>
      <c r="O32" s="137">
        <v>1</v>
      </c>
      <c r="P32" s="436"/>
      <c r="Q32" s="436"/>
      <c r="R32" s="436"/>
      <c r="S32" s="436"/>
      <c r="T32" s="436"/>
      <c r="U32" s="436"/>
      <c r="V32" s="436"/>
      <c r="W32" s="436"/>
      <c r="X32" s="436"/>
      <c r="Y32" s="436"/>
      <c r="Z32" s="436"/>
      <c r="AA32" s="436"/>
      <c r="AB32" s="436"/>
      <c r="AC32" s="436"/>
      <c r="AD32" s="436"/>
      <c r="AE32" s="436"/>
      <c r="AF32" s="436"/>
      <c r="AG32" s="436"/>
      <c r="AH32" s="436"/>
      <c r="AI32" s="436"/>
      <c r="AJ32" s="132"/>
      <c r="AK32" s="168">
        <v>2</v>
      </c>
    </row>
    <row r="33" spans="1:37" ht="24.95" customHeight="1">
      <c r="A33" s="424"/>
      <c r="B33" s="435" t="s">
        <v>657</v>
      </c>
      <c r="C33" s="132"/>
      <c r="D33" s="436"/>
      <c r="E33" s="436"/>
      <c r="F33" s="436"/>
      <c r="G33" s="436"/>
      <c r="H33" s="436"/>
      <c r="I33" s="436"/>
      <c r="J33" s="436"/>
      <c r="K33" s="436"/>
      <c r="L33" s="436"/>
      <c r="M33" s="436"/>
      <c r="N33" s="436"/>
      <c r="O33" s="137">
        <v>1</v>
      </c>
      <c r="P33" s="436"/>
      <c r="Q33" s="436"/>
      <c r="R33" s="436"/>
      <c r="S33" s="436"/>
      <c r="T33" s="436"/>
      <c r="U33" s="436"/>
      <c r="V33" s="436"/>
      <c r="W33" s="436"/>
      <c r="X33" s="436"/>
      <c r="Y33" s="436"/>
      <c r="Z33" s="436"/>
      <c r="AA33" s="436"/>
      <c r="AB33" s="436"/>
      <c r="AC33" s="436"/>
      <c r="AD33" s="436"/>
      <c r="AE33" s="436"/>
      <c r="AF33" s="436"/>
      <c r="AG33" s="436"/>
      <c r="AH33" s="436"/>
      <c r="AI33" s="436"/>
      <c r="AJ33" s="132"/>
      <c r="AK33" s="168">
        <v>2</v>
      </c>
    </row>
    <row r="34" spans="1:37" ht="24.95" customHeight="1">
      <c r="A34" s="424" t="s">
        <v>666</v>
      </c>
      <c r="B34" s="435" t="s">
        <v>40</v>
      </c>
      <c r="C34" s="132"/>
      <c r="D34" s="436"/>
      <c r="E34" s="436"/>
      <c r="F34" s="436"/>
      <c r="G34" s="436"/>
      <c r="H34" s="436"/>
      <c r="I34" s="436"/>
      <c r="J34" s="436"/>
      <c r="K34" s="436"/>
      <c r="L34" s="436"/>
      <c r="M34" s="436"/>
      <c r="N34" s="436"/>
      <c r="O34" s="436"/>
      <c r="P34" s="436"/>
      <c r="Q34" s="436"/>
      <c r="R34" s="436"/>
      <c r="S34" s="436"/>
      <c r="T34" s="436"/>
      <c r="U34" s="436"/>
      <c r="V34" s="436"/>
      <c r="W34" s="436"/>
      <c r="X34" s="436"/>
      <c r="Y34" s="436"/>
      <c r="Z34" s="436"/>
      <c r="AA34" s="436"/>
      <c r="AB34" s="436"/>
      <c r="AC34" s="436"/>
      <c r="AD34" s="436"/>
      <c r="AE34" s="436"/>
      <c r="AF34" s="436"/>
      <c r="AG34" s="436"/>
      <c r="AH34" s="436"/>
      <c r="AI34" s="436"/>
      <c r="AJ34" s="132"/>
      <c r="AK34" s="168">
        <v>0</v>
      </c>
    </row>
    <row r="35" spans="1:37" ht="24.95" customHeight="1">
      <c r="A35" s="424"/>
      <c r="B35" s="435" t="s">
        <v>657</v>
      </c>
      <c r="C35" s="132"/>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436"/>
      <c r="AE35" s="436"/>
      <c r="AF35" s="436"/>
      <c r="AG35" s="436"/>
      <c r="AH35" s="436"/>
      <c r="AI35" s="436"/>
      <c r="AJ35" s="132"/>
      <c r="AK35" s="168">
        <v>0</v>
      </c>
    </row>
    <row r="36" spans="1:37" ht="24.95" customHeight="1">
      <c r="A36" s="424" t="s">
        <v>667</v>
      </c>
      <c r="B36" s="435" t="s">
        <v>40</v>
      </c>
      <c r="C36" s="132"/>
      <c r="D36" s="137">
        <v>2</v>
      </c>
      <c r="E36" s="137">
        <v>6</v>
      </c>
      <c r="F36" s="436"/>
      <c r="G36" s="436"/>
      <c r="H36" s="137">
        <v>2</v>
      </c>
      <c r="I36" s="137">
        <v>3</v>
      </c>
      <c r="J36" s="137">
        <v>7</v>
      </c>
      <c r="K36" s="137"/>
      <c r="L36" s="436"/>
      <c r="M36" s="436"/>
      <c r="N36" s="436"/>
      <c r="O36" s="137">
        <v>5</v>
      </c>
      <c r="P36" s="137">
        <v>3</v>
      </c>
      <c r="Q36" s="137">
        <v>5</v>
      </c>
      <c r="R36" s="137">
        <v>11</v>
      </c>
      <c r="S36" s="137">
        <v>1</v>
      </c>
      <c r="T36" s="137">
        <v>3</v>
      </c>
      <c r="U36" s="436"/>
      <c r="V36" s="137">
        <v>6</v>
      </c>
      <c r="W36" s="137">
        <v>1</v>
      </c>
      <c r="X36" s="137">
        <v>5</v>
      </c>
      <c r="Y36" s="436"/>
      <c r="Z36" s="137">
        <v>2</v>
      </c>
      <c r="AA36" s="436"/>
      <c r="AB36" s="137">
        <v>1</v>
      </c>
      <c r="AC36" s="137">
        <v>4</v>
      </c>
      <c r="AD36" s="436"/>
      <c r="AE36" s="137">
        <v>2</v>
      </c>
      <c r="AF36" s="137">
        <v>1</v>
      </c>
      <c r="AG36" s="436"/>
      <c r="AH36" s="436"/>
      <c r="AI36" s="137">
        <v>1</v>
      </c>
      <c r="AJ36" s="132"/>
      <c r="AK36" s="168">
        <v>71</v>
      </c>
    </row>
    <row r="37" spans="1:37" ht="24.95" customHeight="1">
      <c r="A37" s="424"/>
      <c r="B37" s="435" t="s">
        <v>657</v>
      </c>
      <c r="C37" s="132"/>
      <c r="D37" s="137">
        <v>2</v>
      </c>
      <c r="E37" s="137">
        <v>6</v>
      </c>
      <c r="F37" s="436"/>
      <c r="G37" s="436"/>
      <c r="H37" s="137">
        <v>2</v>
      </c>
      <c r="I37" s="137">
        <v>3</v>
      </c>
      <c r="J37" s="137">
        <v>7</v>
      </c>
      <c r="K37" s="137"/>
      <c r="L37" s="436"/>
      <c r="M37" s="436"/>
      <c r="N37" s="436"/>
      <c r="O37" s="137">
        <v>5</v>
      </c>
      <c r="P37" s="137">
        <v>3</v>
      </c>
      <c r="Q37" s="137">
        <v>5</v>
      </c>
      <c r="R37" s="137">
        <v>11</v>
      </c>
      <c r="S37" s="137">
        <v>1</v>
      </c>
      <c r="T37" s="137">
        <v>3</v>
      </c>
      <c r="U37" s="436"/>
      <c r="V37" s="137">
        <v>6</v>
      </c>
      <c r="W37" s="137">
        <v>1</v>
      </c>
      <c r="X37" s="137">
        <v>5</v>
      </c>
      <c r="Y37" s="436"/>
      <c r="Z37" s="137">
        <v>2</v>
      </c>
      <c r="AA37" s="436"/>
      <c r="AB37" s="137">
        <v>1</v>
      </c>
      <c r="AC37" s="137">
        <v>4</v>
      </c>
      <c r="AD37" s="436"/>
      <c r="AE37" s="137">
        <v>2</v>
      </c>
      <c r="AF37" s="137">
        <v>1</v>
      </c>
      <c r="AG37" s="436"/>
      <c r="AH37" s="436"/>
      <c r="AI37" s="137">
        <v>1</v>
      </c>
      <c r="AJ37" s="132"/>
      <c r="AK37" s="168">
        <v>71</v>
      </c>
    </row>
    <row r="38" spans="1:37" ht="24.95" customHeight="1">
      <c r="A38" s="424" t="s">
        <v>668</v>
      </c>
      <c r="B38" s="435" t="s">
        <v>40</v>
      </c>
      <c r="C38" s="132"/>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c r="AC38" s="436"/>
      <c r="AD38" s="436"/>
      <c r="AE38" s="436"/>
      <c r="AF38" s="436"/>
      <c r="AG38" s="436"/>
      <c r="AH38" s="436"/>
      <c r="AI38" s="436"/>
      <c r="AJ38" s="132"/>
      <c r="AK38" s="168">
        <v>0</v>
      </c>
    </row>
    <row r="39" spans="1:37" ht="24.95" customHeight="1">
      <c r="A39" s="424"/>
      <c r="B39" s="435" t="s">
        <v>657</v>
      </c>
      <c r="C39" s="132"/>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436"/>
      <c r="AD39" s="436"/>
      <c r="AE39" s="436"/>
      <c r="AF39" s="436"/>
      <c r="AG39" s="436"/>
      <c r="AH39" s="436"/>
      <c r="AI39" s="436"/>
      <c r="AJ39" s="132"/>
      <c r="AK39" s="168">
        <v>0</v>
      </c>
    </row>
    <row r="40" spans="1:37" ht="24.95" customHeight="1">
      <c r="A40" s="424" t="s">
        <v>669</v>
      </c>
      <c r="B40" s="435" t="s">
        <v>40</v>
      </c>
      <c r="C40" s="132"/>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436"/>
      <c r="AC40" s="436"/>
      <c r="AD40" s="436"/>
      <c r="AE40" s="436"/>
      <c r="AF40" s="436"/>
      <c r="AG40" s="436"/>
      <c r="AH40" s="436"/>
      <c r="AI40" s="436"/>
      <c r="AJ40" s="132"/>
      <c r="AK40" s="168">
        <v>0</v>
      </c>
    </row>
    <row r="41" spans="1:37" ht="24.95" customHeight="1">
      <c r="A41" s="424"/>
      <c r="B41" s="435" t="s">
        <v>657</v>
      </c>
      <c r="C41" s="132"/>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132"/>
      <c r="AK41" s="168">
        <v>0</v>
      </c>
    </row>
    <row r="42" spans="1:37" ht="24.95" customHeight="1">
      <c r="A42" s="424" t="s">
        <v>670</v>
      </c>
      <c r="B42" s="435" t="s">
        <v>40</v>
      </c>
      <c r="C42" s="132"/>
      <c r="D42" s="137">
        <v>1</v>
      </c>
      <c r="E42" s="137">
        <v>9</v>
      </c>
      <c r="F42" s="436"/>
      <c r="G42" s="436"/>
      <c r="H42" s="436"/>
      <c r="I42" s="137">
        <v>14</v>
      </c>
      <c r="J42" s="436"/>
      <c r="K42" s="436"/>
      <c r="L42" s="436"/>
      <c r="M42" s="436"/>
      <c r="N42" s="436"/>
      <c r="O42" s="436"/>
      <c r="P42" s="137">
        <v>1</v>
      </c>
      <c r="Q42" s="137">
        <v>2</v>
      </c>
      <c r="R42" s="436"/>
      <c r="S42" s="436"/>
      <c r="T42" s="436"/>
      <c r="U42" s="436"/>
      <c r="V42" s="436"/>
      <c r="W42" s="436"/>
      <c r="X42" s="137">
        <v>4</v>
      </c>
      <c r="Y42" s="436"/>
      <c r="Z42" s="436"/>
      <c r="AA42" s="436"/>
      <c r="AB42" s="436"/>
      <c r="AC42" s="137">
        <v>14</v>
      </c>
      <c r="AD42" s="137">
        <v>1</v>
      </c>
      <c r="AE42" s="436"/>
      <c r="AF42" s="436"/>
      <c r="AG42" s="436"/>
      <c r="AH42" s="436"/>
      <c r="AI42" s="436"/>
      <c r="AJ42" s="132"/>
      <c r="AK42" s="168">
        <v>46</v>
      </c>
    </row>
    <row r="43" spans="1:37" ht="24.95" customHeight="1">
      <c r="A43" s="424"/>
      <c r="B43" s="435" t="s">
        <v>657</v>
      </c>
      <c r="C43" s="132"/>
      <c r="D43" s="137">
        <v>2</v>
      </c>
      <c r="E43" s="137">
        <v>21</v>
      </c>
      <c r="F43" s="436"/>
      <c r="G43" s="436"/>
      <c r="H43" s="436"/>
      <c r="I43" s="137">
        <v>22</v>
      </c>
      <c r="J43" s="436"/>
      <c r="K43" s="436"/>
      <c r="L43" s="436"/>
      <c r="M43" s="436"/>
      <c r="N43" s="436"/>
      <c r="O43" s="436"/>
      <c r="P43" s="137">
        <v>3</v>
      </c>
      <c r="Q43" s="137">
        <v>3</v>
      </c>
      <c r="R43" s="436"/>
      <c r="S43" s="436"/>
      <c r="T43" s="436"/>
      <c r="U43" s="436"/>
      <c r="V43" s="436"/>
      <c r="W43" s="436"/>
      <c r="X43" s="137">
        <v>9</v>
      </c>
      <c r="Y43" s="436"/>
      <c r="Z43" s="436"/>
      <c r="AA43" s="436"/>
      <c r="AB43" s="436"/>
      <c r="AC43" s="137">
        <v>17</v>
      </c>
      <c r="AD43" s="137">
        <v>9</v>
      </c>
      <c r="AE43" s="436"/>
      <c r="AF43" s="436"/>
      <c r="AG43" s="436"/>
      <c r="AH43" s="436"/>
      <c r="AI43" s="436"/>
      <c r="AJ43" s="132"/>
      <c r="AK43" s="168">
        <v>86</v>
      </c>
    </row>
    <row r="44" spans="1:37" ht="24.95" customHeight="1">
      <c r="A44" s="424" t="s">
        <v>671</v>
      </c>
      <c r="B44" s="435" t="s">
        <v>40</v>
      </c>
      <c r="C44" s="132"/>
      <c r="D44" s="436"/>
      <c r="E44" s="436"/>
      <c r="F44" s="436"/>
      <c r="G44" s="436"/>
      <c r="H44" s="436"/>
      <c r="I44" s="137">
        <v>2</v>
      </c>
      <c r="J44" s="436"/>
      <c r="K44" s="436"/>
      <c r="L44" s="436"/>
      <c r="M44" s="436"/>
      <c r="N44" s="436"/>
      <c r="O44" s="436"/>
      <c r="P44" s="137">
        <v>1</v>
      </c>
      <c r="Q44" s="436"/>
      <c r="R44" s="436"/>
      <c r="S44" s="436"/>
      <c r="T44" s="436"/>
      <c r="U44" s="436"/>
      <c r="V44" s="436"/>
      <c r="W44" s="436"/>
      <c r="X44" s="137">
        <v>1</v>
      </c>
      <c r="Y44" s="436"/>
      <c r="Z44" s="436"/>
      <c r="AA44" s="436"/>
      <c r="AB44" s="436"/>
      <c r="AC44" s="137">
        <v>3</v>
      </c>
      <c r="AD44" s="436"/>
      <c r="AE44" s="436"/>
      <c r="AF44" s="436"/>
      <c r="AG44" s="436"/>
      <c r="AH44" s="436"/>
      <c r="AI44" s="436"/>
      <c r="AJ44" s="132"/>
      <c r="AK44" s="168">
        <v>7</v>
      </c>
    </row>
    <row r="45" spans="1:37" ht="24.95" customHeight="1">
      <c r="A45" s="424"/>
      <c r="B45" s="435" t="s">
        <v>657</v>
      </c>
      <c r="C45" s="132"/>
      <c r="D45" s="436"/>
      <c r="E45" s="436"/>
      <c r="F45" s="436"/>
      <c r="G45" s="436"/>
      <c r="H45" s="436"/>
      <c r="I45" s="137">
        <v>2</v>
      </c>
      <c r="J45" s="436"/>
      <c r="K45" s="436"/>
      <c r="L45" s="436"/>
      <c r="M45" s="436"/>
      <c r="N45" s="436"/>
      <c r="O45" s="436"/>
      <c r="P45" s="137">
        <v>1</v>
      </c>
      <c r="Q45" s="436"/>
      <c r="R45" s="436"/>
      <c r="S45" s="436"/>
      <c r="T45" s="436"/>
      <c r="U45" s="436"/>
      <c r="V45" s="436"/>
      <c r="W45" s="436"/>
      <c r="X45" s="137">
        <v>1</v>
      </c>
      <c r="Y45" s="436"/>
      <c r="Z45" s="436"/>
      <c r="AA45" s="436"/>
      <c r="AB45" s="436"/>
      <c r="AC45" s="137">
        <v>3</v>
      </c>
      <c r="AD45" s="436"/>
      <c r="AE45" s="436"/>
      <c r="AF45" s="436"/>
      <c r="AG45" s="436"/>
      <c r="AH45" s="436"/>
      <c r="AI45" s="436"/>
      <c r="AJ45" s="132"/>
      <c r="AK45" s="168">
        <v>7</v>
      </c>
    </row>
    <row r="46" spans="1:37" ht="8.1" customHeight="1">
      <c r="A46" s="177"/>
      <c r="B46" s="170"/>
      <c r="C46" s="132"/>
      <c r="D46" s="132"/>
      <c r="E46" s="132"/>
      <c r="F46" s="132"/>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1:37" ht="24.95" customHeight="1">
      <c r="A47" s="657" t="s">
        <v>88</v>
      </c>
      <c r="B47" s="417" t="s">
        <v>40</v>
      </c>
      <c r="C47" s="132"/>
      <c r="D47" s="141">
        <v>5</v>
      </c>
      <c r="E47" s="141">
        <v>17</v>
      </c>
      <c r="F47" s="141">
        <v>0</v>
      </c>
      <c r="G47" s="141">
        <v>0</v>
      </c>
      <c r="H47" s="141">
        <v>3</v>
      </c>
      <c r="I47" s="141">
        <v>33</v>
      </c>
      <c r="J47" s="141">
        <v>7</v>
      </c>
      <c r="K47" s="141"/>
      <c r="L47" s="141">
        <v>0</v>
      </c>
      <c r="M47" s="141">
        <v>0</v>
      </c>
      <c r="N47" s="141">
        <v>0</v>
      </c>
      <c r="O47" s="141">
        <v>6</v>
      </c>
      <c r="P47" s="141">
        <v>5</v>
      </c>
      <c r="Q47" s="141">
        <v>8</v>
      </c>
      <c r="R47" s="141">
        <v>11</v>
      </c>
      <c r="S47" s="141">
        <v>2</v>
      </c>
      <c r="T47" s="141">
        <v>3</v>
      </c>
      <c r="U47" s="141">
        <v>0</v>
      </c>
      <c r="V47" s="141">
        <v>6</v>
      </c>
      <c r="W47" s="141">
        <v>1</v>
      </c>
      <c r="X47" s="141">
        <v>14</v>
      </c>
      <c r="Y47" s="141">
        <v>0</v>
      </c>
      <c r="Z47" s="141">
        <v>2</v>
      </c>
      <c r="AA47" s="141">
        <v>0</v>
      </c>
      <c r="AB47" s="141">
        <v>1</v>
      </c>
      <c r="AC47" s="141">
        <v>23</v>
      </c>
      <c r="AD47" s="141">
        <v>1</v>
      </c>
      <c r="AE47" s="141">
        <v>2</v>
      </c>
      <c r="AF47" s="141">
        <v>1</v>
      </c>
      <c r="AG47" s="141">
        <v>0</v>
      </c>
      <c r="AH47" s="141">
        <v>0</v>
      </c>
      <c r="AI47" s="141">
        <v>2</v>
      </c>
      <c r="AJ47" s="132"/>
      <c r="AK47" s="141">
        <v>154</v>
      </c>
    </row>
    <row r="48" spans="1:37" ht="24.95" customHeight="1">
      <c r="A48" s="657"/>
      <c r="B48" s="417" t="s">
        <v>657</v>
      </c>
      <c r="C48" s="132"/>
      <c r="D48" s="141">
        <v>8</v>
      </c>
      <c r="E48" s="141">
        <v>30</v>
      </c>
      <c r="F48" s="141">
        <v>0</v>
      </c>
      <c r="G48" s="141">
        <v>0</v>
      </c>
      <c r="H48" s="141">
        <v>4</v>
      </c>
      <c r="I48" s="141">
        <v>56</v>
      </c>
      <c r="J48" s="141">
        <v>7</v>
      </c>
      <c r="K48" s="141"/>
      <c r="L48" s="141">
        <v>0</v>
      </c>
      <c r="M48" s="141">
        <v>0</v>
      </c>
      <c r="N48" s="141">
        <v>0</v>
      </c>
      <c r="O48" s="141">
        <v>6</v>
      </c>
      <c r="P48" s="141">
        <v>7</v>
      </c>
      <c r="Q48" s="141">
        <v>9</v>
      </c>
      <c r="R48" s="141">
        <v>11</v>
      </c>
      <c r="S48" s="141">
        <v>3</v>
      </c>
      <c r="T48" s="141">
        <v>3</v>
      </c>
      <c r="U48" s="141">
        <v>0</v>
      </c>
      <c r="V48" s="141">
        <v>6</v>
      </c>
      <c r="W48" s="141">
        <v>1</v>
      </c>
      <c r="X48" s="141">
        <v>19</v>
      </c>
      <c r="Y48" s="141">
        <v>0</v>
      </c>
      <c r="Z48" s="141">
        <v>2</v>
      </c>
      <c r="AA48" s="141">
        <v>0</v>
      </c>
      <c r="AB48" s="141">
        <v>1</v>
      </c>
      <c r="AC48" s="141">
        <v>27</v>
      </c>
      <c r="AD48" s="141">
        <v>9</v>
      </c>
      <c r="AE48" s="141">
        <v>2</v>
      </c>
      <c r="AF48" s="141">
        <v>1</v>
      </c>
      <c r="AG48" s="141">
        <v>0</v>
      </c>
      <c r="AH48" s="141">
        <v>0</v>
      </c>
      <c r="AI48" s="141">
        <v>2</v>
      </c>
      <c r="AJ48" s="132"/>
      <c r="AK48" s="141">
        <v>215</v>
      </c>
    </row>
    <row r="49" spans="1:37" ht="26.25" customHeight="1">
      <c r="A49" s="136"/>
      <c r="B49" s="136"/>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1:37" ht="29.25" customHeight="1">
      <c r="A50" s="654" t="s">
        <v>672</v>
      </c>
      <c r="B50" s="654"/>
      <c r="C50" s="654"/>
      <c r="D50" s="654"/>
      <c r="E50" s="654"/>
      <c r="F50" s="654"/>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row>
    <row r="51" spans="1:37" ht="17.100000000000001" customHeight="1">
      <c r="A51" s="242" t="s">
        <v>673</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1:37" ht="17.100000000000001" customHeight="1">
      <c r="A52" s="147"/>
    </row>
  </sheetData>
  <mergeCells count="8">
    <mergeCell ref="A50:AK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scale="38" firstPageNumber="51" orientation="landscape" useFirstPageNumber="1" r:id="rId1"/>
  <headerFooter scaleWithDoc="0">
    <oddHeader>&amp;L&amp;G&amp;R&amp;G</oddHeader>
    <oddFooter>&amp;R&amp;"Montserrat,Negrita" 55</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FC5C-809F-444B-BC44-0232EA5FA449}">
  <sheetPr>
    <pageSetUpPr fitToPage="1"/>
  </sheetPr>
  <dimension ref="A1:S52"/>
  <sheetViews>
    <sheetView topLeftCell="A18" zoomScale="70" zoomScaleNormal="70" workbookViewId="0">
      <selection activeCell="H42" sqref="H42"/>
    </sheetView>
  </sheetViews>
  <sheetFormatPr baseColWidth="10" defaultColWidth="11.42578125" defaultRowHeight="12.75"/>
  <cols>
    <col min="1" max="1" width="32.7109375" customWidth="1"/>
    <col min="2" max="2" width="68.7109375" customWidth="1"/>
    <col min="3" max="3" width="1.7109375" customWidth="1"/>
    <col min="4" max="17" width="13.7109375" customWidth="1"/>
    <col min="18" max="18" width="1.7109375" customWidth="1"/>
    <col min="19" max="19" width="12.7109375" customWidth="1"/>
  </cols>
  <sheetData>
    <row r="1" spans="1:19" ht="30" customHeight="1">
      <c r="A1" s="128" t="s">
        <v>80</v>
      </c>
      <c r="B1" s="128"/>
      <c r="C1" s="128"/>
      <c r="D1" s="128"/>
      <c r="E1" s="128"/>
      <c r="F1" s="128"/>
      <c r="G1" s="128"/>
      <c r="H1" s="128"/>
      <c r="I1" s="128"/>
      <c r="J1" s="128"/>
      <c r="K1" s="128"/>
      <c r="L1" s="128"/>
      <c r="M1" s="128"/>
      <c r="N1" s="128"/>
      <c r="O1" s="128"/>
      <c r="P1" s="128"/>
      <c r="Q1" s="128"/>
      <c r="R1" s="128"/>
      <c r="S1" s="128"/>
    </row>
    <row r="2" spans="1:19" ht="72.95" customHeight="1">
      <c r="A2" s="655" t="s">
        <v>674</v>
      </c>
      <c r="B2" s="655"/>
      <c r="C2" s="655"/>
      <c r="D2" s="655"/>
      <c r="E2" s="655"/>
      <c r="F2" s="655"/>
      <c r="G2" s="655"/>
      <c r="H2" s="655"/>
      <c r="I2" s="655"/>
      <c r="J2" s="655"/>
      <c r="K2" s="655"/>
      <c r="L2" s="655"/>
      <c r="M2" s="655"/>
      <c r="N2" s="655"/>
      <c r="O2" s="655"/>
      <c r="P2" s="655"/>
      <c r="Q2" s="655"/>
      <c r="R2" s="655"/>
      <c r="S2" s="655"/>
    </row>
    <row r="3" spans="1:19" ht="30" customHeight="1">
      <c r="A3" s="655" t="str">
        <f>UPPER(CONCATENATE("Junio 2024"))</f>
        <v>JUNIO 2024</v>
      </c>
      <c r="B3" s="655"/>
      <c r="C3" s="655"/>
      <c r="D3" s="655"/>
      <c r="E3" s="655"/>
      <c r="F3" s="655"/>
      <c r="G3" s="655"/>
      <c r="H3" s="655"/>
      <c r="I3" s="655"/>
      <c r="J3" s="655"/>
      <c r="K3" s="655"/>
      <c r="L3" s="655"/>
      <c r="M3" s="655"/>
      <c r="N3" s="655"/>
      <c r="O3" s="655"/>
      <c r="P3" s="655"/>
      <c r="Q3" s="655"/>
      <c r="R3" s="655"/>
      <c r="S3" s="655"/>
    </row>
    <row r="4" spans="1:19">
      <c r="A4" s="136"/>
      <c r="B4" s="128"/>
      <c r="C4" s="128"/>
      <c r="D4" s="128"/>
      <c r="E4" s="128"/>
      <c r="F4" s="128"/>
      <c r="G4" s="128"/>
      <c r="H4" s="128"/>
      <c r="I4" s="128"/>
      <c r="J4" s="128"/>
      <c r="K4" s="128"/>
      <c r="L4" s="128"/>
      <c r="M4" s="128"/>
      <c r="N4" s="128"/>
      <c r="O4" s="128"/>
      <c r="P4" s="128"/>
      <c r="Q4" s="128"/>
      <c r="R4" s="128"/>
      <c r="S4" s="128"/>
    </row>
    <row r="5" spans="1:19" ht="30" customHeight="1">
      <c r="A5" s="659" t="s">
        <v>622</v>
      </c>
      <c r="B5" s="659" t="s">
        <v>623</v>
      </c>
      <c r="C5" s="132"/>
      <c r="D5" s="656" t="s">
        <v>18</v>
      </c>
      <c r="E5" s="656"/>
      <c r="F5" s="656"/>
      <c r="G5" s="656"/>
      <c r="H5" s="656"/>
      <c r="I5" s="656"/>
      <c r="J5" s="656"/>
      <c r="K5" s="656"/>
      <c r="L5" s="656"/>
      <c r="M5" s="656"/>
      <c r="N5" s="656"/>
      <c r="O5" s="656"/>
      <c r="P5" s="656"/>
      <c r="Q5" s="656"/>
      <c r="R5" s="132"/>
      <c r="S5" s="659" t="s">
        <v>88</v>
      </c>
    </row>
    <row r="6" spans="1:19" ht="200.1" customHeight="1">
      <c r="A6" s="660"/>
      <c r="B6" s="660"/>
      <c r="C6" s="132"/>
      <c r="D6" s="477" t="s">
        <v>135</v>
      </c>
      <c r="E6" s="477" t="s">
        <v>136</v>
      </c>
      <c r="F6" s="477" t="s">
        <v>137</v>
      </c>
      <c r="G6" s="477" t="s">
        <v>138</v>
      </c>
      <c r="H6" s="477" t="s">
        <v>139</v>
      </c>
      <c r="I6" s="477" t="s">
        <v>140</v>
      </c>
      <c r="J6" s="477" t="s">
        <v>141</v>
      </c>
      <c r="K6" s="477" t="s">
        <v>142</v>
      </c>
      <c r="L6" s="477" t="s">
        <v>143</v>
      </c>
      <c r="M6" s="477" t="s">
        <v>144</v>
      </c>
      <c r="N6" s="477" t="s">
        <v>145</v>
      </c>
      <c r="O6" s="477" t="s">
        <v>146</v>
      </c>
      <c r="P6" s="477" t="s">
        <v>147</v>
      </c>
      <c r="Q6" s="477" t="s">
        <v>148</v>
      </c>
      <c r="R6" s="132"/>
      <c r="S6" s="660"/>
    </row>
    <row r="7" spans="1:19" ht="8.1" customHeight="1">
      <c r="A7" s="132"/>
      <c r="B7" s="132"/>
      <c r="C7" s="132"/>
      <c r="D7" s="132"/>
      <c r="E7" s="132"/>
      <c r="F7" s="132"/>
      <c r="G7" s="128"/>
      <c r="H7" s="128"/>
      <c r="I7" s="128"/>
      <c r="J7" s="128"/>
      <c r="K7" s="128"/>
      <c r="L7" s="128"/>
      <c r="M7" s="128"/>
      <c r="N7" s="128"/>
      <c r="O7" s="128"/>
      <c r="P7" s="128"/>
      <c r="Q7" s="128"/>
      <c r="R7" s="128"/>
      <c r="S7" s="128"/>
    </row>
    <row r="8" spans="1:19" ht="23.1" customHeight="1">
      <c r="A8" s="424" t="s">
        <v>727</v>
      </c>
      <c r="B8" s="435" t="s">
        <v>40</v>
      </c>
      <c r="C8" s="132"/>
      <c r="D8" s="436"/>
      <c r="E8" s="436"/>
      <c r="F8" s="436"/>
      <c r="G8" s="436"/>
      <c r="H8" s="436"/>
      <c r="I8" s="436"/>
      <c r="J8" s="436"/>
      <c r="K8" s="436"/>
      <c r="L8" s="436"/>
      <c r="M8" s="436"/>
      <c r="N8" s="436"/>
      <c r="O8" s="436"/>
      <c r="P8" s="436"/>
      <c r="Q8" s="436"/>
      <c r="R8" s="132"/>
      <c r="S8" s="168">
        <v>0</v>
      </c>
    </row>
    <row r="9" spans="1:19" ht="23.1" customHeight="1">
      <c r="A9" s="424"/>
      <c r="B9" s="435" t="s">
        <v>657</v>
      </c>
      <c r="C9" s="132"/>
      <c r="D9" s="436"/>
      <c r="E9" s="436"/>
      <c r="F9" s="436"/>
      <c r="G9" s="436"/>
      <c r="H9" s="436"/>
      <c r="I9" s="436"/>
      <c r="J9" s="436"/>
      <c r="K9" s="436"/>
      <c r="L9" s="436"/>
      <c r="M9" s="436"/>
      <c r="N9" s="436"/>
      <c r="O9" s="436"/>
      <c r="P9" s="436"/>
      <c r="Q9" s="436"/>
      <c r="R9" s="132"/>
      <c r="S9" s="168">
        <v>0</v>
      </c>
    </row>
    <row r="10" spans="1:19" ht="23.1" customHeight="1">
      <c r="A10" s="424"/>
      <c r="B10" s="435" t="s">
        <v>658</v>
      </c>
      <c r="C10" s="132"/>
      <c r="D10" s="436"/>
      <c r="E10" s="436"/>
      <c r="F10" s="436"/>
      <c r="G10" s="436"/>
      <c r="H10" s="436"/>
      <c r="I10" s="436"/>
      <c r="J10" s="436"/>
      <c r="K10" s="436"/>
      <c r="L10" s="436"/>
      <c r="M10" s="436"/>
      <c r="N10" s="436"/>
      <c r="O10" s="436"/>
      <c r="P10" s="436"/>
      <c r="Q10" s="436"/>
      <c r="R10" s="132"/>
      <c r="S10" s="168">
        <v>0</v>
      </c>
    </row>
    <row r="11" spans="1:19" ht="23.1" customHeight="1">
      <c r="A11" s="424"/>
      <c r="B11" s="435" t="s">
        <v>659</v>
      </c>
      <c r="C11" s="132"/>
      <c r="D11" s="436"/>
      <c r="E11" s="436"/>
      <c r="F11" s="436"/>
      <c r="G11" s="436"/>
      <c r="H11" s="436"/>
      <c r="I11" s="436"/>
      <c r="J11" s="436"/>
      <c r="K11" s="436"/>
      <c r="L11" s="436"/>
      <c r="M11" s="436"/>
      <c r="N11" s="436"/>
      <c r="O11" s="436"/>
      <c r="P11" s="436"/>
      <c r="Q11" s="436"/>
      <c r="R11" s="132"/>
      <c r="S11" s="168">
        <v>0</v>
      </c>
    </row>
    <row r="12" spans="1:19" ht="23.1" customHeight="1">
      <c r="A12" s="435" t="s">
        <v>726</v>
      </c>
      <c r="B12" s="435" t="s">
        <v>40</v>
      </c>
      <c r="C12" s="132"/>
      <c r="D12" s="436"/>
      <c r="E12" s="436"/>
      <c r="F12" s="436"/>
      <c r="G12" s="436"/>
      <c r="H12" s="436"/>
      <c r="I12" s="436"/>
      <c r="J12" s="436"/>
      <c r="K12" s="436"/>
      <c r="L12" s="436"/>
      <c r="M12" s="436"/>
      <c r="N12" s="436"/>
      <c r="O12" s="436"/>
      <c r="P12" s="436"/>
      <c r="Q12" s="436"/>
      <c r="R12" s="132"/>
      <c r="S12" s="168">
        <v>0</v>
      </c>
    </row>
    <row r="13" spans="1:19" ht="23.1" customHeight="1">
      <c r="A13" s="424"/>
      <c r="B13" s="435" t="s">
        <v>657</v>
      </c>
      <c r="C13" s="132"/>
      <c r="D13" s="436"/>
      <c r="E13" s="436"/>
      <c r="F13" s="436"/>
      <c r="G13" s="436"/>
      <c r="H13" s="436"/>
      <c r="I13" s="436"/>
      <c r="J13" s="436"/>
      <c r="K13" s="436"/>
      <c r="L13" s="436"/>
      <c r="M13" s="436"/>
      <c r="N13" s="436"/>
      <c r="O13" s="436"/>
      <c r="P13" s="436"/>
      <c r="Q13" s="436"/>
      <c r="R13" s="132"/>
      <c r="S13" s="168">
        <v>0</v>
      </c>
    </row>
    <row r="14" spans="1:19" ht="23.1" customHeight="1">
      <c r="A14" s="424"/>
      <c r="B14" s="435" t="s">
        <v>658</v>
      </c>
      <c r="C14" s="132"/>
      <c r="D14" s="436"/>
      <c r="E14" s="436"/>
      <c r="F14" s="436"/>
      <c r="G14" s="436"/>
      <c r="H14" s="436"/>
      <c r="I14" s="436"/>
      <c r="J14" s="436"/>
      <c r="K14" s="436"/>
      <c r="L14" s="436"/>
      <c r="M14" s="436"/>
      <c r="N14" s="436"/>
      <c r="O14" s="436"/>
      <c r="P14" s="436"/>
      <c r="Q14" s="436"/>
      <c r="R14" s="132"/>
      <c r="S14" s="168">
        <v>0</v>
      </c>
    </row>
    <row r="15" spans="1:19" ht="23.1" customHeight="1">
      <c r="A15" s="424"/>
      <c r="B15" s="435" t="s">
        <v>659</v>
      </c>
      <c r="C15" s="132"/>
      <c r="D15" s="436"/>
      <c r="E15" s="436"/>
      <c r="F15" s="436"/>
      <c r="G15" s="436"/>
      <c r="H15" s="436"/>
      <c r="I15" s="436"/>
      <c r="J15" s="436"/>
      <c r="K15" s="436"/>
      <c r="L15" s="436"/>
      <c r="M15" s="436"/>
      <c r="N15" s="436"/>
      <c r="O15" s="436"/>
      <c r="P15" s="436"/>
      <c r="Q15" s="436"/>
      <c r="R15" s="132"/>
      <c r="S15" s="168">
        <v>0</v>
      </c>
    </row>
    <row r="16" spans="1:19" ht="23.1" customHeight="1">
      <c r="A16" s="435" t="s">
        <v>660</v>
      </c>
      <c r="B16" s="435" t="s">
        <v>40</v>
      </c>
      <c r="C16" s="132"/>
      <c r="D16" s="436"/>
      <c r="E16" s="436"/>
      <c r="F16" s="436"/>
      <c r="G16" s="436"/>
      <c r="H16" s="436"/>
      <c r="I16" s="436"/>
      <c r="J16" s="436"/>
      <c r="K16" s="436"/>
      <c r="L16" s="436"/>
      <c r="M16" s="436"/>
      <c r="N16" s="436"/>
      <c r="O16" s="436"/>
      <c r="P16" s="436"/>
      <c r="Q16" s="436"/>
      <c r="R16" s="132"/>
      <c r="S16" s="168">
        <v>0</v>
      </c>
    </row>
    <row r="17" spans="1:19" ht="23.1" customHeight="1">
      <c r="A17" s="424"/>
      <c r="B17" s="435" t="s">
        <v>657</v>
      </c>
      <c r="C17" s="132"/>
      <c r="D17" s="436"/>
      <c r="E17" s="436"/>
      <c r="F17" s="436"/>
      <c r="G17" s="436"/>
      <c r="H17" s="436"/>
      <c r="I17" s="436"/>
      <c r="J17" s="436"/>
      <c r="K17" s="436"/>
      <c r="L17" s="436"/>
      <c r="M17" s="436"/>
      <c r="N17" s="436"/>
      <c r="O17" s="436"/>
      <c r="P17" s="436"/>
      <c r="Q17" s="436"/>
      <c r="R17" s="132"/>
      <c r="S17" s="168">
        <v>0</v>
      </c>
    </row>
    <row r="18" spans="1:19" ht="23.1" customHeight="1">
      <c r="A18" s="424"/>
      <c r="B18" s="435" t="s">
        <v>658</v>
      </c>
      <c r="C18" s="132"/>
      <c r="D18" s="436"/>
      <c r="E18" s="436"/>
      <c r="F18" s="436"/>
      <c r="G18" s="436"/>
      <c r="H18" s="436"/>
      <c r="I18" s="436"/>
      <c r="J18" s="436"/>
      <c r="K18" s="436"/>
      <c r="L18" s="436"/>
      <c r="M18" s="436"/>
      <c r="N18" s="436"/>
      <c r="O18" s="436"/>
      <c r="P18" s="436"/>
      <c r="Q18" s="436"/>
      <c r="R18" s="132"/>
      <c r="S18" s="168">
        <v>0</v>
      </c>
    </row>
    <row r="19" spans="1:19" ht="23.1" customHeight="1">
      <c r="A19" s="424"/>
      <c r="B19" s="435" t="s">
        <v>659</v>
      </c>
      <c r="C19" s="132"/>
      <c r="D19" s="436"/>
      <c r="E19" s="436"/>
      <c r="F19" s="436"/>
      <c r="G19" s="436"/>
      <c r="H19" s="436"/>
      <c r="I19" s="436"/>
      <c r="J19" s="436"/>
      <c r="K19" s="436"/>
      <c r="L19" s="436"/>
      <c r="M19" s="436"/>
      <c r="N19" s="436"/>
      <c r="O19" s="436"/>
      <c r="P19" s="436"/>
      <c r="Q19" s="436"/>
      <c r="R19" s="132"/>
      <c r="S19" s="168">
        <v>0</v>
      </c>
    </row>
    <row r="20" spans="1:19" ht="23.1" customHeight="1">
      <c r="A20" s="424" t="s">
        <v>661</v>
      </c>
      <c r="B20" s="435" t="s">
        <v>40</v>
      </c>
      <c r="C20" s="132"/>
      <c r="D20" s="436"/>
      <c r="E20" s="137">
        <v>1</v>
      </c>
      <c r="F20" s="137">
        <v>2</v>
      </c>
      <c r="G20" s="436"/>
      <c r="H20" s="436"/>
      <c r="I20" s="137">
        <v>1</v>
      </c>
      <c r="J20" s="436"/>
      <c r="K20" s="137">
        <v>3</v>
      </c>
      <c r="L20" s="436"/>
      <c r="M20" s="137">
        <v>1</v>
      </c>
      <c r="N20" s="436"/>
      <c r="O20" s="137">
        <v>2</v>
      </c>
      <c r="P20" s="137">
        <v>2</v>
      </c>
      <c r="Q20" s="436"/>
      <c r="R20" s="132"/>
      <c r="S20" s="168">
        <v>12</v>
      </c>
    </row>
    <row r="21" spans="1:19" ht="23.1" customHeight="1">
      <c r="A21" s="424"/>
      <c r="B21" s="435" t="s">
        <v>657</v>
      </c>
      <c r="C21" s="132"/>
      <c r="D21" s="436"/>
      <c r="E21" s="137">
        <v>2</v>
      </c>
      <c r="F21" s="137">
        <v>4</v>
      </c>
      <c r="G21" s="436"/>
      <c r="H21" s="436"/>
      <c r="I21" s="137">
        <v>2</v>
      </c>
      <c r="J21" s="436"/>
      <c r="K21" s="137">
        <v>9</v>
      </c>
      <c r="L21" s="436"/>
      <c r="M21" s="137">
        <v>2</v>
      </c>
      <c r="N21" s="436"/>
      <c r="O21" s="137">
        <v>5</v>
      </c>
      <c r="P21" s="137">
        <v>8</v>
      </c>
      <c r="Q21" s="436"/>
      <c r="R21" s="132"/>
      <c r="S21" s="168">
        <v>32</v>
      </c>
    </row>
    <row r="22" spans="1:19" ht="23.1" customHeight="1">
      <c r="A22" s="424"/>
      <c r="B22" s="435" t="s">
        <v>658</v>
      </c>
      <c r="C22" s="132"/>
      <c r="D22" s="436"/>
      <c r="E22" s="137"/>
      <c r="F22" s="137"/>
      <c r="G22" s="436"/>
      <c r="H22" s="436"/>
      <c r="I22" s="137"/>
      <c r="J22" s="436"/>
      <c r="K22" s="137">
        <v>8</v>
      </c>
      <c r="L22" s="436"/>
      <c r="M22" s="137"/>
      <c r="N22" s="436"/>
      <c r="O22" s="137"/>
      <c r="P22" s="137"/>
      <c r="Q22" s="436"/>
      <c r="R22" s="132"/>
      <c r="S22" s="168">
        <v>8</v>
      </c>
    </row>
    <row r="23" spans="1:19" ht="23.1" customHeight="1">
      <c r="A23" s="424"/>
      <c r="B23" s="435" t="s">
        <v>659</v>
      </c>
      <c r="C23" s="132"/>
      <c r="D23" s="436"/>
      <c r="E23" s="137"/>
      <c r="F23" s="137"/>
      <c r="G23" s="436"/>
      <c r="H23" s="436"/>
      <c r="I23" s="137"/>
      <c r="J23" s="436"/>
      <c r="K23" s="137"/>
      <c r="L23" s="436"/>
      <c r="M23" s="137"/>
      <c r="N23" s="436"/>
      <c r="O23" s="137"/>
      <c r="P23" s="137"/>
      <c r="Q23" s="436"/>
      <c r="R23" s="132"/>
      <c r="S23" s="168">
        <v>0</v>
      </c>
    </row>
    <row r="24" spans="1:19" ht="23.1" customHeight="1">
      <c r="A24" s="424" t="s">
        <v>662</v>
      </c>
      <c r="B24" s="435" t="s">
        <v>40</v>
      </c>
      <c r="C24" s="132"/>
      <c r="D24" s="436"/>
      <c r="E24" s="436"/>
      <c r="F24" s="436"/>
      <c r="G24" s="436"/>
      <c r="H24" s="436"/>
      <c r="I24" s="436"/>
      <c r="J24" s="436"/>
      <c r="K24" s="436"/>
      <c r="L24" s="436"/>
      <c r="M24" s="436"/>
      <c r="N24" s="436"/>
      <c r="O24" s="436"/>
      <c r="P24" s="436"/>
      <c r="Q24" s="436"/>
      <c r="R24" s="132"/>
      <c r="S24" s="168">
        <v>0</v>
      </c>
    </row>
    <row r="25" spans="1:19" ht="23.1" customHeight="1">
      <c r="A25" s="424"/>
      <c r="B25" s="435" t="s">
        <v>657</v>
      </c>
      <c r="C25" s="132"/>
      <c r="D25" s="436"/>
      <c r="E25" s="436"/>
      <c r="F25" s="436"/>
      <c r="G25" s="436"/>
      <c r="H25" s="436"/>
      <c r="I25" s="436"/>
      <c r="J25" s="436"/>
      <c r="K25" s="436"/>
      <c r="L25" s="436"/>
      <c r="M25" s="436"/>
      <c r="N25" s="436"/>
      <c r="O25" s="436"/>
      <c r="P25" s="436"/>
      <c r="Q25" s="436"/>
      <c r="R25" s="132"/>
      <c r="S25" s="168">
        <v>0</v>
      </c>
    </row>
    <row r="26" spans="1:19" ht="23.1" customHeight="1">
      <c r="A26" s="424"/>
      <c r="B26" s="435" t="s">
        <v>658</v>
      </c>
      <c r="C26" s="132"/>
      <c r="D26" s="436"/>
      <c r="E26" s="436"/>
      <c r="F26" s="436"/>
      <c r="G26" s="436"/>
      <c r="H26" s="436"/>
      <c r="I26" s="436"/>
      <c r="J26" s="436"/>
      <c r="K26" s="436"/>
      <c r="L26" s="436"/>
      <c r="M26" s="436"/>
      <c r="N26" s="436"/>
      <c r="O26" s="436"/>
      <c r="P26" s="436"/>
      <c r="Q26" s="436"/>
      <c r="R26" s="132"/>
      <c r="S26" s="168">
        <v>0</v>
      </c>
    </row>
    <row r="27" spans="1:19" ht="23.1" customHeight="1">
      <c r="A27" s="424" t="s">
        <v>663</v>
      </c>
      <c r="B27" s="435" t="s">
        <v>40</v>
      </c>
      <c r="C27" s="132"/>
      <c r="D27" s="436"/>
      <c r="E27" s="436"/>
      <c r="F27" s="436"/>
      <c r="G27" s="436"/>
      <c r="H27" s="436"/>
      <c r="I27" s="436"/>
      <c r="J27" s="436"/>
      <c r="K27" s="436"/>
      <c r="L27" s="436"/>
      <c r="M27" s="436"/>
      <c r="N27" s="436"/>
      <c r="O27" s="436"/>
      <c r="P27" s="436"/>
      <c r="Q27" s="436"/>
      <c r="R27" s="132"/>
      <c r="S27" s="168">
        <v>0</v>
      </c>
    </row>
    <row r="28" spans="1:19" ht="23.1" customHeight="1">
      <c r="A28" s="424"/>
      <c r="B28" s="435" t="s">
        <v>657</v>
      </c>
      <c r="C28" s="132"/>
      <c r="D28" s="436"/>
      <c r="E28" s="436"/>
      <c r="F28" s="436"/>
      <c r="G28" s="436"/>
      <c r="H28" s="436"/>
      <c r="I28" s="436"/>
      <c r="J28" s="436"/>
      <c r="K28" s="436"/>
      <c r="L28" s="436"/>
      <c r="M28" s="436"/>
      <c r="N28" s="436"/>
      <c r="O28" s="436"/>
      <c r="P28" s="436"/>
      <c r="Q28" s="436"/>
      <c r="R28" s="132"/>
      <c r="S28" s="168">
        <v>0</v>
      </c>
    </row>
    <row r="29" spans="1:19" ht="23.1" customHeight="1">
      <c r="A29" s="424"/>
      <c r="B29" s="435" t="s">
        <v>658</v>
      </c>
      <c r="C29" s="132"/>
      <c r="D29" s="436"/>
      <c r="E29" s="436"/>
      <c r="F29" s="436"/>
      <c r="G29" s="436"/>
      <c r="H29" s="436"/>
      <c r="I29" s="436"/>
      <c r="J29" s="436"/>
      <c r="K29" s="436"/>
      <c r="L29" s="436"/>
      <c r="M29" s="436"/>
      <c r="N29" s="436"/>
      <c r="O29" s="436"/>
      <c r="P29" s="436"/>
      <c r="Q29" s="436"/>
      <c r="R29" s="132"/>
      <c r="S29" s="168">
        <v>0</v>
      </c>
    </row>
    <row r="30" spans="1:19" ht="23.1" customHeight="1">
      <c r="A30" s="424" t="s">
        <v>664</v>
      </c>
      <c r="B30" s="435" t="s">
        <v>40</v>
      </c>
      <c r="C30" s="132"/>
      <c r="D30" s="436"/>
      <c r="E30" s="436"/>
      <c r="F30" s="436"/>
      <c r="G30" s="436"/>
      <c r="H30" s="436"/>
      <c r="I30" s="436"/>
      <c r="J30" s="137">
        <v>1</v>
      </c>
      <c r="K30" s="436"/>
      <c r="L30" s="436"/>
      <c r="M30" s="436"/>
      <c r="N30" s="436"/>
      <c r="O30" s="436"/>
      <c r="P30" s="436"/>
      <c r="Q30" s="436"/>
      <c r="R30" s="132"/>
      <c r="S30" s="168">
        <v>1</v>
      </c>
    </row>
    <row r="31" spans="1:19" ht="23.1" customHeight="1">
      <c r="A31" s="424"/>
      <c r="B31" s="435" t="s">
        <v>657</v>
      </c>
      <c r="C31" s="132"/>
      <c r="D31" s="436"/>
      <c r="E31" s="436"/>
      <c r="F31" s="436"/>
      <c r="G31" s="436"/>
      <c r="H31" s="436"/>
      <c r="I31" s="436"/>
      <c r="J31" s="137">
        <v>1</v>
      </c>
      <c r="K31" s="436"/>
      <c r="L31" s="436"/>
      <c r="M31" s="436"/>
      <c r="N31" s="436"/>
      <c r="O31" s="436"/>
      <c r="P31" s="436"/>
      <c r="Q31" s="436"/>
      <c r="R31" s="132"/>
      <c r="S31" s="168">
        <v>1</v>
      </c>
    </row>
    <row r="32" spans="1:19" ht="23.1" customHeight="1">
      <c r="A32" s="424" t="s">
        <v>665</v>
      </c>
      <c r="B32" s="435" t="s">
        <v>40</v>
      </c>
      <c r="C32" s="132"/>
      <c r="D32" s="436"/>
      <c r="E32" s="436"/>
      <c r="F32" s="436"/>
      <c r="G32" s="436"/>
      <c r="H32" s="436"/>
      <c r="I32" s="436"/>
      <c r="J32" s="137">
        <v>1</v>
      </c>
      <c r="K32" s="436"/>
      <c r="L32" s="137">
        <v>1</v>
      </c>
      <c r="M32" s="137">
        <v>1</v>
      </c>
      <c r="N32" s="137">
        <v>1</v>
      </c>
      <c r="O32" s="436"/>
      <c r="P32" s="436"/>
      <c r="Q32" s="436"/>
      <c r="R32" s="132"/>
      <c r="S32" s="168">
        <v>4</v>
      </c>
    </row>
    <row r="33" spans="1:19" ht="23.1" customHeight="1">
      <c r="A33" s="424"/>
      <c r="B33" s="435" t="s">
        <v>657</v>
      </c>
      <c r="C33" s="132"/>
      <c r="D33" s="436"/>
      <c r="E33" s="436"/>
      <c r="F33" s="436"/>
      <c r="G33" s="436"/>
      <c r="H33" s="436"/>
      <c r="I33" s="436"/>
      <c r="J33" s="137">
        <v>1</v>
      </c>
      <c r="K33" s="436"/>
      <c r="L33" s="137">
        <v>1</v>
      </c>
      <c r="M33" s="137">
        <v>1</v>
      </c>
      <c r="N33" s="137">
        <v>1</v>
      </c>
      <c r="O33" s="436"/>
      <c r="P33" s="436"/>
      <c r="Q33" s="436"/>
      <c r="R33" s="132"/>
      <c r="S33" s="168">
        <v>4</v>
      </c>
    </row>
    <row r="34" spans="1:19" ht="23.1" customHeight="1">
      <c r="A34" s="424" t="s">
        <v>666</v>
      </c>
      <c r="B34" s="435" t="s">
        <v>40</v>
      </c>
      <c r="C34" s="132"/>
      <c r="D34" s="436"/>
      <c r="E34" s="436"/>
      <c r="F34" s="436"/>
      <c r="G34" s="436"/>
      <c r="H34" s="436"/>
      <c r="I34" s="436"/>
      <c r="J34" s="436"/>
      <c r="K34" s="436"/>
      <c r="L34" s="436"/>
      <c r="M34" s="436"/>
      <c r="N34" s="436"/>
      <c r="O34" s="436"/>
      <c r="P34" s="436"/>
      <c r="Q34" s="436"/>
      <c r="R34" s="132"/>
      <c r="S34" s="168">
        <v>0</v>
      </c>
    </row>
    <row r="35" spans="1:19" ht="23.1" customHeight="1">
      <c r="A35" s="424"/>
      <c r="B35" s="435" t="s">
        <v>657</v>
      </c>
      <c r="C35" s="132"/>
      <c r="D35" s="436"/>
      <c r="E35" s="436"/>
      <c r="F35" s="436"/>
      <c r="G35" s="436"/>
      <c r="H35" s="436"/>
      <c r="I35" s="436"/>
      <c r="J35" s="436"/>
      <c r="K35" s="436"/>
      <c r="L35" s="436"/>
      <c r="M35" s="436"/>
      <c r="N35" s="436"/>
      <c r="O35" s="436"/>
      <c r="P35" s="436"/>
      <c r="Q35" s="436"/>
      <c r="R35" s="132"/>
      <c r="S35" s="168">
        <v>0</v>
      </c>
    </row>
    <row r="36" spans="1:19" ht="23.1" customHeight="1">
      <c r="A36" s="424" t="s">
        <v>667</v>
      </c>
      <c r="B36" s="435" t="s">
        <v>40</v>
      </c>
      <c r="C36" s="132"/>
      <c r="D36" s="137">
        <v>1</v>
      </c>
      <c r="E36" s="436"/>
      <c r="F36" s="436"/>
      <c r="G36" s="436"/>
      <c r="H36" s="436"/>
      <c r="I36" s="436"/>
      <c r="J36" s="436"/>
      <c r="K36" s="137">
        <v>1</v>
      </c>
      <c r="L36" s="436"/>
      <c r="M36" s="436"/>
      <c r="N36" s="436"/>
      <c r="O36" s="436"/>
      <c r="P36" s="436"/>
      <c r="Q36" s="436"/>
      <c r="R36" s="132"/>
      <c r="S36" s="168">
        <v>2</v>
      </c>
    </row>
    <row r="37" spans="1:19" ht="23.1" customHeight="1">
      <c r="A37" s="424"/>
      <c r="B37" s="435" t="s">
        <v>657</v>
      </c>
      <c r="C37" s="132"/>
      <c r="D37" s="137">
        <v>1</v>
      </c>
      <c r="E37" s="436"/>
      <c r="F37" s="436"/>
      <c r="G37" s="436"/>
      <c r="H37" s="436"/>
      <c r="I37" s="436"/>
      <c r="J37" s="436"/>
      <c r="K37" s="137">
        <v>1</v>
      </c>
      <c r="L37" s="436"/>
      <c r="M37" s="436"/>
      <c r="N37" s="436"/>
      <c r="O37" s="436"/>
      <c r="P37" s="436"/>
      <c r="Q37" s="436"/>
      <c r="R37" s="132"/>
      <c r="S37" s="168">
        <v>2</v>
      </c>
    </row>
    <row r="38" spans="1:19" ht="23.1" customHeight="1">
      <c r="A38" s="424" t="s">
        <v>668</v>
      </c>
      <c r="B38" s="435" t="s">
        <v>40</v>
      </c>
      <c r="C38" s="132"/>
      <c r="D38" s="436"/>
      <c r="E38" s="436"/>
      <c r="F38" s="436"/>
      <c r="G38" s="436"/>
      <c r="H38" s="436"/>
      <c r="I38" s="436"/>
      <c r="J38" s="436"/>
      <c r="K38" s="436"/>
      <c r="L38" s="436"/>
      <c r="M38" s="436"/>
      <c r="N38" s="436"/>
      <c r="O38" s="436"/>
      <c r="P38" s="436"/>
      <c r="Q38" s="436"/>
      <c r="R38" s="132"/>
      <c r="S38" s="168">
        <v>0</v>
      </c>
    </row>
    <row r="39" spans="1:19" ht="23.1" customHeight="1">
      <c r="A39" s="424"/>
      <c r="B39" s="435" t="s">
        <v>657</v>
      </c>
      <c r="C39" s="132"/>
      <c r="D39" s="436"/>
      <c r="E39" s="436"/>
      <c r="F39" s="436"/>
      <c r="G39" s="436"/>
      <c r="H39" s="436"/>
      <c r="I39" s="436"/>
      <c r="J39" s="436"/>
      <c r="K39" s="436"/>
      <c r="L39" s="436"/>
      <c r="M39" s="436"/>
      <c r="N39" s="436"/>
      <c r="O39" s="436"/>
      <c r="P39" s="436"/>
      <c r="Q39" s="436"/>
      <c r="R39" s="132"/>
      <c r="S39" s="168">
        <v>0</v>
      </c>
    </row>
    <row r="40" spans="1:19" ht="23.1" customHeight="1">
      <c r="A40" s="424" t="s">
        <v>669</v>
      </c>
      <c r="B40" s="435" t="s">
        <v>40</v>
      </c>
      <c r="C40" s="132"/>
      <c r="D40" s="436"/>
      <c r="E40" s="436"/>
      <c r="F40" s="436"/>
      <c r="G40" s="436"/>
      <c r="H40" s="436"/>
      <c r="I40" s="436"/>
      <c r="J40" s="436"/>
      <c r="K40" s="436"/>
      <c r="L40" s="436"/>
      <c r="M40" s="436"/>
      <c r="N40" s="436"/>
      <c r="O40" s="436"/>
      <c r="P40" s="436"/>
      <c r="Q40" s="436"/>
      <c r="R40" s="132"/>
      <c r="S40" s="168">
        <v>0</v>
      </c>
    </row>
    <row r="41" spans="1:19" ht="23.1" customHeight="1">
      <c r="A41" s="424"/>
      <c r="B41" s="435" t="s">
        <v>657</v>
      </c>
      <c r="C41" s="132"/>
      <c r="D41" s="436"/>
      <c r="E41" s="436"/>
      <c r="F41" s="436"/>
      <c r="G41" s="436"/>
      <c r="H41" s="436"/>
      <c r="I41" s="436"/>
      <c r="J41" s="436"/>
      <c r="K41" s="436"/>
      <c r="L41" s="436"/>
      <c r="M41" s="436"/>
      <c r="N41" s="436"/>
      <c r="O41" s="436"/>
      <c r="P41" s="436"/>
      <c r="Q41" s="436"/>
      <c r="R41" s="132"/>
      <c r="S41" s="168">
        <v>0</v>
      </c>
    </row>
    <row r="42" spans="1:19" ht="23.1" customHeight="1">
      <c r="A42" s="424" t="s">
        <v>670</v>
      </c>
      <c r="B42" s="435" t="s">
        <v>40</v>
      </c>
      <c r="C42" s="132"/>
      <c r="D42" s="137">
        <v>4</v>
      </c>
      <c r="E42" s="137">
        <v>4</v>
      </c>
      <c r="F42" s="137">
        <v>4</v>
      </c>
      <c r="G42" s="137">
        <v>1</v>
      </c>
      <c r="H42" s="137">
        <v>1</v>
      </c>
      <c r="I42" s="137">
        <v>2</v>
      </c>
      <c r="J42" s="137">
        <v>1</v>
      </c>
      <c r="K42" s="137">
        <v>2</v>
      </c>
      <c r="L42" s="137">
        <v>2</v>
      </c>
      <c r="M42" s="137">
        <v>3</v>
      </c>
      <c r="N42" s="137">
        <v>2</v>
      </c>
      <c r="O42" s="137">
        <v>6</v>
      </c>
      <c r="P42" s="436"/>
      <c r="Q42" s="137">
        <v>1</v>
      </c>
      <c r="R42" s="132"/>
      <c r="S42" s="168">
        <v>33</v>
      </c>
    </row>
    <row r="43" spans="1:19" ht="23.1" customHeight="1">
      <c r="A43" s="435"/>
      <c r="B43" s="435" t="s">
        <v>657</v>
      </c>
      <c r="C43" s="132"/>
      <c r="D43" s="137">
        <v>10</v>
      </c>
      <c r="E43" s="137">
        <v>6</v>
      </c>
      <c r="F43" s="137">
        <v>6</v>
      </c>
      <c r="G43" s="137">
        <v>1</v>
      </c>
      <c r="H43" s="137">
        <v>2</v>
      </c>
      <c r="I43" s="137">
        <v>5</v>
      </c>
      <c r="J43" s="137">
        <v>1</v>
      </c>
      <c r="K43" s="137">
        <v>10</v>
      </c>
      <c r="L43" s="137">
        <v>2</v>
      </c>
      <c r="M43" s="137">
        <v>7</v>
      </c>
      <c r="N43" s="137">
        <v>2</v>
      </c>
      <c r="O43" s="137">
        <v>19</v>
      </c>
      <c r="P43" s="436"/>
      <c r="Q43" s="137">
        <v>1</v>
      </c>
      <c r="R43" s="132"/>
      <c r="S43" s="168">
        <v>72</v>
      </c>
    </row>
    <row r="44" spans="1:19" ht="23.1" customHeight="1">
      <c r="A44" s="424" t="s">
        <v>671</v>
      </c>
      <c r="B44" s="435" t="s">
        <v>40</v>
      </c>
      <c r="C44" s="132"/>
      <c r="D44" s="436"/>
      <c r="E44" s="436"/>
      <c r="F44" s="137">
        <v>2</v>
      </c>
      <c r="G44" s="436"/>
      <c r="H44" s="436"/>
      <c r="I44" s="137">
        <v>1</v>
      </c>
      <c r="J44" s="436"/>
      <c r="K44" s="436"/>
      <c r="L44" s="137">
        <v>1</v>
      </c>
      <c r="M44" s="436"/>
      <c r="N44" s="137">
        <v>3</v>
      </c>
      <c r="O44" s="436"/>
      <c r="P44" s="436"/>
      <c r="Q44" s="137">
        <v>1</v>
      </c>
      <c r="R44" s="132"/>
      <c r="S44" s="168">
        <v>8</v>
      </c>
    </row>
    <row r="45" spans="1:19" ht="23.1" customHeight="1">
      <c r="A45" s="424"/>
      <c r="B45" s="435" t="s">
        <v>657</v>
      </c>
      <c r="C45" s="132"/>
      <c r="D45" s="436"/>
      <c r="E45" s="436"/>
      <c r="F45" s="137">
        <v>2</v>
      </c>
      <c r="G45" s="436"/>
      <c r="H45" s="436"/>
      <c r="I45" s="137">
        <v>1</v>
      </c>
      <c r="J45" s="436"/>
      <c r="K45" s="436"/>
      <c r="L45" s="137">
        <v>1</v>
      </c>
      <c r="M45" s="436"/>
      <c r="N45" s="137">
        <v>3</v>
      </c>
      <c r="O45" s="436"/>
      <c r="P45" s="436"/>
      <c r="Q45" s="137">
        <v>1</v>
      </c>
      <c r="R45" s="132"/>
      <c r="S45" s="168">
        <v>8</v>
      </c>
    </row>
    <row r="46" spans="1:19" ht="8.1" customHeight="1">
      <c r="A46" s="177"/>
      <c r="B46" s="132"/>
      <c r="C46" s="132"/>
      <c r="D46" s="132"/>
      <c r="E46" s="132"/>
      <c r="F46" s="132"/>
      <c r="G46" s="128"/>
      <c r="H46" s="128"/>
      <c r="I46" s="128"/>
      <c r="J46" s="128"/>
      <c r="K46" s="128"/>
      <c r="L46" s="128"/>
      <c r="M46" s="128"/>
      <c r="N46" s="128"/>
      <c r="O46" s="128"/>
      <c r="P46" s="128"/>
      <c r="Q46" s="128"/>
      <c r="R46" s="128"/>
      <c r="S46" s="128"/>
    </row>
    <row r="47" spans="1:19" ht="23.1" customHeight="1">
      <c r="A47" s="657" t="s">
        <v>88</v>
      </c>
      <c r="B47" s="417" t="s">
        <v>40</v>
      </c>
      <c r="C47" s="132"/>
      <c r="D47" s="141">
        <v>5</v>
      </c>
      <c r="E47" s="141">
        <v>5</v>
      </c>
      <c r="F47" s="141">
        <v>8</v>
      </c>
      <c r="G47" s="141">
        <v>1</v>
      </c>
      <c r="H47" s="141">
        <v>1</v>
      </c>
      <c r="I47" s="141">
        <v>4</v>
      </c>
      <c r="J47" s="141">
        <v>3</v>
      </c>
      <c r="K47" s="141">
        <v>6</v>
      </c>
      <c r="L47" s="141">
        <v>4</v>
      </c>
      <c r="M47" s="141">
        <v>5</v>
      </c>
      <c r="N47" s="141">
        <v>6</v>
      </c>
      <c r="O47" s="141">
        <v>8</v>
      </c>
      <c r="P47" s="141">
        <v>2</v>
      </c>
      <c r="Q47" s="141">
        <v>2</v>
      </c>
      <c r="R47" s="132"/>
      <c r="S47" s="141">
        <v>60</v>
      </c>
    </row>
    <row r="48" spans="1:19" ht="23.1" customHeight="1">
      <c r="A48" s="657"/>
      <c r="B48" s="417" t="s">
        <v>657</v>
      </c>
      <c r="C48" s="132"/>
      <c r="D48" s="141">
        <v>11</v>
      </c>
      <c r="E48" s="141">
        <v>8</v>
      </c>
      <c r="F48" s="141">
        <v>12</v>
      </c>
      <c r="G48" s="141">
        <v>1</v>
      </c>
      <c r="H48" s="141">
        <v>2</v>
      </c>
      <c r="I48" s="141">
        <v>8</v>
      </c>
      <c r="J48" s="141">
        <v>3</v>
      </c>
      <c r="K48" s="141">
        <v>20</v>
      </c>
      <c r="L48" s="141">
        <v>4</v>
      </c>
      <c r="M48" s="141">
        <v>10</v>
      </c>
      <c r="N48" s="141">
        <v>6</v>
      </c>
      <c r="O48" s="141">
        <v>24</v>
      </c>
      <c r="P48" s="141">
        <v>8</v>
      </c>
      <c r="Q48" s="141">
        <v>2</v>
      </c>
      <c r="R48" s="132"/>
      <c r="S48" s="141">
        <v>119</v>
      </c>
    </row>
    <row r="49" spans="1:19">
      <c r="A49" s="136"/>
      <c r="B49" s="136"/>
      <c r="C49" s="128"/>
      <c r="D49" s="128"/>
      <c r="E49" s="128"/>
      <c r="F49" s="128"/>
      <c r="G49" s="128"/>
      <c r="H49" s="128"/>
      <c r="I49" s="128"/>
      <c r="J49" s="128"/>
      <c r="K49" s="128"/>
      <c r="L49" s="128"/>
      <c r="M49" s="128"/>
      <c r="N49" s="128"/>
      <c r="O49" s="128"/>
      <c r="P49" s="128"/>
      <c r="Q49" s="128"/>
      <c r="R49" s="128"/>
      <c r="S49" s="128"/>
    </row>
    <row r="50" spans="1:19" ht="35.25" customHeight="1">
      <c r="A50" s="661" t="s">
        <v>672</v>
      </c>
      <c r="B50" s="661"/>
      <c r="C50" s="661"/>
      <c r="D50" s="661"/>
      <c r="E50" s="661"/>
      <c r="F50" s="661"/>
      <c r="G50" s="661"/>
      <c r="H50" s="661"/>
      <c r="I50" s="661"/>
      <c r="J50" s="661"/>
      <c r="K50" s="661"/>
      <c r="L50" s="661"/>
      <c r="M50" s="661"/>
      <c r="N50" s="661"/>
      <c r="O50" s="661"/>
      <c r="P50" s="661"/>
      <c r="Q50" s="661"/>
      <c r="R50" s="661"/>
      <c r="S50" s="661"/>
    </row>
    <row r="51" spans="1:19" ht="18" customHeight="1">
      <c r="A51" s="244" t="s">
        <v>673</v>
      </c>
      <c r="B51" s="128"/>
      <c r="C51" s="128"/>
      <c r="D51" s="128"/>
      <c r="E51" s="128"/>
      <c r="F51" s="128"/>
      <c r="G51" s="128"/>
      <c r="H51" s="128"/>
      <c r="I51" s="128"/>
      <c r="J51" s="128"/>
      <c r="K51" s="128"/>
      <c r="L51" s="128"/>
      <c r="M51" s="128"/>
      <c r="N51" s="128"/>
      <c r="O51" s="128"/>
      <c r="P51" s="128"/>
      <c r="Q51" s="128"/>
      <c r="R51" s="128"/>
      <c r="S51" s="128"/>
    </row>
    <row r="52" spans="1:19" ht="18" customHeight="1">
      <c r="A52" s="243"/>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scale="37" firstPageNumber="16" orientation="landscape" useFirstPageNumber="1" r:id="rId1"/>
  <headerFooter scaleWithDoc="0">
    <oddHeader>&amp;L&amp;G&amp;R&amp;G</oddHeader>
    <oddFooter>&amp;R&amp;"Montserrat,Negrita" 56</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FC536-CA97-438E-8325-A4EB2685A221}">
  <sheetPr>
    <pageSetUpPr fitToPage="1"/>
  </sheetPr>
  <dimension ref="A1:R32"/>
  <sheetViews>
    <sheetView topLeftCell="A4" zoomScaleNormal="100" workbookViewId="0">
      <selection activeCell="H9" sqref="H9"/>
    </sheetView>
  </sheetViews>
  <sheetFormatPr baseColWidth="10" defaultColWidth="11.42578125" defaultRowHeight="12.75"/>
  <cols>
    <col min="1" max="1" width="45.7109375" customWidth="1"/>
    <col min="2" max="2" width="1.7109375" customWidth="1"/>
    <col min="3" max="15" width="13.7109375" customWidth="1"/>
    <col min="16" max="16" width="17.28515625" customWidth="1"/>
    <col min="17" max="17" width="1.7109375" customWidth="1"/>
    <col min="18" max="18" width="12.7109375" customWidth="1"/>
  </cols>
  <sheetData>
    <row r="1" spans="1:18" ht="24.95" customHeight="1">
      <c r="A1" s="128" t="s">
        <v>80</v>
      </c>
      <c r="B1" s="128"/>
      <c r="C1" s="128"/>
      <c r="D1" s="128"/>
      <c r="E1" s="128"/>
      <c r="F1" s="128"/>
      <c r="G1" s="128"/>
      <c r="H1" s="128"/>
      <c r="I1" s="128"/>
      <c r="J1" s="128"/>
      <c r="K1" s="128"/>
      <c r="L1" s="128"/>
      <c r="M1" s="128"/>
      <c r="N1" s="128"/>
      <c r="O1" s="128"/>
      <c r="P1" s="128"/>
      <c r="Q1" s="128"/>
      <c r="R1" s="128"/>
    </row>
    <row r="2" spans="1:18" ht="69.95" customHeight="1">
      <c r="A2" s="592" t="s">
        <v>675</v>
      </c>
      <c r="B2" s="592"/>
      <c r="C2" s="592"/>
      <c r="D2" s="592"/>
      <c r="E2" s="592"/>
      <c r="F2" s="592"/>
      <c r="G2" s="592"/>
      <c r="H2" s="592"/>
      <c r="I2" s="592"/>
      <c r="J2" s="592"/>
      <c r="K2" s="592"/>
      <c r="L2" s="592"/>
      <c r="M2" s="592"/>
      <c r="N2" s="592"/>
      <c r="O2" s="592"/>
      <c r="P2" s="592"/>
      <c r="Q2" s="592"/>
      <c r="R2" s="592"/>
    </row>
    <row r="3" spans="1:18" ht="24.95" customHeight="1">
      <c r="A3" s="592" t="str">
        <f>UPPER(CONCATENATE("Junio 2024"))</f>
        <v>JUNIO 2024</v>
      </c>
      <c r="B3" s="592"/>
      <c r="C3" s="592"/>
      <c r="D3" s="592"/>
      <c r="E3" s="592"/>
      <c r="F3" s="592"/>
      <c r="G3" s="592"/>
      <c r="H3" s="592"/>
      <c r="I3" s="592"/>
      <c r="J3" s="592"/>
      <c r="K3" s="592"/>
      <c r="L3" s="592"/>
      <c r="M3" s="592"/>
      <c r="N3" s="592"/>
      <c r="O3" s="592"/>
      <c r="P3" s="592"/>
      <c r="Q3" s="592"/>
      <c r="R3" s="592"/>
    </row>
    <row r="4" spans="1:18" ht="150" customHeight="1">
      <c r="A4" s="136"/>
      <c r="B4" s="128"/>
      <c r="C4" s="128"/>
      <c r="D4" s="128"/>
      <c r="E4" s="128"/>
      <c r="F4" s="128"/>
      <c r="G4" s="128"/>
      <c r="H4" s="128"/>
      <c r="I4" s="128"/>
      <c r="J4" s="128"/>
      <c r="K4" s="128"/>
      <c r="L4" s="128"/>
      <c r="M4" s="128"/>
      <c r="N4" s="128"/>
      <c r="O4" s="128"/>
      <c r="P4" s="128"/>
      <c r="Q4" s="128"/>
      <c r="R4" s="128"/>
    </row>
    <row r="5" spans="1:18" ht="45" customHeight="1">
      <c r="A5" s="475" t="s">
        <v>676</v>
      </c>
      <c r="B5" s="476"/>
      <c r="C5" s="475" t="s">
        <v>727</v>
      </c>
      <c r="D5" s="475" t="s">
        <v>726</v>
      </c>
      <c r="E5" s="475" t="s">
        <v>660</v>
      </c>
      <c r="F5" s="475" t="s">
        <v>661</v>
      </c>
      <c r="G5" s="475" t="s">
        <v>662</v>
      </c>
      <c r="H5" s="475" t="s">
        <v>663</v>
      </c>
      <c r="I5" s="475" t="s">
        <v>664</v>
      </c>
      <c r="J5" s="475" t="s">
        <v>665</v>
      </c>
      <c r="K5" s="475" t="s">
        <v>666</v>
      </c>
      <c r="L5" s="475" t="s">
        <v>667</v>
      </c>
      <c r="M5" s="475" t="s">
        <v>668</v>
      </c>
      <c r="N5" s="475" t="s">
        <v>669</v>
      </c>
      <c r="O5" s="475" t="s">
        <v>670</v>
      </c>
      <c r="P5" s="475" t="s">
        <v>671</v>
      </c>
      <c r="Q5" s="476"/>
      <c r="R5" s="475" t="s">
        <v>88</v>
      </c>
    </row>
    <row r="6" spans="1:18" ht="8.1" customHeight="1">
      <c r="A6" s="473"/>
      <c r="B6" s="148"/>
      <c r="C6" s="474"/>
      <c r="D6" s="474"/>
      <c r="E6" s="474"/>
      <c r="F6" s="474"/>
      <c r="G6" s="474"/>
      <c r="H6" s="474"/>
      <c r="I6" s="474"/>
      <c r="J6" s="474"/>
      <c r="K6" s="474"/>
      <c r="L6" s="474"/>
      <c r="M6" s="474"/>
      <c r="N6" s="474"/>
      <c r="O6" s="474"/>
      <c r="P6" s="474"/>
      <c r="Q6" s="148"/>
      <c r="R6" s="474"/>
    </row>
    <row r="7" spans="1:18" ht="50.1" customHeight="1">
      <c r="A7" s="235" t="s">
        <v>677</v>
      </c>
      <c r="B7" s="245"/>
      <c r="C7" s="217">
        <v>1</v>
      </c>
      <c r="D7" s="217" t="s">
        <v>678</v>
      </c>
      <c r="E7" s="217" t="s">
        <v>678</v>
      </c>
      <c r="F7" s="217">
        <v>2</v>
      </c>
      <c r="G7" s="217" t="s">
        <v>678</v>
      </c>
      <c r="H7" s="217" t="s">
        <v>678</v>
      </c>
      <c r="I7" s="217" t="s">
        <v>678</v>
      </c>
      <c r="J7" s="217" t="s">
        <v>678</v>
      </c>
      <c r="K7" s="217" t="s">
        <v>678</v>
      </c>
      <c r="L7" s="217" t="s">
        <v>678</v>
      </c>
      <c r="M7" s="217" t="s">
        <v>678</v>
      </c>
      <c r="N7" s="217" t="s">
        <v>678</v>
      </c>
      <c r="O7" s="217">
        <v>13</v>
      </c>
      <c r="P7" s="217" t="s">
        <v>678</v>
      </c>
      <c r="Q7" s="246"/>
      <c r="R7" s="225">
        <v>16</v>
      </c>
    </row>
    <row r="8" spans="1:18" ht="50.1" customHeight="1">
      <c r="A8" s="247" t="s">
        <v>85</v>
      </c>
      <c r="B8" s="246"/>
      <c r="C8" s="217" t="s">
        <v>678</v>
      </c>
      <c r="D8" s="217" t="s">
        <v>678</v>
      </c>
      <c r="E8" s="217" t="s">
        <v>678</v>
      </c>
      <c r="F8" s="217">
        <v>18</v>
      </c>
      <c r="G8" s="217" t="s">
        <v>678</v>
      </c>
      <c r="H8" s="217" t="s">
        <v>678</v>
      </c>
      <c r="I8" s="217">
        <v>2</v>
      </c>
      <c r="J8" s="217">
        <v>1</v>
      </c>
      <c r="K8" s="217" t="s">
        <v>678</v>
      </c>
      <c r="L8" s="217">
        <v>20</v>
      </c>
      <c r="M8" s="217" t="s">
        <v>678</v>
      </c>
      <c r="N8" s="217" t="s">
        <v>678</v>
      </c>
      <c r="O8" s="217">
        <v>32</v>
      </c>
      <c r="P8" s="217">
        <v>3</v>
      </c>
      <c r="Q8" s="246"/>
      <c r="R8" s="225">
        <v>76</v>
      </c>
    </row>
    <row r="9" spans="1:18" ht="50.1" customHeight="1">
      <c r="A9" s="247" t="s">
        <v>84</v>
      </c>
      <c r="B9" s="248"/>
      <c r="C9" s="217" t="s">
        <v>678</v>
      </c>
      <c r="D9" s="217">
        <v>1</v>
      </c>
      <c r="E9" s="217" t="s">
        <v>678</v>
      </c>
      <c r="F9" s="217">
        <v>44</v>
      </c>
      <c r="G9" s="217" t="s">
        <v>678</v>
      </c>
      <c r="H9" s="217" t="s">
        <v>678</v>
      </c>
      <c r="I9" s="217">
        <v>5</v>
      </c>
      <c r="J9" s="217">
        <v>3</v>
      </c>
      <c r="K9" s="217" t="s">
        <v>678</v>
      </c>
      <c r="L9" s="217">
        <v>45</v>
      </c>
      <c r="M9" s="217" t="s">
        <v>678</v>
      </c>
      <c r="N9" s="217" t="s">
        <v>678</v>
      </c>
      <c r="O9" s="217">
        <v>72</v>
      </c>
      <c r="P9" s="217">
        <v>11</v>
      </c>
      <c r="Q9" s="246"/>
      <c r="R9" s="225">
        <v>181</v>
      </c>
    </row>
    <row r="10" spans="1:18" ht="50.1" customHeight="1">
      <c r="A10" s="247" t="s">
        <v>679</v>
      </c>
      <c r="B10" s="248"/>
      <c r="C10" s="217" t="s">
        <v>678</v>
      </c>
      <c r="D10" s="217" t="s">
        <v>678</v>
      </c>
      <c r="E10" s="217" t="s">
        <v>678</v>
      </c>
      <c r="F10" s="217" t="s">
        <v>678</v>
      </c>
      <c r="G10" s="217" t="s">
        <v>678</v>
      </c>
      <c r="H10" s="217" t="s">
        <v>678</v>
      </c>
      <c r="I10" s="217" t="s">
        <v>678</v>
      </c>
      <c r="J10" s="217" t="s">
        <v>678</v>
      </c>
      <c r="K10" s="217" t="s">
        <v>678</v>
      </c>
      <c r="L10" s="217" t="s">
        <v>678</v>
      </c>
      <c r="M10" s="217" t="s">
        <v>678</v>
      </c>
      <c r="N10" s="217" t="s">
        <v>678</v>
      </c>
      <c r="O10" s="217" t="s">
        <v>678</v>
      </c>
      <c r="P10" s="217" t="s">
        <v>678</v>
      </c>
      <c r="Q10" s="246"/>
      <c r="R10" s="225">
        <v>0</v>
      </c>
    </row>
    <row r="11" spans="1:18" ht="50.1" customHeight="1">
      <c r="A11" s="247" t="s">
        <v>87</v>
      </c>
      <c r="B11" s="248"/>
      <c r="C11" s="217" t="s">
        <v>678</v>
      </c>
      <c r="D11" s="217" t="s">
        <v>678</v>
      </c>
      <c r="E11" s="217" t="s">
        <v>678</v>
      </c>
      <c r="F11" s="217">
        <v>4</v>
      </c>
      <c r="G11" s="217" t="s">
        <v>678</v>
      </c>
      <c r="H11" s="217" t="s">
        <v>678</v>
      </c>
      <c r="I11" s="217" t="s">
        <v>678</v>
      </c>
      <c r="J11" s="217">
        <v>1</v>
      </c>
      <c r="K11" s="217" t="s">
        <v>678</v>
      </c>
      <c r="L11" s="217">
        <v>4</v>
      </c>
      <c r="M11" s="217" t="s">
        <v>678</v>
      </c>
      <c r="N11" s="217" t="s">
        <v>678</v>
      </c>
      <c r="O11" s="217">
        <v>8</v>
      </c>
      <c r="P11" s="217">
        <v>1</v>
      </c>
      <c r="Q11" s="248"/>
      <c r="R11" s="225">
        <v>18</v>
      </c>
    </row>
    <row r="12" spans="1:18" ht="50.1" customHeight="1">
      <c r="A12" s="247" t="s">
        <v>86</v>
      </c>
      <c r="B12" s="248"/>
      <c r="C12" s="217" t="s">
        <v>678</v>
      </c>
      <c r="D12" s="217" t="s">
        <v>678</v>
      </c>
      <c r="E12" s="217" t="s">
        <v>678</v>
      </c>
      <c r="F12" s="217">
        <v>5</v>
      </c>
      <c r="G12" s="217" t="s">
        <v>678</v>
      </c>
      <c r="H12" s="217" t="s">
        <v>678</v>
      </c>
      <c r="I12" s="217" t="s">
        <v>678</v>
      </c>
      <c r="J12" s="217">
        <v>1</v>
      </c>
      <c r="K12" s="217" t="s">
        <v>678</v>
      </c>
      <c r="L12" s="217">
        <v>4</v>
      </c>
      <c r="M12" s="217" t="s">
        <v>678</v>
      </c>
      <c r="N12" s="217" t="s">
        <v>678</v>
      </c>
      <c r="O12" s="217">
        <v>24</v>
      </c>
      <c r="P12" s="217" t="s">
        <v>678</v>
      </c>
      <c r="Q12" s="246"/>
      <c r="R12" s="225">
        <v>34</v>
      </c>
    </row>
    <row r="13" spans="1:18" ht="50.1" customHeight="1">
      <c r="A13" s="247" t="s">
        <v>680</v>
      </c>
      <c r="B13" s="248"/>
      <c r="C13" s="217" t="s">
        <v>678</v>
      </c>
      <c r="D13" s="217" t="s">
        <v>678</v>
      </c>
      <c r="E13" s="217" t="s">
        <v>678</v>
      </c>
      <c r="F13" s="217" t="s">
        <v>678</v>
      </c>
      <c r="G13" s="217" t="s">
        <v>678</v>
      </c>
      <c r="H13" s="217" t="s">
        <v>678</v>
      </c>
      <c r="I13" s="217" t="s">
        <v>678</v>
      </c>
      <c r="J13" s="217" t="s">
        <v>678</v>
      </c>
      <c r="K13" s="217" t="s">
        <v>678</v>
      </c>
      <c r="L13" s="217" t="s">
        <v>678</v>
      </c>
      <c r="M13" s="217" t="s">
        <v>678</v>
      </c>
      <c r="N13" s="217" t="s">
        <v>678</v>
      </c>
      <c r="O13" s="217" t="s">
        <v>678</v>
      </c>
      <c r="P13" s="217" t="s">
        <v>678</v>
      </c>
      <c r="Q13" s="246"/>
      <c r="R13" s="225">
        <v>0</v>
      </c>
    </row>
    <row r="14" spans="1:18" ht="50.1" customHeight="1">
      <c r="A14" s="247" t="s">
        <v>681</v>
      </c>
      <c r="B14" s="248"/>
      <c r="C14" s="217" t="s">
        <v>678</v>
      </c>
      <c r="D14" s="217" t="s">
        <v>678</v>
      </c>
      <c r="E14" s="217" t="s">
        <v>678</v>
      </c>
      <c r="F14" s="217" t="s">
        <v>678</v>
      </c>
      <c r="G14" s="217" t="s">
        <v>678</v>
      </c>
      <c r="H14" s="217" t="s">
        <v>678</v>
      </c>
      <c r="I14" s="217" t="s">
        <v>678</v>
      </c>
      <c r="J14" s="217" t="s">
        <v>678</v>
      </c>
      <c r="K14" s="217" t="s">
        <v>678</v>
      </c>
      <c r="L14" s="217" t="s">
        <v>678</v>
      </c>
      <c r="M14" s="217" t="s">
        <v>678</v>
      </c>
      <c r="N14" s="217" t="s">
        <v>678</v>
      </c>
      <c r="O14" s="217">
        <v>9</v>
      </c>
      <c r="P14" s="217" t="s">
        <v>678</v>
      </c>
      <c r="Q14" s="246"/>
      <c r="R14" s="225">
        <v>9</v>
      </c>
    </row>
    <row r="15" spans="1:18" ht="8.1" customHeight="1">
      <c r="A15" s="249"/>
      <c r="B15" s="250"/>
      <c r="C15" s="251"/>
      <c r="D15" s="251"/>
      <c r="E15" s="251"/>
      <c r="F15" s="251"/>
      <c r="G15" s="251"/>
      <c r="H15" s="251"/>
      <c r="I15" s="251"/>
      <c r="J15" s="251"/>
      <c r="K15" s="251"/>
      <c r="L15" s="251"/>
      <c r="M15" s="251"/>
      <c r="N15" s="251"/>
      <c r="O15" s="251"/>
      <c r="P15" s="251"/>
      <c r="Q15" s="250"/>
      <c r="R15" s="251"/>
    </row>
    <row r="16" spans="1:18" ht="50.1" customHeight="1">
      <c r="A16" s="239" t="s">
        <v>88</v>
      </c>
      <c r="B16" s="252"/>
      <c r="C16" s="228">
        <v>1</v>
      </c>
      <c r="D16" s="228">
        <v>1</v>
      </c>
      <c r="E16" s="228">
        <v>0</v>
      </c>
      <c r="F16" s="228">
        <v>73</v>
      </c>
      <c r="G16" s="228">
        <v>0</v>
      </c>
      <c r="H16" s="228">
        <v>0</v>
      </c>
      <c r="I16" s="228">
        <v>7</v>
      </c>
      <c r="J16" s="228">
        <v>6</v>
      </c>
      <c r="K16" s="228">
        <v>0</v>
      </c>
      <c r="L16" s="228">
        <v>73</v>
      </c>
      <c r="M16" s="228">
        <v>0</v>
      </c>
      <c r="N16" s="228">
        <v>0</v>
      </c>
      <c r="O16" s="228">
        <v>158</v>
      </c>
      <c r="P16" s="228">
        <v>15</v>
      </c>
      <c r="Q16" s="253"/>
      <c r="R16" s="228">
        <v>334</v>
      </c>
    </row>
    <row r="17" spans="1:18">
      <c r="A17" s="136"/>
      <c r="B17" s="136"/>
      <c r="C17" s="128"/>
      <c r="D17" s="128"/>
      <c r="E17" s="128"/>
      <c r="F17" s="128"/>
      <c r="G17" s="128"/>
      <c r="H17" s="128"/>
      <c r="I17" s="128"/>
      <c r="J17" s="128"/>
      <c r="K17" s="128"/>
      <c r="L17" s="128"/>
      <c r="M17" s="128"/>
      <c r="N17" s="128"/>
      <c r="O17" s="128"/>
      <c r="P17" s="128"/>
      <c r="Q17" s="128"/>
      <c r="R17" s="128"/>
    </row>
    <row r="18" spans="1:18">
      <c r="A18" s="136"/>
      <c r="B18" s="136"/>
      <c r="C18" s="128"/>
      <c r="D18" s="128"/>
      <c r="E18" s="128"/>
      <c r="F18" s="128"/>
      <c r="G18" s="128"/>
      <c r="H18" s="128"/>
      <c r="I18" s="128"/>
      <c r="J18" s="128"/>
      <c r="K18" s="128"/>
      <c r="L18" s="128"/>
      <c r="M18" s="128"/>
      <c r="N18" s="128"/>
      <c r="O18" s="128"/>
      <c r="P18" s="128"/>
      <c r="Q18" s="128"/>
      <c r="R18" s="128"/>
    </row>
    <row r="19" spans="1:18">
      <c r="A19" s="136"/>
      <c r="B19" s="136"/>
      <c r="C19" s="128"/>
      <c r="D19" s="128"/>
      <c r="E19" s="128"/>
      <c r="F19" s="128"/>
      <c r="G19" s="128"/>
      <c r="H19" s="128"/>
      <c r="I19" s="128"/>
      <c r="J19" s="128"/>
      <c r="K19" s="128"/>
      <c r="L19" s="128"/>
      <c r="M19" s="128"/>
      <c r="N19" s="128"/>
      <c r="O19" s="128"/>
      <c r="P19" s="128"/>
      <c r="Q19" s="128"/>
      <c r="R19" s="128"/>
    </row>
    <row r="20" spans="1:18">
      <c r="A20" s="136"/>
      <c r="B20" s="136"/>
      <c r="C20" s="128"/>
      <c r="D20" s="128"/>
      <c r="E20" s="128"/>
      <c r="F20" s="128"/>
      <c r="G20" s="128"/>
      <c r="H20" s="128"/>
      <c r="I20" s="128"/>
      <c r="J20" s="128"/>
      <c r="K20" s="128"/>
      <c r="L20" s="128"/>
      <c r="M20" s="128"/>
      <c r="N20" s="128"/>
      <c r="O20" s="128"/>
      <c r="P20" s="128"/>
      <c r="Q20" s="128"/>
      <c r="R20" s="128"/>
    </row>
    <row r="21" spans="1:18">
      <c r="A21" s="136"/>
      <c r="B21" s="136"/>
      <c r="C21" s="128"/>
      <c r="D21" s="128"/>
      <c r="E21" s="128"/>
      <c r="F21" s="128"/>
      <c r="G21" s="128"/>
      <c r="H21" s="128"/>
      <c r="I21" s="128"/>
      <c r="J21" s="128"/>
      <c r="K21" s="128"/>
      <c r="L21" s="128"/>
      <c r="M21" s="128"/>
      <c r="N21" s="128"/>
      <c r="O21" s="128"/>
      <c r="P21" s="128"/>
      <c r="Q21" s="128"/>
      <c r="R21" s="128"/>
    </row>
    <row r="22" spans="1:18">
      <c r="A22" s="136"/>
      <c r="B22" s="136"/>
      <c r="C22" s="128"/>
      <c r="D22" s="128"/>
      <c r="E22" s="128"/>
      <c r="F22" s="128"/>
      <c r="G22" s="128"/>
      <c r="H22" s="128"/>
      <c r="I22" s="128"/>
      <c r="J22" s="128"/>
      <c r="K22" s="128"/>
      <c r="L22" s="128"/>
      <c r="M22" s="128"/>
      <c r="N22" s="128"/>
      <c r="O22" s="128"/>
      <c r="P22" s="128"/>
      <c r="Q22" s="128"/>
      <c r="R22" s="128"/>
    </row>
    <row r="23" spans="1:18">
      <c r="A23" s="136"/>
      <c r="B23" s="136"/>
      <c r="C23" s="128"/>
      <c r="D23" s="128"/>
      <c r="E23" s="128"/>
      <c r="F23" s="128"/>
      <c r="G23" s="128"/>
      <c r="H23" s="128"/>
      <c r="I23" s="128"/>
      <c r="J23" s="128"/>
      <c r="K23" s="128"/>
      <c r="L23" s="128"/>
      <c r="M23" s="128"/>
      <c r="N23" s="128"/>
      <c r="O23" s="128"/>
      <c r="P23" s="128"/>
      <c r="Q23" s="128"/>
      <c r="R23" s="128"/>
    </row>
    <row r="24" spans="1:18">
      <c r="A24" s="136"/>
      <c r="B24" s="136"/>
      <c r="C24" s="128"/>
      <c r="D24" s="128"/>
      <c r="E24" s="128"/>
      <c r="F24" s="128"/>
      <c r="G24" s="128"/>
      <c r="H24" s="128"/>
      <c r="I24" s="128"/>
      <c r="J24" s="128"/>
      <c r="K24" s="128"/>
      <c r="L24" s="128"/>
      <c r="M24" s="128"/>
      <c r="N24" s="128"/>
      <c r="O24" s="128"/>
      <c r="P24" s="128"/>
      <c r="Q24" s="128"/>
      <c r="R24" s="128"/>
    </row>
    <row r="25" spans="1:18">
      <c r="A25" s="136"/>
      <c r="B25" s="136"/>
      <c r="C25" s="128"/>
      <c r="D25" s="128"/>
      <c r="E25" s="128"/>
      <c r="F25" s="128"/>
      <c r="G25" s="128"/>
      <c r="H25" s="128"/>
      <c r="I25" s="128"/>
      <c r="J25" s="128"/>
      <c r="K25" s="128"/>
      <c r="L25" s="128"/>
      <c r="M25" s="128"/>
      <c r="N25" s="128"/>
      <c r="O25" s="128"/>
      <c r="P25" s="128"/>
      <c r="Q25" s="128"/>
      <c r="R25" s="128"/>
    </row>
    <row r="26" spans="1:18">
      <c r="A26" s="136"/>
      <c r="B26" s="136"/>
      <c r="C26" s="128"/>
      <c r="D26" s="128"/>
      <c r="E26" s="128"/>
      <c r="F26" s="128"/>
      <c r="G26" s="128"/>
      <c r="H26" s="128"/>
      <c r="I26" s="128"/>
      <c r="J26" s="128"/>
      <c r="K26" s="128"/>
      <c r="L26" s="128"/>
      <c r="M26" s="128"/>
      <c r="N26" s="128"/>
      <c r="O26" s="128"/>
      <c r="P26" s="128"/>
      <c r="Q26" s="128"/>
      <c r="R26" s="128"/>
    </row>
    <row r="27" spans="1:18">
      <c r="A27" s="136"/>
      <c r="B27" s="136"/>
      <c r="C27" s="128"/>
      <c r="D27" s="128"/>
      <c r="E27" s="128"/>
      <c r="F27" s="128"/>
      <c r="G27" s="128"/>
      <c r="H27" s="128"/>
      <c r="I27" s="128"/>
      <c r="J27" s="128"/>
      <c r="K27" s="128"/>
      <c r="L27" s="128"/>
      <c r="M27" s="128"/>
      <c r="N27" s="128"/>
      <c r="O27" s="128"/>
      <c r="P27" s="128"/>
      <c r="Q27" s="128"/>
      <c r="R27" s="128"/>
    </row>
    <row r="28" spans="1:18">
      <c r="A28" s="136"/>
      <c r="B28" s="136"/>
      <c r="C28" s="128"/>
      <c r="D28" s="128"/>
      <c r="E28" s="128"/>
      <c r="F28" s="128"/>
      <c r="G28" s="128"/>
      <c r="H28" s="128"/>
      <c r="I28" s="128"/>
      <c r="J28" s="128"/>
      <c r="K28" s="128"/>
      <c r="L28" s="128"/>
      <c r="M28" s="128"/>
      <c r="N28" s="128"/>
      <c r="O28" s="128"/>
      <c r="P28" s="128"/>
      <c r="Q28" s="128"/>
      <c r="R28" s="128"/>
    </row>
    <row r="29" spans="1:18">
      <c r="A29" s="136"/>
      <c r="B29" s="136"/>
      <c r="C29" s="128"/>
      <c r="D29" s="128"/>
      <c r="E29" s="128"/>
      <c r="F29" s="128"/>
      <c r="G29" s="128"/>
      <c r="H29" s="128"/>
      <c r="I29" s="128"/>
      <c r="J29" s="128"/>
      <c r="K29" s="128"/>
      <c r="L29" s="128"/>
      <c r="M29" s="128"/>
      <c r="N29" s="128"/>
      <c r="O29" s="128"/>
      <c r="P29" s="128"/>
      <c r="Q29" s="128"/>
      <c r="R29" s="128"/>
    </row>
    <row r="30" spans="1:18" ht="14.1" customHeight="1">
      <c r="A30" s="155" t="s">
        <v>92</v>
      </c>
      <c r="B30" s="128"/>
      <c r="C30" s="128"/>
      <c r="D30" s="128"/>
      <c r="E30" s="128"/>
      <c r="F30" s="128"/>
      <c r="G30" s="128"/>
      <c r="H30" s="128"/>
      <c r="I30" s="128"/>
      <c r="J30" s="128"/>
      <c r="K30" s="128"/>
      <c r="L30" s="128"/>
      <c r="M30" s="128"/>
      <c r="N30" s="128"/>
      <c r="O30" s="128"/>
      <c r="P30" s="128"/>
      <c r="Q30" s="128"/>
      <c r="R30" s="128"/>
    </row>
    <row r="31" spans="1:18" ht="14.1" customHeight="1">
      <c r="A31" s="155" t="s">
        <v>149</v>
      </c>
      <c r="B31" s="128"/>
      <c r="C31" s="128"/>
      <c r="D31" s="128"/>
      <c r="E31" s="128"/>
      <c r="F31" s="128"/>
      <c r="G31" s="128"/>
      <c r="H31" s="128"/>
      <c r="I31" s="128"/>
      <c r="J31" s="128"/>
      <c r="K31" s="128"/>
      <c r="L31" s="128"/>
      <c r="M31" s="128"/>
      <c r="N31" s="128"/>
      <c r="O31" s="128"/>
      <c r="P31" s="128"/>
      <c r="Q31" s="128"/>
      <c r="R31" s="128"/>
    </row>
    <row r="32" spans="1:18" ht="14.1" customHeight="1">
      <c r="A32" s="187"/>
    </row>
  </sheetData>
  <mergeCells count="2">
    <mergeCell ref="A3:R3"/>
    <mergeCell ref="A2:R2"/>
  </mergeCells>
  <printOptions horizontalCentered="1"/>
  <pageMargins left="0.23622047244094491" right="0.23622047244094491" top="0.74803149606299213" bottom="0.35433070866141736" header="0" footer="0.31496062992125984"/>
  <pageSetup scale="53" firstPageNumber="53" orientation="landscape" useFirstPageNumber="1" r:id="rId1"/>
  <headerFooter scaleWithDoc="0">
    <oddHeader>&amp;L&amp;G&amp;R&amp;G</oddHeader>
    <oddFooter>&amp;R&amp;"Montserrat,Negrita"57</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3F838-66C3-44DB-83C4-DCADADBDCA36}">
  <sheetPr>
    <pageSetUpPr fitToPage="1"/>
  </sheetPr>
  <dimension ref="A1:M36"/>
  <sheetViews>
    <sheetView zoomScaleNormal="100" workbookViewId="0">
      <selection activeCell="N26" sqref="N26"/>
    </sheetView>
  </sheetViews>
  <sheetFormatPr baseColWidth="10" defaultColWidth="11.42578125" defaultRowHeight="12.75"/>
  <cols>
    <col min="1" max="1" width="10.7109375" customWidth="1"/>
    <col min="2" max="2" width="3.85546875" bestFit="1" customWidth="1"/>
  </cols>
  <sheetData>
    <row r="1" spans="1:13" ht="12" customHeight="1">
      <c r="A1" s="128" t="s">
        <v>80</v>
      </c>
      <c r="B1" s="128"/>
      <c r="C1" s="128"/>
      <c r="D1" s="128"/>
      <c r="E1" s="128"/>
      <c r="F1" s="128"/>
      <c r="G1" s="128"/>
      <c r="H1" s="128"/>
      <c r="I1" s="128"/>
      <c r="J1" s="128"/>
      <c r="K1" s="128"/>
      <c r="L1" s="128"/>
      <c r="M1" s="128"/>
    </row>
    <row r="2" spans="1:13" ht="42.75" customHeight="1">
      <c r="A2" s="557" t="s">
        <v>682</v>
      </c>
      <c r="B2" s="557"/>
      <c r="C2" s="557"/>
      <c r="D2" s="557"/>
      <c r="E2" s="557"/>
      <c r="F2" s="557"/>
      <c r="G2" s="557"/>
      <c r="H2" s="557"/>
      <c r="I2" s="557"/>
      <c r="J2" s="557"/>
      <c r="K2" s="557"/>
      <c r="L2" s="557"/>
      <c r="M2" s="557"/>
    </row>
    <row r="3" spans="1:13" ht="20.100000000000001" customHeight="1">
      <c r="A3" s="557" t="str">
        <f>UPPER(CONCATENATE("Junio 2024"))</f>
        <v>JUNIO 2024</v>
      </c>
      <c r="B3" s="557"/>
      <c r="C3" s="557"/>
      <c r="D3" s="557"/>
      <c r="E3" s="557"/>
      <c r="F3" s="557"/>
      <c r="G3" s="557"/>
      <c r="H3" s="557"/>
      <c r="I3" s="557"/>
      <c r="J3" s="557"/>
      <c r="K3" s="557"/>
      <c r="L3" s="557"/>
      <c r="M3" s="557"/>
    </row>
    <row r="4" spans="1:13" ht="54" customHeight="1">
      <c r="A4" s="121"/>
    </row>
    <row r="5" spans="1:13">
      <c r="A5" s="173" t="s">
        <v>82</v>
      </c>
      <c r="B5" s="173" t="s">
        <v>97</v>
      </c>
    </row>
    <row r="6" spans="1:13" ht="24.75">
      <c r="A6" s="174" t="s">
        <v>84</v>
      </c>
      <c r="B6" s="173">
        <v>181</v>
      </c>
    </row>
    <row r="7" spans="1:13" ht="16.5">
      <c r="A7" s="174" t="s">
        <v>85</v>
      </c>
      <c r="B7" s="173">
        <v>76</v>
      </c>
    </row>
    <row r="8" spans="1:13" ht="24.75">
      <c r="A8" s="174" t="s">
        <v>86</v>
      </c>
      <c r="B8" s="173">
        <v>34</v>
      </c>
    </row>
    <row r="9" spans="1:13" ht="16.5">
      <c r="A9" s="174" t="s">
        <v>87</v>
      </c>
      <c r="B9" s="173">
        <v>18</v>
      </c>
    </row>
    <row r="10" spans="1:13" ht="24.75">
      <c r="A10" s="174" t="s">
        <v>677</v>
      </c>
      <c r="B10" s="173">
        <v>16</v>
      </c>
    </row>
    <row r="11" spans="1:13" ht="24.75">
      <c r="A11" s="174" t="s">
        <v>681</v>
      </c>
      <c r="B11" s="173">
        <v>9</v>
      </c>
    </row>
    <row r="12" spans="1:13" ht="24.75">
      <c r="A12" s="174" t="s">
        <v>679</v>
      </c>
      <c r="B12" s="173">
        <v>0</v>
      </c>
    </row>
    <row r="13" spans="1:13">
      <c r="A13" s="174" t="s">
        <v>680</v>
      </c>
      <c r="B13" s="173">
        <v>0</v>
      </c>
    </row>
    <row r="14" spans="1:13">
      <c r="A14" s="174" t="s">
        <v>88</v>
      </c>
      <c r="B14" s="173"/>
    </row>
    <row r="15" spans="1:13">
      <c r="A15" s="121"/>
    </row>
    <row r="16" spans="1:13">
      <c r="A16" s="121"/>
    </row>
    <row r="17" spans="1:9">
      <c r="A17" s="121"/>
    </row>
    <row r="18" spans="1:9">
      <c r="A18" s="121"/>
    </row>
    <row r="19" spans="1:9">
      <c r="A19" s="121"/>
    </row>
    <row r="20" spans="1:9">
      <c r="A20" s="121"/>
    </row>
    <row r="21" spans="1:9">
      <c r="A21" s="121"/>
    </row>
    <row r="22" spans="1:9">
      <c r="A22" s="121"/>
    </row>
    <row r="23" spans="1:9">
      <c r="A23" s="121"/>
    </row>
    <row r="24" spans="1:9">
      <c r="A24" s="121"/>
    </row>
    <row r="25" spans="1:9">
      <c r="A25" s="121"/>
    </row>
    <row r="26" spans="1:9">
      <c r="A26" s="121"/>
    </row>
    <row r="27" spans="1:9">
      <c r="A27" s="121"/>
    </row>
    <row r="28" spans="1:9">
      <c r="A28" s="121"/>
    </row>
    <row r="29" spans="1:9">
      <c r="A29" s="121"/>
    </row>
    <row r="30" spans="1:9">
      <c r="A30" s="121"/>
    </row>
    <row r="31" spans="1:9" ht="18.75">
      <c r="A31" s="121"/>
      <c r="H31" s="163" t="s">
        <v>89</v>
      </c>
      <c r="I31" s="255">
        <v>334</v>
      </c>
    </row>
    <row r="32" spans="1:9">
      <c r="A32" s="121"/>
    </row>
    <row r="33" spans="1:1">
      <c r="A33" s="121"/>
    </row>
    <row r="34" spans="1:1" s="230" customFormat="1" ht="12" customHeight="1">
      <c r="A34" s="156" t="s">
        <v>92</v>
      </c>
    </row>
    <row r="35" spans="1:1" s="230" customFormat="1" ht="12" customHeight="1">
      <c r="A35" s="156" t="s">
        <v>149</v>
      </c>
    </row>
    <row r="36" spans="1:1" s="230" customFormat="1" ht="12" customHeight="1">
      <c r="A36" s="254"/>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scale="87" firstPageNumber="54" orientation="landscape" useFirstPageNumber="1" r:id="rId1"/>
  <headerFooter scaleWithDoc="0">
    <oddHeader>&amp;L&amp;G&amp;R&amp;G</oddHeader>
    <oddFooter>&amp;R&amp;"Montserrat,Negrita" 58</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47A12-6B17-4E2E-8C13-5BEF609B173D}">
  <sheetPr>
    <pageSetUpPr fitToPage="1"/>
  </sheetPr>
  <dimension ref="A1:N43"/>
  <sheetViews>
    <sheetView zoomScaleNormal="100" workbookViewId="0">
      <selection activeCell="P37" sqref="P37"/>
    </sheetView>
  </sheetViews>
  <sheetFormatPr baseColWidth="10" defaultColWidth="11.42578125" defaultRowHeight="12.75"/>
  <cols>
    <col min="1" max="1" width="10.7109375" customWidth="1"/>
    <col min="2" max="2" width="3.85546875" bestFit="1" customWidth="1"/>
  </cols>
  <sheetData>
    <row r="1" spans="1:14" ht="21.95" customHeight="1">
      <c r="A1" s="128" t="s">
        <v>80</v>
      </c>
      <c r="B1" s="128"/>
      <c r="C1" s="128"/>
      <c r="D1" s="128"/>
      <c r="E1" s="128"/>
      <c r="F1" s="128"/>
      <c r="G1" s="128"/>
      <c r="H1" s="128"/>
      <c r="I1" s="128"/>
      <c r="J1" s="128"/>
      <c r="K1" s="128"/>
      <c r="L1" s="128"/>
      <c r="M1" s="128"/>
      <c r="N1" s="128"/>
    </row>
    <row r="2" spans="1:14" ht="36.75" customHeight="1">
      <c r="A2" s="609" t="s">
        <v>683</v>
      </c>
      <c r="B2" s="609"/>
      <c r="C2" s="609"/>
      <c r="D2" s="609"/>
      <c r="E2" s="609"/>
      <c r="F2" s="609"/>
      <c r="G2" s="609"/>
      <c r="H2" s="609"/>
      <c r="I2" s="609"/>
      <c r="J2" s="609"/>
      <c r="K2" s="609"/>
      <c r="L2" s="609"/>
      <c r="M2" s="609"/>
      <c r="N2" s="609"/>
    </row>
    <row r="3" spans="1:14" ht="21.95" customHeight="1">
      <c r="A3" s="609" t="str">
        <f>UPPER(CONCATENATE("Junio 2024"))</f>
        <v>JUNIO 2024</v>
      </c>
      <c r="B3" s="609"/>
      <c r="C3" s="609"/>
      <c r="D3" s="609"/>
      <c r="E3" s="609"/>
      <c r="F3" s="609"/>
      <c r="G3" s="609"/>
      <c r="H3" s="609"/>
      <c r="I3" s="609"/>
      <c r="J3" s="609"/>
      <c r="K3" s="609"/>
      <c r="L3" s="609"/>
      <c r="M3" s="609"/>
      <c r="N3" s="609"/>
    </row>
    <row r="4" spans="1:14">
      <c r="A4" s="121"/>
    </row>
    <row r="5" spans="1:14">
      <c r="A5" s="173" t="s">
        <v>40</v>
      </c>
      <c r="B5" s="173" t="s">
        <v>97</v>
      </c>
    </row>
    <row r="6" spans="1:14" ht="16.5">
      <c r="A6" s="174" t="s">
        <v>670</v>
      </c>
      <c r="B6" s="173">
        <v>79</v>
      </c>
    </row>
    <row r="7" spans="1:14">
      <c r="A7" s="174" t="s">
        <v>667</v>
      </c>
      <c r="B7" s="173">
        <v>73</v>
      </c>
    </row>
    <row r="8" spans="1:14">
      <c r="A8" s="174" t="s">
        <v>661</v>
      </c>
      <c r="B8" s="173">
        <v>32</v>
      </c>
    </row>
    <row r="9" spans="1:14">
      <c r="A9" s="174" t="s">
        <v>671</v>
      </c>
      <c r="B9" s="173">
        <v>15</v>
      </c>
    </row>
    <row r="10" spans="1:14">
      <c r="A10" s="174" t="s">
        <v>664</v>
      </c>
      <c r="B10" s="173">
        <v>7</v>
      </c>
    </row>
    <row r="11" spans="1:14">
      <c r="A11" s="174" t="s">
        <v>665</v>
      </c>
      <c r="B11" s="173">
        <v>6</v>
      </c>
    </row>
    <row r="12" spans="1:14">
      <c r="A12" s="174" t="s">
        <v>727</v>
      </c>
      <c r="B12" s="173">
        <v>1</v>
      </c>
    </row>
    <row r="13" spans="1:14">
      <c r="A13" s="174" t="s">
        <v>726</v>
      </c>
      <c r="B13" s="173">
        <v>1</v>
      </c>
    </row>
    <row r="14" spans="1:14">
      <c r="A14" s="174" t="s">
        <v>660</v>
      </c>
      <c r="B14" s="173">
        <v>0</v>
      </c>
    </row>
    <row r="15" spans="1:14">
      <c r="A15" s="174" t="s">
        <v>662</v>
      </c>
      <c r="B15" s="173">
        <v>0</v>
      </c>
    </row>
    <row r="16" spans="1:14">
      <c r="A16" s="174" t="s">
        <v>663</v>
      </c>
      <c r="B16" s="173">
        <v>0</v>
      </c>
    </row>
    <row r="17" spans="1:2">
      <c r="A17" s="174" t="s">
        <v>666</v>
      </c>
      <c r="B17" s="173">
        <v>0</v>
      </c>
    </row>
    <row r="18" spans="1:2">
      <c r="A18" s="174" t="s">
        <v>668</v>
      </c>
      <c r="B18" s="173">
        <v>0</v>
      </c>
    </row>
    <row r="19" spans="1:2">
      <c r="A19" s="174" t="s">
        <v>669</v>
      </c>
      <c r="B19" s="173">
        <v>0</v>
      </c>
    </row>
    <row r="20" spans="1:2">
      <c r="A20" s="174" t="s">
        <v>88</v>
      </c>
      <c r="B20" s="173"/>
    </row>
    <row r="23" spans="1:2" ht="16.5">
      <c r="A23" s="173" t="s">
        <v>684</v>
      </c>
      <c r="B23" s="173" t="s">
        <v>97</v>
      </c>
    </row>
    <row r="24" spans="1:2" ht="16.5">
      <c r="A24" s="174" t="s">
        <v>670</v>
      </c>
      <c r="B24" s="173">
        <v>158</v>
      </c>
    </row>
    <row r="25" spans="1:2">
      <c r="A25" s="174" t="s">
        <v>661</v>
      </c>
      <c r="B25" s="173">
        <v>73</v>
      </c>
    </row>
    <row r="26" spans="1:2">
      <c r="A26" s="174" t="s">
        <v>667</v>
      </c>
      <c r="B26" s="173">
        <v>73</v>
      </c>
    </row>
    <row r="27" spans="1:2">
      <c r="A27" s="174" t="s">
        <v>671</v>
      </c>
      <c r="B27" s="173">
        <v>15</v>
      </c>
    </row>
    <row r="28" spans="1:2">
      <c r="A28" s="174" t="s">
        <v>664</v>
      </c>
      <c r="B28" s="173">
        <v>7</v>
      </c>
    </row>
    <row r="29" spans="1:2">
      <c r="A29" s="174" t="s">
        <v>665</v>
      </c>
      <c r="B29" s="173">
        <v>6</v>
      </c>
    </row>
    <row r="30" spans="1:2">
      <c r="A30" s="174" t="s">
        <v>727</v>
      </c>
      <c r="B30" s="173">
        <v>1</v>
      </c>
    </row>
    <row r="31" spans="1:2">
      <c r="A31" s="174" t="s">
        <v>726</v>
      </c>
      <c r="B31" s="173">
        <v>1</v>
      </c>
    </row>
    <row r="32" spans="1:2">
      <c r="A32" s="174" t="s">
        <v>660</v>
      </c>
      <c r="B32" s="173">
        <v>0</v>
      </c>
    </row>
    <row r="33" spans="1:12">
      <c r="A33" s="174" t="s">
        <v>662</v>
      </c>
      <c r="B33" s="173">
        <v>0</v>
      </c>
    </row>
    <row r="34" spans="1:12">
      <c r="A34" s="174" t="s">
        <v>663</v>
      </c>
      <c r="B34" s="173">
        <v>0</v>
      </c>
    </row>
    <row r="35" spans="1:12">
      <c r="A35" s="174" t="s">
        <v>666</v>
      </c>
      <c r="B35" s="173">
        <v>0</v>
      </c>
    </row>
    <row r="36" spans="1:12">
      <c r="A36" s="174" t="s">
        <v>668</v>
      </c>
      <c r="B36" s="173">
        <v>0</v>
      </c>
    </row>
    <row r="37" spans="1:12">
      <c r="A37" s="174" t="s">
        <v>669</v>
      </c>
      <c r="B37" s="173">
        <v>0</v>
      </c>
    </row>
    <row r="38" spans="1:12">
      <c r="A38" s="174" t="s">
        <v>88</v>
      </c>
      <c r="B38" s="173"/>
    </row>
    <row r="39" spans="1:12" ht="15.75">
      <c r="A39" s="121"/>
      <c r="E39" s="185" t="s">
        <v>89</v>
      </c>
      <c r="F39" s="256">
        <v>214</v>
      </c>
      <c r="K39" s="185" t="s">
        <v>89</v>
      </c>
      <c r="L39" s="256">
        <v>334</v>
      </c>
    </row>
    <row r="40" spans="1:12">
      <c r="A40" s="121"/>
    </row>
    <row r="41" spans="1:12" s="230" customFormat="1" ht="12" customHeight="1">
      <c r="A41" s="156" t="s">
        <v>92</v>
      </c>
    </row>
    <row r="42" spans="1:12" s="230" customFormat="1" ht="12" customHeight="1">
      <c r="A42" s="156" t="s">
        <v>149</v>
      </c>
    </row>
    <row r="43" spans="1:12" s="230" customFormat="1" ht="12" customHeight="1">
      <c r="A43" s="254"/>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scale="88" firstPageNumber="55" orientation="landscape" useFirstPageNumber="1" r:id="rId1"/>
  <headerFooter scaleWithDoc="0">
    <oddHeader>&amp;L&amp;G&amp;R&amp;G</oddHeader>
    <oddFooter>&amp;R&amp;"Montserrat,Negrita"59</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27B9D-5183-4381-ABEC-FDCB98967615}">
  <sheetPr>
    <pageSetUpPr fitToPage="1"/>
  </sheetPr>
  <dimension ref="A1:P65"/>
  <sheetViews>
    <sheetView view="pageBreakPreview" topLeftCell="A7" zoomScale="55" zoomScaleNormal="55" zoomScaleSheetLayoutView="55" workbookViewId="0">
      <selection activeCell="C53" sqref="C53"/>
    </sheetView>
  </sheetViews>
  <sheetFormatPr baseColWidth="10" defaultColWidth="11.42578125" defaultRowHeight="19.5"/>
  <cols>
    <col min="1" max="1" width="77.140625" style="259" customWidth="1"/>
    <col min="2" max="2" width="1.42578125" style="259" customWidth="1"/>
    <col min="3" max="3" width="41.42578125" style="259" customWidth="1"/>
    <col min="4" max="4" width="1.42578125" style="259" customWidth="1"/>
    <col min="5" max="7" width="26.5703125" style="259" customWidth="1"/>
    <col min="8" max="8" width="1.42578125" style="259" customWidth="1"/>
    <col min="9" max="11" width="26.5703125" style="259" customWidth="1"/>
    <col min="12" max="12" width="1.42578125" style="259" customWidth="1"/>
    <col min="13" max="13" width="36.28515625" style="259" customWidth="1"/>
    <col min="14" max="14" width="1.42578125" style="259" customWidth="1"/>
    <col min="15" max="15" width="24.7109375" style="258" customWidth="1"/>
    <col min="16" max="16" width="11.42578125" style="258"/>
    <col min="17" max="16384" width="11.42578125" style="259"/>
  </cols>
  <sheetData>
    <row r="1" spans="1:16">
      <c r="A1" s="257" t="s">
        <v>80</v>
      </c>
      <c r="B1" s="257"/>
      <c r="C1" s="257"/>
      <c r="D1" s="257"/>
      <c r="E1" s="257"/>
      <c r="F1" s="257"/>
      <c r="G1" s="257"/>
      <c r="H1" s="257"/>
      <c r="I1" s="257"/>
      <c r="J1" s="257"/>
      <c r="K1" s="257"/>
      <c r="L1" s="257"/>
      <c r="M1" s="257"/>
      <c r="N1" s="257"/>
    </row>
    <row r="2" spans="1:16" ht="27.75">
      <c r="A2" s="561" t="s">
        <v>93</v>
      </c>
      <c r="B2" s="561"/>
      <c r="C2" s="561"/>
      <c r="D2" s="561"/>
      <c r="E2" s="561"/>
      <c r="F2" s="561"/>
      <c r="G2" s="561"/>
      <c r="H2" s="561"/>
      <c r="I2" s="561"/>
      <c r="J2" s="561"/>
      <c r="K2" s="561"/>
      <c r="L2" s="561"/>
      <c r="M2" s="561"/>
      <c r="N2" s="561"/>
    </row>
    <row r="3" spans="1:16" ht="27.75">
      <c r="A3" s="561" t="str">
        <f>UPPER(CONCATENATE("JUNIO 2024"))</f>
        <v>JUNIO 2024</v>
      </c>
      <c r="B3" s="561"/>
      <c r="C3" s="561"/>
      <c r="D3" s="561"/>
      <c r="E3" s="561"/>
      <c r="F3" s="561"/>
      <c r="G3" s="561"/>
      <c r="H3" s="561"/>
      <c r="I3" s="561"/>
      <c r="J3" s="561"/>
      <c r="K3" s="561"/>
      <c r="L3" s="561"/>
      <c r="M3" s="561"/>
      <c r="N3" s="561"/>
    </row>
    <row r="4" spans="1:16">
      <c r="A4" s="260"/>
      <c r="B4" s="257"/>
      <c r="C4" s="257"/>
      <c r="D4" s="257"/>
      <c r="E4" s="257"/>
      <c r="F4" s="257"/>
      <c r="G4" s="257"/>
      <c r="H4" s="257"/>
      <c r="I4" s="257"/>
      <c r="J4" s="257"/>
      <c r="K4" s="257"/>
      <c r="L4" s="257"/>
      <c r="M4" s="257"/>
      <c r="N4" s="257"/>
    </row>
    <row r="5" spans="1:16" ht="38.25" customHeight="1">
      <c r="A5" s="562" t="s">
        <v>94</v>
      </c>
      <c r="B5" s="261"/>
      <c r="C5" s="562" t="s">
        <v>95</v>
      </c>
      <c r="D5" s="261"/>
      <c r="E5" s="564" t="s">
        <v>96</v>
      </c>
      <c r="F5" s="565"/>
      <c r="G5" s="566" t="s">
        <v>97</v>
      </c>
      <c r="H5" s="261"/>
      <c r="I5" s="564" t="s">
        <v>98</v>
      </c>
      <c r="J5" s="565"/>
      <c r="K5" s="568" t="s">
        <v>97</v>
      </c>
      <c r="L5" s="261"/>
      <c r="M5" s="569" t="s">
        <v>99</v>
      </c>
      <c r="N5" s="261"/>
    </row>
    <row r="6" spans="1:16" ht="38.25">
      <c r="A6" s="563"/>
      <c r="B6" s="261"/>
      <c r="C6" s="563"/>
      <c r="D6" s="261"/>
      <c r="E6" s="262" t="s">
        <v>100</v>
      </c>
      <c r="F6" s="262" t="s">
        <v>101</v>
      </c>
      <c r="G6" s="567"/>
      <c r="H6" s="261"/>
      <c r="I6" s="263" t="s">
        <v>100</v>
      </c>
      <c r="J6" s="263" t="s">
        <v>101</v>
      </c>
      <c r="K6" s="563"/>
      <c r="L6" s="261"/>
      <c r="M6" s="570"/>
      <c r="N6" s="261"/>
    </row>
    <row r="7" spans="1:16" ht="6" customHeight="1">
      <c r="A7" s="260"/>
      <c r="B7" s="260"/>
      <c r="C7" s="260"/>
      <c r="D7" s="260"/>
      <c r="E7" s="260"/>
      <c r="F7" s="260"/>
      <c r="G7" s="260"/>
      <c r="H7" s="260"/>
      <c r="I7" s="260"/>
      <c r="J7" s="260"/>
      <c r="K7" s="260"/>
      <c r="L7" s="260"/>
      <c r="M7" s="260"/>
      <c r="N7" s="260"/>
    </row>
    <row r="8" spans="1:16" ht="18.75" customHeight="1">
      <c r="A8" s="264" t="s">
        <v>102</v>
      </c>
      <c r="B8" s="260"/>
      <c r="C8" s="265">
        <v>1989</v>
      </c>
      <c r="D8" s="266"/>
      <c r="E8" s="437">
        <v>279</v>
      </c>
      <c r="F8" s="437">
        <v>20</v>
      </c>
      <c r="G8" s="265">
        <f>E8+F8</f>
        <v>299</v>
      </c>
      <c r="H8" s="266"/>
      <c r="I8" s="437">
        <v>289</v>
      </c>
      <c r="J8" s="437">
        <v>28</v>
      </c>
      <c r="K8" s="265">
        <f t="shared" ref="K8:K39" si="0">I8+J8</f>
        <v>317</v>
      </c>
      <c r="L8" s="266"/>
      <c r="M8" s="265">
        <f t="shared" ref="M8:M39" si="1">C8+(G8-K8)</f>
        <v>1971</v>
      </c>
      <c r="N8" s="260"/>
      <c r="P8" s="267"/>
    </row>
    <row r="9" spans="1:16" ht="18.75" customHeight="1">
      <c r="A9" s="264" t="s">
        <v>103</v>
      </c>
      <c r="B9" s="260"/>
      <c r="C9" s="265">
        <v>12843</v>
      </c>
      <c r="D9" s="266"/>
      <c r="E9" s="438">
        <v>1405</v>
      </c>
      <c r="F9" s="437">
        <v>123</v>
      </c>
      <c r="G9" s="265">
        <f t="shared" ref="G9:G39" si="2">E9+F9</f>
        <v>1528</v>
      </c>
      <c r="H9" s="266"/>
      <c r="I9" s="438">
        <v>1504</v>
      </c>
      <c r="J9" s="437">
        <v>163</v>
      </c>
      <c r="K9" s="265">
        <f t="shared" si="0"/>
        <v>1667</v>
      </c>
      <c r="L9" s="266"/>
      <c r="M9" s="265">
        <f t="shared" si="1"/>
        <v>12704</v>
      </c>
      <c r="N9" s="260"/>
      <c r="P9" s="267"/>
    </row>
    <row r="10" spans="1:16" ht="18.75" customHeight="1">
      <c r="A10" s="264" t="s">
        <v>104</v>
      </c>
      <c r="B10" s="260"/>
      <c r="C10" s="265">
        <v>1196</v>
      </c>
      <c r="D10" s="266"/>
      <c r="E10" s="437">
        <v>25</v>
      </c>
      <c r="F10" s="437">
        <v>1</v>
      </c>
      <c r="G10" s="265">
        <f t="shared" si="2"/>
        <v>26</v>
      </c>
      <c r="H10" s="266"/>
      <c r="I10" s="437">
        <v>38</v>
      </c>
      <c r="J10" s="437">
        <v>0</v>
      </c>
      <c r="K10" s="265">
        <f t="shared" si="0"/>
        <v>38</v>
      </c>
      <c r="L10" s="266"/>
      <c r="M10" s="265">
        <f t="shared" si="1"/>
        <v>1184</v>
      </c>
      <c r="N10" s="260"/>
      <c r="P10" s="267"/>
    </row>
    <row r="11" spans="1:16" ht="18.75" customHeight="1">
      <c r="A11" s="264" t="s">
        <v>105</v>
      </c>
      <c r="B11" s="260"/>
      <c r="C11" s="265">
        <v>987</v>
      </c>
      <c r="D11" s="266"/>
      <c r="E11" s="437">
        <v>18</v>
      </c>
      <c r="F11" s="437">
        <v>1</v>
      </c>
      <c r="G11" s="265">
        <f t="shared" si="2"/>
        <v>19</v>
      </c>
      <c r="H11" s="266"/>
      <c r="I11" s="437">
        <v>34</v>
      </c>
      <c r="J11" s="437">
        <v>1</v>
      </c>
      <c r="K11" s="265">
        <f t="shared" si="0"/>
        <v>35</v>
      </c>
      <c r="L11" s="266"/>
      <c r="M11" s="265">
        <f t="shared" si="1"/>
        <v>971</v>
      </c>
      <c r="N11" s="260"/>
      <c r="P11" s="267"/>
    </row>
    <row r="12" spans="1:16">
      <c r="A12" s="264" t="s">
        <v>106</v>
      </c>
      <c r="B12" s="260"/>
      <c r="C12" s="265">
        <v>5373</v>
      </c>
      <c r="D12" s="266"/>
      <c r="E12" s="437">
        <v>173</v>
      </c>
      <c r="F12" s="437">
        <v>16</v>
      </c>
      <c r="G12" s="265">
        <f t="shared" si="2"/>
        <v>189</v>
      </c>
      <c r="H12" s="266"/>
      <c r="I12" s="437">
        <v>146</v>
      </c>
      <c r="J12" s="437">
        <v>15</v>
      </c>
      <c r="K12" s="265">
        <f t="shared" si="0"/>
        <v>161</v>
      </c>
      <c r="L12" s="266"/>
      <c r="M12" s="265">
        <f t="shared" si="1"/>
        <v>5401</v>
      </c>
      <c r="N12" s="260"/>
      <c r="P12" s="267"/>
    </row>
    <row r="13" spans="1:16" ht="18.75" customHeight="1">
      <c r="A13" s="264" t="s">
        <v>107</v>
      </c>
      <c r="B13" s="260"/>
      <c r="C13" s="265">
        <v>8620</v>
      </c>
      <c r="D13" s="266"/>
      <c r="E13" s="437">
        <v>703</v>
      </c>
      <c r="F13" s="437">
        <v>59</v>
      </c>
      <c r="G13" s="265">
        <f t="shared" si="2"/>
        <v>762</v>
      </c>
      <c r="H13" s="266"/>
      <c r="I13" s="437">
        <v>637</v>
      </c>
      <c r="J13" s="437">
        <v>57</v>
      </c>
      <c r="K13" s="265">
        <f t="shared" si="0"/>
        <v>694</v>
      </c>
      <c r="L13" s="266"/>
      <c r="M13" s="265">
        <f t="shared" si="1"/>
        <v>8688</v>
      </c>
      <c r="N13" s="260"/>
      <c r="P13" s="267"/>
    </row>
    <row r="14" spans="1:16" ht="18.75" customHeight="1">
      <c r="A14" s="264" t="s">
        <v>108</v>
      </c>
      <c r="B14" s="260"/>
      <c r="C14" s="265">
        <v>25491</v>
      </c>
      <c r="D14" s="266"/>
      <c r="E14" s="438">
        <v>1623</v>
      </c>
      <c r="F14" s="437">
        <v>236</v>
      </c>
      <c r="G14" s="265">
        <f t="shared" si="2"/>
        <v>1859</v>
      </c>
      <c r="H14" s="266"/>
      <c r="I14" s="438">
        <v>1709</v>
      </c>
      <c r="J14" s="437">
        <v>222</v>
      </c>
      <c r="K14" s="265">
        <f t="shared" si="0"/>
        <v>1931</v>
      </c>
      <c r="L14" s="266"/>
      <c r="M14" s="265">
        <f t="shared" si="1"/>
        <v>25419</v>
      </c>
      <c r="N14" s="260"/>
      <c r="P14" s="267"/>
    </row>
    <row r="15" spans="1:16" ht="18.75" customHeight="1">
      <c r="A15" s="264" t="s">
        <v>109</v>
      </c>
      <c r="B15" s="260"/>
      <c r="C15" s="265">
        <v>4379</v>
      </c>
      <c r="D15" s="266"/>
      <c r="E15" s="437">
        <v>749</v>
      </c>
      <c r="F15" s="437">
        <v>32</v>
      </c>
      <c r="G15" s="265">
        <f t="shared" si="2"/>
        <v>781</v>
      </c>
      <c r="H15" s="266"/>
      <c r="I15" s="437">
        <v>754</v>
      </c>
      <c r="J15" s="437">
        <v>30</v>
      </c>
      <c r="K15" s="265">
        <f t="shared" si="0"/>
        <v>784</v>
      </c>
      <c r="L15" s="266"/>
      <c r="M15" s="265">
        <f t="shared" si="1"/>
        <v>4376</v>
      </c>
      <c r="N15" s="260"/>
      <c r="P15" s="267"/>
    </row>
    <row r="16" spans="1:16">
      <c r="A16" s="264" t="s">
        <v>110</v>
      </c>
      <c r="B16" s="260"/>
      <c r="C16" s="265">
        <v>1196</v>
      </c>
      <c r="D16" s="266"/>
      <c r="E16" s="437">
        <v>68</v>
      </c>
      <c r="F16" s="437">
        <v>1</v>
      </c>
      <c r="G16" s="265">
        <f t="shared" si="2"/>
        <v>69</v>
      </c>
      <c r="H16" s="266"/>
      <c r="I16" s="437">
        <v>64</v>
      </c>
      <c r="J16" s="437">
        <v>0</v>
      </c>
      <c r="K16" s="265">
        <f t="shared" si="0"/>
        <v>64</v>
      </c>
      <c r="L16" s="266"/>
      <c r="M16" s="265">
        <f t="shared" si="1"/>
        <v>1201</v>
      </c>
      <c r="N16" s="260"/>
      <c r="P16" s="267"/>
    </row>
    <row r="17" spans="1:16" ht="18.75" customHeight="1">
      <c r="A17" s="264" t="s">
        <v>111</v>
      </c>
      <c r="B17" s="260"/>
      <c r="C17" s="265">
        <v>4132</v>
      </c>
      <c r="D17" s="266"/>
      <c r="E17" s="437">
        <v>167</v>
      </c>
      <c r="F17" s="437">
        <v>22</v>
      </c>
      <c r="G17" s="265">
        <f t="shared" si="2"/>
        <v>189</v>
      </c>
      <c r="H17" s="266"/>
      <c r="I17" s="437">
        <v>136</v>
      </c>
      <c r="J17" s="437">
        <v>22</v>
      </c>
      <c r="K17" s="265">
        <f t="shared" si="0"/>
        <v>158</v>
      </c>
      <c r="L17" s="266"/>
      <c r="M17" s="265">
        <f t="shared" si="1"/>
        <v>4163</v>
      </c>
      <c r="N17" s="260"/>
      <c r="P17" s="267"/>
    </row>
    <row r="18" spans="1:16" ht="18.75" customHeight="1">
      <c r="A18" s="264" t="s">
        <v>112</v>
      </c>
      <c r="B18" s="260"/>
      <c r="C18" s="265">
        <v>35519</v>
      </c>
      <c r="D18" s="266"/>
      <c r="E18" s="438">
        <v>1098</v>
      </c>
      <c r="F18" s="437">
        <v>159</v>
      </c>
      <c r="G18" s="265">
        <f t="shared" si="2"/>
        <v>1257</v>
      </c>
      <c r="H18" s="266"/>
      <c r="I18" s="438">
        <v>1082</v>
      </c>
      <c r="J18" s="437">
        <v>137</v>
      </c>
      <c r="K18" s="265">
        <f t="shared" si="0"/>
        <v>1219</v>
      </c>
      <c r="L18" s="266"/>
      <c r="M18" s="265">
        <f t="shared" si="1"/>
        <v>35557</v>
      </c>
      <c r="N18" s="260"/>
      <c r="P18" s="267"/>
    </row>
    <row r="19" spans="1:16" ht="18.75" customHeight="1">
      <c r="A19" s="264" t="s">
        <v>113</v>
      </c>
      <c r="B19" s="260"/>
      <c r="C19" s="265">
        <v>6376</v>
      </c>
      <c r="D19" s="266"/>
      <c r="E19" s="437">
        <v>546</v>
      </c>
      <c r="F19" s="437">
        <v>41</v>
      </c>
      <c r="G19" s="265">
        <f t="shared" si="2"/>
        <v>587</v>
      </c>
      <c r="H19" s="266"/>
      <c r="I19" s="437">
        <v>562</v>
      </c>
      <c r="J19" s="437">
        <v>37</v>
      </c>
      <c r="K19" s="265">
        <f t="shared" si="0"/>
        <v>599</v>
      </c>
      <c r="L19" s="266"/>
      <c r="M19" s="265">
        <f t="shared" si="1"/>
        <v>6364</v>
      </c>
      <c r="N19" s="260"/>
      <c r="P19" s="267"/>
    </row>
    <row r="20" spans="1:16" ht="18.75" customHeight="1">
      <c r="A20" s="264" t="s">
        <v>114</v>
      </c>
      <c r="B20" s="260"/>
      <c r="C20" s="265">
        <v>3940</v>
      </c>
      <c r="D20" s="266"/>
      <c r="E20" s="437">
        <v>74</v>
      </c>
      <c r="F20" s="437">
        <v>6</v>
      </c>
      <c r="G20" s="265">
        <f t="shared" si="2"/>
        <v>80</v>
      </c>
      <c r="H20" s="266"/>
      <c r="I20" s="437">
        <v>93</v>
      </c>
      <c r="J20" s="437">
        <v>5</v>
      </c>
      <c r="K20" s="265">
        <f t="shared" si="0"/>
        <v>98</v>
      </c>
      <c r="L20" s="266"/>
      <c r="M20" s="265">
        <f t="shared" si="1"/>
        <v>3922</v>
      </c>
      <c r="N20" s="260"/>
      <c r="P20" s="267"/>
    </row>
    <row r="21" spans="1:16">
      <c r="A21" s="264" t="s">
        <v>115</v>
      </c>
      <c r="B21" s="260"/>
      <c r="C21" s="265">
        <v>5108</v>
      </c>
      <c r="D21" s="266"/>
      <c r="E21" s="437">
        <v>211</v>
      </c>
      <c r="F21" s="437">
        <v>39</v>
      </c>
      <c r="G21" s="265">
        <f t="shared" si="2"/>
        <v>250</v>
      </c>
      <c r="H21" s="266"/>
      <c r="I21" s="437">
        <v>210</v>
      </c>
      <c r="J21" s="437">
        <v>22</v>
      </c>
      <c r="K21" s="265">
        <f t="shared" si="0"/>
        <v>232</v>
      </c>
      <c r="L21" s="266"/>
      <c r="M21" s="265">
        <f t="shared" si="1"/>
        <v>5126</v>
      </c>
      <c r="N21" s="260"/>
      <c r="P21" s="267"/>
    </row>
    <row r="22" spans="1:16">
      <c r="A22" s="264" t="s">
        <v>116</v>
      </c>
      <c r="B22" s="260"/>
      <c r="C22" s="265">
        <v>13296</v>
      </c>
      <c r="D22" s="266"/>
      <c r="E22" s="437">
        <v>418</v>
      </c>
      <c r="F22" s="437">
        <v>20</v>
      </c>
      <c r="G22" s="265">
        <f t="shared" si="2"/>
        <v>438</v>
      </c>
      <c r="H22" s="266"/>
      <c r="I22" s="437">
        <v>448</v>
      </c>
      <c r="J22" s="437">
        <v>47</v>
      </c>
      <c r="K22" s="265">
        <f t="shared" si="0"/>
        <v>495</v>
      </c>
      <c r="L22" s="266"/>
      <c r="M22" s="265">
        <f t="shared" si="1"/>
        <v>13239</v>
      </c>
      <c r="N22" s="260"/>
      <c r="P22" s="267"/>
    </row>
    <row r="23" spans="1:16" ht="18.75" customHeight="1">
      <c r="A23" s="264" t="s">
        <v>117</v>
      </c>
      <c r="B23" s="260"/>
      <c r="C23" s="265">
        <v>6533</v>
      </c>
      <c r="D23" s="266"/>
      <c r="E23" s="437">
        <v>152</v>
      </c>
      <c r="F23" s="437">
        <v>13</v>
      </c>
      <c r="G23" s="265">
        <f t="shared" si="2"/>
        <v>165</v>
      </c>
      <c r="H23" s="266"/>
      <c r="I23" s="437">
        <v>147</v>
      </c>
      <c r="J23" s="437">
        <v>17</v>
      </c>
      <c r="K23" s="265">
        <f t="shared" si="0"/>
        <v>164</v>
      </c>
      <c r="L23" s="266"/>
      <c r="M23" s="265">
        <f t="shared" si="1"/>
        <v>6534</v>
      </c>
      <c r="N23" s="260"/>
      <c r="P23" s="267"/>
    </row>
    <row r="24" spans="1:16">
      <c r="A24" s="264" t="s">
        <v>118</v>
      </c>
      <c r="B24" s="260"/>
      <c r="C24" s="265">
        <v>3678</v>
      </c>
      <c r="D24" s="266"/>
      <c r="E24" s="437">
        <v>81</v>
      </c>
      <c r="F24" s="437">
        <v>9</v>
      </c>
      <c r="G24" s="265">
        <f t="shared" si="2"/>
        <v>90</v>
      </c>
      <c r="H24" s="266"/>
      <c r="I24" s="437">
        <v>85</v>
      </c>
      <c r="J24" s="437">
        <v>4</v>
      </c>
      <c r="K24" s="265">
        <f t="shared" si="0"/>
        <v>89</v>
      </c>
      <c r="L24" s="266"/>
      <c r="M24" s="265">
        <f t="shared" si="1"/>
        <v>3679</v>
      </c>
      <c r="N24" s="260"/>
      <c r="P24" s="267"/>
    </row>
    <row r="25" spans="1:16">
      <c r="A25" s="264" t="s">
        <v>119</v>
      </c>
      <c r="B25" s="260"/>
      <c r="C25" s="265">
        <v>2801</v>
      </c>
      <c r="D25" s="266"/>
      <c r="E25" s="437">
        <v>353</v>
      </c>
      <c r="F25" s="437">
        <v>33</v>
      </c>
      <c r="G25" s="265">
        <f t="shared" si="2"/>
        <v>386</v>
      </c>
      <c r="H25" s="266"/>
      <c r="I25" s="437">
        <v>329</v>
      </c>
      <c r="J25" s="437">
        <v>33</v>
      </c>
      <c r="K25" s="265">
        <f t="shared" si="0"/>
        <v>362</v>
      </c>
      <c r="L25" s="266"/>
      <c r="M25" s="265">
        <f t="shared" si="1"/>
        <v>2825</v>
      </c>
      <c r="N25" s="260"/>
      <c r="P25" s="267"/>
    </row>
    <row r="26" spans="1:16" ht="18.75" customHeight="1">
      <c r="A26" s="264" t="s">
        <v>120</v>
      </c>
      <c r="B26" s="260"/>
      <c r="C26" s="265">
        <v>10202</v>
      </c>
      <c r="D26" s="266"/>
      <c r="E26" s="437">
        <v>517</v>
      </c>
      <c r="F26" s="437">
        <v>32</v>
      </c>
      <c r="G26" s="265">
        <f t="shared" si="2"/>
        <v>549</v>
      </c>
      <c r="H26" s="266"/>
      <c r="I26" s="437">
        <v>617</v>
      </c>
      <c r="J26" s="437">
        <v>44</v>
      </c>
      <c r="K26" s="265">
        <f t="shared" si="0"/>
        <v>661</v>
      </c>
      <c r="L26" s="266"/>
      <c r="M26" s="265">
        <f t="shared" si="1"/>
        <v>10090</v>
      </c>
      <c r="N26" s="260"/>
      <c r="P26" s="267"/>
    </row>
    <row r="27" spans="1:16">
      <c r="A27" s="264" t="s">
        <v>121</v>
      </c>
      <c r="B27" s="260"/>
      <c r="C27" s="265">
        <v>3856</v>
      </c>
      <c r="D27" s="266"/>
      <c r="E27" s="437">
        <v>91</v>
      </c>
      <c r="F27" s="437">
        <v>10</v>
      </c>
      <c r="G27" s="265">
        <f t="shared" si="2"/>
        <v>101</v>
      </c>
      <c r="H27" s="266"/>
      <c r="I27" s="437">
        <v>122</v>
      </c>
      <c r="J27" s="437">
        <v>10</v>
      </c>
      <c r="K27" s="265">
        <f t="shared" si="0"/>
        <v>132</v>
      </c>
      <c r="L27" s="266"/>
      <c r="M27" s="265">
        <f t="shared" si="1"/>
        <v>3825</v>
      </c>
      <c r="N27" s="260"/>
      <c r="P27" s="267"/>
    </row>
    <row r="28" spans="1:16">
      <c r="A28" s="264" t="s">
        <v>122</v>
      </c>
      <c r="B28" s="260"/>
      <c r="C28" s="265">
        <v>7482</v>
      </c>
      <c r="D28" s="266"/>
      <c r="E28" s="437">
        <v>242</v>
      </c>
      <c r="F28" s="437">
        <v>47</v>
      </c>
      <c r="G28" s="265">
        <f t="shared" si="2"/>
        <v>289</v>
      </c>
      <c r="H28" s="266"/>
      <c r="I28" s="437">
        <v>278</v>
      </c>
      <c r="J28" s="437">
        <v>51</v>
      </c>
      <c r="K28" s="265">
        <f t="shared" si="0"/>
        <v>329</v>
      </c>
      <c r="L28" s="266"/>
      <c r="M28" s="265">
        <f t="shared" si="1"/>
        <v>7442</v>
      </c>
      <c r="N28" s="260"/>
      <c r="P28" s="267"/>
    </row>
    <row r="29" spans="1:16" ht="18.75" customHeight="1">
      <c r="A29" s="264" t="s">
        <v>123</v>
      </c>
      <c r="B29" s="260"/>
      <c r="C29" s="265">
        <v>3047</v>
      </c>
      <c r="D29" s="266"/>
      <c r="E29" s="437">
        <v>181</v>
      </c>
      <c r="F29" s="437">
        <v>15</v>
      </c>
      <c r="G29" s="265">
        <f t="shared" si="2"/>
        <v>196</v>
      </c>
      <c r="H29" s="266"/>
      <c r="I29" s="437">
        <v>172</v>
      </c>
      <c r="J29" s="437">
        <v>13</v>
      </c>
      <c r="K29" s="265">
        <f t="shared" si="0"/>
        <v>185</v>
      </c>
      <c r="L29" s="266"/>
      <c r="M29" s="265">
        <f t="shared" si="1"/>
        <v>3058</v>
      </c>
      <c r="N29" s="260"/>
      <c r="P29" s="267"/>
    </row>
    <row r="30" spans="1:16" ht="18.75" customHeight="1">
      <c r="A30" s="264" t="s">
        <v>124</v>
      </c>
      <c r="B30" s="260"/>
      <c r="C30" s="265">
        <v>3683</v>
      </c>
      <c r="D30" s="266"/>
      <c r="E30" s="437">
        <v>234</v>
      </c>
      <c r="F30" s="437">
        <v>31</v>
      </c>
      <c r="G30" s="265">
        <f t="shared" si="2"/>
        <v>265</v>
      </c>
      <c r="H30" s="266"/>
      <c r="I30" s="437">
        <v>229</v>
      </c>
      <c r="J30" s="437">
        <v>27</v>
      </c>
      <c r="K30" s="265">
        <f t="shared" si="0"/>
        <v>256</v>
      </c>
      <c r="L30" s="266"/>
      <c r="M30" s="265">
        <f t="shared" si="1"/>
        <v>3692</v>
      </c>
      <c r="N30" s="260"/>
      <c r="P30" s="267"/>
    </row>
    <row r="31" spans="1:16" ht="18.75" customHeight="1">
      <c r="A31" s="264" t="s">
        <v>125</v>
      </c>
      <c r="B31" s="260"/>
      <c r="C31" s="265">
        <v>3155</v>
      </c>
      <c r="D31" s="266"/>
      <c r="E31" s="437">
        <v>384</v>
      </c>
      <c r="F31" s="437">
        <v>30</v>
      </c>
      <c r="G31" s="265">
        <f t="shared" si="2"/>
        <v>414</v>
      </c>
      <c r="H31" s="266"/>
      <c r="I31" s="437">
        <v>386</v>
      </c>
      <c r="J31" s="437">
        <v>29</v>
      </c>
      <c r="K31" s="265">
        <f t="shared" si="0"/>
        <v>415</v>
      </c>
      <c r="L31" s="266"/>
      <c r="M31" s="265">
        <f t="shared" si="1"/>
        <v>3154</v>
      </c>
      <c r="N31" s="260"/>
      <c r="P31" s="267"/>
    </row>
    <row r="32" spans="1:16">
      <c r="A32" s="264" t="s">
        <v>126</v>
      </c>
      <c r="B32" s="260"/>
      <c r="C32" s="265">
        <v>4092</v>
      </c>
      <c r="D32" s="266"/>
      <c r="E32" s="437">
        <v>149</v>
      </c>
      <c r="F32" s="437">
        <v>10</v>
      </c>
      <c r="G32" s="265">
        <f t="shared" si="2"/>
        <v>159</v>
      </c>
      <c r="H32" s="266"/>
      <c r="I32" s="437">
        <v>143</v>
      </c>
      <c r="J32" s="437">
        <v>10</v>
      </c>
      <c r="K32" s="265">
        <f t="shared" si="0"/>
        <v>153</v>
      </c>
      <c r="L32" s="266"/>
      <c r="M32" s="265">
        <f t="shared" si="1"/>
        <v>4098</v>
      </c>
      <c r="N32" s="260"/>
      <c r="P32" s="267"/>
    </row>
    <row r="33" spans="1:16">
      <c r="A33" s="264" t="s">
        <v>127</v>
      </c>
      <c r="B33" s="260"/>
      <c r="C33" s="265">
        <v>11082</v>
      </c>
      <c r="D33" s="266"/>
      <c r="E33" s="438">
        <v>838</v>
      </c>
      <c r="F33" s="437">
        <v>59</v>
      </c>
      <c r="G33" s="265">
        <f t="shared" si="2"/>
        <v>897</v>
      </c>
      <c r="H33" s="266"/>
      <c r="I33" s="437">
        <v>881</v>
      </c>
      <c r="J33" s="437">
        <v>66</v>
      </c>
      <c r="K33" s="265">
        <f t="shared" si="0"/>
        <v>947</v>
      </c>
      <c r="L33" s="266"/>
      <c r="M33" s="265">
        <f t="shared" si="1"/>
        <v>11032</v>
      </c>
      <c r="N33" s="260"/>
      <c r="P33" s="267"/>
    </row>
    <row r="34" spans="1:16" ht="18.75" customHeight="1">
      <c r="A34" s="264" t="s">
        <v>128</v>
      </c>
      <c r="B34" s="260"/>
      <c r="C34" s="265">
        <v>4092</v>
      </c>
      <c r="D34" s="266"/>
      <c r="E34" s="437">
        <v>145</v>
      </c>
      <c r="F34" s="437">
        <v>15</v>
      </c>
      <c r="G34" s="265">
        <f t="shared" si="2"/>
        <v>160</v>
      </c>
      <c r="H34" s="266"/>
      <c r="I34" s="437">
        <v>156</v>
      </c>
      <c r="J34" s="437">
        <v>13</v>
      </c>
      <c r="K34" s="265">
        <f t="shared" si="0"/>
        <v>169</v>
      </c>
      <c r="L34" s="266"/>
      <c r="M34" s="265">
        <f t="shared" si="1"/>
        <v>4083</v>
      </c>
      <c r="N34" s="260"/>
      <c r="P34" s="267"/>
    </row>
    <row r="35" spans="1:16" ht="18.75" customHeight="1">
      <c r="A35" s="264" t="s">
        <v>129</v>
      </c>
      <c r="B35" s="260"/>
      <c r="C35" s="265">
        <v>4023</v>
      </c>
      <c r="D35" s="266"/>
      <c r="E35" s="437">
        <v>38</v>
      </c>
      <c r="F35" s="437">
        <v>3</v>
      </c>
      <c r="G35" s="265">
        <f t="shared" si="2"/>
        <v>41</v>
      </c>
      <c r="H35" s="266"/>
      <c r="I35" s="437">
        <v>63</v>
      </c>
      <c r="J35" s="437">
        <v>3</v>
      </c>
      <c r="K35" s="265">
        <f t="shared" si="0"/>
        <v>66</v>
      </c>
      <c r="L35" s="266"/>
      <c r="M35" s="265">
        <f t="shared" si="1"/>
        <v>3998</v>
      </c>
      <c r="N35" s="260"/>
      <c r="P35" s="267"/>
    </row>
    <row r="36" spans="1:16">
      <c r="A36" s="264" t="s">
        <v>130</v>
      </c>
      <c r="B36" s="260"/>
      <c r="C36" s="265">
        <v>1060</v>
      </c>
      <c r="D36" s="266"/>
      <c r="E36" s="437">
        <v>30</v>
      </c>
      <c r="F36" s="437">
        <v>4</v>
      </c>
      <c r="G36" s="265">
        <f t="shared" si="2"/>
        <v>34</v>
      </c>
      <c r="H36" s="266"/>
      <c r="I36" s="437">
        <v>37</v>
      </c>
      <c r="J36" s="437">
        <v>2</v>
      </c>
      <c r="K36" s="265">
        <f t="shared" si="0"/>
        <v>39</v>
      </c>
      <c r="L36" s="266"/>
      <c r="M36" s="265">
        <f t="shared" si="1"/>
        <v>1055</v>
      </c>
      <c r="N36" s="260"/>
      <c r="P36" s="267"/>
    </row>
    <row r="37" spans="1:16" ht="19.5" customHeight="1">
      <c r="A37" s="264" t="s">
        <v>131</v>
      </c>
      <c r="B37" s="260"/>
      <c r="C37" s="265">
        <v>8280</v>
      </c>
      <c r="D37" s="266"/>
      <c r="E37" s="437">
        <v>236</v>
      </c>
      <c r="F37" s="437">
        <v>29</v>
      </c>
      <c r="G37" s="265">
        <f t="shared" si="2"/>
        <v>265</v>
      </c>
      <c r="H37" s="266"/>
      <c r="I37" s="437">
        <v>249</v>
      </c>
      <c r="J37" s="437">
        <v>23</v>
      </c>
      <c r="K37" s="265">
        <f t="shared" si="0"/>
        <v>272</v>
      </c>
      <c r="L37" s="266"/>
      <c r="M37" s="265">
        <f t="shared" si="1"/>
        <v>8273</v>
      </c>
      <c r="N37" s="260"/>
      <c r="P37" s="267"/>
    </row>
    <row r="38" spans="1:16">
      <c r="A38" s="264" t="s">
        <v>132</v>
      </c>
      <c r="B38" s="260"/>
      <c r="C38" s="265">
        <v>1810</v>
      </c>
      <c r="D38" s="266"/>
      <c r="E38" s="437">
        <v>65</v>
      </c>
      <c r="F38" s="437">
        <v>14</v>
      </c>
      <c r="G38" s="265">
        <f t="shared" si="2"/>
        <v>79</v>
      </c>
      <c r="H38" s="266"/>
      <c r="I38" s="437">
        <v>63</v>
      </c>
      <c r="J38" s="437">
        <v>10</v>
      </c>
      <c r="K38" s="265">
        <f t="shared" si="0"/>
        <v>73</v>
      </c>
      <c r="L38" s="266"/>
      <c r="M38" s="265">
        <f t="shared" si="1"/>
        <v>1816</v>
      </c>
      <c r="N38" s="260"/>
      <c r="P38" s="267"/>
    </row>
    <row r="39" spans="1:16" ht="18.75" customHeight="1">
      <c r="A39" s="264" t="s">
        <v>133</v>
      </c>
      <c r="B39" s="260"/>
      <c r="C39" s="265">
        <v>2349</v>
      </c>
      <c r="D39" s="266"/>
      <c r="E39" s="437">
        <v>201</v>
      </c>
      <c r="F39" s="437">
        <v>23</v>
      </c>
      <c r="G39" s="265">
        <f t="shared" si="2"/>
        <v>224</v>
      </c>
      <c r="H39" s="266"/>
      <c r="I39" s="437">
        <v>193</v>
      </c>
      <c r="J39" s="437">
        <v>27</v>
      </c>
      <c r="K39" s="265">
        <f t="shared" si="0"/>
        <v>220</v>
      </c>
      <c r="L39" s="266"/>
      <c r="M39" s="265">
        <f t="shared" si="1"/>
        <v>2353</v>
      </c>
      <c r="N39" s="260"/>
      <c r="P39" s="267"/>
    </row>
    <row r="40" spans="1:16" ht="12" customHeight="1">
      <c r="A40" s="268"/>
      <c r="B40" s="260"/>
      <c r="C40" s="269"/>
      <c r="D40" s="266"/>
      <c r="E40" s="269"/>
      <c r="F40" s="269"/>
      <c r="G40" s="269"/>
      <c r="H40" s="266"/>
      <c r="I40" s="269"/>
      <c r="J40" s="269"/>
      <c r="K40" s="269"/>
      <c r="L40" s="266"/>
      <c r="M40" s="269"/>
      <c r="N40" s="260"/>
      <c r="P40" s="267"/>
    </row>
    <row r="41" spans="1:16" ht="27.75" customHeight="1">
      <c r="A41" s="270" t="s">
        <v>134</v>
      </c>
      <c r="B41" s="260"/>
      <c r="C41" s="271">
        <f>SUM(C8:C39)</f>
        <v>211670</v>
      </c>
      <c r="D41" s="266"/>
      <c r="E41" s="271">
        <f>SUM(E8:E39)</f>
        <v>11494</v>
      </c>
      <c r="F41" s="271">
        <f>SUM(F8:F39)</f>
        <v>1153</v>
      </c>
      <c r="G41" s="271">
        <f>SUM(G8:G39)</f>
        <v>12647</v>
      </c>
      <c r="H41" s="266"/>
      <c r="I41" s="271">
        <f>SUM(I8:I39)</f>
        <v>11856</v>
      </c>
      <c r="J41" s="271">
        <f>SUM(J8:J39)</f>
        <v>1168</v>
      </c>
      <c r="K41" s="271">
        <f>SUM(K8:K39)</f>
        <v>13024</v>
      </c>
      <c r="L41" s="266"/>
      <c r="M41" s="271">
        <f>C41+(G41-K41)</f>
        <v>211293</v>
      </c>
      <c r="N41" s="260"/>
      <c r="P41" s="267"/>
    </row>
    <row r="42" spans="1:16" ht="12" customHeight="1">
      <c r="A42" s="268"/>
      <c r="B42" s="260"/>
      <c r="C42" s="269"/>
      <c r="D42" s="266"/>
      <c r="E42" s="269"/>
      <c r="F42" s="269"/>
      <c r="G42" s="269"/>
      <c r="H42" s="266"/>
      <c r="I42" s="269"/>
      <c r="J42" s="269"/>
      <c r="K42" s="269"/>
      <c r="L42" s="266"/>
      <c r="M42" s="269"/>
      <c r="N42" s="260"/>
      <c r="P42" s="267"/>
    </row>
    <row r="43" spans="1:16">
      <c r="A43" s="264" t="s">
        <v>135</v>
      </c>
      <c r="B43" s="260"/>
      <c r="C43" s="265">
        <v>586</v>
      </c>
      <c r="D43" s="266"/>
      <c r="E43" s="439">
        <v>14</v>
      </c>
      <c r="F43" s="439"/>
      <c r="G43" s="265">
        <f t="shared" ref="G43:G56" si="3">E43+F43</f>
        <v>14</v>
      </c>
      <c r="H43" s="266"/>
      <c r="I43" s="439">
        <v>7</v>
      </c>
      <c r="J43" s="440"/>
      <c r="K43" s="265">
        <f t="shared" ref="K43:K56" si="4">I43+J43</f>
        <v>7</v>
      </c>
      <c r="L43" s="266"/>
      <c r="M43" s="265">
        <f t="shared" ref="M43:M56" si="5">C43+(G43-K43)</f>
        <v>593</v>
      </c>
      <c r="N43" s="260"/>
      <c r="P43" s="267"/>
    </row>
    <row r="44" spans="1:16">
      <c r="A44" s="264" t="s">
        <v>136</v>
      </c>
      <c r="B44" s="260"/>
      <c r="C44" s="265">
        <v>2289</v>
      </c>
      <c r="D44" s="266"/>
      <c r="E44" s="439">
        <v>10</v>
      </c>
      <c r="F44" s="440"/>
      <c r="G44" s="265">
        <f t="shared" si="3"/>
        <v>10</v>
      </c>
      <c r="H44" s="266"/>
      <c r="I44" s="439">
        <v>19</v>
      </c>
      <c r="J44" s="440"/>
      <c r="K44" s="265">
        <f t="shared" si="4"/>
        <v>19</v>
      </c>
      <c r="L44" s="266"/>
      <c r="M44" s="265">
        <f t="shared" si="5"/>
        <v>2280</v>
      </c>
      <c r="N44" s="260"/>
      <c r="P44" s="267"/>
    </row>
    <row r="45" spans="1:16">
      <c r="A45" s="264" t="s">
        <v>137</v>
      </c>
      <c r="B45" s="260"/>
      <c r="C45" s="265">
        <v>1630</v>
      </c>
      <c r="D45" s="266"/>
      <c r="E45" s="439">
        <v>5</v>
      </c>
      <c r="F45" s="440"/>
      <c r="G45" s="265">
        <f t="shared" si="3"/>
        <v>5</v>
      </c>
      <c r="H45" s="266"/>
      <c r="I45" s="439">
        <v>30</v>
      </c>
      <c r="J45" s="440"/>
      <c r="K45" s="265">
        <f t="shared" si="4"/>
        <v>30</v>
      </c>
      <c r="L45" s="266"/>
      <c r="M45" s="265">
        <f t="shared" si="5"/>
        <v>1605</v>
      </c>
      <c r="N45" s="260"/>
      <c r="P45" s="267"/>
    </row>
    <row r="46" spans="1:16">
      <c r="A46" s="264" t="s">
        <v>138</v>
      </c>
      <c r="B46" s="260"/>
      <c r="C46" s="265">
        <v>202</v>
      </c>
      <c r="D46" s="266"/>
      <c r="E46" s="439">
        <v>6</v>
      </c>
      <c r="F46" s="440"/>
      <c r="G46" s="265">
        <f t="shared" si="3"/>
        <v>6</v>
      </c>
      <c r="H46" s="266"/>
      <c r="I46" s="439">
        <v>2</v>
      </c>
      <c r="J46" s="440"/>
      <c r="K46" s="265">
        <f t="shared" si="4"/>
        <v>2</v>
      </c>
      <c r="L46" s="266"/>
      <c r="M46" s="265">
        <f t="shared" si="5"/>
        <v>206</v>
      </c>
      <c r="N46" s="260"/>
      <c r="P46" s="267"/>
    </row>
    <row r="47" spans="1:16">
      <c r="A47" s="264" t="s">
        <v>139</v>
      </c>
      <c r="B47" s="260"/>
      <c r="C47" s="265">
        <v>677</v>
      </c>
      <c r="D47" s="266"/>
      <c r="E47" s="439">
        <v>1</v>
      </c>
      <c r="F47" s="440"/>
      <c r="G47" s="265">
        <f t="shared" si="3"/>
        <v>1</v>
      </c>
      <c r="H47" s="266"/>
      <c r="I47" s="439">
        <v>15</v>
      </c>
      <c r="J47" s="440"/>
      <c r="K47" s="265">
        <f t="shared" si="4"/>
        <v>15</v>
      </c>
      <c r="L47" s="266"/>
      <c r="M47" s="265">
        <f t="shared" si="5"/>
        <v>663</v>
      </c>
      <c r="N47" s="260"/>
      <c r="P47" s="267"/>
    </row>
    <row r="48" spans="1:16">
      <c r="A48" s="264" t="s">
        <v>140</v>
      </c>
      <c r="B48" s="260"/>
      <c r="C48" s="265">
        <v>2023</v>
      </c>
      <c r="D48" s="266"/>
      <c r="E48" s="439">
        <v>49</v>
      </c>
      <c r="F48" s="440"/>
      <c r="G48" s="265">
        <f t="shared" si="3"/>
        <v>49</v>
      </c>
      <c r="H48" s="266"/>
      <c r="I48" s="439">
        <v>49</v>
      </c>
      <c r="J48" s="440"/>
      <c r="K48" s="265">
        <f t="shared" si="4"/>
        <v>49</v>
      </c>
      <c r="L48" s="266"/>
      <c r="M48" s="265">
        <f t="shared" si="5"/>
        <v>2023</v>
      </c>
      <c r="N48" s="260"/>
      <c r="P48" s="267"/>
    </row>
    <row r="49" spans="1:16">
      <c r="A49" s="264" t="s">
        <v>141</v>
      </c>
      <c r="B49" s="260"/>
      <c r="C49" s="265">
        <v>2016</v>
      </c>
      <c r="D49" s="266"/>
      <c r="E49" s="439">
        <v>34</v>
      </c>
      <c r="F49" s="440"/>
      <c r="G49" s="265">
        <f t="shared" si="3"/>
        <v>34</v>
      </c>
      <c r="H49" s="266"/>
      <c r="I49" s="439">
        <v>59</v>
      </c>
      <c r="J49" s="440"/>
      <c r="K49" s="265">
        <f t="shared" si="4"/>
        <v>59</v>
      </c>
      <c r="L49" s="266"/>
      <c r="M49" s="265">
        <f t="shared" si="5"/>
        <v>1991</v>
      </c>
      <c r="N49" s="260"/>
      <c r="P49" s="267"/>
    </row>
    <row r="50" spans="1:16">
      <c r="A50" s="264" t="s">
        <v>142</v>
      </c>
      <c r="B50" s="260"/>
      <c r="C50" s="265">
        <v>2265</v>
      </c>
      <c r="D50" s="266"/>
      <c r="E50" s="439">
        <v>32</v>
      </c>
      <c r="F50" s="440"/>
      <c r="G50" s="265">
        <f t="shared" si="3"/>
        <v>32</v>
      </c>
      <c r="H50" s="266"/>
      <c r="I50" s="439">
        <v>42</v>
      </c>
      <c r="J50" s="440"/>
      <c r="K50" s="265">
        <f t="shared" si="4"/>
        <v>42</v>
      </c>
      <c r="L50" s="266"/>
      <c r="M50" s="265">
        <f t="shared" si="5"/>
        <v>2255</v>
      </c>
      <c r="N50" s="260"/>
      <c r="P50" s="267"/>
    </row>
    <row r="51" spans="1:16">
      <c r="A51" s="264" t="s">
        <v>143</v>
      </c>
      <c r="B51" s="260"/>
      <c r="C51" s="265">
        <v>2228</v>
      </c>
      <c r="D51" s="266"/>
      <c r="E51" s="439">
        <v>4</v>
      </c>
      <c r="F51" s="440"/>
      <c r="G51" s="265">
        <f t="shared" si="3"/>
        <v>4</v>
      </c>
      <c r="H51" s="266"/>
      <c r="I51" s="439">
        <v>14</v>
      </c>
      <c r="J51" s="440"/>
      <c r="K51" s="265">
        <f t="shared" si="4"/>
        <v>14</v>
      </c>
      <c r="L51" s="266"/>
      <c r="M51" s="265">
        <f t="shared" si="5"/>
        <v>2218</v>
      </c>
      <c r="N51" s="260"/>
      <c r="P51" s="267"/>
    </row>
    <row r="52" spans="1:16">
      <c r="A52" s="264" t="s">
        <v>144</v>
      </c>
      <c r="B52" s="260"/>
      <c r="C52" s="265">
        <v>2047</v>
      </c>
      <c r="D52" s="266"/>
      <c r="E52" s="439">
        <v>3</v>
      </c>
      <c r="F52" s="440"/>
      <c r="G52" s="265">
        <f t="shared" si="3"/>
        <v>3</v>
      </c>
      <c r="H52" s="266"/>
      <c r="I52" s="439">
        <v>20</v>
      </c>
      <c r="J52" s="440"/>
      <c r="K52" s="265">
        <f t="shared" si="4"/>
        <v>20</v>
      </c>
      <c r="L52" s="266"/>
      <c r="M52" s="265">
        <f t="shared" si="5"/>
        <v>2030</v>
      </c>
      <c r="N52" s="260"/>
      <c r="P52" s="267"/>
    </row>
    <row r="53" spans="1:16">
      <c r="A53" s="264" t="s">
        <v>145</v>
      </c>
      <c r="B53" s="260"/>
      <c r="C53" s="265">
        <v>1139</v>
      </c>
      <c r="D53" s="266"/>
      <c r="E53" s="440"/>
      <c r="F53" s="439">
        <v>6</v>
      </c>
      <c r="G53" s="265">
        <f t="shared" si="3"/>
        <v>6</v>
      </c>
      <c r="H53" s="266"/>
      <c r="I53" s="439"/>
      <c r="J53" s="439">
        <v>25</v>
      </c>
      <c r="K53" s="265">
        <f t="shared" si="4"/>
        <v>25</v>
      </c>
      <c r="L53" s="266"/>
      <c r="M53" s="265">
        <f t="shared" si="5"/>
        <v>1120</v>
      </c>
      <c r="N53" s="260"/>
      <c r="P53" s="267"/>
    </row>
    <row r="54" spans="1:16">
      <c r="A54" s="264" t="s">
        <v>146</v>
      </c>
      <c r="B54" s="260"/>
      <c r="C54" s="265">
        <v>1621</v>
      </c>
      <c r="D54" s="266"/>
      <c r="E54" s="439">
        <v>13</v>
      </c>
      <c r="F54" s="440"/>
      <c r="G54" s="265">
        <f t="shared" si="3"/>
        <v>13</v>
      </c>
      <c r="H54" s="266"/>
      <c r="I54" s="439">
        <v>21</v>
      </c>
      <c r="J54" s="440"/>
      <c r="K54" s="265">
        <f t="shared" si="4"/>
        <v>21</v>
      </c>
      <c r="L54" s="266"/>
      <c r="M54" s="265">
        <f t="shared" si="5"/>
        <v>1613</v>
      </c>
      <c r="N54" s="260"/>
      <c r="P54" s="267"/>
    </row>
    <row r="55" spans="1:16">
      <c r="A55" s="264" t="s">
        <v>147</v>
      </c>
      <c r="B55" s="260"/>
      <c r="C55" s="265">
        <v>1968</v>
      </c>
      <c r="D55" s="266"/>
      <c r="E55" s="439">
        <v>14</v>
      </c>
      <c r="F55" s="440"/>
      <c r="G55" s="265">
        <f t="shared" si="3"/>
        <v>14</v>
      </c>
      <c r="H55" s="266"/>
      <c r="I55" s="439">
        <v>52</v>
      </c>
      <c r="J55" s="440"/>
      <c r="K55" s="265">
        <f t="shared" si="4"/>
        <v>52</v>
      </c>
      <c r="L55" s="266"/>
      <c r="M55" s="265">
        <f t="shared" si="5"/>
        <v>1930</v>
      </c>
      <c r="N55" s="260"/>
      <c r="P55" s="267"/>
    </row>
    <row r="56" spans="1:16">
      <c r="A56" s="264" t="s">
        <v>148</v>
      </c>
      <c r="B56" s="260"/>
      <c r="C56" s="265">
        <v>132</v>
      </c>
      <c r="D56" s="266"/>
      <c r="E56" s="439">
        <v>4</v>
      </c>
      <c r="F56" s="440"/>
      <c r="G56" s="265">
        <f t="shared" si="3"/>
        <v>4</v>
      </c>
      <c r="H56" s="266"/>
      <c r="I56" s="439">
        <v>4</v>
      </c>
      <c r="J56" s="440"/>
      <c r="K56" s="265">
        <f t="shared" si="4"/>
        <v>4</v>
      </c>
      <c r="L56" s="266"/>
      <c r="M56" s="265">
        <f t="shared" si="5"/>
        <v>132</v>
      </c>
      <c r="N56" s="260"/>
      <c r="P56" s="267"/>
    </row>
    <row r="57" spans="1:16">
      <c r="A57" s="268"/>
      <c r="B57" s="260"/>
      <c r="C57" s="269"/>
      <c r="D57" s="266"/>
      <c r="E57" s="269"/>
      <c r="F57" s="269"/>
      <c r="G57" s="269"/>
      <c r="H57" s="266"/>
      <c r="I57" s="269"/>
      <c r="J57" s="269"/>
      <c r="K57" s="269"/>
      <c r="L57" s="266"/>
      <c r="M57" s="269"/>
      <c r="N57" s="260"/>
      <c r="P57" s="267"/>
    </row>
    <row r="58" spans="1:16" ht="27.75" customHeight="1">
      <c r="A58" s="270" t="s">
        <v>134</v>
      </c>
      <c r="B58" s="260"/>
      <c r="C58" s="271">
        <f>SUM(C43:C56)</f>
        <v>20823</v>
      </c>
      <c r="D58" s="266"/>
      <c r="E58" s="271">
        <f>SUM(E43:E56)</f>
        <v>189</v>
      </c>
      <c r="F58" s="271">
        <f>SUM(F43:F56)</f>
        <v>6</v>
      </c>
      <c r="G58" s="271">
        <f>SUM(G43:G56)</f>
        <v>195</v>
      </c>
      <c r="H58" s="266"/>
      <c r="I58" s="271">
        <f>SUM(I43:I56)</f>
        <v>334</v>
      </c>
      <c r="J58" s="271">
        <f>SUM(J43:J56)</f>
        <v>25</v>
      </c>
      <c r="K58" s="271">
        <f>SUM(K43:K56)</f>
        <v>359</v>
      </c>
      <c r="L58" s="266"/>
      <c r="M58" s="271">
        <f>C58+(G58-K58)</f>
        <v>20659</v>
      </c>
      <c r="N58" s="260"/>
      <c r="P58" s="267"/>
    </row>
    <row r="59" spans="1:16" ht="12" customHeight="1">
      <c r="A59" s="268"/>
      <c r="B59" s="260"/>
      <c r="C59" s="269"/>
      <c r="D59" s="266"/>
      <c r="E59" s="269"/>
      <c r="F59" s="269"/>
      <c r="G59" s="269"/>
      <c r="H59" s="266"/>
      <c r="I59" s="269"/>
      <c r="J59" s="269"/>
      <c r="K59" s="269"/>
      <c r="L59" s="266"/>
      <c r="M59" s="269"/>
      <c r="N59" s="260"/>
      <c r="P59" s="267"/>
    </row>
    <row r="60" spans="1:16" ht="27.75" customHeight="1">
      <c r="A60" s="270" t="s">
        <v>88</v>
      </c>
      <c r="B60" s="260"/>
      <c r="C60" s="271">
        <f>C41+C58</f>
        <v>232493</v>
      </c>
      <c r="D60" s="266"/>
      <c r="E60" s="271">
        <f>E41+E58</f>
        <v>11683</v>
      </c>
      <c r="F60" s="271">
        <f>F41+F58</f>
        <v>1159</v>
      </c>
      <c r="G60" s="271">
        <f>G41+G58</f>
        <v>12842</v>
      </c>
      <c r="H60" s="266"/>
      <c r="I60" s="271">
        <f>I41+I58</f>
        <v>12190</v>
      </c>
      <c r="J60" s="271">
        <f>J41+J58</f>
        <v>1193</v>
      </c>
      <c r="K60" s="271">
        <f>K41+K58</f>
        <v>13383</v>
      </c>
      <c r="L60" s="266"/>
      <c r="M60" s="271">
        <f>C60+(G60-K60)</f>
        <v>231952</v>
      </c>
      <c r="N60" s="260"/>
      <c r="P60" s="267"/>
    </row>
    <row r="61" spans="1:16">
      <c r="A61" s="260"/>
      <c r="B61" s="260"/>
      <c r="C61" s="260"/>
      <c r="D61" s="260"/>
      <c r="E61" s="260"/>
      <c r="F61" s="260"/>
      <c r="G61" s="260"/>
      <c r="H61" s="260"/>
      <c r="I61" s="260"/>
      <c r="J61" s="260"/>
      <c r="K61" s="260"/>
      <c r="L61" s="260"/>
      <c r="M61" s="260"/>
      <c r="N61" s="260"/>
      <c r="P61" s="267"/>
    </row>
    <row r="62" spans="1:16">
      <c r="A62" s="272" t="s">
        <v>92</v>
      </c>
      <c r="B62" s="257"/>
      <c r="C62" s="257"/>
      <c r="D62" s="257"/>
      <c r="E62" s="257"/>
      <c r="F62" s="257"/>
      <c r="G62" s="257"/>
      <c r="H62" s="257"/>
      <c r="I62" s="257"/>
      <c r="J62" s="257"/>
      <c r="K62" s="257"/>
      <c r="L62" s="257"/>
      <c r="M62" s="257"/>
      <c r="N62" s="257"/>
      <c r="P62" s="267"/>
    </row>
    <row r="63" spans="1:16">
      <c r="A63" s="272" t="s">
        <v>149</v>
      </c>
      <c r="B63" s="257"/>
      <c r="C63" s="257"/>
      <c r="D63" s="257"/>
      <c r="E63" s="257"/>
      <c r="F63" s="257"/>
      <c r="G63" s="257"/>
      <c r="H63" s="257"/>
      <c r="I63" s="257"/>
      <c r="J63" s="257"/>
      <c r="K63" s="257"/>
      <c r="L63" s="257"/>
      <c r="M63" s="257"/>
      <c r="N63" s="257"/>
      <c r="P63" s="267"/>
    </row>
    <row r="64" spans="1:16">
      <c r="A64" s="273"/>
    </row>
    <row r="65" spans="1:1">
      <c r="A65" s="274"/>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15748031496062992" footer="0.31496062992125984"/>
  <pageSetup scale="41"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EFCBF-8F38-4324-8F5A-FF016D05593B}">
  <sheetPr>
    <pageSetUpPr fitToPage="1"/>
  </sheetPr>
  <dimension ref="A1:AF49"/>
  <sheetViews>
    <sheetView topLeftCell="A14" zoomScale="70" zoomScaleNormal="70" workbookViewId="0">
      <selection activeCell="P34" sqref="P34"/>
    </sheetView>
  </sheetViews>
  <sheetFormatPr baseColWidth="10" defaultColWidth="11.42578125" defaultRowHeight="12.75"/>
  <cols>
    <col min="1" max="1" width="39" customWidth="1"/>
    <col min="2" max="2" width="1.7109375" customWidth="1"/>
    <col min="3" max="10" width="10.7109375" customWidth="1"/>
    <col min="11" max="11" width="15.85546875" customWidth="1"/>
    <col min="12" max="12" width="1.140625" customWidth="1"/>
    <col min="13" max="20" width="10.7109375" customWidth="1"/>
    <col min="21" max="21" width="15.85546875" customWidth="1"/>
    <col min="22" max="29" width="10.7109375" customWidth="1"/>
    <col min="30" max="30" width="15.85546875" customWidth="1"/>
    <col min="31" max="31" width="1.42578125" customWidth="1"/>
  </cols>
  <sheetData>
    <row r="1" spans="1:32">
      <c r="A1" s="128" t="s">
        <v>80</v>
      </c>
      <c r="B1" s="128"/>
      <c r="C1" s="128"/>
      <c r="D1" s="128"/>
      <c r="E1" s="128"/>
      <c r="F1" s="128"/>
      <c r="G1" s="128"/>
      <c r="H1" s="128"/>
      <c r="I1" s="128"/>
      <c r="J1" s="128"/>
      <c r="K1" s="128"/>
      <c r="L1" s="128"/>
      <c r="M1" s="128"/>
      <c r="N1" s="128"/>
      <c r="O1" s="128"/>
      <c r="P1" s="128"/>
      <c r="Q1" s="128"/>
      <c r="R1" s="128"/>
      <c r="S1" s="128"/>
      <c r="T1" s="128"/>
      <c r="U1" s="128"/>
      <c r="V1" s="128"/>
      <c r="W1" s="128"/>
    </row>
    <row r="2" spans="1:32" ht="24.95" customHeight="1">
      <c r="A2" s="653" t="s">
        <v>685</v>
      </c>
      <c r="B2" s="653"/>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row>
    <row r="3" spans="1:32" ht="24.95" customHeight="1">
      <c r="A3" s="653" t="str">
        <f>UPPER(CONCATENATE("Junio 2024"))</f>
        <v>JUNIO 2024</v>
      </c>
      <c r="B3" s="653"/>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row>
    <row r="4" spans="1:32">
      <c r="A4" s="136"/>
      <c r="B4" s="128"/>
      <c r="C4" s="128"/>
      <c r="D4" s="128"/>
      <c r="E4" s="128"/>
      <c r="F4" s="128"/>
      <c r="G4" s="128"/>
      <c r="H4" s="128"/>
      <c r="I4" s="128"/>
      <c r="J4" s="128"/>
      <c r="K4" s="128"/>
      <c r="L4" s="128"/>
      <c r="M4" s="128"/>
      <c r="N4" s="128"/>
      <c r="O4" s="128"/>
      <c r="P4" s="128"/>
      <c r="Q4" s="128"/>
      <c r="R4" s="128"/>
      <c r="S4" s="128"/>
      <c r="T4" s="128"/>
      <c r="U4" s="128"/>
      <c r="V4" s="128"/>
      <c r="W4" s="128"/>
    </row>
    <row r="5" spans="1:32" ht="15" customHeight="1">
      <c r="A5" s="663" t="s">
        <v>686</v>
      </c>
      <c r="B5" s="454"/>
      <c r="C5" s="662" t="s">
        <v>687</v>
      </c>
      <c r="D5" s="662"/>
      <c r="E5" s="662"/>
      <c r="F5" s="662"/>
      <c r="G5" s="662"/>
      <c r="H5" s="662"/>
      <c r="I5" s="662"/>
      <c r="J5" s="662"/>
      <c r="K5" s="662"/>
      <c r="L5" s="455"/>
      <c r="M5" s="662" t="s">
        <v>688</v>
      </c>
      <c r="N5" s="662"/>
      <c r="O5" s="662"/>
      <c r="P5" s="662"/>
      <c r="Q5" s="662"/>
      <c r="R5" s="662"/>
      <c r="S5" s="662"/>
      <c r="T5" s="662"/>
      <c r="U5" s="662"/>
      <c r="V5" s="662"/>
      <c r="W5" s="662"/>
      <c r="X5" s="662"/>
      <c r="Y5" s="662"/>
      <c r="Z5" s="662"/>
      <c r="AA5" s="662"/>
      <c r="AB5" s="662"/>
      <c r="AC5" s="662"/>
      <c r="AD5" s="662"/>
      <c r="AE5" s="668"/>
      <c r="AF5" s="662" t="s">
        <v>97</v>
      </c>
    </row>
    <row r="6" spans="1:32" ht="15" customHeight="1">
      <c r="A6" s="664"/>
      <c r="B6" s="454"/>
      <c r="C6" s="669" t="s">
        <v>689</v>
      </c>
      <c r="D6" s="670"/>
      <c r="E6" s="670"/>
      <c r="F6" s="671"/>
      <c r="G6" s="669" t="s">
        <v>690</v>
      </c>
      <c r="H6" s="670"/>
      <c r="I6" s="670"/>
      <c r="J6" s="671"/>
      <c r="K6" s="662" t="s">
        <v>571</v>
      </c>
      <c r="L6" s="455"/>
      <c r="M6" s="662" t="s">
        <v>691</v>
      </c>
      <c r="N6" s="662"/>
      <c r="O6" s="662"/>
      <c r="P6" s="662"/>
      <c r="Q6" s="662"/>
      <c r="R6" s="662"/>
      <c r="S6" s="662"/>
      <c r="T6" s="662"/>
      <c r="U6" s="662" t="s">
        <v>571</v>
      </c>
      <c r="V6" s="662" t="s">
        <v>692</v>
      </c>
      <c r="W6" s="662"/>
      <c r="X6" s="662"/>
      <c r="Y6" s="662"/>
      <c r="Z6" s="662"/>
      <c r="AA6" s="662"/>
      <c r="AB6" s="662"/>
      <c r="AC6" s="662"/>
      <c r="AD6" s="662" t="s">
        <v>571</v>
      </c>
      <c r="AE6" s="668"/>
      <c r="AF6" s="662"/>
    </row>
    <row r="7" spans="1:32" ht="15" customHeight="1">
      <c r="A7" s="664"/>
      <c r="B7" s="454"/>
      <c r="C7" s="672"/>
      <c r="D7" s="673"/>
      <c r="E7" s="673"/>
      <c r="F7" s="674"/>
      <c r="G7" s="672"/>
      <c r="H7" s="673"/>
      <c r="I7" s="673"/>
      <c r="J7" s="674"/>
      <c r="K7" s="662"/>
      <c r="L7" s="455"/>
      <c r="M7" s="662" t="s">
        <v>153</v>
      </c>
      <c r="N7" s="662"/>
      <c r="O7" s="662"/>
      <c r="P7" s="662"/>
      <c r="Q7" s="662" t="s">
        <v>154</v>
      </c>
      <c r="R7" s="662"/>
      <c r="S7" s="662"/>
      <c r="T7" s="662"/>
      <c r="U7" s="662"/>
      <c r="V7" s="662" t="s">
        <v>153</v>
      </c>
      <c r="W7" s="662"/>
      <c r="X7" s="662"/>
      <c r="Y7" s="662"/>
      <c r="Z7" s="662" t="s">
        <v>154</v>
      </c>
      <c r="AA7" s="662"/>
      <c r="AB7" s="662"/>
      <c r="AC7" s="662"/>
      <c r="AD7" s="662"/>
      <c r="AE7" s="668"/>
      <c r="AF7" s="662"/>
    </row>
    <row r="8" spans="1:32" ht="43.5" customHeight="1">
      <c r="A8" s="664"/>
      <c r="B8" s="454"/>
      <c r="C8" s="666" t="s">
        <v>153</v>
      </c>
      <c r="D8" s="667"/>
      <c r="E8" s="666" t="s">
        <v>154</v>
      </c>
      <c r="F8" s="667"/>
      <c r="G8" s="666" t="s">
        <v>153</v>
      </c>
      <c r="H8" s="667"/>
      <c r="I8" s="666" t="s">
        <v>154</v>
      </c>
      <c r="J8" s="667"/>
      <c r="K8" s="662"/>
      <c r="L8" s="455"/>
      <c r="M8" s="662" t="s">
        <v>693</v>
      </c>
      <c r="N8" s="662"/>
      <c r="O8" s="662" t="s">
        <v>694</v>
      </c>
      <c r="P8" s="662"/>
      <c r="Q8" s="662" t="s">
        <v>693</v>
      </c>
      <c r="R8" s="662"/>
      <c r="S8" s="662" t="s">
        <v>694</v>
      </c>
      <c r="T8" s="662"/>
      <c r="U8" s="662"/>
      <c r="V8" s="662" t="s">
        <v>693</v>
      </c>
      <c r="W8" s="662"/>
      <c r="X8" s="662" t="s">
        <v>694</v>
      </c>
      <c r="Y8" s="662"/>
      <c r="Z8" s="662" t="s">
        <v>693</v>
      </c>
      <c r="AA8" s="662"/>
      <c r="AB8" s="662" t="s">
        <v>694</v>
      </c>
      <c r="AC8" s="662"/>
      <c r="AD8" s="662"/>
      <c r="AE8" s="668"/>
      <c r="AF8" s="662"/>
    </row>
    <row r="9" spans="1:32" ht="29.25" customHeight="1">
      <c r="A9" s="665"/>
      <c r="B9" s="454"/>
      <c r="C9" s="441" t="s">
        <v>100</v>
      </c>
      <c r="D9" s="441" t="s">
        <v>101</v>
      </c>
      <c r="E9" s="441" t="s">
        <v>100</v>
      </c>
      <c r="F9" s="441" t="s">
        <v>101</v>
      </c>
      <c r="G9" s="441" t="s">
        <v>100</v>
      </c>
      <c r="H9" s="441" t="s">
        <v>101</v>
      </c>
      <c r="I9" s="441" t="s">
        <v>100</v>
      </c>
      <c r="J9" s="441" t="s">
        <v>101</v>
      </c>
      <c r="K9" s="662"/>
      <c r="L9" s="455"/>
      <c r="M9" s="441" t="s">
        <v>100</v>
      </c>
      <c r="N9" s="441" t="s">
        <v>101</v>
      </c>
      <c r="O9" s="441" t="s">
        <v>100</v>
      </c>
      <c r="P9" s="441" t="s">
        <v>101</v>
      </c>
      <c r="Q9" s="441" t="s">
        <v>100</v>
      </c>
      <c r="R9" s="441" t="s">
        <v>101</v>
      </c>
      <c r="S9" s="441" t="s">
        <v>100</v>
      </c>
      <c r="T9" s="441" t="s">
        <v>101</v>
      </c>
      <c r="U9" s="662"/>
      <c r="V9" s="441" t="s">
        <v>100</v>
      </c>
      <c r="W9" s="441" t="s">
        <v>101</v>
      </c>
      <c r="X9" s="441" t="s">
        <v>100</v>
      </c>
      <c r="Y9" s="441" t="s">
        <v>101</v>
      </c>
      <c r="Z9" s="441" t="s">
        <v>100</v>
      </c>
      <c r="AA9" s="441" t="s">
        <v>101</v>
      </c>
      <c r="AB9" s="441" t="s">
        <v>100</v>
      </c>
      <c r="AC9" s="441" t="s">
        <v>101</v>
      </c>
      <c r="AD9" s="662"/>
      <c r="AE9" s="668"/>
      <c r="AF9" s="662"/>
    </row>
    <row r="10" spans="1:32" ht="29.25" customHeight="1">
      <c r="A10" s="470" t="s">
        <v>695</v>
      </c>
      <c r="B10" s="457"/>
      <c r="C10" s="458"/>
      <c r="D10" s="458"/>
      <c r="E10" s="458"/>
      <c r="F10" s="458"/>
      <c r="G10" s="458"/>
      <c r="H10" s="458"/>
      <c r="I10" s="458"/>
      <c r="J10" s="458"/>
      <c r="K10" s="459">
        <v>0</v>
      </c>
      <c r="L10" s="460"/>
      <c r="M10" s="458"/>
      <c r="N10" s="458"/>
      <c r="O10" s="458"/>
      <c r="P10" s="458"/>
      <c r="Q10" s="458"/>
      <c r="R10" s="458"/>
      <c r="S10" s="458"/>
      <c r="T10" s="458"/>
      <c r="U10" s="459">
        <v>0</v>
      </c>
      <c r="V10" s="459"/>
      <c r="W10" s="459"/>
      <c r="X10" s="459"/>
      <c r="Y10" s="459"/>
      <c r="Z10" s="459"/>
      <c r="AA10" s="459"/>
      <c r="AB10" s="459"/>
      <c r="AC10" s="459"/>
      <c r="AD10" s="459">
        <v>0</v>
      </c>
      <c r="AE10" s="452"/>
      <c r="AF10" s="459">
        <v>0</v>
      </c>
    </row>
    <row r="11" spans="1:32" ht="29.25" customHeight="1">
      <c r="A11" s="456" t="s">
        <v>696</v>
      </c>
      <c r="B11" s="457"/>
      <c r="C11" s="458"/>
      <c r="D11" s="458"/>
      <c r="E11" s="458"/>
      <c r="F11" s="458"/>
      <c r="G11" s="458"/>
      <c r="H11" s="458"/>
      <c r="I11" s="458"/>
      <c r="J11" s="458"/>
      <c r="K11" s="459">
        <v>0</v>
      </c>
      <c r="L11" s="460"/>
      <c r="M11" s="458"/>
      <c r="N11" s="458"/>
      <c r="O11" s="458"/>
      <c r="P11" s="458"/>
      <c r="Q11" s="458"/>
      <c r="R11" s="458"/>
      <c r="S11" s="458"/>
      <c r="T11" s="458"/>
      <c r="U11" s="459">
        <v>0</v>
      </c>
      <c r="V11" s="459"/>
      <c r="W11" s="459"/>
      <c r="X11" s="459"/>
      <c r="Y11" s="459"/>
      <c r="Z11" s="459"/>
      <c r="AA11" s="459"/>
      <c r="AB11" s="459"/>
      <c r="AC11" s="459"/>
      <c r="AD11" s="459">
        <v>0</v>
      </c>
      <c r="AE11" s="452"/>
      <c r="AF11" s="459">
        <v>0</v>
      </c>
    </row>
    <row r="12" spans="1:32" ht="29.25" customHeight="1">
      <c r="A12" s="456" t="s">
        <v>697</v>
      </c>
      <c r="B12" s="457"/>
      <c r="C12" s="458"/>
      <c r="D12" s="458"/>
      <c r="E12" s="458"/>
      <c r="F12" s="458"/>
      <c r="G12" s="458"/>
      <c r="H12" s="458"/>
      <c r="I12" s="458"/>
      <c r="J12" s="458"/>
      <c r="K12" s="459">
        <v>0</v>
      </c>
      <c r="L12" s="460"/>
      <c r="M12" s="458"/>
      <c r="N12" s="458"/>
      <c r="O12" s="458"/>
      <c r="P12" s="458"/>
      <c r="Q12" s="458"/>
      <c r="R12" s="458"/>
      <c r="S12" s="458"/>
      <c r="T12" s="458"/>
      <c r="U12" s="459">
        <v>0</v>
      </c>
      <c r="V12" s="459"/>
      <c r="W12" s="459"/>
      <c r="X12" s="459"/>
      <c r="Y12" s="459"/>
      <c r="Z12" s="459"/>
      <c r="AA12" s="459"/>
      <c r="AB12" s="459"/>
      <c r="AC12" s="459"/>
      <c r="AD12" s="459">
        <v>0</v>
      </c>
      <c r="AE12" s="452"/>
      <c r="AF12" s="459">
        <v>0</v>
      </c>
    </row>
    <row r="13" spans="1:32" ht="29.25" customHeight="1">
      <c r="A13" s="456" t="s">
        <v>698</v>
      </c>
      <c r="B13" s="457"/>
      <c r="C13" s="458"/>
      <c r="D13" s="458"/>
      <c r="E13" s="458"/>
      <c r="F13" s="458"/>
      <c r="G13" s="458"/>
      <c r="H13" s="458"/>
      <c r="I13" s="458"/>
      <c r="J13" s="458"/>
      <c r="K13" s="459">
        <v>0</v>
      </c>
      <c r="L13" s="460"/>
      <c r="M13" s="458"/>
      <c r="N13" s="458"/>
      <c r="O13" s="458"/>
      <c r="P13" s="458"/>
      <c r="Q13" s="458"/>
      <c r="R13" s="458"/>
      <c r="S13" s="458"/>
      <c r="T13" s="458"/>
      <c r="U13" s="459">
        <v>0</v>
      </c>
      <c r="V13" s="459"/>
      <c r="W13" s="459"/>
      <c r="X13" s="459"/>
      <c r="Y13" s="459"/>
      <c r="Z13" s="459"/>
      <c r="AA13" s="459"/>
      <c r="AB13" s="459"/>
      <c r="AC13" s="459"/>
      <c r="AD13" s="459">
        <v>0</v>
      </c>
      <c r="AE13" s="452"/>
      <c r="AF13" s="459">
        <v>0</v>
      </c>
    </row>
    <row r="14" spans="1:32" ht="29.25" customHeight="1">
      <c r="A14" s="456" t="s">
        <v>699</v>
      </c>
      <c r="B14" s="457"/>
      <c r="C14" s="458"/>
      <c r="D14" s="458"/>
      <c r="E14" s="458"/>
      <c r="F14" s="458"/>
      <c r="G14" s="458"/>
      <c r="H14" s="458"/>
      <c r="I14" s="458"/>
      <c r="J14" s="458"/>
      <c r="K14" s="459">
        <v>0</v>
      </c>
      <c r="L14" s="460"/>
      <c r="M14" s="458"/>
      <c r="N14" s="458"/>
      <c r="O14" s="458"/>
      <c r="P14" s="458"/>
      <c r="Q14" s="458"/>
      <c r="R14" s="458"/>
      <c r="S14" s="458"/>
      <c r="T14" s="458"/>
      <c r="U14" s="459">
        <v>0</v>
      </c>
      <c r="V14" s="459"/>
      <c r="W14" s="459"/>
      <c r="X14" s="459"/>
      <c r="Y14" s="459"/>
      <c r="Z14" s="459"/>
      <c r="AA14" s="459"/>
      <c r="AB14" s="459"/>
      <c r="AC14" s="459"/>
      <c r="AD14" s="459">
        <v>0</v>
      </c>
      <c r="AE14" s="452"/>
      <c r="AF14" s="459">
        <v>0</v>
      </c>
    </row>
    <row r="15" spans="1:32" ht="29.25" customHeight="1">
      <c r="A15" s="456" t="s">
        <v>700</v>
      </c>
      <c r="B15" s="457"/>
      <c r="C15" s="458"/>
      <c r="D15" s="458"/>
      <c r="E15" s="458"/>
      <c r="F15" s="458"/>
      <c r="G15" s="458"/>
      <c r="H15" s="458"/>
      <c r="I15" s="458"/>
      <c r="J15" s="458"/>
      <c r="K15" s="459">
        <v>0</v>
      </c>
      <c r="L15" s="460"/>
      <c r="M15" s="458"/>
      <c r="N15" s="458"/>
      <c r="O15" s="458"/>
      <c r="P15" s="458"/>
      <c r="Q15" s="458"/>
      <c r="R15" s="458"/>
      <c r="S15" s="458"/>
      <c r="T15" s="458"/>
      <c r="U15" s="459">
        <v>0</v>
      </c>
      <c r="V15" s="459"/>
      <c r="W15" s="459"/>
      <c r="X15" s="459"/>
      <c r="Y15" s="459"/>
      <c r="Z15" s="459"/>
      <c r="AA15" s="459"/>
      <c r="AB15" s="459"/>
      <c r="AC15" s="459"/>
      <c r="AD15" s="459">
        <v>0</v>
      </c>
      <c r="AE15" s="452"/>
      <c r="AF15" s="459">
        <v>0</v>
      </c>
    </row>
    <row r="16" spans="1:32" ht="29.25" customHeight="1">
      <c r="A16" s="456" t="s">
        <v>701</v>
      </c>
      <c r="B16" s="457"/>
      <c r="C16" s="458"/>
      <c r="D16" s="458"/>
      <c r="E16" s="458">
        <v>2</v>
      </c>
      <c r="F16" s="458"/>
      <c r="G16" s="458"/>
      <c r="H16" s="458"/>
      <c r="I16" s="458"/>
      <c r="J16" s="458"/>
      <c r="K16" s="459">
        <v>2</v>
      </c>
      <c r="L16" s="460"/>
      <c r="M16" s="458"/>
      <c r="N16" s="458"/>
      <c r="O16" s="458"/>
      <c r="P16" s="458"/>
      <c r="Q16" s="458"/>
      <c r="R16" s="458"/>
      <c r="S16" s="458"/>
      <c r="T16" s="458"/>
      <c r="U16" s="459">
        <v>0</v>
      </c>
      <c r="V16" s="459"/>
      <c r="W16" s="459"/>
      <c r="X16" s="459"/>
      <c r="Y16" s="459"/>
      <c r="Z16" s="459">
        <v>1</v>
      </c>
      <c r="AA16" s="459"/>
      <c r="AB16" s="459"/>
      <c r="AC16" s="459"/>
      <c r="AD16" s="459">
        <v>1</v>
      </c>
      <c r="AE16" s="452"/>
      <c r="AF16" s="459">
        <v>3</v>
      </c>
    </row>
    <row r="17" spans="1:32" ht="29.25" customHeight="1">
      <c r="A17" s="456" t="s">
        <v>702</v>
      </c>
      <c r="B17" s="457"/>
      <c r="C17" s="458"/>
      <c r="D17" s="458"/>
      <c r="E17" s="458"/>
      <c r="F17" s="458"/>
      <c r="G17" s="458"/>
      <c r="H17" s="458"/>
      <c r="I17" s="458"/>
      <c r="J17" s="458"/>
      <c r="K17" s="459">
        <v>0</v>
      </c>
      <c r="L17" s="460"/>
      <c r="M17" s="458"/>
      <c r="N17" s="458"/>
      <c r="O17" s="458"/>
      <c r="P17" s="458"/>
      <c r="Q17" s="458"/>
      <c r="R17" s="458"/>
      <c r="S17" s="458"/>
      <c r="T17" s="458"/>
      <c r="U17" s="459">
        <v>0</v>
      </c>
      <c r="V17" s="459"/>
      <c r="W17" s="459"/>
      <c r="X17" s="459"/>
      <c r="Y17" s="459"/>
      <c r="Z17" s="459"/>
      <c r="AA17" s="459"/>
      <c r="AB17" s="459"/>
      <c r="AC17" s="459"/>
      <c r="AD17" s="459">
        <v>0</v>
      </c>
      <c r="AE17" s="452"/>
      <c r="AF17" s="459">
        <v>0</v>
      </c>
    </row>
    <row r="18" spans="1:32" ht="29.25" customHeight="1">
      <c r="A18" s="456" t="s">
        <v>703</v>
      </c>
      <c r="B18" s="457"/>
      <c r="C18" s="458"/>
      <c r="D18" s="458"/>
      <c r="E18" s="458"/>
      <c r="F18" s="458"/>
      <c r="G18" s="458"/>
      <c r="H18" s="458"/>
      <c r="I18" s="458"/>
      <c r="J18" s="458"/>
      <c r="K18" s="459">
        <v>0</v>
      </c>
      <c r="L18" s="460"/>
      <c r="M18" s="458"/>
      <c r="N18" s="458"/>
      <c r="O18" s="458"/>
      <c r="P18" s="458"/>
      <c r="Q18" s="458"/>
      <c r="R18" s="458"/>
      <c r="S18" s="458"/>
      <c r="T18" s="458"/>
      <c r="U18" s="459">
        <v>0</v>
      </c>
      <c r="V18" s="459"/>
      <c r="W18" s="459"/>
      <c r="X18" s="459"/>
      <c r="Y18" s="459"/>
      <c r="Z18" s="459"/>
      <c r="AA18" s="459"/>
      <c r="AB18" s="459"/>
      <c r="AC18" s="459"/>
      <c r="AD18" s="459">
        <v>0</v>
      </c>
      <c r="AE18" s="452"/>
      <c r="AF18" s="459">
        <v>0</v>
      </c>
    </row>
    <row r="19" spans="1:32" ht="29.25" customHeight="1">
      <c r="A19" s="456" t="s">
        <v>704</v>
      </c>
      <c r="B19" s="457"/>
      <c r="C19" s="458"/>
      <c r="D19" s="458"/>
      <c r="E19" s="458"/>
      <c r="F19" s="458"/>
      <c r="G19" s="458"/>
      <c r="H19" s="458"/>
      <c r="I19" s="458"/>
      <c r="J19" s="458"/>
      <c r="K19" s="459">
        <v>0</v>
      </c>
      <c r="L19" s="460"/>
      <c r="M19" s="458"/>
      <c r="N19" s="458"/>
      <c r="O19" s="458"/>
      <c r="P19" s="458"/>
      <c r="Q19" s="458"/>
      <c r="R19" s="458"/>
      <c r="S19" s="458"/>
      <c r="T19" s="458"/>
      <c r="U19" s="459">
        <v>0</v>
      </c>
      <c r="V19" s="459"/>
      <c r="W19" s="459"/>
      <c r="X19" s="459"/>
      <c r="Y19" s="459"/>
      <c r="Z19" s="459"/>
      <c r="AA19" s="459"/>
      <c r="AB19" s="459"/>
      <c r="AC19" s="459"/>
      <c r="AD19" s="459">
        <v>0</v>
      </c>
      <c r="AE19" s="452"/>
      <c r="AF19" s="459">
        <v>0</v>
      </c>
    </row>
    <row r="20" spans="1:32" ht="29.25" customHeight="1">
      <c r="A20" s="456" t="s">
        <v>705</v>
      </c>
      <c r="B20" s="457"/>
      <c r="C20" s="458"/>
      <c r="D20" s="458"/>
      <c r="E20" s="458"/>
      <c r="F20" s="458"/>
      <c r="G20" s="458"/>
      <c r="H20" s="458"/>
      <c r="I20" s="458"/>
      <c r="J20" s="458"/>
      <c r="K20" s="459">
        <v>0</v>
      </c>
      <c r="L20" s="460"/>
      <c r="M20" s="458"/>
      <c r="N20" s="458"/>
      <c r="O20" s="458"/>
      <c r="P20" s="458"/>
      <c r="Q20" s="458"/>
      <c r="R20" s="458"/>
      <c r="S20" s="458"/>
      <c r="T20" s="458"/>
      <c r="U20" s="459">
        <v>0</v>
      </c>
      <c r="V20" s="459"/>
      <c r="W20" s="459"/>
      <c r="X20" s="459"/>
      <c r="Y20" s="459"/>
      <c r="Z20" s="459"/>
      <c r="AA20" s="459"/>
      <c r="AB20" s="459"/>
      <c r="AC20" s="459"/>
      <c r="AD20" s="459">
        <v>0</v>
      </c>
      <c r="AE20" s="452"/>
      <c r="AF20" s="459">
        <v>0</v>
      </c>
    </row>
    <row r="21" spans="1:32" ht="29.25" customHeight="1">
      <c r="A21" s="456" t="s">
        <v>706</v>
      </c>
      <c r="B21" s="457"/>
      <c r="C21" s="458"/>
      <c r="D21" s="458"/>
      <c r="E21" s="458"/>
      <c r="F21" s="458"/>
      <c r="G21" s="458"/>
      <c r="H21" s="458"/>
      <c r="I21" s="458"/>
      <c r="J21" s="458"/>
      <c r="K21" s="459">
        <v>0</v>
      </c>
      <c r="L21" s="460"/>
      <c r="M21" s="458"/>
      <c r="N21" s="458"/>
      <c r="O21" s="458"/>
      <c r="P21" s="458"/>
      <c r="Q21" s="458"/>
      <c r="R21" s="458"/>
      <c r="S21" s="458"/>
      <c r="T21" s="458"/>
      <c r="U21" s="459">
        <v>0</v>
      </c>
      <c r="V21" s="459"/>
      <c r="W21" s="459"/>
      <c r="X21" s="459"/>
      <c r="Y21" s="459"/>
      <c r="Z21" s="459"/>
      <c r="AA21" s="459"/>
      <c r="AB21" s="459"/>
      <c r="AC21" s="459"/>
      <c r="AD21" s="459">
        <v>0</v>
      </c>
      <c r="AE21" s="452"/>
      <c r="AF21" s="459">
        <v>0</v>
      </c>
    </row>
    <row r="22" spans="1:32" ht="29.25" customHeight="1">
      <c r="A22" s="264" t="s">
        <v>707</v>
      </c>
      <c r="B22" s="457"/>
      <c r="C22" s="458"/>
      <c r="D22" s="458"/>
      <c r="E22" s="458"/>
      <c r="F22" s="458"/>
      <c r="G22" s="458"/>
      <c r="H22" s="458"/>
      <c r="I22" s="458"/>
      <c r="J22" s="458"/>
      <c r="K22" s="459">
        <v>0</v>
      </c>
      <c r="L22" s="460"/>
      <c r="M22" s="458"/>
      <c r="N22" s="458"/>
      <c r="O22" s="458"/>
      <c r="P22" s="458"/>
      <c r="Q22" s="466"/>
      <c r="R22" s="458"/>
      <c r="S22" s="458"/>
      <c r="T22" s="458"/>
      <c r="U22" s="459">
        <v>0</v>
      </c>
      <c r="V22" s="459"/>
      <c r="W22" s="459"/>
      <c r="X22" s="459"/>
      <c r="Y22" s="459"/>
      <c r="Z22" s="458"/>
      <c r="AA22" s="459"/>
      <c r="AB22" s="458"/>
      <c r="AC22" s="459"/>
      <c r="AD22" s="459">
        <v>0</v>
      </c>
      <c r="AE22" s="452"/>
      <c r="AF22" s="459">
        <v>0</v>
      </c>
    </row>
    <row r="23" spans="1:32" ht="29.25" customHeight="1">
      <c r="A23" s="264" t="s">
        <v>708</v>
      </c>
      <c r="B23" s="457"/>
      <c r="C23" s="458"/>
      <c r="D23" s="458"/>
      <c r="E23" s="458"/>
      <c r="F23" s="458"/>
      <c r="G23" s="458"/>
      <c r="H23" s="458"/>
      <c r="I23" s="458"/>
      <c r="J23" s="458"/>
      <c r="K23" s="459">
        <v>0</v>
      </c>
      <c r="L23" s="460"/>
      <c r="M23" s="458"/>
      <c r="N23" s="458"/>
      <c r="O23" s="458"/>
      <c r="P23" s="458"/>
      <c r="Q23" s="458"/>
      <c r="R23" s="458"/>
      <c r="S23" s="458"/>
      <c r="T23" s="458"/>
      <c r="U23" s="459">
        <v>0</v>
      </c>
      <c r="V23" s="459"/>
      <c r="W23" s="459"/>
      <c r="X23" s="459"/>
      <c r="Y23" s="459"/>
      <c r="Z23" s="459"/>
      <c r="AA23" s="459"/>
      <c r="AB23" s="459"/>
      <c r="AC23" s="459"/>
      <c r="AD23" s="459">
        <v>0</v>
      </c>
      <c r="AE23" s="452"/>
      <c r="AF23" s="459">
        <v>0</v>
      </c>
    </row>
    <row r="24" spans="1:32" ht="29.25" customHeight="1">
      <c r="A24" s="264" t="s">
        <v>709</v>
      </c>
      <c r="B24" s="457"/>
      <c r="C24" s="458"/>
      <c r="D24" s="458"/>
      <c r="E24" s="458"/>
      <c r="F24" s="458"/>
      <c r="G24" s="458"/>
      <c r="H24" s="458"/>
      <c r="I24" s="458"/>
      <c r="J24" s="458"/>
      <c r="K24" s="459">
        <v>0</v>
      </c>
      <c r="L24" s="460"/>
      <c r="M24" s="458"/>
      <c r="N24" s="458"/>
      <c r="O24" s="458"/>
      <c r="P24" s="458"/>
      <c r="Q24" s="458"/>
      <c r="R24" s="458"/>
      <c r="S24" s="458"/>
      <c r="T24" s="458"/>
      <c r="U24" s="459">
        <v>0</v>
      </c>
      <c r="V24" s="459"/>
      <c r="W24" s="459"/>
      <c r="X24" s="459"/>
      <c r="Y24" s="459"/>
      <c r="Z24" s="459"/>
      <c r="AA24" s="459"/>
      <c r="AB24" s="459"/>
      <c r="AC24" s="459"/>
      <c r="AD24" s="459">
        <v>0</v>
      </c>
      <c r="AE24" s="452"/>
      <c r="AF24" s="459">
        <v>0</v>
      </c>
    </row>
    <row r="25" spans="1:32" ht="29.25" customHeight="1">
      <c r="A25" s="264" t="s">
        <v>710</v>
      </c>
      <c r="B25" s="457"/>
      <c r="C25" s="458"/>
      <c r="D25" s="458"/>
      <c r="E25" s="458"/>
      <c r="F25" s="458"/>
      <c r="G25" s="458"/>
      <c r="H25" s="458"/>
      <c r="I25" s="458"/>
      <c r="J25" s="458"/>
      <c r="K25" s="459">
        <v>0</v>
      </c>
      <c r="L25" s="460"/>
      <c r="M25" s="458"/>
      <c r="N25" s="458"/>
      <c r="O25" s="458"/>
      <c r="P25" s="458"/>
      <c r="Q25" s="458"/>
      <c r="R25" s="458"/>
      <c r="S25" s="458"/>
      <c r="T25" s="458"/>
      <c r="U25" s="459">
        <v>0</v>
      </c>
      <c r="V25" s="459"/>
      <c r="W25" s="459"/>
      <c r="X25" s="459"/>
      <c r="Y25" s="459"/>
      <c r="Z25" s="459"/>
      <c r="AA25" s="459"/>
      <c r="AB25" s="459"/>
      <c r="AC25" s="459"/>
      <c r="AD25" s="459">
        <v>0</v>
      </c>
      <c r="AE25" s="452"/>
      <c r="AF25" s="459">
        <v>0</v>
      </c>
    </row>
    <row r="26" spans="1:32" ht="29.25" customHeight="1">
      <c r="A26" s="264" t="s">
        <v>711</v>
      </c>
      <c r="B26" s="457"/>
      <c r="C26" s="458"/>
      <c r="D26" s="458"/>
      <c r="E26" s="458"/>
      <c r="F26" s="458"/>
      <c r="G26" s="458"/>
      <c r="H26" s="458"/>
      <c r="I26" s="458"/>
      <c r="J26" s="458"/>
      <c r="K26" s="459">
        <v>0</v>
      </c>
      <c r="L26" s="460"/>
      <c r="M26" s="458"/>
      <c r="N26" s="458"/>
      <c r="O26" s="458"/>
      <c r="P26" s="458"/>
      <c r="Q26" s="458"/>
      <c r="R26" s="458"/>
      <c r="S26" s="458"/>
      <c r="T26" s="458"/>
      <c r="U26" s="459">
        <v>0</v>
      </c>
      <c r="V26" s="459"/>
      <c r="W26" s="459"/>
      <c r="X26" s="459"/>
      <c r="Y26" s="459"/>
      <c r="Z26" s="459"/>
      <c r="AA26" s="459"/>
      <c r="AB26" s="459"/>
      <c r="AC26" s="459"/>
      <c r="AD26" s="459">
        <v>0</v>
      </c>
      <c r="AE26" s="452"/>
      <c r="AF26" s="459">
        <v>0</v>
      </c>
    </row>
    <row r="27" spans="1:32" ht="29.25" customHeight="1">
      <c r="A27" s="264" t="s">
        <v>712</v>
      </c>
      <c r="B27" s="457"/>
      <c r="C27" s="458"/>
      <c r="D27" s="458"/>
      <c r="E27" s="458"/>
      <c r="F27" s="458"/>
      <c r="G27" s="458"/>
      <c r="H27" s="458"/>
      <c r="I27" s="458"/>
      <c r="J27" s="458"/>
      <c r="K27" s="459">
        <v>0</v>
      </c>
      <c r="L27" s="460"/>
      <c r="M27" s="458"/>
      <c r="N27" s="458"/>
      <c r="O27" s="458"/>
      <c r="P27" s="458"/>
      <c r="Q27" s="458"/>
      <c r="R27" s="458"/>
      <c r="S27" s="458"/>
      <c r="T27" s="458"/>
      <c r="U27" s="459">
        <v>0</v>
      </c>
      <c r="V27" s="459"/>
      <c r="W27" s="459"/>
      <c r="X27" s="459"/>
      <c r="Y27" s="459"/>
      <c r="Z27" s="459"/>
      <c r="AA27" s="459"/>
      <c r="AB27" s="459"/>
      <c r="AC27" s="459"/>
      <c r="AD27" s="459">
        <v>0</v>
      </c>
      <c r="AE27" s="452"/>
      <c r="AF27" s="459">
        <v>0</v>
      </c>
    </row>
    <row r="28" spans="1:32" ht="29.25" customHeight="1">
      <c r="A28" s="264" t="s">
        <v>713</v>
      </c>
      <c r="B28" s="457"/>
      <c r="C28" s="458"/>
      <c r="D28" s="458"/>
      <c r="E28" s="458">
        <v>3</v>
      </c>
      <c r="F28" s="458"/>
      <c r="G28" s="458"/>
      <c r="H28" s="458"/>
      <c r="I28" s="458"/>
      <c r="J28" s="458"/>
      <c r="K28" s="459">
        <v>3</v>
      </c>
      <c r="L28" s="460"/>
      <c r="M28" s="458"/>
      <c r="N28" s="458"/>
      <c r="O28" s="458"/>
      <c r="P28" s="458"/>
      <c r="Q28" s="458"/>
      <c r="R28" s="458"/>
      <c r="S28" s="458"/>
      <c r="T28" s="458"/>
      <c r="U28" s="459">
        <v>0</v>
      </c>
      <c r="V28" s="459"/>
      <c r="W28" s="459"/>
      <c r="X28" s="459"/>
      <c r="Y28" s="459"/>
      <c r="Z28" s="459"/>
      <c r="AA28" s="459"/>
      <c r="AB28" s="459"/>
      <c r="AC28" s="459"/>
      <c r="AD28" s="459">
        <v>0</v>
      </c>
      <c r="AE28" s="452"/>
      <c r="AF28" s="459">
        <v>3</v>
      </c>
    </row>
    <row r="29" spans="1:32" ht="29.25" customHeight="1">
      <c r="A29" s="264" t="s">
        <v>714</v>
      </c>
      <c r="B29" s="457"/>
      <c r="C29" s="458"/>
      <c r="D29" s="458"/>
      <c r="E29" s="458"/>
      <c r="F29" s="458"/>
      <c r="G29" s="458"/>
      <c r="H29" s="458"/>
      <c r="I29" s="458"/>
      <c r="J29" s="458"/>
      <c r="K29" s="459">
        <v>0</v>
      </c>
      <c r="L29" s="460"/>
      <c r="M29" s="458"/>
      <c r="N29" s="458"/>
      <c r="O29" s="458"/>
      <c r="P29" s="458"/>
      <c r="Q29" s="458"/>
      <c r="R29" s="458"/>
      <c r="S29" s="458"/>
      <c r="T29" s="458"/>
      <c r="U29" s="459">
        <v>0</v>
      </c>
      <c r="V29" s="459"/>
      <c r="W29" s="459"/>
      <c r="X29" s="459"/>
      <c r="Y29" s="459"/>
      <c r="Z29" s="459"/>
      <c r="AA29" s="459"/>
      <c r="AB29" s="459"/>
      <c r="AC29" s="459"/>
      <c r="AD29" s="459">
        <v>0</v>
      </c>
      <c r="AE29" s="452"/>
      <c r="AF29" s="459">
        <v>0</v>
      </c>
    </row>
    <row r="30" spans="1:32" ht="29.25" customHeight="1">
      <c r="A30" s="264" t="s">
        <v>715</v>
      </c>
      <c r="B30" s="457"/>
      <c r="C30" s="458"/>
      <c r="D30" s="458"/>
      <c r="E30" s="458"/>
      <c r="F30" s="458"/>
      <c r="G30" s="458"/>
      <c r="H30" s="458"/>
      <c r="I30" s="458"/>
      <c r="J30" s="458"/>
      <c r="K30" s="459">
        <v>0</v>
      </c>
      <c r="L30" s="460"/>
      <c r="M30" s="458"/>
      <c r="N30" s="458"/>
      <c r="O30" s="458"/>
      <c r="P30" s="458"/>
      <c r="Q30" s="458"/>
      <c r="R30" s="458"/>
      <c r="S30" s="458"/>
      <c r="T30" s="458"/>
      <c r="U30" s="459">
        <v>0</v>
      </c>
      <c r="V30" s="459"/>
      <c r="W30" s="459"/>
      <c r="X30" s="459"/>
      <c r="Y30" s="459"/>
      <c r="Z30" s="459"/>
      <c r="AA30" s="459"/>
      <c r="AB30" s="459"/>
      <c r="AC30" s="459"/>
      <c r="AD30" s="459">
        <v>0</v>
      </c>
      <c r="AE30" s="452"/>
      <c r="AF30" s="459">
        <v>0</v>
      </c>
    </row>
    <row r="31" spans="1:32" ht="29.25" customHeight="1">
      <c r="A31" s="264" t="s">
        <v>716</v>
      </c>
      <c r="B31" s="457"/>
      <c r="C31" s="458"/>
      <c r="D31" s="458"/>
      <c r="E31" s="458"/>
      <c r="F31" s="458"/>
      <c r="G31" s="458"/>
      <c r="H31" s="458"/>
      <c r="I31" s="458"/>
      <c r="J31" s="458"/>
      <c r="K31" s="459">
        <v>0</v>
      </c>
      <c r="L31" s="460"/>
      <c r="M31" s="458"/>
      <c r="N31" s="458"/>
      <c r="O31" s="458"/>
      <c r="P31" s="458"/>
      <c r="Q31" s="458"/>
      <c r="R31" s="458"/>
      <c r="S31" s="458"/>
      <c r="T31" s="458"/>
      <c r="U31" s="459">
        <v>0</v>
      </c>
      <c r="V31" s="459"/>
      <c r="W31" s="459"/>
      <c r="X31" s="459"/>
      <c r="Y31" s="459"/>
      <c r="Z31" s="459"/>
      <c r="AA31" s="459"/>
      <c r="AB31" s="459"/>
      <c r="AC31" s="459"/>
      <c r="AD31" s="459">
        <v>0</v>
      </c>
      <c r="AE31" s="452"/>
      <c r="AF31" s="459">
        <v>0</v>
      </c>
    </row>
    <row r="32" spans="1:32" ht="29.25" customHeight="1">
      <c r="A32" s="264" t="s">
        <v>717</v>
      </c>
      <c r="B32" s="457"/>
      <c r="C32" s="458"/>
      <c r="D32" s="458"/>
      <c r="E32" s="458"/>
      <c r="F32" s="458"/>
      <c r="G32" s="458"/>
      <c r="H32" s="458"/>
      <c r="I32" s="458"/>
      <c r="J32" s="458"/>
      <c r="K32" s="459">
        <v>0</v>
      </c>
      <c r="L32" s="460"/>
      <c r="M32" s="458"/>
      <c r="N32" s="458"/>
      <c r="O32" s="461"/>
      <c r="P32" s="458"/>
      <c r="Q32" s="458"/>
      <c r="R32" s="458"/>
      <c r="S32" s="458"/>
      <c r="T32" s="458"/>
      <c r="U32" s="459">
        <v>0</v>
      </c>
      <c r="V32" s="459"/>
      <c r="W32" s="459"/>
      <c r="X32" s="459"/>
      <c r="Y32" s="459"/>
      <c r="Z32" s="459"/>
      <c r="AA32" s="459"/>
      <c r="AB32" s="459"/>
      <c r="AC32" s="459"/>
      <c r="AD32" s="459">
        <v>0</v>
      </c>
      <c r="AE32" s="452"/>
      <c r="AF32" s="459">
        <v>0</v>
      </c>
    </row>
    <row r="33" spans="1:32" ht="29.25" customHeight="1">
      <c r="A33" s="264" t="s">
        <v>718</v>
      </c>
      <c r="B33" s="457"/>
      <c r="C33" s="458"/>
      <c r="D33" s="458"/>
      <c r="E33" s="458"/>
      <c r="F33" s="458"/>
      <c r="G33" s="458"/>
      <c r="H33" s="458"/>
      <c r="I33" s="458"/>
      <c r="J33" s="458"/>
      <c r="K33" s="459">
        <v>0</v>
      </c>
      <c r="L33" s="460"/>
      <c r="M33" s="458"/>
      <c r="N33" s="458"/>
      <c r="O33" s="458"/>
      <c r="P33" s="458"/>
      <c r="Q33" s="458"/>
      <c r="R33" s="458"/>
      <c r="S33" s="458"/>
      <c r="T33" s="458"/>
      <c r="U33" s="459">
        <v>0</v>
      </c>
      <c r="V33" s="459"/>
      <c r="W33" s="459"/>
      <c r="X33" s="459"/>
      <c r="Y33" s="459"/>
      <c r="Z33" s="459"/>
      <c r="AA33" s="459"/>
      <c r="AB33" s="459"/>
      <c r="AC33" s="459"/>
      <c r="AD33" s="459">
        <v>0</v>
      </c>
      <c r="AE33" s="452"/>
      <c r="AF33" s="459">
        <v>0</v>
      </c>
    </row>
    <row r="34" spans="1:32" ht="29.25" customHeight="1">
      <c r="A34" s="264" t="s">
        <v>719</v>
      </c>
      <c r="B34" s="457"/>
      <c r="C34" s="458"/>
      <c r="D34" s="458"/>
      <c r="E34" s="458"/>
      <c r="F34" s="458"/>
      <c r="G34" s="458"/>
      <c r="H34" s="458"/>
      <c r="I34" s="458"/>
      <c r="J34" s="458"/>
      <c r="K34" s="459">
        <v>0</v>
      </c>
      <c r="L34" s="460"/>
      <c r="M34" s="458"/>
      <c r="N34" s="458"/>
      <c r="O34" s="458"/>
      <c r="P34" s="458"/>
      <c r="Q34" s="458"/>
      <c r="R34" s="458"/>
      <c r="S34" s="458"/>
      <c r="T34" s="458"/>
      <c r="U34" s="459">
        <v>0</v>
      </c>
      <c r="V34" s="459"/>
      <c r="W34" s="459"/>
      <c r="X34" s="459"/>
      <c r="Y34" s="459"/>
      <c r="Z34" s="459"/>
      <c r="AA34" s="459"/>
      <c r="AB34" s="459"/>
      <c r="AC34" s="459"/>
      <c r="AD34" s="459">
        <v>0</v>
      </c>
      <c r="AE34" s="452"/>
      <c r="AF34" s="459">
        <v>0</v>
      </c>
    </row>
    <row r="35" spans="1:32" ht="29.25" customHeight="1">
      <c r="A35" s="264" t="s">
        <v>720</v>
      </c>
      <c r="B35" s="457"/>
      <c r="C35" s="458"/>
      <c r="D35" s="458"/>
      <c r="E35" s="458"/>
      <c r="F35" s="458"/>
      <c r="G35" s="458"/>
      <c r="H35" s="458"/>
      <c r="I35" s="458"/>
      <c r="J35" s="458"/>
      <c r="K35" s="459">
        <v>0</v>
      </c>
      <c r="L35" s="460"/>
      <c r="M35" s="458"/>
      <c r="N35" s="458"/>
      <c r="O35" s="458"/>
      <c r="P35" s="458"/>
      <c r="Q35" s="458"/>
      <c r="R35" s="458"/>
      <c r="S35" s="458"/>
      <c r="T35" s="458"/>
      <c r="U35" s="459">
        <v>0</v>
      </c>
      <c r="V35" s="459"/>
      <c r="W35" s="459"/>
      <c r="X35" s="459"/>
      <c r="Y35" s="459"/>
      <c r="Z35" s="459"/>
      <c r="AA35" s="459"/>
      <c r="AB35" s="459"/>
      <c r="AC35" s="459"/>
      <c r="AD35" s="459">
        <v>0</v>
      </c>
      <c r="AE35" s="452"/>
      <c r="AF35" s="459">
        <v>0</v>
      </c>
    </row>
    <row r="36" spans="1:32" ht="29.25" customHeight="1">
      <c r="A36" s="264" t="s">
        <v>721</v>
      </c>
      <c r="B36" s="457"/>
      <c r="C36" s="458"/>
      <c r="D36" s="458"/>
      <c r="E36" s="458"/>
      <c r="F36" s="458"/>
      <c r="G36" s="458"/>
      <c r="H36" s="458"/>
      <c r="I36" s="458"/>
      <c r="J36" s="458"/>
      <c r="K36" s="459">
        <v>0</v>
      </c>
      <c r="L36" s="460"/>
      <c r="M36" s="458"/>
      <c r="N36" s="458"/>
      <c r="O36" s="458"/>
      <c r="P36" s="458"/>
      <c r="Q36" s="458"/>
      <c r="R36" s="458"/>
      <c r="S36" s="458"/>
      <c r="T36" s="458"/>
      <c r="U36" s="459">
        <v>0</v>
      </c>
      <c r="V36" s="459"/>
      <c r="W36" s="459"/>
      <c r="X36" s="459"/>
      <c r="Y36" s="459"/>
      <c r="Z36" s="459"/>
      <c r="AA36" s="459"/>
      <c r="AB36" s="459"/>
      <c r="AC36" s="459"/>
      <c r="AD36" s="459">
        <v>0</v>
      </c>
      <c r="AE36" s="452"/>
      <c r="AF36" s="459">
        <v>0</v>
      </c>
    </row>
    <row r="37" spans="1:32" ht="29.25" customHeight="1">
      <c r="A37" s="264" t="s">
        <v>722</v>
      </c>
      <c r="B37" s="457"/>
      <c r="C37" s="458"/>
      <c r="D37" s="458"/>
      <c r="E37" s="458"/>
      <c r="F37" s="458"/>
      <c r="G37" s="458"/>
      <c r="H37" s="458"/>
      <c r="I37" s="458"/>
      <c r="J37" s="458"/>
      <c r="K37" s="459">
        <v>0</v>
      </c>
      <c r="L37" s="460"/>
      <c r="M37" s="458"/>
      <c r="N37" s="458"/>
      <c r="O37" s="458"/>
      <c r="P37" s="458"/>
      <c r="Q37" s="458"/>
      <c r="R37" s="458"/>
      <c r="S37" s="458"/>
      <c r="T37" s="458"/>
      <c r="U37" s="459">
        <v>0</v>
      </c>
      <c r="V37" s="459"/>
      <c r="W37" s="459"/>
      <c r="X37" s="459"/>
      <c r="Y37" s="459"/>
      <c r="Z37" s="459"/>
      <c r="AA37" s="459"/>
      <c r="AB37" s="459"/>
      <c r="AC37" s="459"/>
      <c r="AD37" s="459">
        <v>0</v>
      </c>
      <c r="AE37" s="452"/>
      <c r="AF37" s="459">
        <v>0</v>
      </c>
    </row>
    <row r="38" spans="1:32" ht="18.75">
      <c r="A38" s="462"/>
      <c r="B38" s="462"/>
      <c r="C38" s="462"/>
      <c r="D38" s="462"/>
      <c r="E38" s="462"/>
      <c r="F38" s="462"/>
      <c r="G38" s="462"/>
      <c r="H38" s="462"/>
      <c r="I38" s="462"/>
      <c r="J38" s="462"/>
      <c r="K38" s="462"/>
      <c r="L38" s="462"/>
      <c r="M38" s="462"/>
      <c r="N38" s="462"/>
      <c r="O38" s="462"/>
      <c r="P38" s="462"/>
      <c r="Q38" s="462"/>
      <c r="R38" s="462"/>
      <c r="S38" s="462"/>
      <c r="T38" s="462"/>
      <c r="U38" s="462"/>
      <c r="V38" s="463"/>
      <c r="W38" s="462"/>
      <c r="X38" s="462"/>
      <c r="Y38" s="462"/>
      <c r="Z38" s="462"/>
      <c r="AA38" s="462"/>
      <c r="AB38" s="462"/>
      <c r="AC38" s="462"/>
      <c r="AD38" s="462"/>
      <c r="AE38" s="452"/>
      <c r="AF38" s="462"/>
    </row>
    <row r="39" spans="1:32" ht="18.75">
      <c r="A39" s="464" t="s">
        <v>88</v>
      </c>
      <c r="B39" s="462"/>
      <c r="C39" s="270">
        <f t="shared" ref="C39:J39" si="0">SUM(C10:C37)</f>
        <v>0</v>
      </c>
      <c r="D39" s="270">
        <f t="shared" si="0"/>
        <v>0</v>
      </c>
      <c r="E39" s="270">
        <f t="shared" si="0"/>
        <v>5</v>
      </c>
      <c r="F39" s="270">
        <f t="shared" si="0"/>
        <v>0</v>
      </c>
      <c r="G39" s="270">
        <f t="shared" si="0"/>
        <v>0</v>
      </c>
      <c r="H39" s="270">
        <f t="shared" si="0"/>
        <v>0</v>
      </c>
      <c r="I39" s="270">
        <f t="shared" si="0"/>
        <v>0</v>
      </c>
      <c r="J39" s="270">
        <f t="shared" si="0"/>
        <v>0</v>
      </c>
      <c r="K39" s="270">
        <v>5</v>
      </c>
      <c r="L39" s="465"/>
      <c r="M39" s="270">
        <v>0</v>
      </c>
      <c r="N39" s="270">
        <v>0</v>
      </c>
      <c r="O39" s="270">
        <v>0</v>
      </c>
      <c r="P39" s="270">
        <v>0</v>
      </c>
      <c r="Q39" s="270">
        <v>0</v>
      </c>
      <c r="R39" s="270">
        <v>0</v>
      </c>
      <c r="S39" s="270">
        <v>0</v>
      </c>
      <c r="T39" s="270">
        <v>0</v>
      </c>
      <c r="U39" s="270">
        <v>0</v>
      </c>
      <c r="V39" s="270">
        <f t="shared" ref="V39:AD39" si="1">SUM(V10:V37)</f>
        <v>0</v>
      </c>
      <c r="W39" s="270">
        <f t="shared" si="1"/>
        <v>0</v>
      </c>
      <c r="X39" s="270">
        <f t="shared" si="1"/>
        <v>0</v>
      </c>
      <c r="Y39" s="270">
        <f t="shared" si="1"/>
        <v>0</v>
      </c>
      <c r="Z39" s="270">
        <f t="shared" si="1"/>
        <v>1</v>
      </c>
      <c r="AA39" s="270">
        <f t="shared" si="1"/>
        <v>0</v>
      </c>
      <c r="AB39" s="270">
        <f t="shared" si="1"/>
        <v>0</v>
      </c>
      <c r="AC39" s="270">
        <f t="shared" si="1"/>
        <v>0</v>
      </c>
      <c r="AD39" s="270">
        <f t="shared" si="1"/>
        <v>1</v>
      </c>
      <c r="AE39" s="452"/>
      <c r="AF39" s="270">
        <f>SUM(AF10:AF38)</f>
        <v>6</v>
      </c>
    </row>
    <row r="45" spans="1:32">
      <c r="A45" s="467" t="s">
        <v>723</v>
      </c>
    </row>
    <row r="46" spans="1:32">
      <c r="A46" s="467" t="s">
        <v>724</v>
      </c>
    </row>
    <row r="47" spans="1:32">
      <c r="A47" s="467" t="s">
        <v>725</v>
      </c>
    </row>
    <row r="48" spans="1:32">
      <c r="A48" s="467" t="s">
        <v>92</v>
      </c>
    </row>
    <row r="49" spans="1:1">
      <c r="A49" s="467" t="s">
        <v>149</v>
      </c>
    </row>
  </sheetData>
  <mergeCells count="30">
    <mergeCell ref="V6:AC6"/>
    <mergeCell ref="AD6:AD9"/>
    <mergeCell ref="M7:P7"/>
    <mergeCell ref="Q7:T7"/>
    <mergeCell ref="V7:Y7"/>
    <mergeCell ref="Z7:AC7"/>
    <mergeCell ref="Q8:R8"/>
    <mergeCell ref="V8:W8"/>
    <mergeCell ref="X8:Y8"/>
    <mergeCell ref="C6:F7"/>
    <mergeCell ref="G6:J7"/>
    <mergeCell ref="K6:K9"/>
    <mergeCell ref="M6:T6"/>
    <mergeCell ref="U6:U9"/>
    <mergeCell ref="A2:AF2"/>
    <mergeCell ref="A3:AF3"/>
    <mergeCell ref="M8:N8"/>
    <mergeCell ref="A5:A9"/>
    <mergeCell ref="M5:AD5"/>
    <mergeCell ref="Z8:AA8"/>
    <mergeCell ref="AB8:AC8"/>
    <mergeCell ref="O8:P8"/>
    <mergeCell ref="S8:T8"/>
    <mergeCell ref="C5:K5"/>
    <mergeCell ref="C8:D8"/>
    <mergeCell ref="E8:F8"/>
    <mergeCell ref="G8:H8"/>
    <mergeCell ref="I8:J8"/>
    <mergeCell ref="AE5:AE9"/>
    <mergeCell ref="AF5:AF9"/>
  </mergeCells>
  <printOptions horizontalCentered="1"/>
  <pageMargins left="0.23622047244094491" right="0.23622047244094491" top="0.74803149606299213" bottom="0.35433070866141736" header="0" footer="0.31496062992125984"/>
  <pageSetup scale="39" firstPageNumber="56" orientation="landscape" useFirstPageNumber="1" r:id="rId1"/>
  <headerFooter scaleWithDoc="0">
    <oddHeader>&amp;L&amp;G&amp;R&amp;G</oddHeader>
    <oddFooter>&amp;R&amp;"Montserrat,Negrita"60</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2CC90-E176-4901-AB10-58AEC08F2FB1}">
  <sheetPr>
    <pageSetUpPr fitToPage="1"/>
  </sheetPr>
  <dimension ref="A1:V81"/>
  <sheetViews>
    <sheetView view="pageBreakPreview" topLeftCell="A2" zoomScale="70" zoomScaleNormal="70" zoomScaleSheetLayoutView="70" workbookViewId="0">
      <selection activeCell="X22" sqref="X22"/>
    </sheetView>
  </sheetViews>
  <sheetFormatPr baseColWidth="10" defaultColWidth="11.42578125" defaultRowHeight="12.75"/>
  <cols>
    <col min="1" max="1" width="18" style="259" customWidth="1"/>
    <col min="2" max="4" width="11" style="259" customWidth="1"/>
    <col min="5" max="5" width="9.5703125" style="259" customWidth="1"/>
    <col min="6" max="6" width="13.42578125" style="259" customWidth="1"/>
    <col min="7" max="7" width="14.85546875" style="259" customWidth="1"/>
    <col min="8" max="8" width="18.7109375" style="259" customWidth="1"/>
    <col min="9" max="9" width="18.85546875" style="275" customWidth="1"/>
    <col min="10" max="10" width="34.42578125" style="275" customWidth="1"/>
    <col min="11" max="11" width="18.85546875" style="275" customWidth="1"/>
    <col min="12" max="12" width="8" style="259" customWidth="1"/>
    <col min="13" max="13" width="12.140625" style="259" customWidth="1"/>
    <col min="14" max="15" width="8.28515625" style="259" customWidth="1"/>
    <col min="16" max="16" width="14" style="259" customWidth="1"/>
    <col min="17" max="17" width="9" style="259" customWidth="1"/>
    <col min="18" max="18" width="9.5703125" style="259" customWidth="1"/>
    <col min="19" max="19" width="10.5703125" style="259" customWidth="1"/>
    <col min="20" max="20" width="0" style="259" hidden="1" customWidth="1"/>
    <col min="21" max="21" width="11.42578125" style="259" hidden="1" customWidth="1"/>
    <col min="22" max="22" width="2.5703125" style="259" customWidth="1"/>
    <col min="23" max="16384" width="11.42578125" style="259"/>
  </cols>
  <sheetData>
    <row r="1" spans="1:22" ht="6.75" customHeight="1">
      <c r="A1" s="257" t="s">
        <v>80</v>
      </c>
      <c r="B1" s="257"/>
      <c r="C1" s="257"/>
      <c r="D1" s="257"/>
      <c r="E1" s="257"/>
    </row>
    <row r="2" spans="1:22" ht="57.75" customHeight="1">
      <c r="A2" s="571" t="s">
        <v>150</v>
      </c>
      <c r="B2" s="571"/>
      <c r="C2" s="571"/>
      <c r="D2" s="571"/>
      <c r="E2" s="571"/>
      <c r="F2" s="571"/>
      <c r="G2" s="571"/>
      <c r="H2" s="571"/>
      <c r="I2" s="571"/>
      <c r="J2" s="571"/>
      <c r="K2" s="571"/>
      <c r="L2" s="571"/>
      <c r="M2" s="571"/>
      <c r="N2" s="571"/>
      <c r="O2" s="571"/>
      <c r="P2" s="571"/>
      <c r="Q2" s="571"/>
      <c r="R2" s="571"/>
      <c r="S2" s="571"/>
      <c r="T2" s="571"/>
      <c r="U2" s="571"/>
      <c r="V2" s="571"/>
    </row>
    <row r="3" spans="1:22" ht="36" customHeight="1">
      <c r="A3" s="572" t="s">
        <v>48</v>
      </c>
      <c r="B3" s="572"/>
      <c r="C3" s="572"/>
      <c r="D3" s="572"/>
      <c r="E3" s="572"/>
      <c r="F3" s="572"/>
      <c r="G3" s="572"/>
      <c r="H3" s="572"/>
      <c r="I3" s="572"/>
      <c r="J3" s="572"/>
      <c r="K3" s="572"/>
      <c r="L3" s="572"/>
      <c r="M3" s="572"/>
      <c r="N3" s="572"/>
      <c r="O3" s="572"/>
      <c r="P3" s="572"/>
      <c r="Q3" s="572"/>
      <c r="R3" s="572"/>
      <c r="S3" s="572"/>
      <c r="T3" s="572"/>
      <c r="U3" s="572"/>
      <c r="V3" s="572"/>
    </row>
    <row r="4" spans="1:22" ht="129.75" customHeight="1">
      <c r="A4" s="260"/>
      <c r="B4" s="257"/>
      <c r="C4" s="257"/>
      <c r="D4" s="257"/>
      <c r="E4" s="257"/>
      <c r="I4" s="276"/>
      <c r="J4" s="276"/>
      <c r="K4" s="276"/>
      <c r="L4" s="277"/>
      <c r="M4" s="277"/>
      <c r="N4" s="277"/>
      <c r="O4" s="277"/>
      <c r="P4" s="277"/>
      <c r="Q4" s="277"/>
      <c r="R4" s="277"/>
      <c r="S4" s="277"/>
      <c r="T4" s="277"/>
      <c r="U4" s="277"/>
      <c r="V4" s="277"/>
    </row>
    <row r="5" spans="1:22" ht="38.25">
      <c r="A5" s="442" t="s">
        <v>94</v>
      </c>
      <c r="B5" s="442" t="s">
        <v>96</v>
      </c>
      <c r="C5" s="442" t="s">
        <v>98</v>
      </c>
      <c r="D5" s="261"/>
      <c r="E5" s="261"/>
      <c r="I5" s="276"/>
      <c r="J5" s="276"/>
      <c r="K5" s="276"/>
      <c r="L5" s="277"/>
      <c r="M5" s="277"/>
      <c r="N5" s="277"/>
      <c r="O5" s="277"/>
      <c r="P5" s="277"/>
      <c r="Q5" s="277"/>
      <c r="R5" s="277"/>
      <c r="S5" s="277"/>
      <c r="T5" s="277"/>
      <c r="U5" s="277"/>
      <c r="V5" s="277"/>
    </row>
    <row r="6" spans="1:22" ht="6.75" customHeight="1">
      <c r="A6" s="443"/>
      <c r="B6" s="443"/>
      <c r="C6" s="443"/>
      <c r="D6" s="260"/>
      <c r="E6" s="260"/>
      <c r="I6" s="276"/>
      <c r="J6" s="276"/>
      <c r="K6" s="276"/>
      <c r="L6" s="277"/>
      <c r="M6" s="277"/>
      <c r="N6" s="277"/>
      <c r="O6" s="277"/>
      <c r="P6" s="277"/>
      <c r="Q6" s="277"/>
      <c r="R6" s="277"/>
      <c r="S6" s="277"/>
      <c r="T6" s="277"/>
      <c r="U6" s="277"/>
      <c r="V6" s="277"/>
    </row>
    <row r="7" spans="1:22" ht="6.75" customHeight="1">
      <c r="A7" s="442" t="s">
        <v>102</v>
      </c>
      <c r="B7" s="444">
        <v>299</v>
      </c>
      <c r="C7" s="445">
        <v>-317</v>
      </c>
      <c r="D7" s="278"/>
      <c r="E7" s="278"/>
      <c r="I7" s="276"/>
      <c r="J7" s="276"/>
      <c r="K7" s="276"/>
      <c r="L7" s="277"/>
      <c r="M7" s="277"/>
      <c r="N7" s="277"/>
      <c r="O7" s="277"/>
      <c r="P7" s="277"/>
      <c r="Q7" s="277"/>
      <c r="R7" s="277"/>
      <c r="S7" s="277"/>
      <c r="T7" s="277"/>
      <c r="U7" s="277"/>
      <c r="V7" s="277"/>
    </row>
    <row r="8" spans="1:22" ht="6.75" customHeight="1">
      <c r="A8" s="442" t="s">
        <v>103</v>
      </c>
      <c r="B8" s="444">
        <v>1528</v>
      </c>
      <c r="C8" s="445">
        <v>-1667</v>
      </c>
      <c r="D8" s="278"/>
      <c r="E8" s="278"/>
      <c r="I8" s="276"/>
      <c r="J8" s="276"/>
      <c r="K8" s="276"/>
      <c r="L8" s="277"/>
      <c r="M8" s="277"/>
      <c r="N8" s="277"/>
      <c r="O8" s="277"/>
      <c r="P8" s="277"/>
      <c r="Q8" s="277"/>
      <c r="R8" s="277"/>
      <c r="S8" s="277"/>
      <c r="T8" s="277"/>
      <c r="U8" s="277"/>
      <c r="V8" s="277"/>
    </row>
    <row r="9" spans="1:22" ht="6.75" customHeight="1">
      <c r="A9" s="442" t="s">
        <v>104</v>
      </c>
      <c r="B9" s="444">
        <v>26</v>
      </c>
      <c r="C9" s="445">
        <v>-38</v>
      </c>
      <c r="D9" s="278"/>
      <c r="E9" s="278"/>
      <c r="I9" s="276"/>
      <c r="J9" s="276"/>
      <c r="K9" s="276"/>
      <c r="L9" s="277"/>
      <c r="M9" s="277"/>
      <c r="N9" s="277"/>
      <c r="O9" s="277"/>
      <c r="P9" s="277"/>
      <c r="Q9" s="277"/>
      <c r="R9" s="277"/>
      <c r="S9" s="277"/>
      <c r="T9" s="277"/>
      <c r="U9" s="277"/>
      <c r="V9" s="277"/>
    </row>
    <row r="10" spans="1:22" ht="6.75" customHeight="1">
      <c r="A10" s="442" t="s">
        <v>105</v>
      </c>
      <c r="B10" s="444">
        <v>19</v>
      </c>
      <c r="C10" s="445">
        <v>-35</v>
      </c>
      <c r="D10" s="278"/>
      <c r="E10" s="278"/>
      <c r="I10" s="276"/>
      <c r="J10" s="276"/>
      <c r="K10" s="276"/>
      <c r="L10" s="277"/>
      <c r="M10" s="277"/>
      <c r="N10" s="277"/>
      <c r="O10" s="277"/>
      <c r="P10" s="277"/>
      <c r="Q10" s="277"/>
      <c r="R10" s="277"/>
      <c r="S10" s="277"/>
      <c r="T10" s="277"/>
      <c r="U10" s="277"/>
      <c r="V10" s="277"/>
    </row>
    <row r="11" spans="1:22" ht="6.75" customHeight="1">
      <c r="A11" s="442" t="s">
        <v>106</v>
      </c>
      <c r="B11" s="444">
        <v>189</v>
      </c>
      <c r="C11" s="445">
        <v>-161</v>
      </c>
      <c r="D11" s="278"/>
      <c r="E11" s="278"/>
      <c r="I11" s="276"/>
      <c r="J11" s="276"/>
      <c r="K11" s="276"/>
      <c r="L11" s="277"/>
      <c r="M11" s="277"/>
      <c r="N11" s="277"/>
      <c r="O11" s="277"/>
      <c r="P11" s="277"/>
      <c r="Q11" s="277"/>
      <c r="R11" s="277"/>
      <c r="S11" s="277"/>
      <c r="T11" s="277"/>
      <c r="U11" s="277"/>
      <c r="V11" s="277"/>
    </row>
    <row r="12" spans="1:22" ht="6.75" customHeight="1">
      <c r="A12" s="442" t="s">
        <v>107</v>
      </c>
      <c r="B12" s="444">
        <v>762</v>
      </c>
      <c r="C12" s="445">
        <v>-694</v>
      </c>
      <c r="D12" s="278"/>
      <c r="E12" s="278"/>
      <c r="I12" s="276"/>
      <c r="J12" s="276"/>
      <c r="K12" s="276"/>
      <c r="L12" s="277"/>
      <c r="M12" s="277"/>
      <c r="N12" s="277"/>
      <c r="O12" s="277"/>
      <c r="P12" s="277"/>
      <c r="Q12" s="277"/>
      <c r="R12" s="277"/>
      <c r="S12" s="277"/>
      <c r="T12" s="277"/>
      <c r="U12" s="277"/>
      <c r="V12" s="277"/>
    </row>
    <row r="13" spans="1:22" ht="6.75" customHeight="1">
      <c r="A13" s="442" t="s">
        <v>108</v>
      </c>
      <c r="B13" s="444">
        <v>1859</v>
      </c>
      <c r="C13" s="445">
        <v>-1931</v>
      </c>
      <c r="D13" s="278"/>
      <c r="E13" s="278"/>
      <c r="I13" s="276"/>
      <c r="J13" s="276"/>
      <c r="K13" s="276"/>
      <c r="L13" s="277"/>
      <c r="M13" s="277"/>
      <c r="N13" s="277"/>
      <c r="O13" s="277"/>
      <c r="P13" s="277"/>
      <c r="Q13" s="277"/>
      <c r="R13" s="277"/>
      <c r="S13" s="277"/>
      <c r="T13" s="277"/>
      <c r="U13" s="277"/>
      <c r="V13" s="277"/>
    </row>
    <row r="14" spans="1:22" ht="6.75" customHeight="1">
      <c r="A14" s="442" t="s">
        <v>109</v>
      </c>
      <c r="B14" s="444">
        <v>781</v>
      </c>
      <c r="C14" s="445">
        <v>-784</v>
      </c>
      <c r="D14" s="278"/>
      <c r="E14" s="278"/>
      <c r="I14" s="276"/>
      <c r="J14" s="276"/>
      <c r="K14" s="276"/>
      <c r="L14" s="277"/>
      <c r="M14" s="277"/>
      <c r="N14" s="277"/>
      <c r="O14" s="277"/>
      <c r="P14" s="277"/>
      <c r="Q14" s="277"/>
      <c r="R14" s="277"/>
      <c r="S14" s="277"/>
      <c r="T14" s="277"/>
      <c r="U14" s="277"/>
      <c r="V14" s="277"/>
    </row>
    <row r="15" spans="1:22" ht="6.75" customHeight="1">
      <c r="A15" s="442" t="s">
        <v>110</v>
      </c>
      <c r="B15" s="444">
        <v>69</v>
      </c>
      <c r="C15" s="445">
        <v>-64</v>
      </c>
      <c r="D15" s="278"/>
      <c r="E15" s="278"/>
      <c r="I15" s="276"/>
      <c r="J15" s="276"/>
      <c r="K15" s="276"/>
      <c r="L15" s="277"/>
      <c r="M15" s="277"/>
      <c r="N15" s="277"/>
      <c r="O15" s="277"/>
      <c r="P15" s="277"/>
      <c r="Q15" s="277"/>
      <c r="R15" s="277"/>
      <c r="S15" s="277"/>
      <c r="T15" s="277"/>
      <c r="U15" s="277"/>
      <c r="V15" s="277"/>
    </row>
    <row r="16" spans="1:22" ht="6.75" customHeight="1">
      <c r="A16" s="442" t="s">
        <v>111</v>
      </c>
      <c r="B16" s="444">
        <v>189</v>
      </c>
      <c r="C16" s="445">
        <v>-158</v>
      </c>
      <c r="D16" s="278"/>
      <c r="E16" s="278"/>
      <c r="I16" s="276"/>
      <c r="J16" s="276"/>
      <c r="K16" s="276"/>
      <c r="L16" s="277"/>
      <c r="M16" s="277"/>
      <c r="N16" s="277"/>
      <c r="O16" s="277"/>
      <c r="P16" s="277"/>
      <c r="Q16" s="277"/>
      <c r="R16" s="277"/>
      <c r="S16" s="277"/>
      <c r="T16" s="277"/>
      <c r="U16" s="277"/>
      <c r="V16" s="277"/>
    </row>
    <row r="17" spans="1:22" ht="6.75" customHeight="1">
      <c r="A17" s="442" t="s">
        <v>112</v>
      </c>
      <c r="B17" s="444">
        <v>1257</v>
      </c>
      <c r="C17" s="445">
        <v>-1219</v>
      </c>
      <c r="D17" s="278"/>
      <c r="E17" s="278"/>
      <c r="I17" s="276"/>
      <c r="J17" s="276"/>
      <c r="K17" s="276"/>
      <c r="L17" s="277"/>
      <c r="M17" s="277"/>
      <c r="N17" s="277"/>
      <c r="O17" s="277"/>
      <c r="P17" s="277"/>
      <c r="Q17" s="277"/>
      <c r="R17" s="277"/>
      <c r="S17" s="277"/>
      <c r="T17" s="277"/>
      <c r="U17" s="277"/>
      <c r="V17" s="277"/>
    </row>
    <row r="18" spans="1:22" ht="6.75" customHeight="1">
      <c r="A18" s="442" t="s">
        <v>113</v>
      </c>
      <c r="B18" s="444">
        <v>587</v>
      </c>
      <c r="C18" s="445">
        <v>-599</v>
      </c>
      <c r="D18" s="278"/>
      <c r="E18" s="278"/>
      <c r="I18" s="276"/>
      <c r="J18" s="276"/>
      <c r="K18" s="276"/>
      <c r="L18" s="277"/>
      <c r="M18" s="277"/>
      <c r="N18" s="277"/>
      <c r="O18" s="277"/>
      <c r="P18" s="277"/>
      <c r="Q18" s="277"/>
      <c r="R18" s="277"/>
      <c r="S18" s="277"/>
      <c r="T18" s="277"/>
      <c r="U18" s="277"/>
      <c r="V18" s="277"/>
    </row>
    <row r="19" spans="1:22" ht="6.75" customHeight="1">
      <c r="A19" s="442" t="s">
        <v>114</v>
      </c>
      <c r="B19" s="444">
        <v>80</v>
      </c>
      <c r="C19" s="445">
        <v>-98</v>
      </c>
      <c r="D19" s="278"/>
      <c r="E19" s="278"/>
      <c r="I19" s="276"/>
      <c r="J19" s="276"/>
      <c r="K19" s="276"/>
      <c r="L19" s="277"/>
      <c r="M19" s="277"/>
      <c r="N19" s="277"/>
      <c r="O19" s="277"/>
      <c r="P19" s="277"/>
      <c r="Q19" s="277"/>
      <c r="R19" s="277"/>
      <c r="S19" s="277"/>
      <c r="T19" s="277"/>
      <c r="U19" s="277"/>
      <c r="V19" s="277"/>
    </row>
    <row r="20" spans="1:22" ht="6.75" customHeight="1">
      <c r="A20" s="442" t="s">
        <v>115</v>
      </c>
      <c r="B20" s="444">
        <v>250</v>
      </c>
      <c r="C20" s="445">
        <v>-232</v>
      </c>
      <c r="D20" s="278"/>
      <c r="E20" s="278"/>
      <c r="I20" s="276"/>
      <c r="J20" s="276"/>
      <c r="K20" s="276"/>
      <c r="L20" s="277"/>
      <c r="M20" s="277"/>
      <c r="N20" s="277"/>
      <c r="O20" s="277"/>
      <c r="P20" s="277"/>
      <c r="Q20" s="277"/>
      <c r="R20" s="277"/>
      <c r="S20" s="277"/>
      <c r="T20" s="277"/>
      <c r="U20" s="277"/>
      <c r="V20" s="277"/>
    </row>
    <row r="21" spans="1:22" ht="6.75" customHeight="1">
      <c r="A21" s="442" t="s">
        <v>116</v>
      </c>
      <c r="B21" s="444">
        <v>438</v>
      </c>
      <c r="C21" s="445">
        <v>-495</v>
      </c>
      <c r="D21" s="278"/>
      <c r="E21" s="278"/>
      <c r="I21" s="276"/>
      <c r="J21" s="276"/>
      <c r="K21" s="276"/>
      <c r="L21" s="277"/>
      <c r="M21" s="277"/>
      <c r="N21" s="277"/>
      <c r="O21" s="277"/>
      <c r="P21" s="277"/>
      <c r="Q21" s="277"/>
      <c r="R21" s="277"/>
      <c r="S21" s="277"/>
      <c r="T21" s="277"/>
      <c r="U21" s="277"/>
      <c r="V21" s="277"/>
    </row>
    <row r="22" spans="1:22" ht="6.75" customHeight="1">
      <c r="A22" s="442" t="s">
        <v>117</v>
      </c>
      <c r="B22" s="444">
        <v>165</v>
      </c>
      <c r="C22" s="445">
        <v>-164</v>
      </c>
      <c r="D22" s="278"/>
      <c r="E22" s="278"/>
      <c r="I22" s="276"/>
      <c r="J22" s="276"/>
      <c r="K22" s="276"/>
      <c r="L22" s="277"/>
      <c r="M22" s="277"/>
      <c r="N22" s="277"/>
      <c r="O22" s="277"/>
      <c r="P22" s="277"/>
      <c r="Q22" s="277"/>
      <c r="R22" s="277"/>
      <c r="S22" s="277"/>
      <c r="T22" s="277"/>
      <c r="U22" s="277"/>
      <c r="V22" s="277"/>
    </row>
    <row r="23" spans="1:22" ht="6.75" customHeight="1">
      <c r="A23" s="442" t="s">
        <v>118</v>
      </c>
      <c r="B23" s="444">
        <v>90</v>
      </c>
      <c r="C23" s="445">
        <v>-89</v>
      </c>
      <c r="D23" s="278"/>
      <c r="E23" s="278"/>
      <c r="I23" s="276"/>
      <c r="J23" s="276"/>
      <c r="K23" s="276"/>
      <c r="L23" s="277"/>
      <c r="M23" s="277"/>
      <c r="N23" s="277"/>
      <c r="O23" s="277"/>
      <c r="P23" s="277"/>
      <c r="Q23" s="277"/>
      <c r="R23" s="277"/>
      <c r="S23" s="277"/>
      <c r="T23" s="277"/>
      <c r="U23" s="277"/>
      <c r="V23" s="277"/>
    </row>
    <row r="24" spans="1:22" ht="6.75" customHeight="1">
      <c r="A24" s="442" t="s">
        <v>119</v>
      </c>
      <c r="B24" s="444">
        <v>386</v>
      </c>
      <c r="C24" s="445">
        <v>-362</v>
      </c>
      <c r="D24" s="278"/>
      <c r="E24" s="278"/>
      <c r="I24" s="276"/>
      <c r="J24" s="276"/>
      <c r="K24" s="276"/>
      <c r="L24" s="277"/>
      <c r="M24" s="277"/>
      <c r="N24" s="277"/>
      <c r="O24" s="277"/>
      <c r="P24" s="277"/>
      <c r="Q24" s="277"/>
      <c r="R24" s="277"/>
      <c r="S24" s="277"/>
      <c r="T24" s="277"/>
      <c r="U24" s="277"/>
      <c r="V24" s="277"/>
    </row>
    <row r="25" spans="1:22" ht="6.75" customHeight="1">
      <c r="A25" s="442" t="s">
        <v>120</v>
      </c>
      <c r="B25" s="444">
        <v>549</v>
      </c>
      <c r="C25" s="445">
        <v>-661</v>
      </c>
      <c r="D25" s="278"/>
      <c r="E25" s="278"/>
      <c r="I25" s="276"/>
      <c r="J25" s="276"/>
      <c r="K25" s="276"/>
      <c r="L25" s="277"/>
      <c r="M25" s="277"/>
      <c r="N25" s="277"/>
      <c r="O25" s="277"/>
      <c r="P25" s="277"/>
      <c r="Q25" s="277"/>
      <c r="R25" s="277"/>
      <c r="S25" s="277"/>
      <c r="T25" s="277"/>
      <c r="U25" s="277"/>
      <c r="V25" s="277"/>
    </row>
    <row r="26" spans="1:22" ht="6.75" customHeight="1">
      <c r="A26" s="442" t="s">
        <v>121</v>
      </c>
      <c r="B26" s="444">
        <v>101</v>
      </c>
      <c r="C26" s="445">
        <v>-132</v>
      </c>
      <c r="D26" s="278"/>
      <c r="E26" s="278"/>
      <c r="I26" s="276"/>
      <c r="J26" s="276"/>
      <c r="K26" s="276"/>
      <c r="L26" s="277"/>
      <c r="M26" s="277"/>
      <c r="N26" s="277"/>
      <c r="O26" s="277"/>
      <c r="P26" s="277"/>
      <c r="Q26" s="277"/>
      <c r="R26" s="277"/>
      <c r="S26" s="277"/>
      <c r="T26" s="277"/>
      <c r="U26" s="277"/>
      <c r="V26" s="277"/>
    </row>
    <row r="27" spans="1:22" ht="6.75" customHeight="1">
      <c r="A27" s="442" t="s">
        <v>122</v>
      </c>
      <c r="B27" s="444">
        <v>289</v>
      </c>
      <c r="C27" s="445">
        <v>-329</v>
      </c>
      <c r="D27" s="278"/>
      <c r="E27" s="278"/>
      <c r="I27" s="276"/>
      <c r="J27" s="276"/>
      <c r="K27" s="276"/>
      <c r="L27" s="277"/>
      <c r="M27" s="277"/>
      <c r="N27" s="277"/>
      <c r="O27" s="277"/>
      <c r="P27" s="277"/>
      <c r="Q27" s="277"/>
      <c r="R27" s="277"/>
      <c r="S27" s="277"/>
      <c r="T27" s="277"/>
      <c r="U27" s="277"/>
      <c r="V27" s="277"/>
    </row>
    <row r="28" spans="1:22" ht="6.75" customHeight="1">
      <c r="A28" s="442" t="s">
        <v>123</v>
      </c>
      <c r="B28" s="444">
        <v>196</v>
      </c>
      <c r="C28" s="445">
        <v>-185</v>
      </c>
      <c r="D28" s="278"/>
      <c r="E28" s="278"/>
      <c r="I28" s="276"/>
      <c r="J28" s="276"/>
      <c r="K28" s="276"/>
      <c r="L28" s="277"/>
      <c r="M28" s="277"/>
      <c r="N28" s="277"/>
      <c r="O28" s="277"/>
      <c r="P28" s="277"/>
      <c r="Q28" s="277"/>
      <c r="R28" s="277"/>
      <c r="S28" s="277"/>
      <c r="T28" s="277"/>
      <c r="U28" s="277"/>
      <c r="V28" s="277"/>
    </row>
    <row r="29" spans="1:22" ht="6.75" customHeight="1">
      <c r="A29" s="442" t="s">
        <v>124</v>
      </c>
      <c r="B29" s="444">
        <v>265</v>
      </c>
      <c r="C29" s="445">
        <v>-256</v>
      </c>
      <c r="D29" s="278"/>
      <c r="E29" s="278"/>
      <c r="I29" s="276"/>
      <c r="J29" s="276"/>
      <c r="K29" s="276"/>
      <c r="L29" s="277"/>
      <c r="M29" s="277"/>
      <c r="N29" s="277"/>
      <c r="O29" s="277"/>
      <c r="P29" s="277"/>
      <c r="Q29" s="277"/>
      <c r="R29" s="277"/>
      <c r="S29" s="277"/>
      <c r="T29" s="277"/>
      <c r="U29" s="277"/>
      <c r="V29" s="277"/>
    </row>
    <row r="30" spans="1:22" ht="6.75" customHeight="1">
      <c r="A30" s="442" t="s">
        <v>125</v>
      </c>
      <c r="B30" s="444">
        <v>414</v>
      </c>
      <c r="C30" s="445">
        <v>-415</v>
      </c>
      <c r="D30" s="278"/>
      <c r="E30" s="278"/>
      <c r="I30" s="276"/>
      <c r="J30" s="276"/>
      <c r="K30" s="276"/>
      <c r="L30" s="277"/>
      <c r="M30" s="277"/>
      <c r="N30" s="277"/>
      <c r="O30" s="277"/>
      <c r="P30" s="277"/>
      <c r="Q30" s="277"/>
      <c r="R30" s="277"/>
      <c r="S30" s="277"/>
      <c r="T30" s="277"/>
      <c r="U30" s="277"/>
      <c r="V30" s="277"/>
    </row>
    <row r="31" spans="1:22" ht="6.75" customHeight="1">
      <c r="A31" s="442" t="s">
        <v>126</v>
      </c>
      <c r="B31" s="444">
        <v>159</v>
      </c>
      <c r="C31" s="445">
        <v>-153</v>
      </c>
      <c r="D31" s="278"/>
      <c r="E31" s="278"/>
      <c r="I31" s="276"/>
      <c r="J31" s="276"/>
      <c r="K31" s="276"/>
      <c r="L31" s="277"/>
      <c r="M31" s="277"/>
      <c r="N31" s="277"/>
      <c r="O31" s="277"/>
      <c r="P31" s="277"/>
      <c r="Q31" s="277"/>
      <c r="R31" s="277"/>
      <c r="S31" s="277"/>
      <c r="T31" s="277"/>
      <c r="U31" s="277"/>
      <c r="V31" s="277"/>
    </row>
    <row r="32" spans="1:22" ht="6.75" customHeight="1">
      <c r="A32" s="442" t="s">
        <v>127</v>
      </c>
      <c r="B32" s="444">
        <v>897</v>
      </c>
      <c r="C32" s="445">
        <v>-947</v>
      </c>
      <c r="D32" s="278"/>
      <c r="E32" s="278"/>
      <c r="I32" s="276"/>
      <c r="J32" s="276"/>
      <c r="K32" s="276"/>
      <c r="L32" s="277"/>
      <c r="M32" s="277"/>
      <c r="N32" s="277"/>
      <c r="O32" s="277"/>
      <c r="P32" s="277"/>
      <c r="Q32" s="277"/>
      <c r="R32" s="277"/>
      <c r="S32" s="277"/>
      <c r="T32" s="277"/>
      <c r="U32" s="277"/>
      <c r="V32" s="277"/>
    </row>
    <row r="33" spans="1:22" ht="6.75" customHeight="1">
      <c r="A33" s="442" t="s">
        <v>128</v>
      </c>
      <c r="B33" s="444">
        <v>160</v>
      </c>
      <c r="C33" s="445">
        <v>-169</v>
      </c>
      <c r="D33" s="278"/>
      <c r="E33" s="278"/>
      <c r="I33" s="276"/>
      <c r="J33" s="276"/>
      <c r="K33" s="276"/>
      <c r="L33" s="277"/>
      <c r="M33" s="277"/>
      <c r="N33" s="277"/>
      <c r="O33" s="277"/>
      <c r="P33" s="277"/>
      <c r="Q33" s="277"/>
      <c r="R33" s="277"/>
      <c r="S33" s="277"/>
      <c r="T33" s="277"/>
      <c r="U33" s="277"/>
      <c r="V33" s="277"/>
    </row>
    <row r="34" spans="1:22" ht="6.75" customHeight="1">
      <c r="A34" s="442" t="s">
        <v>129</v>
      </c>
      <c r="B34" s="444">
        <v>41</v>
      </c>
      <c r="C34" s="445">
        <v>-66</v>
      </c>
      <c r="D34" s="278"/>
      <c r="E34" s="278"/>
      <c r="I34" s="276"/>
      <c r="J34" s="276"/>
      <c r="K34" s="276"/>
      <c r="L34" s="277"/>
      <c r="M34" s="277"/>
      <c r="N34" s="277"/>
      <c r="O34" s="277"/>
      <c r="P34" s="277"/>
      <c r="Q34" s="277"/>
      <c r="R34" s="277"/>
      <c r="S34" s="277"/>
      <c r="T34" s="277"/>
      <c r="U34" s="277"/>
      <c r="V34" s="277"/>
    </row>
    <row r="35" spans="1:22" ht="6.75" customHeight="1">
      <c r="A35" s="442" t="s">
        <v>130</v>
      </c>
      <c r="B35" s="444">
        <v>34</v>
      </c>
      <c r="C35" s="445">
        <v>-39</v>
      </c>
      <c r="D35" s="278"/>
      <c r="E35" s="278"/>
      <c r="I35" s="276"/>
      <c r="J35" s="276"/>
      <c r="K35" s="276"/>
      <c r="L35" s="277"/>
      <c r="M35" s="277"/>
      <c r="N35" s="277"/>
      <c r="O35" s="277"/>
      <c r="P35" s="277"/>
      <c r="Q35" s="277"/>
      <c r="R35" s="277"/>
      <c r="S35" s="277"/>
      <c r="T35" s="277"/>
      <c r="U35" s="277"/>
      <c r="V35" s="277"/>
    </row>
    <row r="36" spans="1:22" ht="6.75" customHeight="1">
      <c r="A36" s="442" t="s">
        <v>131</v>
      </c>
      <c r="B36" s="444">
        <v>265</v>
      </c>
      <c r="C36" s="445">
        <v>-272</v>
      </c>
      <c r="D36" s="278"/>
      <c r="E36" s="278"/>
      <c r="I36" s="276"/>
      <c r="J36" s="276"/>
      <c r="K36" s="276"/>
      <c r="L36" s="277"/>
      <c r="M36" s="277"/>
      <c r="N36" s="277"/>
      <c r="O36" s="277"/>
      <c r="P36" s="277"/>
      <c r="Q36" s="277"/>
      <c r="R36" s="277"/>
      <c r="S36" s="277"/>
      <c r="T36" s="277"/>
      <c r="U36" s="277"/>
      <c r="V36" s="277"/>
    </row>
    <row r="37" spans="1:22" ht="6.75" customHeight="1">
      <c r="A37" s="442" t="s">
        <v>132</v>
      </c>
      <c r="B37" s="444">
        <v>79</v>
      </c>
      <c r="C37" s="445">
        <v>-73</v>
      </c>
      <c r="D37" s="278"/>
      <c r="E37" s="278"/>
      <c r="I37" s="276"/>
      <c r="J37" s="276"/>
      <c r="K37" s="276"/>
      <c r="L37" s="277"/>
      <c r="M37" s="277"/>
      <c r="N37" s="277"/>
      <c r="O37" s="277"/>
      <c r="P37" s="277"/>
      <c r="Q37" s="277"/>
      <c r="R37" s="277"/>
      <c r="S37" s="277"/>
      <c r="T37" s="277"/>
      <c r="U37" s="277"/>
      <c r="V37" s="277"/>
    </row>
    <row r="38" spans="1:22" ht="6.75" customHeight="1">
      <c r="A38" s="442" t="s">
        <v>133</v>
      </c>
      <c r="B38" s="444">
        <v>224</v>
      </c>
      <c r="C38" s="445">
        <v>-220</v>
      </c>
      <c r="D38" s="278"/>
      <c r="E38" s="278"/>
      <c r="I38" s="276"/>
      <c r="J38" s="276"/>
      <c r="K38" s="276"/>
      <c r="L38" s="277"/>
      <c r="M38" s="277"/>
      <c r="N38" s="277"/>
      <c r="O38" s="277"/>
      <c r="P38" s="277"/>
      <c r="Q38" s="277"/>
      <c r="R38" s="277"/>
      <c r="S38" s="277"/>
      <c r="T38" s="277"/>
      <c r="U38" s="277"/>
      <c r="V38" s="277"/>
    </row>
    <row r="39" spans="1:22" ht="6.75" customHeight="1">
      <c r="A39" s="442" t="s">
        <v>135</v>
      </c>
      <c r="B39" s="444">
        <v>14</v>
      </c>
      <c r="C39" s="445">
        <v>-7</v>
      </c>
      <c r="D39" s="266"/>
      <c r="E39" s="278"/>
      <c r="I39" s="276"/>
      <c r="J39" s="276"/>
      <c r="K39" s="276"/>
      <c r="L39" s="277"/>
      <c r="M39" s="277"/>
      <c r="N39" s="277"/>
      <c r="O39" s="277"/>
      <c r="P39" s="277"/>
      <c r="Q39" s="277"/>
      <c r="R39" s="277"/>
      <c r="S39" s="277"/>
      <c r="T39" s="277"/>
      <c r="U39" s="277"/>
      <c r="V39" s="277"/>
    </row>
    <row r="40" spans="1:22" ht="6.75" customHeight="1">
      <c r="A40" s="442" t="s">
        <v>136</v>
      </c>
      <c r="B40" s="444">
        <v>10</v>
      </c>
      <c r="C40" s="445">
        <v>-19</v>
      </c>
      <c r="D40" s="266"/>
      <c r="E40" s="278"/>
      <c r="I40" s="276"/>
      <c r="J40" s="276"/>
      <c r="K40" s="276"/>
      <c r="L40" s="277"/>
      <c r="M40" s="277"/>
      <c r="N40" s="277"/>
      <c r="O40" s="277"/>
      <c r="P40" s="277"/>
      <c r="Q40" s="277"/>
      <c r="R40" s="277"/>
      <c r="S40" s="277"/>
      <c r="T40" s="277"/>
      <c r="U40" s="277"/>
      <c r="V40" s="277"/>
    </row>
    <row r="41" spans="1:22" ht="6.75" customHeight="1">
      <c r="A41" s="442" t="s">
        <v>137</v>
      </c>
      <c r="B41" s="444">
        <v>5</v>
      </c>
      <c r="C41" s="445">
        <v>-30</v>
      </c>
      <c r="D41" s="266"/>
      <c r="E41" s="278"/>
      <c r="I41" s="276"/>
      <c r="J41" s="276"/>
      <c r="K41" s="276"/>
      <c r="L41" s="277"/>
      <c r="M41" s="277"/>
      <c r="N41" s="277"/>
      <c r="O41" s="277"/>
      <c r="P41" s="277"/>
      <c r="Q41" s="277"/>
      <c r="R41" s="277"/>
      <c r="S41" s="277"/>
      <c r="T41" s="277"/>
      <c r="U41" s="277"/>
      <c r="V41" s="277"/>
    </row>
    <row r="42" spans="1:22" ht="6.75" customHeight="1">
      <c r="A42" s="442" t="s">
        <v>138</v>
      </c>
      <c r="B42" s="444">
        <v>6</v>
      </c>
      <c r="C42" s="445">
        <v>-2</v>
      </c>
      <c r="D42" s="266"/>
      <c r="E42" s="278"/>
      <c r="I42" s="276"/>
      <c r="J42" s="276"/>
      <c r="K42" s="276"/>
      <c r="L42" s="277"/>
      <c r="M42" s="277"/>
      <c r="N42" s="277"/>
      <c r="O42" s="277"/>
      <c r="P42" s="277"/>
      <c r="Q42" s="277"/>
      <c r="R42" s="277"/>
      <c r="S42" s="277"/>
      <c r="T42" s="277"/>
      <c r="U42" s="277"/>
      <c r="V42" s="277"/>
    </row>
    <row r="43" spans="1:22" ht="6.75" customHeight="1">
      <c r="A43" s="442" t="s">
        <v>139</v>
      </c>
      <c r="B43" s="444">
        <v>1</v>
      </c>
      <c r="C43" s="445">
        <v>-15</v>
      </c>
      <c r="D43" s="266"/>
      <c r="E43" s="278"/>
      <c r="I43" s="276"/>
      <c r="J43" s="276"/>
      <c r="K43" s="276"/>
      <c r="L43" s="277"/>
      <c r="M43" s="277"/>
      <c r="N43" s="277"/>
      <c r="O43" s="277"/>
      <c r="P43" s="277"/>
      <c r="Q43" s="277"/>
      <c r="R43" s="277"/>
      <c r="S43" s="277"/>
      <c r="T43" s="277"/>
      <c r="U43" s="277"/>
      <c r="V43" s="277"/>
    </row>
    <row r="44" spans="1:22" ht="6.75" customHeight="1">
      <c r="A44" s="442" t="s">
        <v>140</v>
      </c>
      <c r="B44" s="444">
        <v>49</v>
      </c>
      <c r="C44" s="445">
        <v>-49</v>
      </c>
      <c r="D44" s="266"/>
      <c r="E44" s="278"/>
      <c r="I44" s="276"/>
      <c r="J44" s="276"/>
      <c r="K44" s="276"/>
      <c r="L44" s="277"/>
      <c r="M44" s="277"/>
      <c r="N44" s="277"/>
      <c r="O44" s="277"/>
      <c r="P44" s="277"/>
      <c r="Q44" s="277"/>
      <c r="R44" s="277"/>
      <c r="S44" s="277"/>
      <c r="T44" s="277"/>
      <c r="U44" s="277"/>
      <c r="V44" s="277"/>
    </row>
    <row r="45" spans="1:22" ht="6.75" customHeight="1">
      <c r="A45" s="442" t="s">
        <v>141</v>
      </c>
      <c r="B45" s="444">
        <v>34</v>
      </c>
      <c r="C45" s="445">
        <v>-59</v>
      </c>
      <c r="D45" s="266"/>
      <c r="E45" s="278"/>
      <c r="I45" s="276"/>
      <c r="J45" s="276"/>
      <c r="K45" s="276"/>
      <c r="L45" s="277"/>
      <c r="M45" s="277"/>
      <c r="N45" s="277"/>
      <c r="O45" s="277"/>
      <c r="P45" s="277"/>
      <c r="Q45" s="277"/>
      <c r="R45" s="277"/>
      <c r="S45" s="277"/>
      <c r="T45" s="277"/>
      <c r="U45" s="277"/>
      <c r="V45" s="277"/>
    </row>
    <row r="46" spans="1:22" ht="6.75" customHeight="1">
      <c r="A46" s="442" t="s">
        <v>142</v>
      </c>
      <c r="B46" s="444">
        <v>32</v>
      </c>
      <c r="C46" s="445">
        <v>-42</v>
      </c>
      <c r="D46" s="266"/>
      <c r="E46" s="278"/>
      <c r="I46" s="276"/>
      <c r="J46" s="276"/>
      <c r="K46" s="276"/>
      <c r="L46" s="277"/>
      <c r="M46" s="277"/>
      <c r="N46" s="277"/>
      <c r="O46" s="277"/>
      <c r="P46" s="277"/>
      <c r="Q46" s="277"/>
      <c r="R46" s="277"/>
      <c r="S46" s="277"/>
      <c r="T46" s="277"/>
      <c r="U46" s="277"/>
      <c r="V46" s="277"/>
    </row>
    <row r="47" spans="1:22" ht="6.75" customHeight="1">
      <c r="A47" s="442" t="s">
        <v>143</v>
      </c>
      <c r="B47" s="444">
        <v>4</v>
      </c>
      <c r="C47" s="445">
        <v>-14</v>
      </c>
      <c r="D47" s="266"/>
      <c r="E47" s="278"/>
      <c r="I47" s="276"/>
      <c r="J47" s="276"/>
      <c r="K47" s="276"/>
      <c r="L47" s="277"/>
      <c r="M47" s="277"/>
      <c r="N47" s="277"/>
      <c r="O47" s="277"/>
      <c r="P47" s="277"/>
      <c r="Q47" s="277"/>
      <c r="R47" s="277"/>
      <c r="S47" s="277"/>
      <c r="T47" s="277"/>
      <c r="U47" s="277"/>
      <c r="V47" s="277"/>
    </row>
    <row r="48" spans="1:22" ht="6.75" customHeight="1">
      <c r="A48" s="442" t="s">
        <v>144</v>
      </c>
      <c r="B48" s="444">
        <v>3</v>
      </c>
      <c r="C48" s="445">
        <v>-20</v>
      </c>
      <c r="D48" s="266"/>
      <c r="E48" s="278"/>
      <c r="I48" s="276"/>
      <c r="J48" s="276"/>
      <c r="K48" s="276"/>
      <c r="L48" s="277"/>
      <c r="M48" s="277"/>
      <c r="N48" s="277"/>
      <c r="O48" s="277"/>
      <c r="P48" s="277"/>
      <c r="Q48" s="277"/>
      <c r="R48" s="277"/>
      <c r="S48" s="277"/>
      <c r="T48" s="277"/>
      <c r="U48" s="277"/>
      <c r="V48" s="277"/>
    </row>
    <row r="49" spans="1:22" ht="6.75" customHeight="1">
      <c r="A49" s="442" t="s">
        <v>145</v>
      </c>
      <c r="B49" s="444">
        <v>6</v>
      </c>
      <c r="C49" s="445">
        <v>-25</v>
      </c>
      <c r="D49" s="266"/>
      <c r="E49" s="278"/>
      <c r="I49" s="276"/>
      <c r="J49" s="276"/>
      <c r="K49" s="276"/>
      <c r="L49" s="277"/>
      <c r="M49" s="277"/>
      <c r="N49" s="277"/>
      <c r="O49" s="277"/>
      <c r="P49" s="277"/>
      <c r="Q49" s="277"/>
      <c r="R49" s="277"/>
      <c r="S49" s="277"/>
      <c r="T49" s="277"/>
      <c r="U49" s="277"/>
      <c r="V49" s="277"/>
    </row>
    <row r="50" spans="1:22" ht="6.75" customHeight="1">
      <c r="A50" s="442" t="s">
        <v>146</v>
      </c>
      <c r="B50" s="444">
        <v>13</v>
      </c>
      <c r="C50" s="445">
        <v>-21</v>
      </c>
      <c r="D50" s="266"/>
      <c r="E50" s="278"/>
      <c r="I50" s="276"/>
      <c r="J50" s="276"/>
      <c r="K50" s="276"/>
      <c r="L50" s="277"/>
      <c r="M50" s="277"/>
      <c r="N50" s="277"/>
      <c r="O50" s="277"/>
      <c r="P50" s="277"/>
      <c r="Q50" s="277"/>
      <c r="R50" s="277"/>
      <c r="S50" s="277"/>
      <c r="T50" s="277"/>
      <c r="U50" s="277"/>
      <c r="V50" s="277"/>
    </row>
    <row r="51" spans="1:22" ht="6.75" customHeight="1">
      <c r="A51" s="442" t="s">
        <v>147</v>
      </c>
      <c r="B51" s="444">
        <v>14</v>
      </c>
      <c r="C51" s="445">
        <v>-52</v>
      </c>
      <c r="D51" s="266"/>
      <c r="E51" s="278"/>
      <c r="I51" s="276"/>
      <c r="J51" s="276"/>
      <c r="K51" s="276"/>
      <c r="L51" s="277"/>
      <c r="M51" s="277"/>
      <c r="N51" s="277"/>
      <c r="O51" s="277"/>
      <c r="P51" s="277"/>
      <c r="Q51" s="277"/>
      <c r="R51" s="277"/>
      <c r="S51" s="277"/>
      <c r="T51" s="277"/>
      <c r="U51" s="277"/>
      <c r="V51" s="277"/>
    </row>
    <row r="52" spans="1:22" ht="6.75" customHeight="1">
      <c r="A52" s="442" t="s">
        <v>148</v>
      </c>
      <c r="B52" s="444">
        <v>4</v>
      </c>
      <c r="C52" s="445">
        <v>-4</v>
      </c>
      <c r="D52" s="266"/>
      <c r="E52" s="278"/>
      <c r="I52" s="276"/>
      <c r="J52" s="276"/>
      <c r="K52" s="276"/>
      <c r="L52" s="277"/>
      <c r="M52" s="277"/>
      <c r="N52" s="277"/>
      <c r="O52" s="277"/>
      <c r="P52" s="277"/>
      <c r="Q52" s="277"/>
      <c r="R52" s="277"/>
      <c r="S52" s="277"/>
      <c r="T52" s="277"/>
      <c r="U52" s="277"/>
      <c r="V52" s="277"/>
    </row>
    <row r="53" spans="1:22" ht="6.75" customHeight="1">
      <c r="A53" s="442" t="s">
        <v>88</v>
      </c>
      <c r="B53" s="444">
        <v>12842</v>
      </c>
      <c r="C53" s="444">
        <v>-13383</v>
      </c>
      <c r="D53" s="266"/>
      <c r="E53" s="260"/>
      <c r="I53" s="276"/>
      <c r="J53" s="276"/>
      <c r="K53" s="276"/>
      <c r="L53" s="277"/>
      <c r="M53" s="277"/>
      <c r="N53" s="277"/>
      <c r="O53" s="277"/>
      <c r="P53" s="277"/>
      <c r="Q53" s="277"/>
      <c r="R53" s="277"/>
      <c r="S53" s="277"/>
      <c r="T53" s="277"/>
      <c r="U53" s="277"/>
      <c r="V53" s="277"/>
    </row>
    <row r="54" spans="1:22" ht="6.75" customHeight="1">
      <c r="A54" s="446"/>
      <c r="B54" s="447"/>
      <c r="C54" s="447"/>
      <c r="D54" s="266"/>
      <c r="E54" s="260"/>
      <c r="I54" s="276"/>
      <c r="J54" s="276"/>
      <c r="K54" s="276"/>
      <c r="L54" s="277"/>
      <c r="M54" s="277"/>
      <c r="N54" s="277"/>
      <c r="O54" s="277"/>
      <c r="P54" s="277"/>
      <c r="Q54" s="277"/>
      <c r="R54" s="277"/>
      <c r="S54" s="277"/>
      <c r="T54" s="277"/>
      <c r="U54" s="277"/>
      <c r="V54" s="277"/>
    </row>
    <row r="55" spans="1:22" ht="6.75" customHeight="1">
      <c r="A55" s="448"/>
      <c r="B55" s="449"/>
      <c r="C55" s="449"/>
      <c r="D55" s="266"/>
      <c r="E55" s="260"/>
      <c r="I55" s="276"/>
      <c r="J55" s="276"/>
      <c r="K55" s="276"/>
      <c r="L55" s="277"/>
      <c r="M55" s="277"/>
      <c r="N55" s="277"/>
      <c r="O55" s="277"/>
      <c r="P55" s="277"/>
      <c r="Q55" s="277"/>
      <c r="R55" s="277"/>
      <c r="S55" s="277"/>
      <c r="T55" s="277"/>
      <c r="U55" s="277"/>
      <c r="V55" s="277"/>
    </row>
    <row r="56" spans="1:22" ht="6.75" customHeight="1">
      <c r="A56" s="448"/>
      <c r="B56" s="449"/>
      <c r="C56" s="449"/>
      <c r="D56" s="266"/>
      <c r="E56" s="260"/>
      <c r="I56" s="276"/>
      <c r="J56" s="276"/>
      <c r="K56" s="276"/>
      <c r="L56" s="277"/>
      <c r="M56" s="277"/>
      <c r="N56" s="277"/>
      <c r="O56" s="277"/>
      <c r="P56" s="277"/>
      <c r="Q56" s="277"/>
      <c r="R56" s="277"/>
      <c r="S56" s="277"/>
      <c r="T56" s="277"/>
      <c r="U56" s="277"/>
      <c r="V56" s="277"/>
    </row>
    <row r="57" spans="1:22" ht="6.75" customHeight="1">
      <c r="A57" s="448"/>
      <c r="B57" s="449"/>
      <c r="C57" s="449"/>
      <c r="D57" s="266"/>
      <c r="E57" s="260"/>
      <c r="I57" s="276"/>
      <c r="J57" s="276"/>
      <c r="K57" s="276"/>
      <c r="L57" s="277"/>
      <c r="M57" s="277"/>
      <c r="N57" s="277"/>
      <c r="O57" s="277"/>
      <c r="P57" s="277"/>
      <c r="Q57" s="277"/>
      <c r="R57" s="277"/>
      <c r="S57" s="277"/>
      <c r="T57" s="277"/>
      <c r="U57" s="277"/>
      <c r="V57" s="277"/>
    </row>
    <row r="58" spans="1:22" ht="6.75" customHeight="1">
      <c r="A58" s="448"/>
      <c r="B58" s="449"/>
      <c r="C58" s="449"/>
      <c r="D58" s="266"/>
      <c r="E58" s="260"/>
      <c r="I58" s="276"/>
      <c r="J58" s="276"/>
      <c r="K58" s="276"/>
      <c r="L58" s="277"/>
      <c r="M58" s="277"/>
      <c r="N58" s="277"/>
      <c r="O58" s="277"/>
      <c r="P58" s="277"/>
      <c r="Q58" s="277"/>
      <c r="R58" s="277"/>
      <c r="S58" s="277"/>
      <c r="T58" s="277"/>
      <c r="U58" s="277"/>
      <c r="V58" s="277"/>
    </row>
    <row r="59" spans="1:22" ht="6.75" customHeight="1">
      <c r="A59" s="448"/>
      <c r="B59" s="449"/>
      <c r="C59" s="449"/>
      <c r="D59" s="266"/>
      <c r="E59" s="260"/>
      <c r="I59" s="276"/>
      <c r="J59" s="276"/>
      <c r="K59" s="276"/>
      <c r="L59" s="277"/>
      <c r="M59" s="277"/>
      <c r="N59" s="277"/>
      <c r="O59" s="277"/>
      <c r="P59" s="277"/>
      <c r="Q59" s="277"/>
      <c r="R59" s="277"/>
      <c r="S59" s="277"/>
      <c r="T59" s="277"/>
      <c r="U59" s="277"/>
      <c r="V59" s="277"/>
    </row>
    <row r="60" spans="1:22" ht="6.75" customHeight="1">
      <c r="A60" s="448"/>
      <c r="B60" s="449"/>
      <c r="C60" s="449"/>
      <c r="D60" s="266"/>
      <c r="E60" s="260"/>
      <c r="I60" s="276"/>
      <c r="J60" s="276"/>
      <c r="K60" s="276"/>
      <c r="L60" s="277"/>
      <c r="M60" s="277"/>
      <c r="N60" s="277"/>
      <c r="O60" s="277"/>
      <c r="P60" s="277"/>
      <c r="Q60" s="277"/>
      <c r="R60" s="277"/>
      <c r="S60" s="277"/>
      <c r="T60" s="277"/>
      <c r="U60" s="277"/>
      <c r="V60" s="277"/>
    </row>
    <row r="61" spans="1:22" ht="6.75" customHeight="1">
      <c r="A61" s="448"/>
      <c r="B61" s="449"/>
      <c r="C61" s="449"/>
      <c r="D61" s="266"/>
      <c r="E61" s="260"/>
      <c r="I61" s="276"/>
      <c r="J61" s="276"/>
      <c r="K61" s="276"/>
      <c r="L61" s="277"/>
      <c r="M61" s="277"/>
      <c r="N61" s="277"/>
      <c r="O61" s="277"/>
      <c r="P61" s="277"/>
      <c r="Q61" s="277"/>
      <c r="R61" s="277"/>
      <c r="S61" s="277"/>
      <c r="T61" s="277"/>
      <c r="U61" s="277"/>
      <c r="V61" s="277"/>
    </row>
    <row r="62" spans="1:22" ht="6.75" customHeight="1">
      <c r="A62" s="448"/>
      <c r="B62" s="449"/>
      <c r="C62" s="449"/>
      <c r="D62" s="266"/>
      <c r="E62" s="260"/>
      <c r="I62" s="276"/>
      <c r="J62" s="276"/>
      <c r="K62" s="276"/>
      <c r="L62" s="277"/>
      <c r="M62" s="277"/>
      <c r="N62" s="277"/>
      <c r="O62" s="277"/>
      <c r="P62" s="277"/>
      <c r="Q62" s="277"/>
      <c r="R62" s="277"/>
      <c r="S62" s="277"/>
      <c r="T62" s="277"/>
      <c r="U62" s="277"/>
      <c r="V62" s="277"/>
    </row>
    <row r="63" spans="1:22" ht="6.75" customHeight="1">
      <c r="A63" s="448"/>
      <c r="B63" s="449"/>
      <c r="C63" s="449"/>
      <c r="D63" s="266"/>
      <c r="E63" s="260"/>
      <c r="I63" s="276"/>
      <c r="J63" s="276"/>
      <c r="K63" s="276"/>
      <c r="L63" s="277"/>
      <c r="M63" s="277"/>
      <c r="N63" s="277"/>
      <c r="O63" s="277"/>
      <c r="P63" s="277"/>
      <c r="Q63" s="277"/>
      <c r="R63" s="277"/>
      <c r="S63" s="277"/>
      <c r="T63" s="277"/>
      <c r="U63" s="277"/>
      <c r="V63" s="277"/>
    </row>
    <row r="64" spans="1:22" ht="87" customHeight="1">
      <c r="A64" s="448"/>
      <c r="B64" s="449"/>
      <c r="C64" s="573"/>
      <c r="D64" s="573"/>
      <c r="E64" s="573"/>
      <c r="F64" s="573"/>
      <c r="G64" s="573"/>
      <c r="H64" s="573"/>
      <c r="I64" s="279"/>
      <c r="J64" s="279"/>
      <c r="K64" s="574"/>
      <c r="L64" s="574"/>
      <c r="M64" s="574"/>
      <c r="N64" s="574"/>
      <c r="O64" s="574"/>
      <c r="P64" s="277"/>
      <c r="Q64" s="277"/>
      <c r="R64" s="277"/>
      <c r="S64" s="277"/>
      <c r="T64" s="277"/>
      <c r="U64" s="277"/>
      <c r="V64" s="277"/>
    </row>
    <row r="65" spans="1:11" ht="80.25" customHeight="1">
      <c r="A65" s="448"/>
      <c r="B65" s="449"/>
      <c r="C65" s="449"/>
      <c r="D65" s="266"/>
      <c r="E65" s="260"/>
      <c r="I65" s="280"/>
      <c r="J65" s="280"/>
      <c r="K65" s="281"/>
    </row>
    <row r="66" spans="1:11" ht="80.25" customHeight="1">
      <c r="A66" s="448"/>
      <c r="B66" s="449"/>
      <c r="C66" s="449"/>
      <c r="D66" s="266"/>
      <c r="E66" s="260"/>
      <c r="I66" s="280"/>
      <c r="K66" s="282"/>
    </row>
    <row r="67" spans="1:11" ht="33" customHeight="1">
      <c r="A67" s="450" t="s">
        <v>151</v>
      </c>
      <c r="B67" s="449"/>
      <c r="C67" s="449"/>
      <c r="D67" s="266"/>
      <c r="E67" s="260"/>
    </row>
    <row r="68" spans="1:11" ht="15" customHeight="1">
      <c r="A68" s="450" t="s">
        <v>92</v>
      </c>
      <c r="B68" s="449"/>
      <c r="C68" s="449"/>
      <c r="D68" s="266"/>
      <c r="E68" s="260"/>
    </row>
    <row r="69" spans="1:11" ht="15" customHeight="1">
      <c r="A69" s="450" t="s">
        <v>149</v>
      </c>
      <c r="B69" s="449"/>
      <c r="C69" s="449"/>
      <c r="D69" s="266"/>
      <c r="E69" s="260"/>
    </row>
    <row r="70" spans="1:11" ht="18.75">
      <c r="A70" s="448"/>
      <c r="B70" s="449"/>
      <c r="C70" s="449"/>
      <c r="D70" s="266"/>
      <c r="E70" s="260"/>
    </row>
    <row r="71" spans="1:11" ht="18.75">
      <c r="A71" s="448"/>
      <c r="B71" s="449"/>
      <c r="C71" s="449"/>
      <c r="D71" s="266"/>
      <c r="E71" s="260"/>
    </row>
    <row r="72" spans="1:11" ht="18.75">
      <c r="A72" s="448"/>
      <c r="B72" s="449"/>
      <c r="C72" s="449"/>
      <c r="D72" s="266"/>
      <c r="E72" s="260"/>
    </row>
    <row r="73" spans="1:11" ht="18.75">
      <c r="A73" s="448"/>
      <c r="B73" s="449"/>
      <c r="C73" s="449"/>
      <c r="D73" s="266"/>
      <c r="E73" s="260"/>
    </row>
    <row r="74" spans="1:11" ht="18.75">
      <c r="A74" s="448"/>
      <c r="B74" s="449"/>
      <c r="C74" s="449"/>
      <c r="D74" s="266"/>
      <c r="E74" s="260"/>
    </row>
    <row r="75" spans="1:11" ht="18.75">
      <c r="A75" s="448"/>
      <c r="B75" s="449"/>
      <c r="C75" s="449"/>
      <c r="D75" s="266"/>
      <c r="E75" s="260"/>
    </row>
    <row r="76" spans="1:11" ht="18.75">
      <c r="A76" s="448"/>
      <c r="B76" s="449"/>
      <c r="C76" s="449"/>
      <c r="D76" s="266"/>
      <c r="E76" s="260"/>
    </row>
    <row r="77" spans="1:11">
      <c r="A77" s="260"/>
      <c r="B77" s="260"/>
      <c r="C77" s="260"/>
      <c r="D77" s="260"/>
      <c r="E77" s="260"/>
    </row>
    <row r="78" spans="1:11">
      <c r="B78" s="257"/>
      <c r="C78" s="257"/>
      <c r="D78" s="257"/>
      <c r="E78" s="257"/>
    </row>
    <row r="79" spans="1:11">
      <c r="B79" s="257"/>
      <c r="C79" s="257"/>
      <c r="D79" s="257"/>
      <c r="E79" s="257"/>
    </row>
    <row r="80" spans="1:11" ht="18">
      <c r="A80" s="273"/>
    </row>
    <row r="81" spans="1:1" ht="18">
      <c r="A81" s="274"/>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11811023622047245" footer="0.31496062992125984"/>
  <pageSetup scale="5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27998-BD8F-418F-9F5C-78A3C7184F1F}">
  <sheetPr>
    <pageSetUpPr fitToPage="1"/>
  </sheetPr>
  <dimension ref="A1:Z68"/>
  <sheetViews>
    <sheetView view="pageBreakPreview" zoomScale="55" zoomScaleNormal="70" zoomScaleSheetLayoutView="55" workbookViewId="0">
      <selection activeCell="V63" activeCellId="1" sqref="K63 V63"/>
    </sheetView>
  </sheetViews>
  <sheetFormatPr baseColWidth="10" defaultColWidth="11.42578125"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90" customHeight="1">
      <c r="A2" s="575" t="s">
        <v>152</v>
      </c>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ht="27.95" customHeight="1">
      <c r="A3" s="575" t="str">
        <f>UPPER(CONCATENATE("Junio 2024"))</f>
        <v>JUNIO 2024</v>
      </c>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38.25">
      <c r="A5" s="576" t="s">
        <v>94</v>
      </c>
      <c r="B5" s="135"/>
      <c r="C5" s="576" t="s">
        <v>153</v>
      </c>
      <c r="D5" s="576"/>
      <c r="E5" s="576"/>
      <c r="F5" s="576"/>
      <c r="G5" s="576"/>
      <c r="H5" s="576"/>
      <c r="I5" s="576"/>
      <c r="J5" s="576"/>
      <c r="K5" s="576"/>
      <c r="L5" s="451"/>
      <c r="M5" s="135"/>
      <c r="N5" s="576" t="s">
        <v>154</v>
      </c>
      <c r="O5" s="576"/>
      <c r="P5" s="576"/>
      <c r="Q5" s="576"/>
      <c r="R5" s="576"/>
      <c r="S5" s="576"/>
      <c r="T5" s="576"/>
      <c r="U5" s="576"/>
      <c r="V5" s="576"/>
      <c r="W5" s="451"/>
      <c r="X5" s="575"/>
      <c r="Y5" s="576" t="s">
        <v>155</v>
      </c>
      <c r="Z5" s="576" t="s">
        <v>52</v>
      </c>
    </row>
    <row r="6" spans="1:26" ht="38.25">
      <c r="A6" s="576"/>
      <c r="B6" s="135"/>
      <c r="C6" s="576" t="s">
        <v>156</v>
      </c>
      <c r="D6" s="576"/>
      <c r="E6" s="576"/>
      <c r="F6" s="468"/>
      <c r="G6" s="576" t="s">
        <v>157</v>
      </c>
      <c r="H6" s="576"/>
      <c r="I6" s="576"/>
      <c r="J6" s="468"/>
      <c r="K6" s="576" t="s">
        <v>88</v>
      </c>
      <c r="L6" s="577" t="s">
        <v>52</v>
      </c>
      <c r="M6" s="135"/>
      <c r="N6" s="576" t="s">
        <v>156</v>
      </c>
      <c r="O6" s="576"/>
      <c r="P6" s="576"/>
      <c r="Q6" s="468"/>
      <c r="R6" s="576" t="s">
        <v>157</v>
      </c>
      <c r="S6" s="576"/>
      <c r="T6" s="576"/>
      <c r="U6" s="468"/>
      <c r="V6" s="576" t="s">
        <v>88</v>
      </c>
      <c r="W6" s="577" t="s">
        <v>52</v>
      </c>
      <c r="X6" s="575"/>
      <c r="Y6" s="576"/>
      <c r="Z6" s="576"/>
    </row>
    <row r="7" spans="1:26" ht="38.25">
      <c r="A7" s="576"/>
      <c r="B7" s="135"/>
      <c r="C7" s="468" t="s">
        <v>100</v>
      </c>
      <c r="D7" s="468" t="s">
        <v>101</v>
      </c>
      <c r="E7" s="468" t="s">
        <v>134</v>
      </c>
      <c r="F7" s="468" t="s">
        <v>52</v>
      </c>
      <c r="G7" s="468" t="s">
        <v>100</v>
      </c>
      <c r="H7" s="468" t="s">
        <v>101</v>
      </c>
      <c r="I7" s="468" t="s">
        <v>134</v>
      </c>
      <c r="J7" s="468" t="s">
        <v>52</v>
      </c>
      <c r="K7" s="576"/>
      <c r="L7" s="577"/>
      <c r="M7" s="135"/>
      <c r="N7" s="468" t="s">
        <v>100</v>
      </c>
      <c r="O7" s="468" t="s">
        <v>101</v>
      </c>
      <c r="P7" s="468" t="s">
        <v>134</v>
      </c>
      <c r="Q7" s="468" t="s">
        <v>52</v>
      </c>
      <c r="R7" s="468" t="s">
        <v>100</v>
      </c>
      <c r="S7" s="468" t="s">
        <v>101</v>
      </c>
      <c r="T7" s="468" t="s">
        <v>134</v>
      </c>
      <c r="U7" s="468" t="s">
        <v>52</v>
      </c>
      <c r="V7" s="576"/>
      <c r="W7" s="577"/>
      <c r="X7" s="575"/>
      <c r="Y7" s="576"/>
      <c r="Z7" s="576"/>
    </row>
    <row r="8" spans="1:26" ht="8.1" customHeight="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18.75">
      <c r="A9" s="424" t="s">
        <v>102</v>
      </c>
      <c r="B9" s="136"/>
      <c r="C9" s="137">
        <v>448</v>
      </c>
      <c r="D9" s="137">
        <v>30</v>
      </c>
      <c r="E9" s="168">
        <v>478</v>
      </c>
      <c r="F9" s="137">
        <v>27.07</v>
      </c>
      <c r="G9" s="414">
        <v>1210</v>
      </c>
      <c r="H9" s="137">
        <v>78</v>
      </c>
      <c r="I9" s="415">
        <v>1288</v>
      </c>
      <c r="J9" s="137">
        <v>72.930000000000007</v>
      </c>
      <c r="K9" s="415">
        <v>1766</v>
      </c>
      <c r="L9" s="137">
        <v>89.6</v>
      </c>
      <c r="M9" s="136"/>
      <c r="N9" s="137">
        <v>92</v>
      </c>
      <c r="O9" s="137">
        <v>10</v>
      </c>
      <c r="P9" s="168">
        <v>102</v>
      </c>
      <c r="Q9" s="137">
        <v>49.76</v>
      </c>
      <c r="R9" s="137">
        <v>92</v>
      </c>
      <c r="S9" s="137">
        <v>11</v>
      </c>
      <c r="T9" s="168">
        <v>103</v>
      </c>
      <c r="U9" s="137">
        <v>50.24</v>
      </c>
      <c r="V9" s="168">
        <v>205</v>
      </c>
      <c r="W9" s="137">
        <v>10.4</v>
      </c>
      <c r="X9" s="136"/>
      <c r="Y9" s="415">
        <v>1971</v>
      </c>
      <c r="Z9" s="137">
        <v>0.85</v>
      </c>
    </row>
    <row r="10" spans="1:26" ht="18.75">
      <c r="A10" s="424" t="s">
        <v>103</v>
      </c>
      <c r="B10" s="136"/>
      <c r="C10" s="414">
        <v>4992</v>
      </c>
      <c r="D10" s="137">
        <v>272</v>
      </c>
      <c r="E10" s="415">
        <v>5264</v>
      </c>
      <c r="F10" s="137">
        <v>49.06</v>
      </c>
      <c r="G10" s="414">
        <v>5266</v>
      </c>
      <c r="H10" s="137">
        <v>200</v>
      </c>
      <c r="I10" s="415">
        <v>5466</v>
      </c>
      <c r="J10" s="137">
        <v>50.94</v>
      </c>
      <c r="K10" s="415">
        <v>10730</v>
      </c>
      <c r="L10" s="137">
        <v>84.46</v>
      </c>
      <c r="M10" s="136"/>
      <c r="N10" s="137">
        <v>898</v>
      </c>
      <c r="O10" s="137">
        <v>66</v>
      </c>
      <c r="P10" s="168">
        <v>964</v>
      </c>
      <c r="Q10" s="137">
        <v>48.83</v>
      </c>
      <c r="R10" s="137">
        <v>932</v>
      </c>
      <c r="S10" s="137">
        <v>78</v>
      </c>
      <c r="T10" s="415">
        <v>1010</v>
      </c>
      <c r="U10" s="137">
        <v>51.17</v>
      </c>
      <c r="V10" s="415">
        <v>1974</v>
      </c>
      <c r="W10" s="137">
        <v>15.54</v>
      </c>
      <c r="X10" s="136"/>
      <c r="Y10" s="415">
        <v>12704</v>
      </c>
      <c r="Z10" s="137">
        <v>5.48</v>
      </c>
    </row>
    <row r="11" spans="1:26" ht="18.75">
      <c r="A11" s="424" t="s">
        <v>104</v>
      </c>
      <c r="B11" s="136"/>
      <c r="C11" s="137">
        <v>329</v>
      </c>
      <c r="D11" s="137">
        <v>9</v>
      </c>
      <c r="E11" s="168">
        <v>338</v>
      </c>
      <c r="F11" s="137">
        <v>31.21</v>
      </c>
      <c r="G11" s="137">
        <v>731</v>
      </c>
      <c r="H11" s="137">
        <v>14</v>
      </c>
      <c r="I11" s="168">
        <v>745</v>
      </c>
      <c r="J11" s="137">
        <v>68.790000000000006</v>
      </c>
      <c r="K11" s="415">
        <v>1083</v>
      </c>
      <c r="L11" s="137">
        <v>91.47</v>
      </c>
      <c r="M11" s="136"/>
      <c r="N11" s="137">
        <v>43</v>
      </c>
      <c r="O11" s="137">
        <v>2</v>
      </c>
      <c r="P11" s="168">
        <v>45</v>
      </c>
      <c r="Q11" s="137">
        <v>44.55</v>
      </c>
      <c r="R11" s="137">
        <v>51</v>
      </c>
      <c r="S11" s="137">
        <v>5</v>
      </c>
      <c r="T11" s="168">
        <v>56</v>
      </c>
      <c r="U11" s="137">
        <v>55.45</v>
      </c>
      <c r="V11" s="168">
        <v>101</v>
      </c>
      <c r="W11" s="137">
        <v>8.5299999999999994</v>
      </c>
      <c r="X11" s="136"/>
      <c r="Y11" s="415">
        <v>1184</v>
      </c>
      <c r="Z11" s="137">
        <v>0.51</v>
      </c>
    </row>
    <row r="12" spans="1:26" ht="18.75">
      <c r="A12" s="424" t="s">
        <v>105</v>
      </c>
      <c r="B12" s="136"/>
      <c r="C12" s="137">
        <v>181</v>
      </c>
      <c r="D12" s="137">
        <v>8</v>
      </c>
      <c r="E12" s="168">
        <v>189</v>
      </c>
      <c r="F12" s="137">
        <v>20.95</v>
      </c>
      <c r="G12" s="137">
        <v>699</v>
      </c>
      <c r="H12" s="137">
        <v>14</v>
      </c>
      <c r="I12" s="168">
        <v>713</v>
      </c>
      <c r="J12" s="137">
        <v>79.05</v>
      </c>
      <c r="K12" s="168">
        <v>902</v>
      </c>
      <c r="L12" s="137">
        <v>92.89</v>
      </c>
      <c r="M12" s="136"/>
      <c r="N12" s="137">
        <v>22</v>
      </c>
      <c r="O12" s="137">
        <v>2</v>
      </c>
      <c r="P12" s="168">
        <v>24</v>
      </c>
      <c r="Q12" s="137">
        <v>34.78</v>
      </c>
      <c r="R12" s="137">
        <v>42</v>
      </c>
      <c r="S12" s="137">
        <v>3</v>
      </c>
      <c r="T12" s="168">
        <v>45</v>
      </c>
      <c r="U12" s="137">
        <v>65.22</v>
      </c>
      <c r="V12" s="168">
        <v>69</v>
      </c>
      <c r="W12" s="137">
        <v>7.11</v>
      </c>
      <c r="X12" s="136"/>
      <c r="Y12" s="168">
        <v>971</v>
      </c>
      <c r="Z12" s="137">
        <v>0.42</v>
      </c>
    </row>
    <row r="13" spans="1:26" ht="18.75">
      <c r="A13" s="424" t="s">
        <v>106</v>
      </c>
      <c r="B13" s="136"/>
      <c r="C13" s="414">
        <v>2167</v>
      </c>
      <c r="D13" s="137">
        <v>135</v>
      </c>
      <c r="E13" s="415">
        <v>2302</v>
      </c>
      <c r="F13" s="137">
        <v>44.85</v>
      </c>
      <c r="G13" s="414">
        <v>2715</v>
      </c>
      <c r="H13" s="137">
        <v>116</v>
      </c>
      <c r="I13" s="415">
        <v>2831</v>
      </c>
      <c r="J13" s="137">
        <v>55.15</v>
      </c>
      <c r="K13" s="415">
        <v>5133</v>
      </c>
      <c r="L13" s="137">
        <v>95.04</v>
      </c>
      <c r="M13" s="136"/>
      <c r="N13" s="137">
        <v>97</v>
      </c>
      <c r="O13" s="137">
        <v>2</v>
      </c>
      <c r="P13" s="168">
        <v>99</v>
      </c>
      <c r="Q13" s="137">
        <v>36.94</v>
      </c>
      <c r="R13" s="137">
        <v>158</v>
      </c>
      <c r="S13" s="137">
        <v>11</v>
      </c>
      <c r="T13" s="168">
        <v>169</v>
      </c>
      <c r="U13" s="137">
        <v>63.06</v>
      </c>
      <c r="V13" s="168">
        <v>268</v>
      </c>
      <c r="W13" s="137">
        <v>4.96</v>
      </c>
      <c r="X13" s="136"/>
      <c r="Y13" s="415">
        <v>5401</v>
      </c>
      <c r="Z13" s="137">
        <v>2.33</v>
      </c>
    </row>
    <row r="14" spans="1:26" ht="18.75">
      <c r="A14" s="424" t="s">
        <v>107</v>
      </c>
      <c r="B14" s="136"/>
      <c r="C14" s="414">
        <v>2386</v>
      </c>
      <c r="D14" s="137">
        <v>158</v>
      </c>
      <c r="E14" s="415">
        <v>2544</v>
      </c>
      <c r="F14" s="137">
        <v>33.54</v>
      </c>
      <c r="G14" s="414">
        <v>4834</v>
      </c>
      <c r="H14" s="137">
        <v>206</v>
      </c>
      <c r="I14" s="415">
        <v>5040</v>
      </c>
      <c r="J14" s="137">
        <v>66.459999999999994</v>
      </c>
      <c r="K14" s="415">
        <v>7584</v>
      </c>
      <c r="L14" s="137">
        <v>87.29</v>
      </c>
      <c r="M14" s="136"/>
      <c r="N14" s="137">
        <v>454</v>
      </c>
      <c r="O14" s="137">
        <v>41</v>
      </c>
      <c r="P14" s="168">
        <v>495</v>
      </c>
      <c r="Q14" s="137">
        <v>44.84</v>
      </c>
      <c r="R14" s="137">
        <v>542</v>
      </c>
      <c r="S14" s="137">
        <v>67</v>
      </c>
      <c r="T14" s="168">
        <v>609</v>
      </c>
      <c r="U14" s="137">
        <v>55.16</v>
      </c>
      <c r="V14" s="415">
        <v>1104</v>
      </c>
      <c r="W14" s="137">
        <v>12.71</v>
      </c>
      <c r="X14" s="136"/>
      <c r="Y14" s="415">
        <v>8688</v>
      </c>
      <c r="Z14" s="137">
        <v>3.75</v>
      </c>
    </row>
    <row r="15" spans="1:26" ht="18.75">
      <c r="A15" s="424" t="s">
        <v>108</v>
      </c>
      <c r="B15" s="136"/>
      <c r="C15" s="414">
        <v>5315</v>
      </c>
      <c r="D15" s="137">
        <v>592</v>
      </c>
      <c r="E15" s="415">
        <v>5907</v>
      </c>
      <c r="F15" s="137">
        <v>25.81</v>
      </c>
      <c r="G15" s="414">
        <v>16171</v>
      </c>
      <c r="H15" s="137">
        <v>809</v>
      </c>
      <c r="I15" s="415">
        <v>16980</v>
      </c>
      <c r="J15" s="137">
        <v>74.19</v>
      </c>
      <c r="K15" s="415">
        <v>22887</v>
      </c>
      <c r="L15" s="137">
        <v>90.04</v>
      </c>
      <c r="M15" s="136"/>
      <c r="N15" s="137">
        <v>359</v>
      </c>
      <c r="O15" s="137">
        <v>44</v>
      </c>
      <c r="P15" s="168">
        <v>403</v>
      </c>
      <c r="Q15" s="137">
        <v>15.92</v>
      </c>
      <c r="R15" s="414">
        <v>2033</v>
      </c>
      <c r="S15" s="137">
        <v>96</v>
      </c>
      <c r="T15" s="415">
        <v>2129</v>
      </c>
      <c r="U15" s="137">
        <v>84.08</v>
      </c>
      <c r="V15" s="415">
        <v>2532</v>
      </c>
      <c r="W15" s="137">
        <v>9.9600000000000009</v>
      </c>
      <c r="X15" s="136"/>
      <c r="Y15" s="415">
        <v>25419</v>
      </c>
      <c r="Z15" s="137">
        <v>10.96</v>
      </c>
    </row>
    <row r="16" spans="1:26" ht="18.75">
      <c r="A16" s="424" t="s">
        <v>109</v>
      </c>
      <c r="B16" s="136"/>
      <c r="C16" s="414">
        <v>1923</v>
      </c>
      <c r="D16" s="137">
        <v>91</v>
      </c>
      <c r="E16" s="415">
        <v>2014</v>
      </c>
      <c r="F16" s="137">
        <v>46.25</v>
      </c>
      <c r="G16" s="414">
        <v>2207</v>
      </c>
      <c r="H16" s="137">
        <v>134</v>
      </c>
      <c r="I16" s="415">
        <v>2341</v>
      </c>
      <c r="J16" s="137">
        <v>53.75</v>
      </c>
      <c r="K16" s="415">
        <v>4355</v>
      </c>
      <c r="L16" s="137">
        <v>99.52</v>
      </c>
      <c r="M16" s="136"/>
      <c r="N16" s="137">
        <v>4</v>
      </c>
      <c r="O16" s="137">
        <v>1</v>
      </c>
      <c r="P16" s="168">
        <v>5</v>
      </c>
      <c r="Q16" s="137">
        <v>23.81</v>
      </c>
      <c r="R16" s="137">
        <v>11</v>
      </c>
      <c r="S16" s="137">
        <v>5</v>
      </c>
      <c r="T16" s="168">
        <v>16</v>
      </c>
      <c r="U16" s="137">
        <v>76.19</v>
      </c>
      <c r="V16" s="168">
        <v>21</v>
      </c>
      <c r="W16" s="137">
        <v>0.48</v>
      </c>
      <c r="X16" s="136"/>
      <c r="Y16" s="415">
        <v>4376</v>
      </c>
      <c r="Z16" s="137">
        <v>1.89</v>
      </c>
    </row>
    <row r="17" spans="1:26" ht="18.75">
      <c r="A17" s="424" t="s">
        <v>110</v>
      </c>
      <c r="B17" s="136"/>
      <c r="C17" s="137">
        <v>249</v>
      </c>
      <c r="D17" s="137">
        <v>10</v>
      </c>
      <c r="E17" s="168">
        <v>259</v>
      </c>
      <c r="F17" s="137">
        <v>31.98</v>
      </c>
      <c r="G17" s="137">
        <v>537</v>
      </c>
      <c r="H17" s="137">
        <v>14</v>
      </c>
      <c r="I17" s="168">
        <v>551</v>
      </c>
      <c r="J17" s="137">
        <v>68.02</v>
      </c>
      <c r="K17" s="168">
        <v>810</v>
      </c>
      <c r="L17" s="137">
        <v>67.44</v>
      </c>
      <c r="M17" s="136"/>
      <c r="N17" s="137">
        <v>129</v>
      </c>
      <c r="O17" s="137">
        <v>7</v>
      </c>
      <c r="P17" s="168">
        <v>136</v>
      </c>
      <c r="Q17" s="137">
        <v>34.78</v>
      </c>
      <c r="R17" s="137">
        <v>237</v>
      </c>
      <c r="S17" s="137">
        <v>18</v>
      </c>
      <c r="T17" s="168">
        <v>255</v>
      </c>
      <c r="U17" s="137">
        <v>65.22</v>
      </c>
      <c r="V17" s="168">
        <v>391</v>
      </c>
      <c r="W17" s="137">
        <v>32.56</v>
      </c>
      <c r="X17" s="136"/>
      <c r="Y17" s="415">
        <v>1201</v>
      </c>
      <c r="Z17" s="137">
        <v>0.52</v>
      </c>
    </row>
    <row r="18" spans="1:26" ht="18.75">
      <c r="A18" s="424" t="s">
        <v>111</v>
      </c>
      <c r="B18" s="136"/>
      <c r="C18" s="414">
        <v>1237</v>
      </c>
      <c r="D18" s="137">
        <v>86</v>
      </c>
      <c r="E18" s="415">
        <v>1323</v>
      </c>
      <c r="F18" s="137">
        <v>32.090000000000003</v>
      </c>
      <c r="G18" s="414">
        <v>2632</v>
      </c>
      <c r="H18" s="137">
        <v>168</v>
      </c>
      <c r="I18" s="415">
        <v>2800</v>
      </c>
      <c r="J18" s="137">
        <v>67.91</v>
      </c>
      <c r="K18" s="415">
        <v>4123</v>
      </c>
      <c r="L18" s="137">
        <v>99.04</v>
      </c>
      <c r="M18" s="136"/>
      <c r="N18" s="137">
        <v>2</v>
      </c>
      <c r="O18" s="137"/>
      <c r="P18" s="168">
        <v>2</v>
      </c>
      <c r="Q18" s="137">
        <v>5</v>
      </c>
      <c r="R18" s="137">
        <v>36</v>
      </c>
      <c r="S18" s="137">
        <v>2</v>
      </c>
      <c r="T18" s="168">
        <v>38</v>
      </c>
      <c r="U18" s="137">
        <v>95</v>
      </c>
      <c r="V18" s="168">
        <v>40</v>
      </c>
      <c r="W18" s="137">
        <v>0.96</v>
      </c>
      <c r="X18" s="136"/>
      <c r="Y18" s="415">
        <v>4163</v>
      </c>
      <c r="Z18" s="137">
        <v>1.79</v>
      </c>
    </row>
    <row r="19" spans="1:26" ht="18.75">
      <c r="A19" s="424" t="s">
        <v>112</v>
      </c>
      <c r="B19" s="136"/>
      <c r="C19" s="414">
        <v>6607</v>
      </c>
      <c r="D19" s="137">
        <v>695</v>
      </c>
      <c r="E19" s="415">
        <v>7302</v>
      </c>
      <c r="F19" s="137">
        <v>21.32</v>
      </c>
      <c r="G19" s="414">
        <v>25462</v>
      </c>
      <c r="H19" s="414">
        <v>1491</v>
      </c>
      <c r="I19" s="415">
        <v>26953</v>
      </c>
      <c r="J19" s="137">
        <v>78.680000000000007</v>
      </c>
      <c r="K19" s="415">
        <v>34255</v>
      </c>
      <c r="L19" s="137">
        <v>96.34</v>
      </c>
      <c r="M19" s="136"/>
      <c r="N19" s="137">
        <v>638</v>
      </c>
      <c r="O19" s="137">
        <v>86</v>
      </c>
      <c r="P19" s="168">
        <v>724</v>
      </c>
      <c r="Q19" s="137">
        <v>55.61</v>
      </c>
      <c r="R19" s="137">
        <v>522</v>
      </c>
      <c r="S19" s="137">
        <v>56</v>
      </c>
      <c r="T19" s="168">
        <v>578</v>
      </c>
      <c r="U19" s="137">
        <v>44.39</v>
      </c>
      <c r="V19" s="415">
        <v>1302</v>
      </c>
      <c r="W19" s="137">
        <v>3.66</v>
      </c>
      <c r="X19" s="136"/>
      <c r="Y19" s="415">
        <v>35557</v>
      </c>
      <c r="Z19" s="137">
        <v>15.33</v>
      </c>
    </row>
    <row r="20" spans="1:26" ht="18.75">
      <c r="A20" s="424" t="s">
        <v>113</v>
      </c>
      <c r="B20" s="136"/>
      <c r="C20" s="414">
        <v>2191</v>
      </c>
      <c r="D20" s="137">
        <v>148</v>
      </c>
      <c r="E20" s="415">
        <v>2339</v>
      </c>
      <c r="F20" s="137">
        <v>38.450000000000003</v>
      </c>
      <c r="G20" s="414">
        <v>3604</v>
      </c>
      <c r="H20" s="137">
        <v>141</v>
      </c>
      <c r="I20" s="415">
        <v>3745</v>
      </c>
      <c r="J20" s="137">
        <v>61.55</v>
      </c>
      <c r="K20" s="415">
        <v>6084</v>
      </c>
      <c r="L20" s="137">
        <v>95.6</v>
      </c>
      <c r="M20" s="136"/>
      <c r="N20" s="137">
        <v>50</v>
      </c>
      <c r="O20" s="137">
        <v>17</v>
      </c>
      <c r="P20" s="168">
        <v>67</v>
      </c>
      <c r="Q20" s="137">
        <v>23.93</v>
      </c>
      <c r="R20" s="137">
        <v>187</v>
      </c>
      <c r="S20" s="137">
        <v>26</v>
      </c>
      <c r="T20" s="168">
        <v>213</v>
      </c>
      <c r="U20" s="137">
        <v>76.069999999999993</v>
      </c>
      <c r="V20" s="168">
        <v>280</v>
      </c>
      <c r="W20" s="137">
        <v>4.4000000000000004</v>
      </c>
      <c r="X20" s="136"/>
      <c r="Y20" s="415">
        <v>6364</v>
      </c>
      <c r="Z20" s="137">
        <v>2.74</v>
      </c>
    </row>
    <row r="21" spans="1:26" ht="18.75">
      <c r="A21" s="424" t="s">
        <v>114</v>
      </c>
      <c r="B21" s="136"/>
      <c r="C21" s="414">
        <v>1000</v>
      </c>
      <c r="D21" s="137">
        <v>90</v>
      </c>
      <c r="E21" s="415">
        <v>1090</v>
      </c>
      <c r="F21" s="137">
        <v>34.14</v>
      </c>
      <c r="G21" s="414">
        <v>2009</v>
      </c>
      <c r="H21" s="137">
        <v>94</v>
      </c>
      <c r="I21" s="415">
        <v>2103</v>
      </c>
      <c r="J21" s="137">
        <v>65.86</v>
      </c>
      <c r="K21" s="415">
        <v>3193</v>
      </c>
      <c r="L21" s="137">
        <v>81.41</v>
      </c>
      <c r="M21" s="136"/>
      <c r="N21" s="137">
        <v>289</v>
      </c>
      <c r="O21" s="137">
        <v>20</v>
      </c>
      <c r="P21" s="168">
        <v>309</v>
      </c>
      <c r="Q21" s="137">
        <v>42.39</v>
      </c>
      <c r="R21" s="137">
        <v>406</v>
      </c>
      <c r="S21" s="137">
        <v>14</v>
      </c>
      <c r="T21" s="168">
        <v>420</v>
      </c>
      <c r="U21" s="137">
        <v>57.61</v>
      </c>
      <c r="V21" s="168">
        <v>729</v>
      </c>
      <c r="W21" s="137">
        <v>18.59</v>
      </c>
      <c r="X21" s="136"/>
      <c r="Y21" s="415">
        <v>3922</v>
      </c>
      <c r="Z21" s="137">
        <v>1.69</v>
      </c>
    </row>
    <row r="22" spans="1:26" ht="18.75">
      <c r="A22" s="424" t="s">
        <v>115</v>
      </c>
      <c r="B22" s="136"/>
      <c r="C22" s="414">
        <v>1425</v>
      </c>
      <c r="D22" s="137">
        <v>175</v>
      </c>
      <c r="E22" s="415">
        <v>1600</v>
      </c>
      <c r="F22" s="137">
        <v>33.56</v>
      </c>
      <c r="G22" s="414">
        <v>2933</v>
      </c>
      <c r="H22" s="137">
        <v>234</v>
      </c>
      <c r="I22" s="415">
        <v>3167</v>
      </c>
      <c r="J22" s="137">
        <v>66.44</v>
      </c>
      <c r="K22" s="415">
        <v>4767</v>
      </c>
      <c r="L22" s="137">
        <v>93</v>
      </c>
      <c r="M22" s="136"/>
      <c r="N22" s="137">
        <v>150</v>
      </c>
      <c r="O22" s="137">
        <v>22</v>
      </c>
      <c r="P22" s="168">
        <v>172</v>
      </c>
      <c r="Q22" s="137">
        <v>47.91</v>
      </c>
      <c r="R22" s="137">
        <v>175</v>
      </c>
      <c r="S22" s="137">
        <v>12</v>
      </c>
      <c r="T22" s="168">
        <v>187</v>
      </c>
      <c r="U22" s="137">
        <v>52.09</v>
      </c>
      <c r="V22" s="168">
        <v>359</v>
      </c>
      <c r="W22" s="137">
        <v>7</v>
      </c>
      <c r="X22" s="136"/>
      <c r="Y22" s="415">
        <v>5126</v>
      </c>
      <c r="Z22" s="137">
        <v>2.21</v>
      </c>
    </row>
    <row r="23" spans="1:26" ht="18.75">
      <c r="A23" s="424" t="s">
        <v>116</v>
      </c>
      <c r="B23" s="136"/>
      <c r="C23" s="414">
        <v>6827</v>
      </c>
      <c r="D23" s="137">
        <v>350</v>
      </c>
      <c r="E23" s="415">
        <v>7177</v>
      </c>
      <c r="F23" s="137">
        <v>62.65</v>
      </c>
      <c r="G23" s="414">
        <v>4070</v>
      </c>
      <c r="H23" s="137">
        <v>208</v>
      </c>
      <c r="I23" s="415">
        <v>4278</v>
      </c>
      <c r="J23" s="137">
        <v>37.35</v>
      </c>
      <c r="K23" s="415">
        <v>11455</v>
      </c>
      <c r="L23" s="137">
        <v>86.52</v>
      </c>
      <c r="M23" s="136"/>
      <c r="N23" s="137">
        <v>913</v>
      </c>
      <c r="O23" s="137">
        <v>54</v>
      </c>
      <c r="P23" s="168">
        <v>967</v>
      </c>
      <c r="Q23" s="137">
        <v>54.2</v>
      </c>
      <c r="R23" s="137">
        <v>793</v>
      </c>
      <c r="S23" s="137">
        <v>24</v>
      </c>
      <c r="T23" s="168">
        <v>817</v>
      </c>
      <c r="U23" s="137">
        <v>45.8</v>
      </c>
      <c r="V23" s="415">
        <v>1784</v>
      </c>
      <c r="W23" s="137">
        <v>13.48</v>
      </c>
      <c r="X23" s="136"/>
      <c r="Y23" s="415">
        <v>13239</v>
      </c>
      <c r="Z23" s="137">
        <v>5.71</v>
      </c>
    </row>
    <row r="24" spans="1:26" ht="18.75">
      <c r="A24" s="424" t="s">
        <v>117</v>
      </c>
      <c r="B24" s="136"/>
      <c r="C24" s="414">
        <v>2107</v>
      </c>
      <c r="D24" s="137">
        <v>182</v>
      </c>
      <c r="E24" s="415">
        <v>2289</v>
      </c>
      <c r="F24" s="137">
        <v>44.71</v>
      </c>
      <c r="G24" s="414">
        <v>2722</v>
      </c>
      <c r="H24" s="137">
        <v>109</v>
      </c>
      <c r="I24" s="415">
        <v>2831</v>
      </c>
      <c r="J24" s="137">
        <v>55.29</v>
      </c>
      <c r="K24" s="415">
        <v>5120</v>
      </c>
      <c r="L24" s="137">
        <v>78.36</v>
      </c>
      <c r="M24" s="136"/>
      <c r="N24" s="137">
        <v>733</v>
      </c>
      <c r="O24" s="137">
        <v>53</v>
      </c>
      <c r="P24" s="168">
        <v>786</v>
      </c>
      <c r="Q24" s="137">
        <v>55.59</v>
      </c>
      <c r="R24" s="137">
        <v>611</v>
      </c>
      <c r="S24" s="137">
        <v>17</v>
      </c>
      <c r="T24" s="168">
        <v>628</v>
      </c>
      <c r="U24" s="137">
        <v>44.41</v>
      </c>
      <c r="V24" s="415">
        <v>1414</v>
      </c>
      <c r="W24" s="137">
        <v>21.64</v>
      </c>
      <c r="X24" s="136"/>
      <c r="Y24" s="415">
        <v>6534</v>
      </c>
      <c r="Z24" s="137">
        <v>2.82</v>
      </c>
    </row>
    <row r="25" spans="1:26" ht="18.75">
      <c r="A25" s="424" t="s">
        <v>118</v>
      </c>
      <c r="B25" s="136"/>
      <c r="C25" s="137">
        <v>972</v>
      </c>
      <c r="D25" s="137">
        <v>84</v>
      </c>
      <c r="E25" s="415">
        <v>1056</v>
      </c>
      <c r="F25" s="137">
        <v>31.53</v>
      </c>
      <c r="G25" s="414">
        <v>2145</v>
      </c>
      <c r="H25" s="137">
        <v>148</v>
      </c>
      <c r="I25" s="415">
        <v>2293</v>
      </c>
      <c r="J25" s="137">
        <v>68.47</v>
      </c>
      <c r="K25" s="415">
        <v>3349</v>
      </c>
      <c r="L25" s="137">
        <v>91.03</v>
      </c>
      <c r="M25" s="136"/>
      <c r="N25" s="137">
        <v>97</v>
      </c>
      <c r="O25" s="137">
        <v>4</v>
      </c>
      <c r="P25" s="168">
        <v>101</v>
      </c>
      <c r="Q25" s="137">
        <v>30.61</v>
      </c>
      <c r="R25" s="137">
        <v>225</v>
      </c>
      <c r="S25" s="137">
        <v>4</v>
      </c>
      <c r="T25" s="168">
        <v>229</v>
      </c>
      <c r="U25" s="137">
        <v>69.39</v>
      </c>
      <c r="V25" s="168">
        <v>330</v>
      </c>
      <c r="W25" s="137">
        <v>8.9700000000000006</v>
      </c>
      <c r="X25" s="136"/>
      <c r="Y25" s="415">
        <v>3679</v>
      </c>
      <c r="Z25" s="137">
        <v>1.59</v>
      </c>
    </row>
    <row r="26" spans="1:26" ht="18.75">
      <c r="A26" s="424" t="s">
        <v>119</v>
      </c>
      <c r="B26" s="136"/>
      <c r="C26" s="414">
        <v>1253</v>
      </c>
      <c r="D26" s="137">
        <v>101</v>
      </c>
      <c r="E26" s="415">
        <v>1354</v>
      </c>
      <c r="F26" s="137">
        <v>48.58</v>
      </c>
      <c r="G26" s="414">
        <v>1355</v>
      </c>
      <c r="H26" s="137">
        <v>78</v>
      </c>
      <c r="I26" s="415">
        <v>1433</v>
      </c>
      <c r="J26" s="137">
        <v>51.42</v>
      </c>
      <c r="K26" s="415">
        <v>2787</v>
      </c>
      <c r="L26" s="137">
        <v>98.65</v>
      </c>
      <c r="M26" s="136"/>
      <c r="N26" s="137">
        <v>9</v>
      </c>
      <c r="O26" s="137">
        <v>2</v>
      </c>
      <c r="P26" s="168">
        <v>11</v>
      </c>
      <c r="Q26" s="137">
        <v>28.95</v>
      </c>
      <c r="R26" s="137">
        <v>25</v>
      </c>
      <c r="S26" s="137">
        <v>2</v>
      </c>
      <c r="T26" s="168">
        <v>27</v>
      </c>
      <c r="U26" s="137">
        <v>71.05</v>
      </c>
      <c r="V26" s="168">
        <v>38</v>
      </c>
      <c r="W26" s="137">
        <v>1.35</v>
      </c>
      <c r="X26" s="136"/>
      <c r="Y26" s="415">
        <v>2825</v>
      </c>
      <c r="Z26" s="137">
        <v>1.22</v>
      </c>
    </row>
    <row r="27" spans="1:26" ht="18.75">
      <c r="A27" s="424" t="s">
        <v>120</v>
      </c>
      <c r="B27" s="136"/>
      <c r="C27" s="414">
        <v>3237</v>
      </c>
      <c r="D27" s="137">
        <v>248</v>
      </c>
      <c r="E27" s="415">
        <v>3485</v>
      </c>
      <c r="F27" s="137">
        <v>37.06</v>
      </c>
      <c r="G27" s="414">
        <v>5671</v>
      </c>
      <c r="H27" s="137">
        <v>247</v>
      </c>
      <c r="I27" s="415">
        <v>5918</v>
      </c>
      <c r="J27" s="137">
        <v>62.94</v>
      </c>
      <c r="K27" s="415">
        <v>9403</v>
      </c>
      <c r="L27" s="137">
        <v>93.19</v>
      </c>
      <c r="M27" s="136"/>
      <c r="N27" s="137">
        <v>322</v>
      </c>
      <c r="O27" s="137">
        <v>28</v>
      </c>
      <c r="P27" s="168">
        <v>350</v>
      </c>
      <c r="Q27" s="137">
        <v>50.95</v>
      </c>
      <c r="R27" s="137">
        <v>325</v>
      </c>
      <c r="S27" s="137">
        <v>12</v>
      </c>
      <c r="T27" s="168">
        <v>337</v>
      </c>
      <c r="U27" s="137">
        <v>49.05</v>
      </c>
      <c r="V27" s="168">
        <v>687</v>
      </c>
      <c r="W27" s="137">
        <v>6.81</v>
      </c>
      <c r="X27" s="136"/>
      <c r="Y27" s="415">
        <v>10090</v>
      </c>
      <c r="Z27" s="137">
        <v>4.3499999999999996</v>
      </c>
    </row>
    <row r="28" spans="1:26" ht="18.75">
      <c r="A28" s="424" t="s">
        <v>121</v>
      </c>
      <c r="B28" s="136"/>
      <c r="C28" s="414">
        <v>1835</v>
      </c>
      <c r="D28" s="137">
        <v>98</v>
      </c>
      <c r="E28" s="415">
        <v>1933</v>
      </c>
      <c r="F28" s="137">
        <v>51.44</v>
      </c>
      <c r="G28" s="414">
        <v>1770</v>
      </c>
      <c r="H28" s="137">
        <v>55</v>
      </c>
      <c r="I28" s="415">
        <v>1825</v>
      </c>
      <c r="J28" s="137">
        <v>48.56</v>
      </c>
      <c r="K28" s="415">
        <v>3758</v>
      </c>
      <c r="L28" s="137">
        <v>98.25</v>
      </c>
      <c r="M28" s="136"/>
      <c r="N28" s="137">
        <v>14</v>
      </c>
      <c r="O28" s="137">
        <v>13</v>
      </c>
      <c r="P28" s="168">
        <v>27</v>
      </c>
      <c r="Q28" s="137">
        <v>40.299999999999997</v>
      </c>
      <c r="R28" s="137">
        <v>29</v>
      </c>
      <c r="S28" s="137">
        <v>11</v>
      </c>
      <c r="T28" s="168">
        <v>40</v>
      </c>
      <c r="U28" s="137">
        <v>59.7</v>
      </c>
      <c r="V28" s="168">
        <v>67</v>
      </c>
      <c r="W28" s="137">
        <v>1.75</v>
      </c>
      <c r="X28" s="136"/>
      <c r="Y28" s="415">
        <v>3825</v>
      </c>
      <c r="Z28" s="137">
        <v>1.65</v>
      </c>
    </row>
    <row r="29" spans="1:26" ht="18.75">
      <c r="A29" s="424" t="s">
        <v>122</v>
      </c>
      <c r="B29" s="136"/>
      <c r="C29" s="414">
        <v>3626</v>
      </c>
      <c r="D29" s="137">
        <v>336</v>
      </c>
      <c r="E29" s="415">
        <v>3962</v>
      </c>
      <c r="F29" s="137">
        <v>57.69</v>
      </c>
      <c r="G29" s="414">
        <v>2718</v>
      </c>
      <c r="H29" s="137">
        <v>188</v>
      </c>
      <c r="I29" s="415">
        <v>2906</v>
      </c>
      <c r="J29" s="137">
        <v>42.31</v>
      </c>
      <c r="K29" s="415">
        <v>6868</v>
      </c>
      <c r="L29" s="137">
        <v>92.29</v>
      </c>
      <c r="M29" s="136"/>
      <c r="N29" s="137">
        <v>203</v>
      </c>
      <c r="O29" s="137">
        <v>10</v>
      </c>
      <c r="P29" s="168">
        <v>213</v>
      </c>
      <c r="Q29" s="137">
        <v>37.11</v>
      </c>
      <c r="R29" s="137">
        <v>341</v>
      </c>
      <c r="S29" s="137">
        <v>20</v>
      </c>
      <c r="T29" s="168">
        <v>361</v>
      </c>
      <c r="U29" s="137">
        <v>62.89</v>
      </c>
      <c r="V29" s="168">
        <v>574</v>
      </c>
      <c r="W29" s="137">
        <v>7.71</v>
      </c>
      <c r="X29" s="136"/>
      <c r="Y29" s="415">
        <v>7442</v>
      </c>
      <c r="Z29" s="137">
        <v>3.21</v>
      </c>
    </row>
    <row r="30" spans="1:26" ht="18.75">
      <c r="A30" s="424" t="s">
        <v>123</v>
      </c>
      <c r="B30" s="136"/>
      <c r="C30" s="137">
        <v>735</v>
      </c>
      <c r="D30" s="137">
        <v>54</v>
      </c>
      <c r="E30" s="168">
        <v>789</v>
      </c>
      <c r="F30" s="137">
        <v>27.17</v>
      </c>
      <c r="G30" s="414">
        <v>2006</v>
      </c>
      <c r="H30" s="137">
        <v>109</v>
      </c>
      <c r="I30" s="415">
        <v>2115</v>
      </c>
      <c r="J30" s="137">
        <v>72.83</v>
      </c>
      <c r="K30" s="415">
        <v>2904</v>
      </c>
      <c r="L30" s="137">
        <v>94.96</v>
      </c>
      <c r="M30" s="136"/>
      <c r="N30" s="137">
        <v>19</v>
      </c>
      <c r="O30" s="137">
        <v>2</v>
      </c>
      <c r="P30" s="168">
        <v>21</v>
      </c>
      <c r="Q30" s="137">
        <v>13.64</v>
      </c>
      <c r="R30" s="137">
        <v>129</v>
      </c>
      <c r="S30" s="137">
        <v>4</v>
      </c>
      <c r="T30" s="168">
        <v>133</v>
      </c>
      <c r="U30" s="137">
        <v>86.36</v>
      </c>
      <c r="V30" s="168">
        <v>154</v>
      </c>
      <c r="W30" s="137">
        <v>5.04</v>
      </c>
      <c r="X30" s="136"/>
      <c r="Y30" s="415">
        <v>3058</v>
      </c>
      <c r="Z30" s="137">
        <v>1.32</v>
      </c>
    </row>
    <row r="31" spans="1:26" ht="18.75">
      <c r="A31" s="424" t="s">
        <v>124</v>
      </c>
      <c r="B31" s="136"/>
      <c r="C31" s="414">
        <v>2164</v>
      </c>
      <c r="D31" s="137">
        <v>168</v>
      </c>
      <c r="E31" s="415">
        <v>2332</v>
      </c>
      <c r="F31" s="137">
        <v>68.709999999999994</v>
      </c>
      <c r="G31" s="414">
        <v>1032</v>
      </c>
      <c r="H31" s="137">
        <v>30</v>
      </c>
      <c r="I31" s="415">
        <v>1062</v>
      </c>
      <c r="J31" s="137">
        <v>31.29</v>
      </c>
      <c r="K31" s="415">
        <v>3394</v>
      </c>
      <c r="L31" s="137">
        <v>91.93</v>
      </c>
      <c r="M31" s="136"/>
      <c r="N31" s="137">
        <v>91</v>
      </c>
      <c r="O31" s="137">
        <v>8</v>
      </c>
      <c r="P31" s="168">
        <v>99</v>
      </c>
      <c r="Q31" s="137">
        <v>33.22</v>
      </c>
      <c r="R31" s="137">
        <v>189</v>
      </c>
      <c r="S31" s="137">
        <v>10</v>
      </c>
      <c r="T31" s="168">
        <v>199</v>
      </c>
      <c r="U31" s="137">
        <v>66.78</v>
      </c>
      <c r="V31" s="168">
        <v>298</v>
      </c>
      <c r="W31" s="137">
        <v>8.07</v>
      </c>
      <c r="X31" s="136"/>
      <c r="Y31" s="415">
        <v>3692</v>
      </c>
      <c r="Z31" s="137">
        <v>1.59</v>
      </c>
    </row>
    <row r="32" spans="1:26" ht="18.75">
      <c r="A32" s="424" t="s">
        <v>125</v>
      </c>
      <c r="B32" s="136"/>
      <c r="C32" s="414">
        <v>1974</v>
      </c>
      <c r="D32" s="137">
        <v>95</v>
      </c>
      <c r="E32" s="415">
        <v>2069</v>
      </c>
      <c r="F32" s="137">
        <v>70.61</v>
      </c>
      <c r="G32" s="137">
        <v>830</v>
      </c>
      <c r="H32" s="137">
        <v>31</v>
      </c>
      <c r="I32" s="168">
        <v>861</v>
      </c>
      <c r="J32" s="137">
        <v>29.39</v>
      </c>
      <c r="K32" s="415">
        <v>2930</v>
      </c>
      <c r="L32" s="137">
        <v>92.9</v>
      </c>
      <c r="M32" s="136"/>
      <c r="N32" s="137">
        <v>100</v>
      </c>
      <c r="O32" s="137">
        <v>9</v>
      </c>
      <c r="P32" s="168">
        <v>109</v>
      </c>
      <c r="Q32" s="137">
        <v>48.66</v>
      </c>
      <c r="R32" s="137">
        <v>111</v>
      </c>
      <c r="S32" s="137">
        <v>4</v>
      </c>
      <c r="T32" s="168">
        <v>115</v>
      </c>
      <c r="U32" s="137">
        <v>51.34</v>
      </c>
      <c r="V32" s="168">
        <v>224</v>
      </c>
      <c r="W32" s="137">
        <v>7.1</v>
      </c>
      <c r="X32" s="136"/>
      <c r="Y32" s="415">
        <v>3154</v>
      </c>
      <c r="Z32" s="137">
        <v>1.36</v>
      </c>
    </row>
    <row r="33" spans="1:26" ht="18.75">
      <c r="A33" s="424" t="s">
        <v>126</v>
      </c>
      <c r="B33" s="136"/>
      <c r="C33" s="414">
        <v>1062</v>
      </c>
      <c r="D33" s="137">
        <v>35</v>
      </c>
      <c r="E33" s="415">
        <v>1097</v>
      </c>
      <c r="F33" s="137">
        <v>31.16</v>
      </c>
      <c r="G33" s="414">
        <v>2347</v>
      </c>
      <c r="H33" s="137">
        <v>77</v>
      </c>
      <c r="I33" s="415">
        <v>2424</v>
      </c>
      <c r="J33" s="137">
        <v>68.84</v>
      </c>
      <c r="K33" s="415">
        <v>3521</v>
      </c>
      <c r="L33" s="137">
        <v>85.92</v>
      </c>
      <c r="M33" s="136"/>
      <c r="N33" s="137">
        <v>182</v>
      </c>
      <c r="O33" s="137">
        <v>6</v>
      </c>
      <c r="P33" s="168">
        <v>188</v>
      </c>
      <c r="Q33" s="137">
        <v>32.58</v>
      </c>
      <c r="R33" s="137">
        <v>365</v>
      </c>
      <c r="S33" s="137">
        <v>24</v>
      </c>
      <c r="T33" s="168">
        <v>389</v>
      </c>
      <c r="U33" s="137">
        <v>67.42</v>
      </c>
      <c r="V33" s="168">
        <v>577</v>
      </c>
      <c r="W33" s="137">
        <v>14.08</v>
      </c>
      <c r="X33" s="136"/>
      <c r="Y33" s="415">
        <v>4098</v>
      </c>
      <c r="Z33" s="137">
        <v>1.77</v>
      </c>
    </row>
    <row r="34" spans="1:26" ht="18.75">
      <c r="A34" s="424" t="s">
        <v>127</v>
      </c>
      <c r="B34" s="136"/>
      <c r="C34" s="414">
        <v>3899</v>
      </c>
      <c r="D34" s="137">
        <v>250</v>
      </c>
      <c r="E34" s="415">
        <v>4149</v>
      </c>
      <c r="F34" s="137">
        <v>38.33</v>
      </c>
      <c r="G34" s="414">
        <v>6415</v>
      </c>
      <c r="H34" s="137">
        <v>261</v>
      </c>
      <c r="I34" s="415">
        <v>6676</v>
      </c>
      <c r="J34" s="137">
        <v>61.67</v>
      </c>
      <c r="K34" s="415">
        <v>10825</v>
      </c>
      <c r="L34" s="137">
        <v>98.12</v>
      </c>
      <c r="M34" s="136"/>
      <c r="N34" s="137">
        <v>24</v>
      </c>
      <c r="O34" s="137">
        <v>30</v>
      </c>
      <c r="P34" s="168">
        <v>54</v>
      </c>
      <c r="Q34" s="137">
        <v>26.09</v>
      </c>
      <c r="R34" s="137">
        <v>106</v>
      </c>
      <c r="S34" s="137">
        <v>47</v>
      </c>
      <c r="T34" s="168">
        <v>153</v>
      </c>
      <c r="U34" s="137">
        <v>73.91</v>
      </c>
      <c r="V34" s="168">
        <v>207</v>
      </c>
      <c r="W34" s="137">
        <v>1.88</v>
      </c>
      <c r="X34" s="136"/>
      <c r="Y34" s="415">
        <v>11032</v>
      </c>
      <c r="Z34" s="137">
        <v>4.76</v>
      </c>
    </row>
    <row r="35" spans="1:26" ht="18.75">
      <c r="A35" s="424" t="s">
        <v>128</v>
      </c>
      <c r="B35" s="136"/>
      <c r="C35" s="414">
        <v>1103</v>
      </c>
      <c r="D35" s="137">
        <v>87</v>
      </c>
      <c r="E35" s="415">
        <v>1190</v>
      </c>
      <c r="F35" s="137">
        <v>29.68</v>
      </c>
      <c r="G35" s="414">
        <v>2718</v>
      </c>
      <c r="H35" s="137">
        <v>101</v>
      </c>
      <c r="I35" s="415">
        <v>2819</v>
      </c>
      <c r="J35" s="137">
        <v>70.319999999999993</v>
      </c>
      <c r="K35" s="415">
        <v>4009</v>
      </c>
      <c r="L35" s="137">
        <v>98.19</v>
      </c>
      <c r="M35" s="136"/>
      <c r="N35" s="137">
        <v>54</v>
      </c>
      <c r="O35" s="137">
        <v>2</v>
      </c>
      <c r="P35" s="168">
        <v>56</v>
      </c>
      <c r="Q35" s="137">
        <v>75.680000000000007</v>
      </c>
      <c r="R35" s="137">
        <v>18</v>
      </c>
      <c r="S35" s="137"/>
      <c r="T35" s="168">
        <v>18</v>
      </c>
      <c r="U35" s="137">
        <v>24.32</v>
      </c>
      <c r="V35" s="168">
        <v>74</v>
      </c>
      <c r="W35" s="137">
        <v>1.81</v>
      </c>
      <c r="X35" s="136"/>
      <c r="Y35" s="415">
        <v>4083</v>
      </c>
      <c r="Z35" s="137">
        <v>1.76</v>
      </c>
    </row>
    <row r="36" spans="1:26" ht="18.75">
      <c r="A36" s="424" t="s">
        <v>129</v>
      </c>
      <c r="B36" s="136"/>
      <c r="C36" s="137">
        <v>776</v>
      </c>
      <c r="D36" s="137">
        <v>69</v>
      </c>
      <c r="E36" s="168">
        <v>845</v>
      </c>
      <c r="F36" s="137">
        <v>25.1</v>
      </c>
      <c r="G36" s="414">
        <v>2400</v>
      </c>
      <c r="H36" s="137">
        <v>122</v>
      </c>
      <c r="I36" s="415">
        <v>2522</v>
      </c>
      <c r="J36" s="137">
        <v>74.900000000000006</v>
      </c>
      <c r="K36" s="415">
        <v>3367</v>
      </c>
      <c r="L36" s="137">
        <v>84.22</v>
      </c>
      <c r="M36" s="136"/>
      <c r="N36" s="137">
        <v>186</v>
      </c>
      <c r="O36" s="137">
        <v>23</v>
      </c>
      <c r="P36" s="168">
        <v>209</v>
      </c>
      <c r="Q36" s="137">
        <v>33.119999999999997</v>
      </c>
      <c r="R36" s="137">
        <v>400</v>
      </c>
      <c r="S36" s="137">
        <v>22</v>
      </c>
      <c r="T36" s="168">
        <v>422</v>
      </c>
      <c r="U36" s="137">
        <v>66.88</v>
      </c>
      <c r="V36" s="168">
        <v>631</v>
      </c>
      <c r="W36" s="137">
        <v>15.78</v>
      </c>
      <c r="X36" s="136"/>
      <c r="Y36" s="415">
        <v>3998</v>
      </c>
      <c r="Z36" s="137">
        <v>1.72</v>
      </c>
    </row>
    <row r="37" spans="1:26" ht="18.75">
      <c r="A37" s="424" t="s">
        <v>130</v>
      </c>
      <c r="B37" s="136"/>
      <c r="C37" s="137">
        <v>599</v>
      </c>
      <c r="D37" s="137">
        <v>53</v>
      </c>
      <c r="E37" s="168">
        <v>652</v>
      </c>
      <c r="F37" s="137">
        <v>73.67</v>
      </c>
      <c r="G37" s="137">
        <v>215</v>
      </c>
      <c r="H37" s="137">
        <v>18</v>
      </c>
      <c r="I37" s="168">
        <v>233</v>
      </c>
      <c r="J37" s="137">
        <v>26.33</v>
      </c>
      <c r="K37" s="168">
        <v>885</v>
      </c>
      <c r="L37" s="137">
        <v>83.89</v>
      </c>
      <c r="M37" s="136"/>
      <c r="N37" s="137">
        <v>51</v>
      </c>
      <c r="O37" s="137">
        <v>3</v>
      </c>
      <c r="P37" s="168">
        <v>54</v>
      </c>
      <c r="Q37" s="137">
        <v>31.76</v>
      </c>
      <c r="R37" s="137">
        <v>114</v>
      </c>
      <c r="S37" s="137">
        <v>2</v>
      </c>
      <c r="T37" s="168">
        <v>116</v>
      </c>
      <c r="U37" s="137">
        <v>68.239999999999995</v>
      </c>
      <c r="V37" s="168">
        <v>170</v>
      </c>
      <c r="W37" s="137">
        <v>16.11</v>
      </c>
      <c r="X37" s="136"/>
      <c r="Y37" s="415">
        <v>1055</v>
      </c>
      <c r="Z37" s="137">
        <v>0.45</v>
      </c>
    </row>
    <row r="38" spans="1:26" ht="18.75">
      <c r="A38" s="424" t="s">
        <v>131</v>
      </c>
      <c r="B38" s="136"/>
      <c r="C38" s="414">
        <v>4704</v>
      </c>
      <c r="D38" s="137">
        <v>425</v>
      </c>
      <c r="E38" s="415">
        <v>5129</v>
      </c>
      <c r="F38" s="137">
        <v>63.32</v>
      </c>
      <c r="G38" s="414">
        <v>2820</v>
      </c>
      <c r="H38" s="137">
        <v>151</v>
      </c>
      <c r="I38" s="415">
        <v>2971</v>
      </c>
      <c r="J38" s="137">
        <v>36.68</v>
      </c>
      <c r="K38" s="415">
        <v>8100</v>
      </c>
      <c r="L38" s="137">
        <v>97.91</v>
      </c>
      <c r="M38" s="136"/>
      <c r="N38" s="137">
        <v>49</v>
      </c>
      <c r="O38" s="137">
        <v>7</v>
      </c>
      <c r="P38" s="168">
        <v>56</v>
      </c>
      <c r="Q38" s="137">
        <v>32.369999999999997</v>
      </c>
      <c r="R38" s="137">
        <v>105</v>
      </c>
      <c r="S38" s="137">
        <v>12</v>
      </c>
      <c r="T38" s="168">
        <v>117</v>
      </c>
      <c r="U38" s="137">
        <v>67.63</v>
      </c>
      <c r="V38" s="168">
        <v>173</v>
      </c>
      <c r="W38" s="137">
        <v>2.09</v>
      </c>
      <c r="X38" s="136"/>
      <c r="Y38" s="415">
        <v>8273</v>
      </c>
      <c r="Z38" s="137">
        <v>3.57</v>
      </c>
    </row>
    <row r="39" spans="1:26" ht="18.75">
      <c r="A39" s="424" t="s">
        <v>132</v>
      </c>
      <c r="B39" s="136"/>
      <c r="C39" s="137">
        <v>632</v>
      </c>
      <c r="D39" s="137">
        <v>31</v>
      </c>
      <c r="E39" s="168">
        <v>663</v>
      </c>
      <c r="F39" s="137">
        <v>38.17</v>
      </c>
      <c r="G39" s="414">
        <v>1045</v>
      </c>
      <c r="H39" s="137">
        <v>29</v>
      </c>
      <c r="I39" s="415">
        <v>1074</v>
      </c>
      <c r="J39" s="137">
        <v>61.83</v>
      </c>
      <c r="K39" s="415">
        <v>1737</v>
      </c>
      <c r="L39" s="137">
        <v>95.65</v>
      </c>
      <c r="M39" s="136"/>
      <c r="N39" s="137">
        <v>33</v>
      </c>
      <c r="O39" s="137">
        <v>8</v>
      </c>
      <c r="P39" s="168">
        <v>41</v>
      </c>
      <c r="Q39" s="137">
        <v>51.9</v>
      </c>
      <c r="R39" s="137">
        <v>36</v>
      </c>
      <c r="S39" s="137">
        <v>2</v>
      </c>
      <c r="T39" s="168">
        <v>38</v>
      </c>
      <c r="U39" s="137">
        <v>48.1</v>
      </c>
      <c r="V39" s="168">
        <v>79</v>
      </c>
      <c r="W39" s="137">
        <v>4.3499999999999996</v>
      </c>
      <c r="X39" s="136"/>
      <c r="Y39" s="415">
        <v>1816</v>
      </c>
      <c r="Z39" s="137">
        <v>0.78</v>
      </c>
    </row>
    <row r="40" spans="1:26" ht="18.75">
      <c r="A40" s="413" t="s">
        <v>133</v>
      </c>
      <c r="B40" s="136"/>
      <c r="C40" s="137">
        <v>363</v>
      </c>
      <c r="D40" s="137">
        <v>56</v>
      </c>
      <c r="E40" s="168">
        <v>419</v>
      </c>
      <c r="F40" s="137">
        <v>28.84</v>
      </c>
      <c r="G40" s="137">
        <v>963</v>
      </c>
      <c r="H40" s="137">
        <v>71</v>
      </c>
      <c r="I40" s="415">
        <v>1034</v>
      </c>
      <c r="J40" s="137">
        <v>71.16</v>
      </c>
      <c r="K40" s="415">
        <v>1453</v>
      </c>
      <c r="L40" s="137">
        <v>61.75</v>
      </c>
      <c r="M40" s="136"/>
      <c r="N40" s="137">
        <v>221</v>
      </c>
      <c r="O40" s="137">
        <v>31</v>
      </c>
      <c r="P40" s="168">
        <v>252</v>
      </c>
      <c r="Q40" s="137">
        <v>28</v>
      </c>
      <c r="R40" s="137">
        <v>609</v>
      </c>
      <c r="S40" s="137">
        <v>39</v>
      </c>
      <c r="T40" s="168">
        <v>648</v>
      </c>
      <c r="U40" s="137">
        <v>72</v>
      </c>
      <c r="V40" s="168">
        <v>900</v>
      </c>
      <c r="W40" s="137">
        <v>38.25</v>
      </c>
      <c r="X40" s="136"/>
      <c r="Y40" s="415">
        <v>2353</v>
      </c>
      <c r="Z40" s="137">
        <v>1.01</v>
      </c>
    </row>
    <row r="41" spans="1:26" ht="8.1" customHeight="1">
      <c r="A41" s="138"/>
      <c r="B41" s="136"/>
      <c r="C41" s="138"/>
      <c r="D41" s="138"/>
      <c r="E41" s="138"/>
      <c r="F41" s="138"/>
      <c r="G41" s="138"/>
      <c r="H41" s="138"/>
      <c r="I41" s="138"/>
      <c r="J41" s="138"/>
      <c r="K41" s="138"/>
      <c r="L41" s="138"/>
      <c r="M41" s="136"/>
      <c r="N41" s="138"/>
      <c r="O41" s="138"/>
      <c r="P41" s="138"/>
      <c r="Q41" s="138"/>
      <c r="R41" s="138"/>
      <c r="S41" s="138"/>
      <c r="T41" s="138"/>
      <c r="U41" s="138"/>
      <c r="V41" s="138"/>
      <c r="W41" s="138"/>
      <c r="X41" s="136"/>
      <c r="Y41" s="138"/>
      <c r="Z41" s="138"/>
    </row>
    <row r="42" spans="1:26" ht="18.75">
      <c r="A42" s="141" t="s">
        <v>134</v>
      </c>
      <c r="B42" s="136"/>
      <c r="C42" s="416">
        <v>68318</v>
      </c>
      <c r="D42" s="416">
        <v>5221</v>
      </c>
      <c r="E42" s="416">
        <v>73539</v>
      </c>
      <c r="F42" s="141">
        <v>34.799999999999997</v>
      </c>
      <c r="G42" s="416">
        <v>114252</v>
      </c>
      <c r="H42" s="416">
        <v>5746</v>
      </c>
      <c r="I42" s="416">
        <v>119998</v>
      </c>
      <c r="J42" s="141">
        <v>56.79</v>
      </c>
      <c r="K42" s="416">
        <v>193537</v>
      </c>
      <c r="L42" s="139">
        <v>91.6</v>
      </c>
      <c r="M42" s="136"/>
      <c r="N42" s="416">
        <v>6528</v>
      </c>
      <c r="O42" s="141">
        <v>613</v>
      </c>
      <c r="P42" s="416">
        <v>7141</v>
      </c>
      <c r="Q42" s="141">
        <v>3.38</v>
      </c>
      <c r="R42" s="416">
        <v>9955</v>
      </c>
      <c r="S42" s="141">
        <v>660</v>
      </c>
      <c r="T42" s="416">
        <v>10615</v>
      </c>
      <c r="U42" s="141">
        <v>5.0199999999999996</v>
      </c>
      <c r="V42" s="416">
        <v>17756</v>
      </c>
      <c r="W42" s="139">
        <v>8.4</v>
      </c>
      <c r="X42" s="136"/>
      <c r="Y42" s="416">
        <v>211293</v>
      </c>
      <c r="Z42" s="141">
        <v>91.09</v>
      </c>
    </row>
    <row r="43" spans="1:26" ht="8.1" customHeight="1">
      <c r="A43" s="138"/>
      <c r="B43" s="136"/>
      <c r="C43" s="138"/>
      <c r="D43" s="138"/>
      <c r="E43" s="138"/>
      <c r="F43" s="138"/>
      <c r="G43" s="138"/>
      <c r="H43" s="138"/>
      <c r="I43" s="138"/>
      <c r="J43" s="138"/>
      <c r="K43" s="138"/>
      <c r="L43" s="138"/>
      <c r="M43" s="136"/>
      <c r="N43" s="138"/>
      <c r="O43" s="138"/>
      <c r="P43" s="138"/>
      <c r="Q43" s="138"/>
      <c r="R43" s="138"/>
      <c r="S43" s="138"/>
      <c r="T43" s="138"/>
      <c r="U43" s="138"/>
      <c r="V43" s="138"/>
      <c r="W43" s="138"/>
      <c r="X43" s="136"/>
      <c r="Y43" s="138"/>
      <c r="Z43" s="138"/>
    </row>
    <row r="44" spans="1:26" ht="18.75">
      <c r="A44" s="424" t="s">
        <v>135</v>
      </c>
      <c r="B44" s="136"/>
      <c r="C44" s="137">
        <v>24</v>
      </c>
      <c r="D44" s="137"/>
      <c r="E44" s="168">
        <v>24</v>
      </c>
      <c r="F44" s="137">
        <v>24.74</v>
      </c>
      <c r="G44" s="137">
        <v>73</v>
      </c>
      <c r="H44" s="137"/>
      <c r="I44" s="168">
        <v>73</v>
      </c>
      <c r="J44" s="137">
        <v>75.260000000000005</v>
      </c>
      <c r="K44" s="168">
        <v>97</v>
      </c>
      <c r="L44" s="137">
        <v>16.36</v>
      </c>
      <c r="M44" s="136"/>
      <c r="N44" s="137">
        <v>315</v>
      </c>
      <c r="O44" s="137"/>
      <c r="P44" s="168">
        <v>315</v>
      </c>
      <c r="Q44" s="137">
        <v>63.51</v>
      </c>
      <c r="R44" s="137">
        <v>181</v>
      </c>
      <c r="S44" s="137"/>
      <c r="T44" s="168">
        <v>181</v>
      </c>
      <c r="U44" s="137">
        <v>36.49</v>
      </c>
      <c r="V44" s="168">
        <v>496</v>
      </c>
      <c r="W44" s="137">
        <v>83.64</v>
      </c>
      <c r="X44" s="136"/>
      <c r="Y44" s="168">
        <v>593</v>
      </c>
      <c r="Z44" s="137">
        <v>0.26</v>
      </c>
    </row>
    <row r="45" spans="1:26" ht="18.75">
      <c r="A45" s="424" t="s">
        <v>136</v>
      </c>
      <c r="B45" s="136"/>
      <c r="C45" s="137">
        <v>240</v>
      </c>
      <c r="D45" s="137"/>
      <c r="E45" s="168">
        <v>240</v>
      </c>
      <c r="F45" s="137">
        <v>16.29</v>
      </c>
      <c r="G45" s="414">
        <v>1233</v>
      </c>
      <c r="H45" s="137"/>
      <c r="I45" s="415">
        <v>1233</v>
      </c>
      <c r="J45" s="137">
        <v>83.71</v>
      </c>
      <c r="K45" s="415">
        <v>1473</v>
      </c>
      <c r="L45" s="137">
        <v>64.61</v>
      </c>
      <c r="M45" s="136"/>
      <c r="N45" s="137">
        <v>325</v>
      </c>
      <c r="O45" s="137"/>
      <c r="P45" s="168">
        <v>325</v>
      </c>
      <c r="Q45" s="137">
        <v>40.270000000000003</v>
      </c>
      <c r="R45" s="137">
        <v>482</v>
      </c>
      <c r="S45" s="137"/>
      <c r="T45" s="168">
        <v>482</v>
      </c>
      <c r="U45" s="137">
        <v>59.73</v>
      </c>
      <c r="V45" s="168">
        <v>807</v>
      </c>
      <c r="W45" s="137">
        <v>35.39</v>
      </c>
      <c r="X45" s="136"/>
      <c r="Y45" s="415">
        <v>2280</v>
      </c>
      <c r="Z45" s="137">
        <v>0.98</v>
      </c>
    </row>
    <row r="46" spans="1:26" ht="18.75">
      <c r="A46" s="424" t="s">
        <v>137</v>
      </c>
      <c r="B46" s="136"/>
      <c r="C46" s="137">
        <v>159</v>
      </c>
      <c r="D46" s="137"/>
      <c r="E46" s="168">
        <v>159</v>
      </c>
      <c r="F46" s="137">
        <v>18.34</v>
      </c>
      <c r="G46" s="137">
        <v>708</v>
      </c>
      <c r="H46" s="137"/>
      <c r="I46" s="168">
        <v>708</v>
      </c>
      <c r="J46" s="137">
        <v>81.66</v>
      </c>
      <c r="K46" s="168">
        <v>867</v>
      </c>
      <c r="L46" s="137">
        <v>54.02</v>
      </c>
      <c r="M46" s="136"/>
      <c r="N46" s="137">
        <v>224</v>
      </c>
      <c r="O46" s="137"/>
      <c r="P46" s="168">
        <v>224</v>
      </c>
      <c r="Q46" s="137">
        <v>30.35</v>
      </c>
      <c r="R46" s="137">
        <v>514</v>
      </c>
      <c r="S46" s="137"/>
      <c r="T46" s="168">
        <v>514</v>
      </c>
      <c r="U46" s="137">
        <v>69.650000000000006</v>
      </c>
      <c r="V46" s="168">
        <v>738</v>
      </c>
      <c r="W46" s="137">
        <v>45.98</v>
      </c>
      <c r="X46" s="136"/>
      <c r="Y46" s="415">
        <v>1605</v>
      </c>
      <c r="Z46" s="137">
        <v>0.69</v>
      </c>
    </row>
    <row r="47" spans="1:26" ht="18.75">
      <c r="A47" s="424" t="s">
        <v>138</v>
      </c>
      <c r="B47" s="136"/>
      <c r="C47" s="137">
        <v>15</v>
      </c>
      <c r="D47" s="137"/>
      <c r="E47" s="168">
        <v>15</v>
      </c>
      <c r="F47" s="137">
        <v>15.46</v>
      </c>
      <c r="G47" s="137">
        <v>82</v>
      </c>
      <c r="H47" s="137"/>
      <c r="I47" s="168">
        <v>82</v>
      </c>
      <c r="J47" s="137">
        <v>84.54</v>
      </c>
      <c r="K47" s="168">
        <v>97</v>
      </c>
      <c r="L47" s="137">
        <v>47.09</v>
      </c>
      <c r="M47" s="136"/>
      <c r="N47" s="137">
        <v>9</v>
      </c>
      <c r="O47" s="137"/>
      <c r="P47" s="168">
        <v>9</v>
      </c>
      <c r="Q47" s="137">
        <v>8.26</v>
      </c>
      <c r="R47" s="137">
        <v>100</v>
      </c>
      <c r="S47" s="137"/>
      <c r="T47" s="168">
        <v>100</v>
      </c>
      <c r="U47" s="137">
        <v>91.74</v>
      </c>
      <c r="V47" s="168">
        <v>109</v>
      </c>
      <c r="W47" s="137">
        <v>52.91</v>
      </c>
      <c r="X47" s="136"/>
      <c r="Y47" s="168">
        <v>206</v>
      </c>
      <c r="Z47" s="137">
        <v>0.09</v>
      </c>
    </row>
    <row r="48" spans="1:26" ht="18.75">
      <c r="A48" s="424" t="s">
        <v>139</v>
      </c>
      <c r="B48" s="136"/>
      <c r="C48" s="137">
        <v>23</v>
      </c>
      <c r="D48" s="137"/>
      <c r="E48" s="168">
        <v>23</v>
      </c>
      <c r="F48" s="137">
        <v>8.01</v>
      </c>
      <c r="G48" s="137">
        <v>264</v>
      </c>
      <c r="H48" s="137"/>
      <c r="I48" s="168">
        <v>264</v>
      </c>
      <c r="J48" s="137">
        <v>91.99</v>
      </c>
      <c r="K48" s="168">
        <v>287</v>
      </c>
      <c r="L48" s="137">
        <v>43.29</v>
      </c>
      <c r="M48" s="136"/>
      <c r="N48" s="137">
        <v>17</v>
      </c>
      <c r="O48" s="137"/>
      <c r="P48" s="168">
        <v>17</v>
      </c>
      <c r="Q48" s="137">
        <v>4.5199999999999996</v>
      </c>
      <c r="R48" s="137">
        <v>359</v>
      </c>
      <c r="S48" s="137"/>
      <c r="T48" s="168">
        <v>359</v>
      </c>
      <c r="U48" s="137">
        <v>95.48</v>
      </c>
      <c r="V48" s="168">
        <v>376</v>
      </c>
      <c r="W48" s="137">
        <v>56.71</v>
      </c>
      <c r="X48" s="136"/>
      <c r="Y48" s="168">
        <v>663</v>
      </c>
      <c r="Z48" s="137">
        <v>0.28999999999999998</v>
      </c>
    </row>
    <row r="49" spans="1:26" ht="18.75">
      <c r="A49" s="424" t="s">
        <v>140</v>
      </c>
      <c r="B49" s="136"/>
      <c r="C49" s="137">
        <v>63</v>
      </c>
      <c r="D49" s="137"/>
      <c r="E49" s="168">
        <v>63</v>
      </c>
      <c r="F49" s="137">
        <v>18.579999999999998</v>
      </c>
      <c r="G49" s="137">
        <v>276</v>
      </c>
      <c r="H49" s="137"/>
      <c r="I49" s="168">
        <v>276</v>
      </c>
      <c r="J49" s="137">
        <v>81.42</v>
      </c>
      <c r="K49" s="168">
        <v>339</v>
      </c>
      <c r="L49" s="137">
        <v>16.760000000000002</v>
      </c>
      <c r="M49" s="136"/>
      <c r="N49" s="137">
        <v>605</v>
      </c>
      <c r="O49" s="137"/>
      <c r="P49" s="168">
        <v>605</v>
      </c>
      <c r="Q49" s="137">
        <v>35.93</v>
      </c>
      <c r="R49" s="414">
        <v>1079</v>
      </c>
      <c r="S49" s="137"/>
      <c r="T49" s="415">
        <v>1079</v>
      </c>
      <c r="U49" s="137">
        <v>64.069999999999993</v>
      </c>
      <c r="V49" s="415">
        <v>1684</v>
      </c>
      <c r="W49" s="137">
        <v>83.24</v>
      </c>
      <c r="X49" s="136"/>
      <c r="Y49" s="415">
        <v>2023</v>
      </c>
      <c r="Z49" s="137">
        <v>0.87</v>
      </c>
    </row>
    <row r="50" spans="1:26" ht="18.75">
      <c r="A50" s="424" t="s">
        <v>141</v>
      </c>
      <c r="B50" s="136"/>
      <c r="C50" s="137">
        <v>112</v>
      </c>
      <c r="D50" s="137"/>
      <c r="E50" s="168">
        <v>112</v>
      </c>
      <c r="F50" s="137">
        <v>16.920000000000002</v>
      </c>
      <c r="G50" s="137">
        <v>550</v>
      </c>
      <c r="H50" s="137"/>
      <c r="I50" s="168">
        <v>550</v>
      </c>
      <c r="J50" s="137">
        <v>83.08</v>
      </c>
      <c r="K50" s="168">
        <v>662</v>
      </c>
      <c r="L50" s="137">
        <v>33.25</v>
      </c>
      <c r="M50" s="136"/>
      <c r="N50" s="137">
        <v>444</v>
      </c>
      <c r="O50" s="137"/>
      <c r="P50" s="168">
        <v>444</v>
      </c>
      <c r="Q50" s="137">
        <v>33.409999999999997</v>
      </c>
      <c r="R50" s="137">
        <v>885</v>
      </c>
      <c r="S50" s="137"/>
      <c r="T50" s="168">
        <v>885</v>
      </c>
      <c r="U50" s="137">
        <v>66.59</v>
      </c>
      <c r="V50" s="415">
        <v>1329</v>
      </c>
      <c r="W50" s="137">
        <v>66.75</v>
      </c>
      <c r="X50" s="136"/>
      <c r="Y50" s="415">
        <v>1991</v>
      </c>
      <c r="Z50" s="137">
        <v>0.86</v>
      </c>
    </row>
    <row r="51" spans="1:26" ht="18.75">
      <c r="A51" s="424" t="s">
        <v>142</v>
      </c>
      <c r="B51" s="136"/>
      <c r="C51" s="137">
        <v>285</v>
      </c>
      <c r="D51" s="137"/>
      <c r="E51" s="168">
        <v>285</v>
      </c>
      <c r="F51" s="137">
        <v>21.48</v>
      </c>
      <c r="G51" s="414">
        <v>1042</v>
      </c>
      <c r="H51" s="137"/>
      <c r="I51" s="415">
        <v>1042</v>
      </c>
      <c r="J51" s="137">
        <v>78.52</v>
      </c>
      <c r="K51" s="415">
        <v>1327</v>
      </c>
      <c r="L51" s="137">
        <v>58.85</v>
      </c>
      <c r="M51" s="136"/>
      <c r="N51" s="137">
        <v>474</v>
      </c>
      <c r="O51" s="137"/>
      <c r="P51" s="168">
        <v>474</v>
      </c>
      <c r="Q51" s="137">
        <v>51.08</v>
      </c>
      <c r="R51" s="137">
        <v>454</v>
      </c>
      <c r="S51" s="137"/>
      <c r="T51" s="168">
        <v>454</v>
      </c>
      <c r="U51" s="137">
        <v>48.92</v>
      </c>
      <c r="V51" s="168">
        <v>928</v>
      </c>
      <c r="W51" s="137">
        <v>41.15</v>
      </c>
      <c r="X51" s="136"/>
      <c r="Y51" s="415">
        <v>2255</v>
      </c>
      <c r="Z51" s="137">
        <v>0.97</v>
      </c>
    </row>
    <row r="52" spans="1:26" ht="18.75">
      <c r="A52" s="424" t="s">
        <v>143</v>
      </c>
      <c r="B52" s="136"/>
      <c r="C52" s="137">
        <v>105</v>
      </c>
      <c r="D52" s="137"/>
      <c r="E52" s="168">
        <v>105</v>
      </c>
      <c r="F52" s="137">
        <v>10.06</v>
      </c>
      <c r="G52" s="137">
        <v>939</v>
      </c>
      <c r="H52" s="137"/>
      <c r="I52" s="168">
        <v>939</v>
      </c>
      <c r="J52" s="137">
        <v>89.94</v>
      </c>
      <c r="K52" s="415">
        <v>1044</v>
      </c>
      <c r="L52" s="137">
        <v>47.07</v>
      </c>
      <c r="M52" s="136"/>
      <c r="N52" s="137">
        <v>545</v>
      </c>
      <c r="O52" s="137"/>
      <c r="P52" s="168">
        <v>545</v>
      </c>
      <c r="Q52" s="137">
        <v>46.42</v>
      </c>
      <c r="R52" s="137">
        <v>629</v>
      </c>
      <c r="S52" s="137"/>
      <c r="T52" s="168">
        <v>629</v>
      </c>
      <c r="U52" s="137">
        <v>53.58</v>
      </c>
      <c r="V52" s="415">
        <v>1174</v>
      </c>
      <c r="W52" s="137">
        <v>52.93</v>
      </c>
      <c r="X52" s="136"/>
      <c r="Y52" s="415">
        <v>2218</v>
      </c>
      <c r="Z52" s="137">
        <v>0.96</v>
      </c>
    </row>
    <row r="53" spans="1:26" ht="18.75">
      <c r="A53" s="424" t="s">
        <v>144</v>
      </c>
      <c r="B53" s="136"/>
      <c r="C53" s="137">
        <v>219</v>
      </c>
      <c r="D53" s="137"/>
      <c r="E53" s="168">
        <v>219</v>
      </c>
      <c r="F53" s="137">
        <v>14.97</v>
      </c>
      <c r="G53" s="414">
        <v>1244</v>
      </c>
      <c r="H53" s="137"/>
      <c r="I53" s="415">
        <v>1244</v>
      </c>
      <c r="J53" s="137">
        <v>85.03</v>
      </c>
      <c r="K53" s="415">
        <v>1463</v>
      </c>
      <c r="L53" s="137">
        <v>72.069999999999993</v>
      </c>
      <c r="M53" s="136"/>
      <c r="N53" s="137">
        <v>178</v>
      </c>
      <c r="O53" s="137"/>
      <c r="P53" s="168">
        <v>178</v>
      </c>
      <c r="Q53" s="137">
        <v>31.39</v>
      </c>
      <c r="R53" s="137">
        <v>389</v>
      </c>
      <c r="S53" s="137"/>
      <c r="T53" s="168">
        <v>389</v>
      </c>
      <c r="U53" s="137">
        <v>68.61</v>
      </c>
      <c r="V53" s="168">
        <v>567</v>
      </c>
      <c r="W53" s="137">
        <v>27.93</v>
      </c>
      <c r="X53" s="136"/>
      <c r="Y53" s="415">
        <v>2030</v>
      </c>
      <c r="Z53" s="137">
        <v>0.88</v>
      </c>
    </row>
    <row r="54" spans="1:26" ht="18.75">
      <c r="A54" s="424" t="s">
        <v>145</v>
      </c>
      <c r="B54" s="136"/>
      <c r="C54" s="137"/>
      <c r="D54" s="137">
        <v>113</v>
      </c>
      <c r="E54" s="168">
        <v>113</v>
      </c>
      <c r="F54" s="137">
        <v>19.96</v>
      </c>
      <c r="G54" s="137"/>
      <c r="H54" s="137">
        <v>453</v>
      </c>
      <c r="I54" s="168">
        <v>453</v>
      </c>
      <c r="J54" s="137">
        <v>80.040000000000006</v>
      </c>
      <c r="K54" s="168">
        <v>566</v>
      </c>
      <c r="L54" s="137">
        <v>50.54</v>
      </c>
      <c r="M54" s="136"/>
      <c r="N54" s="137"/>
      <c r="O54" s="137">
        <v>332</v>
      </c>
      <c r="P54" s="168">
        <v>332</v>
      </c>
      <c r="Q54" s="137">
        <v>59.93</v>
      </c>
      <c r="R54" s="137"/>
      <c r="S54" s="137">
        <v>222</v>
      </c>
      <c r="T54" s="168">
        <v>222</v>
      </c>
      <c r="U54" s="137">
        <v>40.07</v>
      </c>
      <c r="V54" s="168">
        <v>554</v>
      </c>
      <c r="W54" s="137">
        <v>49.46</v>
      </c>
      <c r="X54" s="136"/>
      <c r="Y54" s="415">
        <v>1120</v>
      </c>
      <c r="Z54" s="137">
        <v>0.48</v>
      </c>
    </row>
    <row r="55" spans="1:26" ht="18.75">
      <c r="A55" s="424" t="s">
        <v>146</v>
      </c>
      <c r="B55" s="136"/>
      <c r="C55" s="137">
        <v>99</v>
      </c>
      <c r="D55" s="137"/>
      <c r="E55" s="168">
        <v>99</v>
      </c>
      <c r="F55" s="137">
        <v>13.34</v>
      </c>
      <c r="G55" s="137">
        <v>643</v>
      </c>
      <c r="H55" s="137"/>
      <c r="I55" s="168">
        <v>643</v>
      </c>
      <c r="J55" s="137">
        <v>86.66</v>
      </c>
      <c r="K55" s="168">
        <v>742</v>
      </c>
      <c r="L55" s="137">
        <v>46</v>
      </c>
      <c r="M55" s="136"/>
      <c r="N55" s="137">
        <v>293</v>
      </c>
      <c r="O55" s="137"/>
      <c r="P55" s="168">
        <v>293</v>
      </c>
      <c r="Q55" s="137">
        <v>33.64</v>
      </c>
      <c r="R55" s="137">
        <v>578</v>
      </c>
      <c r="S55" s="137"/>
      <c r="T55" s="168">
        <v>578</v>
      </c>
      <c r="U55" s="137">
        <v>66.36</v>
      </c>
      <c r="V55" s="168">
        <v>871</v>
      </c>
      <c r="W55" s="137">
        <v>54</v>
      </c>
      <c r="X55" s="136"/>
      <c r="Y55" s="415">
        <v>1613</v>
      </c>
      <c r="Z55" s="479">
        <v>0.7</v>
      </c>
    </row>
    <row r="56" spans="1:26" ht="18.75">
      <c r="A56" s="424" t="s">
        <v>147</v>
      </c>
      <c r="B56" s="136"/>
      <c r="C56" s="137">
        <v>93</v>
      </c>
      <c r="D56" s="137"/>
      <c r="E56" s="168">
        <v>93</v>
      </c>
      <c r="F56" s="137">
        <v>10.79</v>
      </c>
      <c r="G56" s="137">
        <v>769</v>
      </c>
      <c r="H56" s="137"/>
      <c r="I56" s="168">
        <v>769</v>
      </c>
      <c r="J56" s="137">
        <v>89.21</v>
      </c>
      <c r="K56" s="168">
        <v>862</v>
      </c>
      <c r="L56" s="137">
        <v>44.66</v>
      </c>
      <c r="M56" s="136"/>
      <c r="N56" s="137">
        <v>293</v>
      </c>
      <c r="O56" s="137"/>
      <c r="P56" s="168">
        <v>293</v>
      </c>
      <c r="Q56" s="137">
        <v>27.43</v>
      </c>
      <c r="R56" s="137">
        <v>775</v>
      </c>
      <c r="S56" s="137"/>
      <c r="T56" s="168">
        <v>775</v>
      </c>
      <c r="U56" s="137">
        <v>72.569999999999993</v>
      </c>
      <c r="V56" s="415">
        <v>1068</v>
      </c>
      <c r="W56" s="137">
        <v>55.34</v>
      </c>
      <c r="X56" s="136"/>
      <c r="Y56" s="415">
        <v>1930</v>
      </c>
      <c r="Z56" s="137">
        <v>0.83</v>
      </c>
    </row>
    <row r="57" spans="1:26" ht="18.75">
      <c r="A57" s="424" t="s">
        <v>148</v>
      </c>
      <c r="B57" s="136"/>
      <c r="C57" s="137">
        <v>9</v>
      </c>
      <c r="D57" s="137"/>
      <c r="E57" s="168">
        <v>9</v>
      </c>
      <c r="F57" s="137">
        <v>12</v>
      </c>
      <c r="G57" s="137">
        <v>66</v>
      </c>
      <c r="H57" s="137"/>
      <c r="I57" s="168">
        <v>66</v>
      </c>
      <c r="J57" s="137">
        <v>88</v>
      </c>
      <c r="K57" s="168">
        <v>75</v>
      </c>
      <c r="L57" s="137">
        <v>56.82</v>
      </c>
      <c r="M57" s="136"/>
      <c r="N57" s="137">
        <v>16</v>
      </c>
      <c r="O57" s="137"/>
      <c r="P57" s="168">
        <v>16</v>
      </c>
      <c r="Q57" s="137">
        <v>28.07</v>
      </c>
      <c r="R57" s="137">
        <v>41</v>
      </c>
      <c r="S57" s="137"/>
      <c r="T57" s="168">
        <v>41</v>
      </c>
      <c r="U57" s="137">
        <v>71.930000000000007</v>
      </c>
      <c r="V57" s="168">
        <v>57</v>
      </c>
      <c r="W57" s="137">
        <v>43.18</v>
      </c>
      <c r="X57" s="136"/>
      <c r="Y57" s="168">
        <v>132</v>
      </c>
      <c r="Z57" s="137">
        <v>0.06</v>
      </c>
    </row>
    <row r="58" spans="1:26" ht="8.1" customHeight="1">
      <c r="A58" s="138"/>
      <c r="B58" s="136"/>
      <c r="C58" s="138"/>
      <c r="D58" s="138"/>
      <c r="E58" s="138"/>
      <c r="F58" s="138"/>
      <c r="G58" s="138"/>
      <c r="H58" s="138"/>
      <c r="I58" s="138"/>
      <c r="J58" s="138"/>
      <c r="K58" s="138"/>
      <c r="L58" s="138"/>
      <c r="M58" s="136"/>
      <c r="N58" s="138"/>
      <c r="O58" s="138"/>
      <c r="P58" s="138"/>
      <c r="Q58" s="138"/>
      <c r="R58" s="138"/>
      <c r="S58" s="138"/>
      <c r="T58" s="138"/>
      <c r="U58" s="138"/>
      <c r="V58" s="138"/>
      <c r="W58" s="138"/>
      <c r="X58" s="136"/>
      <c r="Y58" s="138"/>
      <c r="Z58" s="138"/>
    </row>
    <row r="59" spans="1:26" ht="18.75">
      <c r="A59" s="141" t="s">
        <v>134</v>
      </c>
      <c r="B59" s="136"/>
      <c r="C59" s="416">
        <v>1446</v>
      </c>
      <c r="D59" s="141">
        <v>113</v>
      </c>
      <c r="E59" s="416">
        <v>1559</v>
      </c>
      <c r="F59" s="141">
        <v>7.55</v>
      </c>
      <c r="G59" s="416">
        <v>7889</v>
      </c>
      <c r="H59" s="141">
        <v>453</v>
      </c>
      <c r="I59" s="416">
        <v>8342</v>
      </c>
      <c r="J59" s="141">
        <v>40.380000000000003</v>
      </c>
      <c r="K59" s="416">
        <v>9901</v>
      </c>
      <c r="L59" s="139">
        <v>47.93</v>
      </c>
      <c r="M59" s="136"/>
      <c r="N59" s="416">
        <v>3738</v>
      </c>
      <c r="O59" s="141">
        <v>332</v>
      </c>
      <c r="P59" s="416">
        <v>4070</v>
      </c>
      <c r="Q59" s="141">
        <v>19.7</v>
      </c>
      <c r="R59" s="416">
        <v>6466</v>
      </c>
      <c r="S59" s="141">
        <v>222</v>
      </c>
      <c r="T59" s="416">
        <v>6688</v>
      </c>
      <c r="U59" s="141">
        <v>32.369999999999997</v>
      </c>
      <c r="V59" s="416">
        <v>10758</v>
      </c>
      <c r="W59" s="139">
        <v>52.07</v>
      </c>
      <c r="X59" s="136"/>
      <c r="Y59" s="416">
        <v>20659</v>
      </c>
      <c r="Z59" s="141">
        <v>8.91</v>
      </c>
    </row>
    <row r="60" spans="1:26" ht="8.1" customHeight="1">
      <c r="A60" s="138"/>
      <c r="B60" s="136"/>
      <c r="C60" s="138"/>
      <c r="D60" s="138"/>
      <c r="E60" s="138"/>
      <c r="F60" s="138"/>
      <c r="G60" s="138"/>
      <c r="H60" s="138"/>
      <c r="I60" s="138"/>
      <c r="J60" s="138"/>
      <c r="K60" s="138"/>
      <c r="L60" s="138"/>
      <c r="M60" s="136"/>
      <c r="N60" s="138"/>
      <c r="O60" s="138"/>
      <c r="P60" s="138"/>
      <c r="Q60" s="138"/>
      <c r="R60" s="138"/>
      <c r="S60" s="138"/>
      <c r="T60" s="138"/>
      <c r="U60" s="138"/>
      <c r="V60" s="138"/>
      <c r="W60" s="138"/>
      <c r="X60" s="136"/>
      <c r="Y60" s="138"/>
      <c r="Z60" s="138"/>
    </row>
    <row r="61" spans="1:26" ht="18.75">
      <c r="A61" s="417" t="s">
        <v>158</v>
      </c>
      <c r="B61" s="136"/>
      <c r="C61" s="416">
        <v>69764</v>
      </c>
      <c r="D61" s="416">
        <v>5334</v>
      </c>
      <c r="E61" s="416">
        <v>75098</v>
      </c>
      <c r="F61" s="141">
        <v>32.380000000000003</v>
      </c>
      <c r="G61" s="416">
        <v>122141</v>
      </c>
      <c r="H61" s="416">
        <v>6199</v>
      </c>
      <c r="I61" s="416">
        <v>128340</v>
      </c>
      <c r="J61" s="141">
        <v>55.33</v>
      </c>
      <c r="K61" s="416">
        <v>203438</v>
      </c>
      <c r="L61" s="139">
        <v>87.71</v>
      </c>
      <c r="M61" s="136"/>
      <c r="N61" s="416">
        <v>10266</v>
      </c>
      <c r="O61" s="141">
        <v>945</v>
      </c>
      <c r="P61" s="416">
        <v>11211</v>
      </c>
      <c r="Q61" s="141">
        <v>4.83</v>
      </c>
      <c r="R61" s="416">
        <v>16421</v>
      </c>
      <c r="S61" s="141">
        <v>882</v>
      </c>
      <c r="T61" s="416">
        <v>17303</v>
      </c>
      <c r="U61" s="141">
        <v>7.46</v>
      </c>
      <c r="V61" s="416">
        <v>28514</v>
      </c>
      <c r="W61" s="139">
        <v>12.29</v>
      </c>
      <c r="X61" s="136"/>
      <c r="Y61" s="416">
        <v>231952</v>
      </c>
      <c r="Z61" s="141">
        <v>100</v>
      </c>
    </row>
    <row r="62" spans="1:26" ht="8.1" customHeight="1">
      <c r="A62" s="138"/>
      <c r="B62" s="136"/>
      <c r="C62" s="138"/>
      <c r="D62" s="138"/>
      <c r="E62" s="138"/>
      <c r="F62" s="138"/>
      <c r="G62" s="138"/>
      <c r="H62" s="138"/>
      <c r="I62" s="138"/>
      <c r="J62" s="138"/>
      <c r="K62" s="138"/>
      <c r="L62" s="138"/>
      <c r="M62" s="136"/>
      <c r="N62" s="138"/>
      <c r="O62" s="138"/>
      <c r="P62" s="138"/>
      <c r="Q62" s="138"/>
      <c r="R62" s="138"/>
      <c r="S62" s="138"/>
      <c r="T62" s="138"/>
      <c r="U62" s="138"/>
      <c r="V62" s="138"/>
      <c r="W62" s="138"/>
      <c r="X62" s="136"/>
      <c r="Y62" s="138"/>
      <c r="Z62" s="138"/>
    </row>
    <row r="63" spans="1:26" ht="18.75">
      <c r="A63" s="417" t="s">
        <v>159</v>
      </c>
      <c r="B63" s="136"/>
      <c r="C63" s="416">
        <v>70548</v>
      </c>
      <c r="D63" s="416">
        <v>5328</v>
      </c>
      <c r="E63" s="416">
        <v>75876</v>
      </c>
      <c r="F63" s="141">
        <v>32.64</v>
      </c>
      <c r="G63" s="416">
        <v>121723</v>
      </c>
      <c r="H63" s="416">
        <v>6134</v>
      </c>
      <c r="I63" s="416">
        <v>127857</v>
      </c>
      <c r="J63" s="141">
        <v>54.99</v>
      </c>
      <c r="K63" s="416">
        <v>203733</v>
      </c>
      <c r="L63" s="139">
        <v>87.63</v>
      </c>
      <c r="M63" s="136"/>
      <c r="N63" s="416">
        <v>10592</v>
      </c>
      <c r="O63" s="141">
        <v>979</v>
      </c>
      <c r="P63" s="416">
        <v>11571</v>
      </c>
      <c r="Q63" s="141">
        <v>4.9800000000000004</v>
      </c>
      <c r="R63" s="416">
        <v>16301</v>
      </c>
      <c r="S63" s="141">
        <v>888</v>
      </c>
      <c r="T63" s="416">
        <v>17189</v>
      </c>
      <c r="U63" s="141">
        <v>7.39</v>
      </c>
      <c r="V63" s="416">
        <v>28760</v>
      </c>
      <c r="W63" s="139">
        <v>12.37</v>
      </c>
      <c r="X63" s="136"/>
      <c r="Y63" s="416">
        <v>232493</v>
      </c>
      <c r="Z63" s="141">
        <v>100</v>
      </c>
    </row>
    <row r="64" spans="1:26" ht="8.1" customHeight="1">
      <c r="A64" s="136"/>
      <c r="B64" s="136"/>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 customHeight="1">
      <c r="A65" s="140" t="s">
        <v>92</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8" customHeight="1">
      <c r="A66" s="140" t="s">
        <v>149</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8.1" customHeight="1">
      <c r="A67" s="133"/>
    </row>
    <row r="68" spans="1:26" ht="18">
      <c r="A68" s="134"/>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491" right="0.23622047244094491" top="0.74803149606299213" bottom="0.35433070866141736" header="0" footer="0.31496062992125984"/>
  <pageSetup scale="40" firstPageNumber="7" orientation="landscape" useFirstPageNumber="1" r:id="rId1"/>
  <headerFooter scaleWithDoc="0">
    <oddHeader>&amp;L&amp;G&amp;R&amp;G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199D5-04AF-404E-8AED-270204944F56}">
  <dimension ref="A1:N75"/>
  <sheetViews>
    <sheetView view="pageBreakPreview" zoomScaleNormal="100" zoomScaleSheetLayoutView="100" workbookViewId="0">
      <selection activeCell="H73" sqref="H73"/>
    </sheetView>
  </sheetViews>
  <sheetFormatPr baseColWidth="10" defaultColWidth="11.42578125" defaultRowHeight="12.75"/>
  <cols>
    <col min="1" max="1" width="10.7109375" customWidth="1"/>
    <col min="2" max="2" width="7.5703125" bestFit="1" customWidth="1"/>
  </cols>
  <sheetData>
    <row r="1" spans="1:14">
      <c r="A1" s="120" t="s">
        <v>80</v>
      </c>
    </row>
    <row r="2" spans="1:14" ht="24.95" customHeight="1">
      <c r="A2" s="581" t="s">
        <v>49</v>
      </c>
      <c r="B2" s="581"/>
      <c r="C2" s="581"/>
      <c r="D2" s="581"/>
      <c r="E2" s="581"/>
      <c r="F2" s="581"/>
      <c r="G2" s="581"/>
      <c r="H2" s="581"/>
      <c r="I2" s="581"/>
      <c r="J2" s="581"/>
      <c r="K2" s="581"/>
      <c r="L2" s="581"/>
      <c r="M2" s="581"/>
      <c r="N2" s="581"/>
    </row>
    <row r="3" spans="1:14" ht="20.100000000000001" customHeight="1">
      <c r="A3" s="581" t="str">
        <f>UPPER(CONCATENATE("Junio 2024"))</f>
        <v>JUNIO 2024</v>
      </c>
      <c r="B3" s="581"/>
      <c r="C3" s="581"/>
      <c r="D3" s="581"/>
      <c r="E3" s="581"/>
      <c r="F3" s="581"/>
      <c r="G3" s="581"/>
      <c r="H3" s="581"/>
      <c r="I3" s="581"/>
      <c r="J3" s="581"/>
      <c r="K3" s="581"/>
      <c r="L3" s="581"/>
      <c r="M3" s="581"/>
      <c r="N3" s="581"/>
    </row>
    <row r="4" spans="1:14">
      <c r="A4" s="121"/>
    </row>
    <row r="5" spans="1:14" ht="6.95" customHeight="1">
      <c r="A5" s="142" t="s">
        <v>160</v>
      </c>
      <c r="B5" s="142" t="s">
        <v>97</v>
      </c>
    </row>
    <row r="6" spans="1:14" ht="6.95" customHeight="1">
      <c r="A6" s="143" t="s">
        <v>112</v>
      </c>
      <c r="B6" s="144">
        <v>35557</v>
      </c>
    </row>
    <row r="7" spans="1:14" ht="6.95" customHeight="1">
      <c r="A7" s="143" t="s">
        <v>108</v>
      </c>
      <c r="B7" s="144">
        <v>25419</v>
      </c>
    </row>
    <row r="8" spans="1:14" ht="6.95" customHeight="1">
      <c r="A8" s="143" t="s">
        <v>116</v>
      </c>
      <c r="B8" s="144">
        <v>13239</v>
      </c>
    </row>
    <row r="9" spans="1:14" ht="6.95" customHeight="1">
      <c r="A9" s="143" t="s">
        <v>103</v>
      </c>
      <c r="B9" s="144">
        <v>12704</v>
      </c>
    </row>
    <row r="10" spans="1:14" ht="6.95" customHeight="1">
      <c r="A10" s="143" t="s">
        <v>127</v>
      </c>
      <c r="B10" s="144">
        <v>11032</v>
      </c>
    </row>
    <row r="11" spans="1:14" ht="6.95" customHeight="1">
      <c r="A11" s="143" t="s">
        <v>120</v>
      </c>
      <c r="B11" s="144">
        <v>10090</v>
      </c>
    </row>
    <row r="12" spans="1:14" ht="6.95" customHeight="1">
      <c r="A12" s="143" t="s">
        <v>107</v>
      </c>
      <c r="B12" s="144">
        <v>8688</v>
      </c>
    </row>
    <row r="13" spans="1:14" ht="9.9499999999999993" customHeight="1">
      <c r="A13" s="143" t="s">
        <v>131</v>
      </c>
      <c r="B13" s="144">
        <v>8273</v>
      </c>
    </row>
    <row r="14" spans="1:14" ht="9.9499999999999993" customHeight="1">
      <c r="A14" s="143" t="s">
        <v>122</v>
      </c>
      <c r="B14" s="144">
        <v>7442</v>
      </c>
    </row>
    <row r="15" spans="1:14" ht="6.95" customHeight="1">
      <c r="A15" s="143" t="s">
        <v>117</v>
      </c>
      <c r="B15" s="144">
        <v>6534</v>
      </c>
    </row>
    <row r="16" spans="1:14" ht="6.95" customHeight="1">
      <c r="A16" s="143" t="s">
        <v>113</v>
      </c>
      <c r="B16" s="144">
        <v>6364</v>
      </c>
    </row>
    <row r="17" spans="1:2" ht="6.95" customHeight="1">
      <c r="A17" s="143" t="s">
        <v>106</v>
      </c>
      <c r="B17" s="144">
        <v>5401</v>
      </c>
    </row>
    <row r="18" spans="1:2" ht="6.95" customHeight="1">
      <c r="A18" s="143" t="s">
        <v>115</v>
      </c>
      <c r="B18" s="144">
        <v>5126</v>
      </c>
    </row>
    <row r="19" spans="1:2" ht="6.95" customHeight="1">
      <c r="A19" s="143" t="s">
        <v>109</v>
      </c>
      <c r="B19" s="144">
        <v>4376</v>
      </c>
    </row>
    <row r="20" spans="1:2" ht="6.95" customHeight="1">
      <c r="A20" s="143" t="s">
        <v>111</v>
      </c>
      <c r="B20" s="144">
        <v>4163</v>
      </c>
    </row>
    <row r="21" spans="1:2" ht="6.95" customHeight="1">
      <c r="A21" s="143" t="s">
        <v>126</v>
      </c>
      <c r="B21" s="144">
        <v>4098</v>
      </c>
    </row>
    <row r="22" spans="1:2" ht="6.95" customHeight="1">
      <c r="A22" s="143" t="s">
        <v>128</v>
      </c>
      <c r="B22" s="144">
        <v>4083</v>
      </c>
    </row>
    <row r="23" spans="1:2" ht="6.95" customHeight="1">
      <c r="A23" s="143" t="s">
        <v>129</v>
      </c>
      <c r="B23" s="144">
        <v>3998</v>
      </c>
    </row>
    <row r="24" spans="1:2" ht="6.95" customHeight="1">
      <c r="A24" s="143" t="s">
        <v>114</v>
      </c>
      <c r="B24" s="144">
        <v>3922</v>
      </c>
    </row>
    <row r="25" spans="1:2" ht="6.95" customHeight="1">
      <c r="A25" s="143" t="s">
        <v>121</v>
      </c>
      <c r="B25" s="144">
        <v>3825</v>
      </c>
    </row>
    <row r="26" spans="1:2" ht="6.95" customHeight="1">
      <c r="A26" s="143" t="s">
        <v>124</v>
      </c>
      <c r="B26" s="144">
        <v>3692</v>
      </c>
    </row>
    <row r="27" spans="1:2" ht="6.95" customHeight="1">
      <c r="A27" s="143" t="s">
        <v>118</v>
      </c>
      <c r="B27" s="144">
        <v>3679</v>
      </c>
    </row>
    <row r="28" spans="1:2" ht="6.95" customHeight="1">
      <c r="A28" s="143" t="s">
        <v>125</v>
      </c>
      <c r="B28" s="144">
        <v>3154</v>
      </c>
    </row>
    <row r="29" spans="1:2" ht="6.95" customHeight="1">
      <c r="A29" s="143" t="s">
        <v>123</v>
      </c>
      <c r="B29" s="144">
        <v>3058</v>
      </c>
    </row>
    <row r="30" spans="1:2" ht="6.95" customHeight="1">
      <c r="A30" s="143" t="s">
        <v>119</v>
      </c>
      <c r="B30" s="144">
        <v>2825</v>
      </c>
    </row>
    <row r="31" spans="1:2" ht="6.95" customHeight="1">
      <c r="A31" s="143" t="s">
        <v>133</v>
      </c>
      <c r="B31" s="144">
        <v>2353</v>
      </c>
    </row>
    <row r="32" spans="1:2" ht="6.95" customHeight="1">
      <c r="A32" s="143" t="s">
        <v>136</v>
      </c>
      <c r="B32" s="144">
        <v>2280</v>
      </c>
    </row>
    <row r="33" spans="1:2" ht="6.95" customHeight="1">
      <c r="A33" s="143" t="s">
        <v>142</v>
      </c>
      <c r="B33" s="144">
        <v>2255</v>
      </c>
    </row>
    <row r="34" spans="1:2" ht="6.95" customHeight="1">
      <c r="A34" s="143" t="s">
        <v>143</v>
      </c>
      <c r="B34" s="144">
        <v>2218</v>
      </c>
    </row>
    <row r="35" spans="1:2" ht="6.95" customHeight="1">
      <c r="A35" s="143" t="s">
        <v>144</v>
      </c>
      <c r="B35" s="144">
        <v>2030</v>
      </c>
    </row>
    <row r="36" spans="1:2" ht="6.95" customHeight="1">
      <c r="A36" s="143" t="s">
        <v>140</v>
      </c>
      <c r="B36" s="144">
        <v>2023</v>
      </c>
    </row>
    <row r="37" spans="1:2" ht="6.95" customHeight="1">
      <c r="A37" s="143" t="s">
        <v>141</v>
      </c>
      <c r="B37" s="144">
        <v>1991</v>
      </c>
    </row>
    <row r="38" spans="1:2" ht="6.95" customHeight="1">
      <c r="A38" s="143" t="s">
        <v>102</v>
      </c>
      <c r="B38" s="144">
        <v>1971</v>
      </c>
    </row>
    <row r="39" spans="1:2" ht="6.95" customHeight="1">
      <c r="A39" s="143" t="s">
        <v>147</v>
      </c>
      <c r="B39" s="144">
        <v>1930</v>
      </c>
    </row>
    <row r="40" spans="1:2" ht="6.95" customHeight="1">
      <c r="A40" s="143" t="s">
        <v>132</v>
      </c>
      <c r="B40" s="144">
        <v>1816</v>
      </c>
    </row>
    <row r="41" spans="1:2" ht="6.95" customHeight="1">
      <c r="A41" s="143" t="s">
        <v>146</v>
      </c>
      <c r="B41" s="144">
        <v>1613</v>
      </c>
    </row>
    <row r="42" spans="1:2" ht="6.95" customHeight="1">
      <c r="A42" s="143" t="s">
        <v>137</v>
      </c>
      <c r="B42" s="144">
        <v>1605</v>
      </c>
    </row>
    <row r="43" spans="1:2" ht="6.95" customHeight="1">
      <c r="A43" s="143" t="s">
        <v>110</v>
      </c>
      <c r="B43" s="144">
        <v>1201</v>
      </c>
    </row>
    <row r="44" spans="1:2" ht="6.95" customHeight="1">
      <c r="A44" s="143" t="s">
        <v>104</v>
      </c>
      <c r="B44" s="144">
        <v>1184</v>
      </c>
    </row>
    <row r="45" spans="1:2" ht="6.95" customHeight="1">
      <c r="A45" s="143" t="s">
        <v>145</v>
      </c>
      <c r="B45" s="144">
        <v>1120</v>
      </c>
    </row>
    <row r="46" spans="1:2" ht="6.95" customHeight="1">
      <c r="A46" s="143" t="s">
        <v>130</v>
      </c>
      <c r="B46" s="144">
        <v>1055</v>
      </c>
    </row>
    <row r="47" spans="1:2" ht="6.95" customHeight="1">
      <c r="A47" s="143" t="s">
        <v>105</v>
      </c>
      <c r="B47" s="142">
        <v>971</v>
      </c>
    </row>
    <row r="48" spans="1:2" ht="6.95" customHeight="1">
      <c r="A48" s="143" t="s">
        <v>139</v>
      </c>
      <c r="B48" s="142">
        <v>663</v>
      </c>
    </row>
    <row r="49" spans="1:2" ht="6.95" customHeight="1">
      <c r="A49" s="143" t="s">
        <v>135</v>
      </c>
      <c r="B49" s="142">
        <v>593</v>
      </c>
    </row>
    <row r="50" spans="1:2" ht="6.95" customHeight="1">
      <c r="A50" s="143" t="s">
        <v>138</v>
      </c>
      <c r="B50" s="142">
        <v>206</v>
      </c>
    </row>
    <row r="51" spans="1:2" ht="6.95" customHeight="1">
      <c r="A51" s="143" t="s">
        <v>148</v>
      </c>
      <c r="B51" s="142">
        <v>132</v>
      </c>
    </row>
    <row r="52" spans="1:2" ht="6.95" customHeight="1">
      <c r="A52" s="145" t="s">
        <v>97</v>
      </c>
      <c r="B52" s="144"/>
    </row>
    <row r="53" spans="1:2" ht="6.95" customHeight="1">
      <c r="A53" s="143"/>
      <c r="B53" s="121"/>
    </row>
    <row r="54" spans="1:2" ht="6.95" customHeight="1">
      <c r="A54" s="127"/>
    </row>
    <row r="55" spans="1:2" ht="6.95" customHeight="1">
      <c r="A55" s="127"/>
    </row>
    <row r="56" spans="1:2" ht="6.95" customHeight="1">
      <c r="A56" s="143"/>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578" t="s">
        <v>89</v>
      </c>
      <c r="G71" s="578"/>
      <c r="H71" s="579">
        <v>231952</v>
      </c>
      <c r="I71" s="580"/>
    </row>
    <row r="72" spans="1:9">
      <c r="F72" s="578"/>
      <c r="G72" s="578"/>
      <c r="H72" s="580"/>
      <c r="I72" s="580"/>
    </row>
    <row r="74" spans="1:9" ht="12" customHeight="1">
      <c r="A74" s="146" t="s">
        <v>92</v>
      </c>
    </row>
    <row r="75" spans="1:9" ht="12" customHeight="1">
      <c r="A75" s="146" t="s">
        <v>149</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491" right="0.23622047244094491" top="0.74803149606299213" bottom="0.35433070866141736" header="0" footer="0.31496062992125984"/>
  <pageSetup scale="85" firstPageNumber="8" orientation="landscape" useFirstPageNumber="1" r:id="rId1"/>
  <headerFooter scaleWithDoc="0">
    <oddHeader>&amp;L&amp;G&amp;R&amp;G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FC637-9884-4A80-B96E-532FB967300F}">
  <dimension ref="A1:AA46"/>
  <sheetViews>
    <sheetView view="pageBreakPreview" topLeftCell="A6" zoomScale="60" zoomScaleNormal="85" workbookViewId="0">
      <selection activeCell="Q28" sqref="Q28"/>
    </sheetView>
  </sheetViews>
  <sheetFormatPr baseColWidth="10" defaultColWidth="11.42578125"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8" t="s">
        <v>80</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ht="90" customHeight="1">
      <c r="A2" s="586" t="s">
        <v>161</v>
      </c>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row>
    <row r="3" spans="1:27">
      <c r="A3" s="14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ht="26.1" customHeight="1">
      <c r="A5" s="586" t="str">
        <f>UPPER(CONCATENATE("Junio 2023 - Junio 2024"))</f>
        <v>JUNIO 2023 - JUNIO 2024</v>
      </c>
      <c r="B5" s="586"/>
      <c r="C5" s="586"/>
      <c r="D5" s="586"/>
      <c r="E5" s="586"/>
      <c r="F5" s="586"/>
      <c r="G5" s="586"/>
      <c r="H5" s="586"/>
      <c r="I5" s="586"/>
      <c r="J5" s="586"/>
      <c r="K5" s="586"/>
      <c r="L5" s="586"/>
      <c r="M5" s="586"/>
      <c r="N5" s="586"/>
      <c r="O5" s="586"/>
      <c r="P5" s="586"/>
      <c r="Q5" s="586"/>
      <c r="R5" s="586"/>
      <c r="S5" s="586"/>
      <c r="T5" s="586"/>
      <c r="U5" s="586"/>
      <c r="V5" s="586"/>
      <c r="W5" s="586"/>
      <c r="X5" s="586"/>
      <c r="Y5" s="586"/>
      <c r="Z5" s="586"/>
      <c r="AA5" s="586"/>
    </row>
    <row r="6" spans="1:27">
      <c r="A6" s="136"/>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c r="A7" s="136"/>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spans="1:27">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spans="1:27">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spans="1:27">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spans="1:27">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39.950000000000003" customHeight="1">
      <c r="A17" s="582" t="s">
        <v>162</v>
      </c>
      <c r="B17" s="582" t="s">
        <v>163</v>
      </c>
      <c r="C17" s="585"/>
      <c r="D17" s="582" t="s">
        <v>153</v>
      </c>
      <c r="E17" s="582"/>
      <c r="F17" s="582"/>
      <c r="G17" s="582"/>
      <c r="H17" s="582"/>
      <c r="I17" s="582"/>
      <c r="J17" s="582"/>
      <c r="K17" s="582"/>
      <c r="L17" s="582"/>
      <c r="M17" s="585"/>
      <c r="N17" s="582" t="s">
        <v>154</v>
      </c>
      <c r="O17" s="582"/>
      <c r="P17" s="582"/>
      <c r="Q17" s="582"/>
      <c r="R17" s="582"/>
      <c r="S17" s="582"/>
      <c r="T17" s="582"/>
      <c r="U17" s="582"/>
      <c r="V17" s="582"/>
      <c r="W17" s="585"/>
      <c r="X17" s="582" t="s">
        <v>88</v>
      </c>
      <c r="Y17" s="585"/>
      <c r="Z17" s="582" t="s">
        <v>164</v>
      </c>
      <c r="AA17" s="582"/>
    </row>
    <row r="18" spans="1:27" ht="39.950000000000003" customHeight="1">
      <c r="A18" s="582"/>
      <c r="B18" s="582"/>
      <c r="C18" s="585"/>
      <c r="D18" s="582" t="s">
        <v>156</v>
      </c>
      <c r="E18" s="582" t="s">
        <v>165</v>
      </c>
      <c r="F18" s="582"/>
      <c r="G18" s="582" t="s">
        <v>157</v>
      </c>
      <c r="H18" s="582" t="s">
        <v>165</v>
      </c>
      <c r="I18" s="582"/>
      <c r="J18" s="582" t="s">
        <v>134</v>
      </c>
      <c r="K18" s="582" t="s">
        <v>165</v>
      </c>
      <c r="L18" s="582"/>
      <c r="M18" s="585"/>
      <c r="N18" s="582" t="s">
        <v>156</v>
      </c>
      <c r="O18" s="582" t="s">
        <v>165</v>
      </c>
      <c r="P18" s="582"/>
      <c r="Q18" s="582" t="s">
        <v>157</v>
      </c>
      <c r="R18" s="582" t="s">
        <v>165</v>
      </c>
      <c r="S18" s="582"/>
      <c r="T18" s="582" t="s">
        <v>134</v>
      </c>
      <c r="U18" s="582" t="s">
        <v>165</v>
      </c>
      <c r="V18" s="582"/>
      <c r="W18" s="585"/>
      <c r="X18" s="582"/>
      <c r="Y18" s="585"/>
      <c r="Z18" s="582"/>
      <c r="AA18" s="582"/>
    </row>
    <row r="19" spans="1:27" ht="39.950000000000003" customHeight="1">
      <c r="A19" s="582"/>
      <c r="B19" s="582"/>
      <c r="C19" s="585"/>
      <c r="D19" s="582"/>
      <c r="E19" s="469" t="s">
        <v>166</v>
      </c>
      <c r="F19" s="469" t="s">
        <v>52</v>
      </c>
      <c r="G19" s="582"/>
      <c r="H19" s="469" t="s">
        <v>166</v>
      </c>
      <c r="I19" s="469" t="s">
        <v>52</v>
      </c>
      <c r="J19" s="582"/>
      <c r="K19" s="469" t="s">
        <v>166</v>
      </c>
      <c r="L19" s="469" t="s">
        <v>52</v>
      </c>
      <c r="M19" s="585"/>
      <c r="N19" s="582"/>
      <c r="O19" s="469" t="s">
        <v>166</v>
      </c>
      <c r="P19" s="469" t="s">
        <v>52</v>
      </c>
      <c r="Q19" s="582"/>
      <c r="R19" s="469" t="s">
        <v>166</v>
      </c>
      <c r="S19" s="469" t="s">
        <v>52</v>
      </c>
      <c r="T19" s="582"/>
      <c r="U19" s="469" t="s">
        <v>166</v>
      </c>
      <c r="V19" s="469" t="s">
        <v>52</v>
      </c>
      <c r="W19" s="585"/>
      <c r="X19" s="582"/>
      <c r="Y19" s="585"/>
      <c r="Z19" s="469" t="s">
        <v>166</v>
      </c>
      <c r="AA19" s="469" t="s">
        <v>52</v>
      </c>
    </row>
    <row r="20" spans="1:27" ht="8.1" customHeight="1">
      <c r="A20" s="149"/>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row>
    <row r="21" spans="1:27" ht="39.950000000000003" customHeight="1">
      <c r="A21" s="583">
        <v>2023</v>
      </c>
      <c r="B21" s="418" t="s">
        <v>167</v>
      </c>
      <c r="C21" s="136"/>
      <c r="D21" s="419">
        <v>80120</v>
      </c>
      <c r="E21" s="420">
        <v>-99</v>
      </c>
      <c r="F21" s="420">
        <v>-0.12</v>
      </c>
      <c r="G21" s="419">
        <v>122437</v>
      </c>
      <c r="H21" s="420">
        <v>491</v>
      </c>
      <c r="I21" s="453">
        <v>0.4</v>
      </c>
      <c r="J21" s="419">
        <v>202557</v>
      </c>
      <c r="K21" s="420">
        <v>392</v>
      </c>
      <c r="L21" s="420">
        <v>0.19</v>
      </c>
      <c r="M21" s="136"/>
      <c r="N21" s="419">
        <v>13378</v>
      </c>
      <c r="O21" s="420">
        <v>113</v>
      </c>
      <c r="P21" s="420">
        <v>0.85</v>
      </c>
      <c r="Q21" s="419">
        <v>16872</v>
      </c>
      <c r="R21" s="420">
        <v>72</v>
      </c>
      <c r="S21" s="420">
        <v>0.43</v>
      </c>
      <c r="T21" s="419">
        <v>30250</v>
      </c>
      <c r="U21" s="420">
        <v>185</v>
      </c>
      <c r="V21" s="420">
        <v>0.62</v>
      </c>
      <c r="W21" s="136"/>
      <c r="X21" s="421">
        <v>232807</v>
      </c>
      <c r="Y21" s="136"/>
      <c r="Z21" s="420">
        <v>577</v>
      </c>
      <c r="AA21" s="420">
        <v>0.25</v>
      </c>
    </row>
    <row r="22" spans="1:27" ht="39.950000000000003" customHeight="1">
      <c r="A22" s="583"/>
      <c r="B22" s="418" t="s">
        <v>168</v>
      </c>
      <c r="C22" s="136"/>
      <c r="D22" s="419">
        <v>80494</v>
      </c>
      <c r="E22" s="420">
        <v>374</v>
      </c>
      <c r="F22" s="420">
        <v>0.47</v>
      </c>
      <c r="G22" s="419">
        <v>123170</v>
      </c>
      <c r="H22" s="420">
        <v>733</v>
      </c>
      <c r="I22" s="453">
        <v>0.6</v>
      </c>
      <c r="J22" s="419">
        <v>203664</v>
      </c>
      <c r="K22" s="421">
        <v>1107</v>
      </c>
      <c r="L22" s="420">
        <v>0.55000000000000004</v>
      </c>
      <c r="M22" s="136"/>
      <c r="N22" s="419">
        <v>13434</v>
      </c>
      <c r="O22" s="420">
        <v>56</v>
      </c>
      <c r="P22" s="420">
        <v>0.42</v>
      </c>
      <c r="Q22" s="419">
        <v>16969</v>
      </c>
      <c r="R22" s="420">
        <v>97</v>
      </c>
      <c r="S22" s="420">
        <v>0.56999999999999995</v>
      </c>
      <c r="T22" s="419">
        <v>30403</v>
      </c>
      <c r="U22" s="420">
        <v>153</v>
      </c>
      <c r="V22" s="420">
        <v>0.51</v>
      </c>
      <c r="W22" s="136"/>
      <c r="X22" s="421">
        <v>234067</v>
      </c>
      <c r="Y22" s="136"/>
      <c r="Z22" s="421">
        <v>1260</v>
      </c>
      <c r="AA22" s="420">
        <v>0.54</v>
      </c>
    </row>
    <row r="23" spans="1:27" ht="39.950000000000003" customHeight="1">
      <c r="A23" s="583"/>
      <c r="B23" s="418" t="s">
        <v>169</v>
      </c>
      <c r="C23" s="136"/>
      <c r="D23" s="419">
        <v>79376</v>
      </c>
      <c r="E23" s="421">
        <v>-1118</v>
      </c>
      <c r="F23" s="420">
        <v>-1.39</v>
      </c>
      <c r="G23" s="419">
        <v>124667</v>
      </c>
      <c r="H23" s="421">
        <v>1497</v>
      </c>
      <c r="I23" s="420">
        <v>1.22</v>
      </c>
      <c r="J23" s="419">
        <v>204043</v>
      </c>
      <c r="K23" s="420">
        <v>379</v>
      </c>
      <c r="L23" s="420">
        <v>0.19</v>
      </c>
      <c r="M23" s="136"/>
      <c r="N23" s="419">
        <v>13444</v>
      </c>
      <c r="O23" s="420">
        <v>10</v>
      </c>
      <c r="P23" s="420">
        <v>7.0000000000000007E-2</v>
      </c>
      <c r="Q23" s="419">
        <v>17074</v>
      </c>
      <c r="R23" s="420">
        <v>105</v>
      </c>
      <c r="S23" s="420">
        <v>0.62</v>
      </c>
      <c r="T23" s="419">
        <v>30518</v>
      </c>
      <c r="U23" s="420">
        <v>115</v>
      </c>
      <c r="V23" s="420">
        <v>0.38</v>
      </c>
      <c r="W23" s="136"/>
      <c r="X23" s="421">
        <v>234561</v>
      </c>
      <c r="Y23" s="136"/>
      <c r="Z23" s="420">
        <v>494</v>
      </c>
      <c r="AA23" s="420">
        <v>0.21</v>
      </c>
    </row>
    <row r="24" spans="1:27" ht="39.950000000000003" customHeight="1">
      <c r="A24" s="583"/>
      <c r="B24" s="418" t="s">
        <v>170</v>
      </c>
      <c r="C24" s="136"/>
      <c r="D24" s="419">
        <v>78253</v>
      </c>
      <c r="E24" s="421">
        <v>-1123</v>
      </c>
      <c r="F24" s="420">
        <v>-1.41</v>
      </c>
      <c r="G24" s="419">
        <v>126132</v>
      </c>
      <c r="H24" s="421">
        <v>1465</v>
      </c>
      <c r="I24" s="420">
        <v>1.18</v>
      </c>
      <c r="J24" s="419">
        <v>204385</v>
      </c>
      <c r="K24" s="420">
        <v>342</v>
      </c>
      <c r="L24" s="420">
        <v>0.17</v>
      </c>
      <c r="M24" s="136"/>
      <c r="N24" s="419">
        <v>13261</v>
      </c>
      <c r="O24" s="420">
        <v>-183</v>
      </c>
      <c r="P24" s="420">
        <v>-1.36</v>
      </c>
      <c r="Q24" s="419">
        <v>17116</v>
      </c>
      <c r="R24" s="420">
        <v>42</v>
      </c>
      <c r="S24" s="420">
        <v>0.25</v>
      </c>
      <c r="T24" s="419">
        <v>30377</v>
      </c>
      <c r="U24" s="420">
        <v>-141</v>
      </c>
      <c r="V24" s="420">
        <v>-0.46</v>
      </c>
      <c r="W24" s="136"/>
      <c r="X24" s="421">
        <v>234762</v>
      </c>
      <c r="Y24" s="136"/>
      <c r="Z24" s="420">
        <v>201</v>
      </c>
      <c r="AA24" s="420">
        <v>0.09</v>
      </c>
    </row>
    <row r="25" spans="1:27" ht="39.950000000000003" customHeight="1">
      <c r="A25" s="583"/>
      <c r="B25" s="418" t="s">
        <v>171</v>
      </c>
      <c r="C25" s="136"/>
      <c r="D25" s="419">
        <v>76854</v>
      </c>
      <c r="E25" s="421">
        <v>-1399</v>
      </c>
      <c r="F25" s="420">
        <v>-1.79</v>
      </c>
      <c r="G25" s="419">
        <v>127307</v>
      </c>
      <c r="H25" s="421">
        <v>1175</v>
      </c>
      <c r="I25" s="420">
        <v>0.93</v>
      </c>
      <c r="J25" s="419">
        <v>204161</v>
      </c>
      <c r="K25" s="420">
        <v>-224</v>
      </c>
      <c r="L25" s="420">
        <v>-0.11</v>
      </c>
      <c r="M25" s="136"/>
      <c r="N25" s="419">
        <v>13140</v>
      </c>
      <c r="O25" s="420">
        <v>-121</v>
      </c>
      <c r="P25" s="420">
        <v>-0.91</v>
      </c>
      <c r="Q25" s="419">
        <v>17022</v>
      </c>
      <c r="R25" s="420">
        <v>-94</v>
      </c>
      <c r="S25" s="420">
        <v>-0.55000000000000004</v>
      </c>
      <c r="T25" s="419">
        <v>30162</v>
      </c>
      <c r="U25" s="420">
        <v>-215</v>
      </c>
      <c r="V25" s="420">
        <v>-0.71</v>
      </c>
      <c r="W25" s="136"/>
      <c r="X25" s="421">
        <v>234323</v>
      </c>
      <c r="Y25" s="136"/>
      <c r="Z25" s="420">
        <v>-439</v>
      </c>
      <c r="AA25" s="420">
        <v>-0.19</v>
      </c>
    </row>
    <row r="26" spans="1:27" ht="39.950000000000003" customHeight="1">
      <c r="A26" s="583"/>
      <c r="B26" s="418" t="s">
        <v>172</v>
      </c>
      <c r="C26" s="136"/>
      <c r="D26" s="419">
        <v>76029</v>
      </c>
      <c r="E26" s="420">
        <v>-825</v>
      </c>
      <c r="F26" s="420">
        <v>-1.07</v>
      </c>
      <c r="G26" s="419">
        <v>127708</v>
      </c>
      <c r="H26" s="420">
        <v>401</v>
      </c>
      <c r="I26" s="420">
        <v>0.32</v>
      </c>
      <c r="J26" s="419">
        <v>203737</v>
      </c>
      <c r="K26" s="420">
        <v>-424</v>
      </c>
      <c r="L26" s="420">
        <v>-0.21</v>
      </c>
      <c r="M26" s="136"/>
      <c r="N26" s="419">
        <v>12962</v>
      </c>
      <c r="O26" s="420">
        <v>-178</v>
      </c>
      <c r="P26" s="420">
        <v>-1.35</v>
      </c>
      <c r="Q26" s="419">
        <v>17135</v>
      </c>
      <c r="R26" s="420">
        <v>113</v>
      </c>
      <c r="S26" s="420">
        <v>0.66</v>
      </c>
      <c r="T26" s="419">
        <v>30097</v>
      </c>
      <c r="U26" s="420">
        <v>-65</v>
      </c>
      <c r="V26" s="420">
        <v>-0.22</v>
      </c>
      <c r="W26" s="136"/>
      <c r="X26" s="421">
        <v>233834</v>
      </c>
      <c r="Y26" s="136"/>
      <c r="Z26" s="420">
        <v>-489</v>
      </c>
      <c r="AA26" s="420">
        <v>-0.21</v>
      </c>
    </row>
    <row r="27" spans="1:27" ht="39.950000000000003" customHeight="1">
      <c r="A27" s="583"/>
      <c r="B27" s="418" t="s">
        <v>173</v>
      </c>
      <c r="C27" s="136"/>
      <c r="D27" s="419">
        <v>75222</v>
      </c>
      <c r="E27" s="420">
        <v>-807</v>
      </c>
      <c r="F27" s="420">
        <v>-1.06</v>
      </c>
      <c r="G27" s="419">
        <v>127085</v>
      </c>
      <c r="H27" s="420">
        <v>-623</v>
      </c>
      <c r="I27" s="420">
        <v>-0.49</v>
      </c>
      <c r="J27" s="419">
        <v>202307</v>
      </c>
      <c r="K27" s="421">
        <v>-1430</v>
      </c>
      <c r="L27" s="453">
        <v>-0.7</v>
      </c>
      <c r="M27" s="136"/>
      <c r="N27" s="419">
        <v>12590</v>
      </c>
      <c r="O27" s="420">
        <v>-372</v>
      </c>
      <c r="P27" s="420">
        <v>-2.87</v>
      </c>
      <c r="Q27" s="419">
        <v>17008</v>
      </c>
      <c r="R27" s="420">
        <v>-127</v>
      </c>
      <c r="S27" s="420">
        <v>-0.74</v>
      </c>
      <c r="T27" s="419">
        <v>29598</v>
      </c>
      <c r="U27" s="420">
        <v>-499</v>
      </c>
      <c r="V27" s="420">
        <v>-1.66</v>
      </c>
      <c r="W27" s="136"/>
      <c r="X27" s="421">
        <v>231905</v>
      </c>
      <c r="Y27" s="136"/>
      <c r="Z27" s="421">
        <v>-1929</v>
      </c>
      <c r="AA27" s="420">
        <v>-0.82</v>
      </c>
    </row>
    <row r="28" spans="1:27" ht="39.950000000000003" customHeight="1">
      <c r="A28" s="583">
        <v>2024</v>
      </c>
      <c r="B28" s="418" t="s">
        <v>174</v>
      </c>
      <c r="C28" s="136"/>
      <c r="D28" s="419">
        <v>75700</v>
      </c>
      <c r="E28" s="420">
        <v>478</v>
      </c>
      <c r="F28" s="420">
        <v>0.64</v>
      </c>
      <c r="G28" s="419">
        <v>127588</v>
      </c>
      <c r="H28" s="420">
        <v>503</v>
      </c>
      <c r="I28" s="453">
        <v>0.4</v>
      </c>
      <c r="J28" s="419">
        <v>203288</v>
      </c>
      <c r="K28" s="420">
        <v>981</v>
      </c>
      <c r="L28" s="420">
        <v>0.48</v>
      </c>
      <c r="M28" s="136"/>
      <c r="N28" s="419">
        <v>12372</v>
      </c>
      <c r="O28" s="420">
        <v>-218</v>
      </c>
      <c r="P28" s="420">
        <v>-1.73</v>
      </c>
      <c r="Q28" s="419">
        <v>17168</v>
      </c>
      <c r="R28" s="420">
        <v>160</v>
      </c>
      <c r="S28" s="420">
        <v>0.94</v>
      </c>
      <c r="T28" s="419">
        <v>29540</v>
      </c>
      <c r="U28" s="420">
        <v>-58</v>
      </c>
      <c r="V28" s="453">
        <v>-0.2</v>
      </c>
      <c r="W28" s="136"/>
      <c r="X28" s="421">
        <v>232828</v>
      </c>
      <c r="Y28" s="136"/>
      <c r="Z28" s="420">
        <v>923</v>
      </c>
      <c r="AA28" s="453">
        <v>0.4</v>
      </c>
    </row>
    <row r="29" spans="1:27" ht="39.950000000000003" customHeight="1">
      <c r="A29" s="583"/>
      <c r="B29" s="418" t="s">
        <v>175</v>
      </c>
      <c r="C29" s="136"/>
      <c r="D29" s="419">
        <v>75564</v>
      </c>
      <c r="E29" s="420">
        <v>-136</v>
      </c>
      <c r="F29" s="420">
        <v>-0.18</v>
      </c>
      <c r="G29" s="419">
        <v>127640</v>
      </c>
      <c r="H29" s="420">
        <v>52</v>
      </c>
      <c r="I29" s="420">
        <v>0.04</v>
      </c>
      <c r="J29" s="419">
        <v>203204</v>
      </c>
      <c r="K29" s="420">
        <v>-84</v>
      </c>
      <c r="L29" s="420">
        <v>-0.04</v>
      </c>
      <c r="M29" s="136"/>
      <c r="N29" s="419">
        <v>12360</v>
      </c>
      <c r="O29" s="420">
        <v>-12</v>
      </c>
      <c r="P29" s="453">
        <v>-0.1</v>
      </c>
      <c r="Q29" s="419">
        <v>17119</v>
      </c>
      <c r="R29" s="420">
        <v>-49</v>
      </c>
      <c r="S29" s="420">
        <v>-0.28999999999999998</v>
      </c>
      <c r="T29" s="419">
        <v>29479</v>
      </c>
      <c r="U29" s="420">
        <v>-61</v>
      </c>
      <c r="V29" s="420">
        <v>-0.21</v>
      </c>
      <c r="W29" s="136"/>
      <c r="X29" s="421">
        <v>232683</v>
      </c>
      <c r="Y29" s="136"/>
      <c r="Z29" s="420">
        <v>-145</v>
      </c>
      <c r="AA29" s="420">
        <v>-0.06</v>
      </c>
    </row>
    <row r="30" spans="1:27" ht="39.950000000000003" customHeight="1">
      <c r="A30" s="583"/>
      <c r="B30" s="418" t="s">
        <v>176</v>
      </c>
      <c r="C30" s="136"/>
      <c r="D30" s="419">
        <v>76248</v>
      </c>
      <c r="E30" s="420">
        <v>684</v>
      </c>
      <c r="F30" s="420">
        <v>0.91</v>
      </c>
      <c r="G30" s="419">
        <v>127497</v>
      </c>
      <c r="H30" s="420">
        <v>-143</v>
      </c>
      <c r="I30" s="420">
        <v>-0.11</v>
      </c>
      <c r="J30" s="419">
        <v>203745</v>
      </c>
      <c r="K30" s="420">
        <v>541</v>
      </c>
      <c r="L30" s="420">
        <v>0.27</v>
      </c>
      <c r="M30" s="136"/>
      <c r="N30" s="419">
        <v>12110</v>
      </c>
      <c r="O30" s="420">
        <v>-250</v>
      </c>
      <c r="P30" s="420">
        <v>-2.02</v>
      </c>
      <c r="Q30" s="419">
        <v>17004</v>
      </c>
      <c r="R30" s="420">
        <v>-115</v>
      </c>
      <c r="S30" s="420">
        <v>-0.67</v>
      </c>
      <c r="T30" s="419">
        <v>29114</v>
      </c>
      <c r="U30" s="420">
        <v>-365</v>
      </c>
      <c r="V30" s="420">
        <v>-1.24</v>
      </c>
      <c r="W30" s="136"/>
      <c r="X30" s="421">
        <v>232859</v>
      </c>
      <c r="Y30" s="136"/>
      <c r="Z30" s="420">
        <v>176</v>
      </c>
      <c r="AA30" s="420">
        <v>0.08</v>
      </c>
    </row>
    <row r="31" spans="1:27" ht="39.950000000000003" customHeight="1">
      <c r="A31" s="583"/>
      <c r="B31" s="418" t="s">
        <v>177</v>
      </c>
      <c r="C31" s="136"/>
      <c r="D31" s="419">
        <v>76172</v>
      </c>
      <c r="E31" s="420">
        <v>-76</v>
      </c>
      <c r="F31" s="453">
        <v>-0.1</v>
      </c>
      <c r="G31" s="419">
        <v>127612</v>
      </c>
      <c r="H31" s="420">
        <v>115</v>
      </c>
      <c r="I31" s="420">
        <v>0.09</v>
      </c>
      <c r="J31" s="419">
        <v>203784</v>
      </c>
      <c r="K31" s="420">
        <v>39</v>
      </c>
      <c r="L31" s="420">
        <v>0.02</v>
      </c>
      <c r="M31" s="136"/>
      <c r="N31" s="419">
        <v>11850</v>
      </c>
      <c r="O31" s="420">
        <v>-260</v>
      </c>
      <c r="P31" s="420">
        <v>-2.15</v>
      </c>
      <c r="Q31" s="419">
        <v>17095</v>
      </c>
      <c r="R31" s="420">
        <v>91</v>
      </c>
      <c r="S31" s="420">
        <v>0.54</v>
      </c>
      <c r="T31" s="419">
        <v>28945</v>
      </c>
      <c r="U31" s="420">
        <v>-169</v>
      </c>
      <c r="V31" s="420">
        <v>-0.57999999999999996</v>
      </c>
      <c r="W31" s="136"/>
      <c r="X31" s="421">
        <v>232729</v>
      </c>
      <c r="Y31" s="136"/>
      <c r="Z31" s="420">
        <v>-130</v>
      </c>
      <c r="AA31" s="420">
        <v>-0.06</v>
      </c>
    </row>
    <row r="32" spans="1:27" ht="39.950000000000003" customHeight="1">
      <c r="A32" s="583"/>
      <c r="B32" s="418" t="s">
        <v>178</v>
      </c>
      <c r="C32" s="136"/>
      <c r="D32" s="419">
        <v>75876</v>
      </c>
      <c r="E32" s="420">
        <v>-296</v>
      </c>
      <c r="F32" s="420">
        <v>-0.39</v>
      </c>
      <c r="G32" s="419">
        <v>127857</v>
      </c>
      <c r="H32" s="420">
        <v>245</v>
      </c>
      <c r="I32" s="420">
        <v>0.19</v>
      </c>
      <c r="J32" s="419">
        <v>203733</v>
      </c>
      <c r="K32" s="420">
        <v>-51</v>
      </c>
      <c r="L32" s="420">
        <v>-0.03</v>
      </c>
      <c r="M32" s="136"/>
      <c r="N32" s="419">
        <v>11571</v>
      </c>
      <c r="O32" s="420">
        <v>-279</v>
      </c>
      <c r="P32" s="420">
        <v>-2.35</v>
      </c>
      <c r="Q32" s="419">
        <v>17189</v>
      </c>
      <c r="R32" s="420">
        <v>94</v>
      </c>
      <c r="S32" s="420">
        <v>0.55000000000000004</v>
      </c>
      <c r="T32" s="419">
        <v>28760</v>
      </c>
      <c r="U32" s="420">
        <v>-185</v>
      </c>
      <c r="V32" s="420">
        <v>-0.64</v>
      </c>
      <c r="W32" s="136"/>
      <c r="X32" s="421">
        <v>232493</v>
      </c>
      <c r="Y32" s="136"/>
      <c r="Z32" s="420">
        <v>-236</v>
      </c>
      <c r="AA32" s="453">
        <v>-0.1</v>
      </c>
    </row>
    <row r="33" spans="1:27" ht="39.950000000000003" customHeight="1">
      <c r="A33" s="583"/>
      <c r="B33" s="418" t="s">
        <v>167</v>
      </c>
      <c r="C33" s="136"/>
      <c r="D33" s="419">
        <v>75098</v>
      </c>
      <c r="E33" s="420">
        <v>-778</v>
      </c>
      <c r="F33" s="420">
        <v>-1.03</v>
      </c>
      <c r="G33" s="419">
        <v>128340</v>
      </c>
      <c r="H33" s="420">
        <v>483</v>
      </c>
      <c r="I33" s="420">
        <v>0.38</v>
      </c>
      <c r="J33" s="419">
        <v>203438</v>
      </c>
      <c r="K33" s="420">
        <v>-295</v>
      </c>
      <c r="L33" s="420">
        <v>-0.14000000000000001</v>
      </c>
      <c r="M33" s="136"/>
      <c r="N33" s="419">
        <v>11211</v>
      </c>
      <c r="O33" s="420">
        <v>-360</v>
      </c>
      <c r="P33" s="420">
        <v>-3.11</v>
      </c>
      <c r="Q33" s="419">
        <v>17303</v>
      </c>
      <c r="R33" s="420">
        <v>114</v>
      </c>
      <c r="S33" s="420">
        <v>0.66</v>
      </c>
      <c r="T33" s="419">
        <v>28514</v>
      </c>
      <c r="U33" s="420">
        <v>-246</v>
      </c>
      <c r="V33" s="420">
        <v>-0.86</v>
      </c>
      <c r="W33" s="136"/>
      <c r="X33" s="421">
        <v>231952</v>
      </c>
      <c r="Y33" s="136"/>
      <c r="Z33" s="420">
        <v>-541</v>
      </c>
      <c r="AA33" s="420">
        <v>-0.23</v>
      </c>
    </row>
    <row r="34" spans="1:27" ht="8.1"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row>
    <row r="35" spans="1:27" ht="60" customHeight="1">
      <c r="A35" s="584" t="s">
        <v>179</v>
      </c>
      <c r="B35" s="584"/>
      <c r="C35" s="584"/>
      <c r="D35" s="584"/>
      <c r="E35" s="422">
        <v>-5022</v>
      </c>
      <c r="F35" s="423">
        <v>-6.27</v>
      </c>
      <c r="G35" s="136"/>
      <c r="H35" s="422">
        <v>5903</v>
      </c>
      <c r="I35" s="423">
        <v>4.82</v>
      </c>
      <c r="J35" s="136"/>
      <c r="K35" s="423">
        <v>881</v>
      </c>
      <c r="L35" s="423">
        <v>0.43</v>
      </c>
      <c r="M35" s="136"/>
      <c r="N35" s="136"/>
      <c r="O35" s="422">
        <v>-2167</v>
      </c>
      <c r="P35" s="423">
        <v>-16.2</v>
      </c>
      <c r="Q35" s="136"/>
      <c r="R35" s="423">
        <v>431</v>
      </c>
      <c r="S35" s="423">
        <v>2.5499999999999998</v>
      </c>
      <c r="T35" s="136"/>
      <c r="U35" s="422">
        <v>-1736</v>
      </c>
      <c r="V35" s="423">
        <v>-5.74</v>
      </c>
      <c r="W35" s="136"/>
      <c r="X35" s="136"/>
      <c r="Y35" s="136"/>
      <c r="Z35" s="423">
        <v>-855</v>
      </c>
      <c r="AA35" s="423">
        <v>-0.37</v>
      </c>
    </row>
    <row r="36" spans="1:27">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c r="A43" s="136"/>
      <c r="B43" s="136"/>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7.100000000000001" customHeight="1">
      <c r="A44" s="150" t="s">
        <v>92</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7.100000000000001" customHeight="1">
      <c r="A45" s="150" t="s">
        <v>149</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7.100000000000001" customHeight="1"/>
  </sheetData>
  <mergeCells count="27">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 ref="T18:T19"/>
    <mergeCell ref="U18:V18"/>
    <mergeCell ref="A21:A27"/>
    <mergeCell ref="A28:A33"/>
    <mergeCell ref="A35:D35"/>
    <mergeCell ref="M17:M19"/>
    <mergeCell ref="N17:V17"/>
    <mergeCell ref="N18:N19"/>
    <mergeCell ref="O18:P18"/>
    <mergeCell ref="Q18:Q19"/>
    <mergeCell ref="R18:S18"/>
  </mergeCells>
  <printOptions horizontalCentered="1"/>
  <pageMargins left="0.23622047244094491" right="0.23622047244094491" top="0.74803149606299213" bottom="0.35433070866141736" header="0" footer="0.31496062992125984"/>
  <pageSetup scale="43" firstPageNumber="9" orientation="landscape" useFirstPageNumber="1" r:id="rId1"/>
  <headerFooter scaleWithDoc="0">
    <oddHeader>&amp;L&amp;G&amp;R&amp;G</oddHeader>
    <oddFooter>&amp;R&amp;"Montserrat,Negrita"&amp;10 &amp;P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1DC1D56111CED45A0923432BC4269FB" ma:contentTypeVersion="6" ma:contentTypeDescription="Crear nuevo documento." ma:contentTypeScope="" ma:versionID="d0124952cb9662774dcef8aa14fafad0">
  <xsd:schema xmlns:xsd="http://www.w3.org/2001/XMLSchema" xmlns:xs="http://www.w3.org/2001/XMLSchema" xmlns:p="http://schemas.microsoft.com/office/2006/metadata/properties" xmlns:ns2="3b6b8687-7132-436a-9d1a-01bc293a6f48" xmlns:ns3="dc177d10-b755-4840-b56f-a29f726b48b4" targetNamespace="http://schemas.microsoft.com/office/2006/metadata/properties" ma:root="true" ma:fieldsID="52dc8d61e9d1939a6aa634e97b60cd10" ns2:_="" ns3:_="">
    <xsd:import namespace="3b6b8687-7132-436a-9d1a-01bc293a6f48"/>
    <xsd:import namespace="dc177d10-b755-4840-b56f-a29f726b48b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6b8687-7132-436a-9d1a-01bc293a6f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177d10-b755-4840-b56f-a29f726b48b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FAD8E8-5E60-4EF2-968D-63D48E0DD640}">
  <ds:schemaRefs>
    <ds:schemaRef ds:uri="http://www.w3.org/XML/1998/namespace"/>
    <ds:schemaRef ds:uri="http://purl.org/dc/terms/"/>
    <ds:schemaRef ds:uri="http://purl.org/dc/elements/1.1/"/>
    <ds:schemaRef ds:uri="http://schemas.microsoft.com/office/2006/documentManagement/types"/>
    <ds:schemaRef ds:uri="http://schemas.microsoft.com/office/infopath/2007/PartnerControls"/>
    <ds:schemaRef ds:uri="http://schemas.microsoft.com/office/2006/metadata/properties"/>
    <ds:schemaRef ds:uri="3b6b8687-7132-436a-9d1a-01bc293a6f48"/>
    <ds:schemaRef ds:uri="http://schemas.openxmlformats.org/package/2006/metadata/core-properties"/>
    <ds:schemaRef ds:uri="dc177d10-b755-4840-b56f-a29f726b48b4"/>
    <ds:schemaRef ds:uri="http://purl.org/dc/dcmitype/"/>
  </ds:schemaRefs>
</ds:datastoreItem>
</file>

<file path=customXml/itemProps2.xml><?xml version="1.0" encoding="utf-8"?>
<ds:datastoreItem xmlns:ds="http://schemas.openxmlformats.org/officeDocument/2006/customXml" ds:itemID="{3AD63E57-DB63-4DEC-8C74-1189F5E010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6b8687-7132-436a-9d1a-01bc293a6f48"/>
    <ds:schemaRef ds:uri="dc177d10-b755-4840-b56f-a29f726b48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75F70B-7EC4-4B63-BA19-BB8D0AA0B30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(CFRPI)</vt:lpstr>
      <vt:lpstr>PAG_42_PPPAMGEEF_TAB</vt:lpstr>
      <vt:lpstr>PAG_43_PPPAMGE_GRA</vt:lpstr>
      <vt:lpstr>PAG_44_PPGEFSJS_TAB</vt:lpstr>
      <vt:lpstr>Pág_45_NIVEL_ESCOL</vt:lpstr>
      <vt:lpstr>Pág_46_ESCOL_SIT_JUR</vt:lpstr>
      <vt:lpstr>Pág_47_ESCOL_SITJURFS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PAG_42_PPPAMGEEF_TAB!Área_de_impresión</vt:lpstr>
      <vt:lpstr>PAG_43_PPPAMGE_GRA!Área_de_impresión</vt:lpstr>
      <vt:lpstr>PAG_44_PPGEFSJS_TAB!Área_de_impresión</vt:lpstr>
      <vt:lpstr>Pág_45_NIVEL_ESCOL!Área_de_impresión</vt:lpstr>
      <vt:lpstr>Pág_46_ESCOL_SIT_JUR!Área_de_impresión</vt:lpstr>
      <vt:lpstr>Pág_47_ESCOL_SITJURFS!Área_de_impresión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(CFRPI)'!Área_de_impresión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'Pág-12-Grá-DCP'!pag_10.php?mes__Junio__anio__2024__origen__excel</vt:lpstr>
      <vt:lpstr>PAG_44_PPGEFSJS_TAB!Pag_10_excel.php?mes_Junio_anio_2024_origen_excel</vt:lpstr>
      <vt:lpstr>'Pág-13-Tab-NC'!pag_11.php?mes__Junio__anio__2024__origen__excel</vt:lpstr>
      <vt:lpstr>'Pág-14-Grá-SP'!pag_12.php?mes__Junio__anio__2024__origen__excel</vt:lpstr>
      <vt:lpstr>'Pág-16-26-Tab-CSP'!pag_14_29.php?mes__Junio__anio__2024__origen__excel</vt:lpstr>
      <vt:lpstr>'Pág-27-Grá-CF'!pag_30.php?mes__Junio__anio__2024__origen__excel</vt:lpstr>
      <vt:lpstr>'Pág-28-Tab-CF (1)'!pag_31_33.php?mes__Junio__anio__2024__id_centro_197</vt:lpstr>
      <vt:lpstr>'Pág-41-Tab-CF (CFRPI)'!pag_31_33.php?mes__Junio__anio__2024__id_centro_229</vt:lpstr>
      <vt:lpstr>'Pág-29-Tab-CF (4)'!pag_31_33.php?mes__Junio__anio__2024__id_centro_251</vt:lpstr>
      <vt:lpstr>'Pág-30-Tab-CF (5)'!pag_31_33.php?mes__Junio__anio__2024__id_centro_407</vt:lpstr>
      <vt:lpstr>'Pág-31-Tab-CF (7)'!pag_31_33.php?mes__Junio__anio__2024__id_centro_430</vt:lpstr>
      <vt:lpstr>'Pág-32-Tab-CF (8)'!pag_31_33.php?mes__Junio__anio__2024__id_centro_437</vt:lpstr>
      <vt:lpstr>'Pág-33-Tab-CF (11)'!pag_31_33.php?mes__Junio__anio__2024__id_centro_445</vt:lpstr>
      <vt:lpstr>'Pág-34-Tab-CF (12)'!pag_31_33.php?mes__Junio__anio__2024__id_centro_446</vt:lpstr>
      <vt:lpstr>'Pág-35-Tab-CF (13)'!pag_31_33.php?mes__Junio__anio__2024__id_centro_470</vt:lpstr>
      <vt:lpstr>'Pág-36-Tab-CF (14)'!pag_31_33.php?mes__Junio__anio__2024__id_centro_474</vt:lpstr>
      <vt:lpstr>'Pág-37-Tab-CF (15)'!pag_31_33.php?mes__Junio__anio__2024__id_centro_653</vt:lpstr>
      <vt:lpstr>'Pág-38-Tab-CF (16)'!pag_31_33.php?mes__Junio__anio__2024__id_centro_654</vt:lpstr>
      <vt:lpstr>'Pág-39-Tab-CF (17)'!pag_31_33.php?mes__Junio__anio__2024__id_centro_655</vt:lpstr>
      <vt:lpstr>'Pág-40-Tab-CF (18)'!pag_31_33.php?mes__Junio__anio__2024__id_centro_660</vt:lpstr>
      <vt:lpstr>'Pág-49-Tab-BLA'!pag_37.php?mes__Junio__anio__2024__origen__excel</vt:lpstr>
      <vt:lpstr>'Pág-50-Grá-BLA'!pag_38.php?mes__Junio__anio__2024__origen__excel</vt:lpstr>
      <vt:lpstr>'Pág-51-Tab-PLV'!pag_39.php?mes__Junio__anio__2024__origen__excel</vt:lpstr>
      <vt:lpstr>'Pág-4-Grá-PP-F'!pag_4.php?mes__Junio__anio__2024__origen__excel</vt:lpstr>
      <vt:lpstr>Pág_46_ESCOL_SIT_JUR!Pag_4_excel.php?mes_Abril_anio_2022_origen_excel</vt:lpstr>
      <vt:lpstr>'Pág-52-Grá-PLV'!pag_40.php?mes__Junio__anio__2024__origen__excel</vt:lpstr>
      <vt:lpstr>'Pág-53-Tab-RAPLV'!pag_41.php?mes__Junio__anio__2024__origen__excel</vt:lpstr>
      <vt:lpstr>'Pág-54-Grá-RAPLV'!pag_42.php?mes__Junio__anio__2024__origen__excel</vt:lpstr>
      <vt:lpstr>'Pág-55-Tab-IP(1)'!pag_43_1_ic.php?mes__Junio__anio__2024__origen__excel</vt:lpstr>
      <vt:lpstr>'Pág-56-Tab-IP(2)'!pag_43_2_ic.php?mes__Junio__anio__2024__origen__excel</vt:lpstr>
      <vt:lpstr>'Pág-57-Tab-NII'!pag_44_ic.php?mes__Junio__anio__2024__origen__excel</vt:lpstr>
      <vt:lpstr>'Pág-58-Grá-NII'!pag_45_ic.php?mes__Junio__anio__2024__origen__excel</vt:lpstr>
      <vt:lpstr>'Pág-59-Grá-NIII'!pag_46_ic.php?mes__Junio__anio__2024__origen__excel</vt:lpstr>
      <vt:lpstr>'Pág-60-Tab-TIE'!pag_47.php?mes__Junio__anio__2024__origen__excel</vt:lpstr>
      <vt:lpstr>'Pág-5-Tab-ING-EGR'!pag_5.php?mes__Abril__anio__2022__origen__excel</vt:lpstr>
      <vt:lpstr>'Pág-6-Tab-ING-EGR'!pag_5.php?mes__Abril__anio__2022__origen__excel</vt:lpstr>
      <vt:lpstr>'Pág-7-Tab-PP-EF'!pag_5.php?mes__Junio__anio__2024__origen__excel</vt:lpstr>
      <vt:lpstr>'Pág-8-Grá-PP'!pag_6.php?mes__Junio__anio__2024__origen__excel</vt:lpstr>
      <vt:lpstr>'Pág-9-Tab-CPP'!pag_7.php?mes__Junio__anio__2024__origen__excel</vt:lpstr>
      <vt:lpstr>'Pág-10-Grá-CPP'!pag_8.php?mes__Junio__anio__2024__origen__excel</vt:lpstr>
      <vt:lpstr>'Pág-11-Grá-CPP'!pag_9.php?mes__Junio__anio__2024__origen__excel</vt:lpstr>
      <vt:lpstr>'Pág-16-26-Tab-CSP'!Títulos_a_imprimir</vt:lpstr>
    </vt:vector>
  </TitlesOfParts>
  <Manager/>
  <Company>SECRETARIA DE GOBERNACION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DE GOBERNACION</dc:creator>
  <cp:keywords/>
  <dc:description/>
  <cp:lastModifiedBy>JUANA OSIO DELGADILLO</cp:lastModifiedBy>
  <cp:revision/>
  <cp:lastPrinted>2024-08-30T23:20:40Z</cp:lastPrinted>
  <dcterms:created xsi:type="dcterms:W3CDTF">1998-12-11T01:52:35Z</dcterms:created>
  <dcterms:modified xsi:type="dcterms:W3CDTF">2024-08-30T23:20:49Z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0x01010051DC1D56111CED45A0923432BC4269FB</vt:lpwstr>
  </property>
</Properties>
</file>