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saveExternalLinkValues="0" codeName="ThisWorkbook"/>
  <mc:AlternateContent xmlns:mc="http://schemas.openxmlformats.org/markup-compatibility/2006">
    <mc:Choice Requires="x15">
      <x15ac:absPath xmlns:x15ac="http://schemas.microsoft.com/office/spreadsheetml/2010/11/ac" url="Z:\Ligas del CE y CV\ACTUALIZACION 2\2023\"/>
    </mc:Choice>
  </mc:AlternateContent>
  <xr:revisionPtr revIDLastSave="0" documentId="13_ncr:1_{A6F2BCA3-4D35-4E81-900D-DE67AFDCC0F1}"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50" r:id="rId5"/>
    <sheet name="Pág-6-Tab-ING-EGR" sheetId="951"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2"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EFEREPSI)" sheetId="932" r:id="rId31"/>
    <sheet name="PPPAMGEEF_TAB_PAG_42" sheetId="935" r:id="rId32"/>
    <sheet name="PAG_43_PPPAMGE_GRA" sheetId="936" r:id="rId33"/>
    <sheet name="PAG_44_PPGEFSJS_TAB" sheetId="937" r:id="rId34"/>
    <sheet name="PAG_45_NIVEL_ESCOL" sheetId="953" r:id="rId35"/>
    <sheet name="PAG_46_ESCOL_SIT_JUR" sheetId="954" r:id="rId36"/>
    <sheet name="PAG_47_ESCOL_SITJURFS" sheetId="955" r:id="rId37"/>
    <sheet name="PAG-48_GRAF_ESCOL" sheetId="956"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49" r:id="rId50"/>
  </sheets>
  <externalReferences>
    <externalReference r:id="rId51"/>
    <externalReference r:id="rId52"/>
    <externalReference r:id="rId53"/>
  </externalReferences>
  <definedNames>
    <definedName name="_Fill" localSheetId="1" hidden="1">#REF!</definedName>
    <definedName name="_Fill" localSheetId="34" hidden="1">#REF!</definedName>
    <definedName name="_Fill" localSheetId="35" hidden="1">#REF!</definedName>
    <definedName name="_Fill" localSheetId="36" hidden="1">#REF!</definedName>
    <definedName name="_Fill" localSheetId="14" hidden="1">#REF!</definedName>
    <definedName name="_Fill" localSheetId="2"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xlnm._FilterDatabase" localSheetId="37" hidden="1">'PAG-48_GRAF_ESCOL'!$A$7:$B$24</definedName>
    <definedName name="_Key1" localSheetId="1" hidden="1">#REF!</definedName>
    <definedName name="_Key1" localSheetId="34" hidden="1">#REF!</definedName>
    <definedName name="_Key1" localSheetId="35" hidden="1">#REF!</definedName>
    <definedName name="_Key1" localSheetId="36" hidden="1">#REF!</definedName>
    <definedName name="_Key1" localSheetId="14" hidden="1">#REF!</definedName>
    <definedName name="_Key1" localSheetId="2"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2"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4" hidden="1">#REF!</definedName>
    <definedName name="_Sort" localSheetId="35" hidden="1">#REF!</definedName>
    <definedName name="_Sort" localSheetId="36" hidden="1">#REF!</definedName>
    <definedName name="_Sort" localSheetId="14" hidden="1">#REF!</definedName>
    <definedName name="_Sort" localSheetId="2"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2">PAG_43_PPPAMGE_GRA!$A$1:$K$32</definedName>
    <definedName name="_xlnm.Print_Area" localSheetId="33">PAG_44_PPGEFSJS_TAB!$A$1:$Q$24</definedName>
    <definedName name="_xlnm.Print_Area" localSheetId="34">PAG_45_NIVEL_ESCOL!$A$1:$V$64</definedName>
    <definedName name="_xlnm.Print_Area" localSheetId="35">PAG_46_ESCOL_SIT_JUR!$A$1:$Q$64</definedName>
    <definedName name="_xlnm.Print_Area" localSheetId="36">PAG_47_ESCOL_SITJURFS!$A$1:$P$32</definedName>
    <definedName name="_xlnm.Print_Area" localSheetId="9">'Pág-10-Grá-CPP'!$A$1:$O$45</definedName>
    <definedName name="_xlnm.Print_Area" localSheetId="10">'Pág-11-Grá-CPP'!$A$1:$L$48</definedName>
    <definedName name="_xlnm.Print_Area" localSheetId="11">'Pág-12-Grá-DCP'!$A$1:$J$34</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(CEFEREPSI)'!$A$1:$Y$50</definedName>
    <definedName name="_xlnm.Print_Area" localSheetId="37">'PAG-48_GRAF_ESCOL'!$A$1:$L$36</definedName>
    <definedName name="_xlnm.Print_Area" localSheetId="38">'Pág-49-Tab-BLA'!$A$1:$Q$50</definedName>
    <definedName name="_xlnm.Print_Area" localSheetId="3">'Pág-4-Grá-PP-F'!$A$1:$L$35</definedName>
    <definedName name="_xlnm.Print_Area" localSheetId="39">'Pág-50-Grá-BLA'!$A$1:$M$39</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'Pág-55-Tab-IP(1)'!$A$1:$AK$52</definedName>
    <definedName name="_xlnm.Print_Area" localSheetId="45">'Pág-56-Tab-IP(2)'!$A$1:$S$52</definedName>
    <definedName name="_xlnm.Print_Area" localSheetId="46">'Pág-57-Tab-NII'!$A$1:$R$30</definedName>
    <definedName name="_xlnm.Print_Area" localSheetId="47">'Pág-58-Grá-NII'!$A$1:$M$35</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_xlnm.Print_Area" localSheetId="31">PPPAMGEEF_TAB_PAG_42!$A$1:$M$64</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4">'[1]TOTAL CF Y EF'!#REF!</definedName>
    <definedName name="CAnio" localSheetId="35">'[1]TOTAL CF Y EF'!#REF!</definedName>
    <definedName name="CAnio" localSheetId="36">PAG_47_ESCOL_SITJURFS!#REF!</definedName>
    <definedName name="CAnio" localSheetId="14">#REF!</definedName>
    <definedName name="CAnio" localSheetId="37">#REF!</definedName>
    <definedName name="CAnio" localSheetId="4">[2]PAG_45_NIVEL_ESCOL!#REF!</definedName>
    <definedName name="CAnio" localSheetId="49">#REF!</definedName>
    <definedName name="CAnio" localSheetId="5">[2]PAG_45_NIVEL_ESCOL!#REF!</definedName>
    <definedName name="CAnio">#REF!</definedName>
    <definedName name="CIdMes" localSheetId="1">#REF!</definedName>
    <definedName name="CIdMes" localSheetId="34">'[1]TOTAL CF Y EF'!#REF!</definedName>
    <definedName name="CIdMes" localSheetId="35">'[1]TOTAL CF Y EF'!#REF!</definedName>
    <definedName name="CIdMes" localSheetId="36">PAG_47_ESCOL_SITJURFS!#REF!</definedName>
    <definedName name="CIdMes" localSheetId="14">#REF!</definedName>
    <definedName name="CIdMes" localSheetId="2">#REF!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34">'[1]TOTAL CF Y EF'!#REF!</definedName>
    <definedName name="CMes" localSheetId="35">'[1]TOTAL CF Y EF'!#REF!</definedName>
    <definedName name="CMes" localSheetId="36">PAG_47_ESCOL_SITJURFS!#REF!</definedName>
    <definedName name="CMes" localSheetId="14">#REF!</definedName>
    <definedName name="CMes" localSheetId="2">#REF!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34">[1]Catalogos!$A$2:$A$13</definedName>
    <definedName name="Meses" localSheetId="35">[1]Catalogos!$A$2:$A$13</definedName>
    <definedName name="Meses" localSheetId="36">[1]Catalogos!$A$2:$A$13</definedName>
    <definedName name="Meses" localSheetId="14">#REF!</definedName>
    <definedName name="Meses" localSheetId="2">#REF!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4">'[1]TOTAL CF Y EF'!#REF!</definedName>
    <definedName name="NextMes" localSheetId="35">'[1]TOTAL CF Y EF'!#REF!</definedName>
    <definedName name="NextMes" localSheetId="36">PAG_47_ESCOL_SITJURFS!#REF!</definedName>
    <definedName name="NextMes" localSheetId="14">#REF!</definedName>
    <definedName name="NextMes" localSheetId="37">#REF!</definedName>
    <definedName name="NextMes" localSheetId="4">[2]PAG_45_NIVEL_ESCOL!#REF!</definedName>
    <definedName name="NextMes" localSheetId="49">#REF!</definedName>
    <definedName name="NextMes" localSheetId="5">[2]PAG_45_NIVEL_ESCOL!#REF!</definedName>
    <definedName name="NextMes">#REF!</definedName>
    <definedName name="pag_10.php?mes__Septiembre__anio__2023__origen__excel" localSheetId="11">'Pág-12-Grá-DCP'!$A$1:$B$35</definedName>
    <definedName name="Pag_10_excel.php?mes_Septiembre_anio_2023_origen_excel" localSheetId="33">PAG_44_PPGEFSJS_TAB!$A$1:$Q$24</definedName>
    <definedName name="pag_11.php?mes__Septiembre__anio__2023__origen__excel" localSheetId="12">'Pág-13-Tab-NC'!$A$1:$K$62</definedName>
    <definedName name="pag_12.php?mes__Septiembre__anio__2023__origen__excel" localSheetId="13">'Pág-14-Grá-SP'!$A$1:$B$56</definedName>
    <definedName name="pag_13.php?mes__Diciembre__anio__2021__origen__excel" localSheetId="14">'Pág-15-Tab-TCI'!#REF!</definedName>
    <definedName name="pag_14_29.php?mes__Septiembre__anio__2023__origen__excel" localSheetId="15">'Pág-16-26-Tab-CSP'!$A$1:$U$402</definedName>
    <definedName name="pag_30.php?mes__Septiembre__anio__2023__origen__excel" localSheetId="16">'Pág-27-Grá-CF'!$A$1:$B$24</definedName>
    <definedName name="pag_31_33.php?mes__Septiembre__anio__2023__id_centro_197" localSheetId="17">'Pág-28-Tab-CF (1)'!$A$1:$K$51</definedName>
    <definedName name="pag_31_33.php?mes__Septiembre__anio__2023__id_centro_229" localSheetId="30">'Pág-41-Tab-CF (CEFEREPSI)'!$A$1:$K$51</definedName>
    <definedName name="pag_31_33.php?mes__Septiembre__anio__2023__id_centro_251" localSheetId="18">'Pág-29-Tab-CF (4)'!$A$1:$K$51</definedName>
    <definedName name="pag_31_33.php?mes__Septiembre__anio__2023__id_centro_407" localSheetId="19">'Pág-30-Tab-CF (5)'!$A$1:$K$51</definedName>
    <definedName name="pag_31_33.php?mes__Septiembre__anio__2023__id_centro_430" localSheetId="20">'Pág-31-Tab-CF (7)'!$A$1:$K$51</definedName>
    <definedName name="pag_31_33.php?mes__Septiembre__anio__2023__id_centro_437" localSheetId="21">'Pág-32-Tab-CF (8)'!$A$1:$K$51</definedName>
    <definedName name="pag_31_33.php?mes__Septiembre__anio__2023__id_centro_445" localSheetId="22">'Pág-33-Tab-CF (11)'!$A$1:$K$51</definedName>
    <definedName name="pag_31_33.php?mes__Septiembre__anio__2023__id_centro_446" localSheetId="23">'Pág-34-Tab-CF (12)'!$A$1:$K$51</definedName>
    <definedName name="pag_31_33.php?mes__Septiembre__anio__2023__id_centro_470" localSheetId="24">'Pág-35-Tab-CF (13)'!$A$1:$K$51</definedName>
    <definedName name="pag_31_33.php?mes__Septiembre__anio__2023__id_centro_474" localSheetId="25">'Pág-36-Tab-CF (14)'!$A$1:$K$51</definedName>
    <definedName name="pag_31_33.php?mes__Septiembre__anio__2023__id_centro_653" localSheetId="26">'Pág-37-Tab-CF (15)'!$A$1:$K$51</definedName>
    <definedName name="pag_31_33.php?mes__Septiembre__anio__2023__id_centro_654" localSheetId="27">'Pág-38-Tab-CF (16)'!$A$1:$K$51</definedName>
    <definedName name="pag_31_33.php?mes__Septiembre__anio__2023__id_centro_655" localSheetId="28">'Pág-39-Tab-CF (17)'!$A$1:$K$51</definedName>
    <definedName name="pag_31_33.php?mes__Septiembre__anio__2023__id_centro_660" localSheetId="29">'Pág-40-Tab-CF (18)'!$A$1:$K$51</definedName>
    <definedName name="pag_37.php?mes__Septiembre__anio__2023__origen__excel" localSheetId="38">'Pág-49-Tab-BLA'!$A$1:$Q$50</definedName>
    <definedName name="pag_38.php?mes__Septiembre__anio__2023__origen__excel" localSheetId="39">'Pág-50-Grá-BLA'!$A$1:$B$40</definedName>
    <definedName name="pag_39.php?mes__Septiembre__anio__2023__origen__excel" localSheetId="40">'Pág-51-Tab-PLV'!$A$1:$Q$48</definedName>
    <definedName name="pag_4.php?mes__Septiembre__anio__2023__origen__excel" localSheetId="3">'Pág-4-Grá-PP-F'!$A$1:$C$36</definedName>
    <definedName name="Pag_4_excel.php?mes_Abril_anio_2022_origen_excel" localSheetId="35">PAG_46_ESCOL_SIT_JUR!$A$1:$Q$67</definedName>
    <definedName name="pag_40.php?mes__Septiembre__anio__2023__origen__excel" localSheetId="41">'Pág-52-Grá-PLV'!$A$1:$B$37</definedName>
    <definedName name="pag_41.php?mes__Septiembre__anio__2023__origen__excel" localSheetId="42">'Pág-53-Tab-RAPLV'!$A$1:$Q$49</definedName>
    <definedName name="pag_42.php?mes__Septiembre__anio__2023__origen__excel" localSheetId="43">'Pág-54-Grá-RAPLV'!$A$1:$B$39</definedName>
    <definedName name="pag_43_1_ic.php?mes__Septiembre__anio__2023__origen__excel" localSheetId="44">'Pág-55-Tab-IP(1)'!$A$1:$AK$53</definedName>
    <definedName name="pag_43_2_ic.php?mes__Septiembre__anio__2023__origen__excel" localSheetId="45">'Pág-56-Tab-IP(2)'!$A$1:$S$53</definedName>
    <definedName name="pag_44_ic.php?mes__Septiembre__anio__2023__origen__excel" localSheetId="46">'Pág-57-Tab-NII'!$A$1:$R$31</definedName>
    <definedName name="pag_45_ic.php?mes__Septiembre__anio__2023__origen__excel" localSheetId="47">'Pág-58-Grá-NII'!$A$1:$B$36</definedName>
    <definedName name="pag_46_ic.php?mes__Septiembre__anio__2023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Septiembre__anio__2023__origen__excel" localSheetId="6">'Pág-7-Tab-PP-EF'!$A$1:$Z$68</definedName>
    <definedName name="pag_6.php?mes__Septiembre__anio__2023__origen__excel" localSheetId="7">'Pág-8-Grá-PP'!$A$1:$B$56</definedName>
    <definedName name="pag_7.php?mes__Septiembre__anio__2023__origen__excel" localSheetId="8">'Pág-9-Tab-CPP'!$A$1:$AA$45</definedName>
    <definedName name="pag_8.php?mes__Septiembre__anio__2023__origen__excel" localSheetId="9">'Pág-10-Grá-CPP'!$A$1:$C$46</definedName>
    <definedName name="pag_9.php?mes__Septiembre__anio__2023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3" i="951" l="1"/>
  <c r="B53" i="951"/>
  <c r="C52" i="951"/>
  <c r="B52" i="951"/>
  <c r="C51" i="951"/>
  <c r="B51" i="951"/>
  <c r="C50" i="951"/>
  <c r="B50" i="951"/>
  <c r="C49" i="951"/>
  <c r="B49" i="951"/>
  <c r="C48" i="951"/>
  <c r="B48" i="951"/>
  <c r="C47" i="951"/>
  <c r="B47" i="951"/>
  <c r="C46" i="951"/>
  <c r="B46" i="951"/>
  <c r="C45" i="951"/>
  <c r="B45" i="951"/>
  <c r="C44" i="951"/>
  <c r="B44" i="951"/>
  <c r="C43" i="951"/>
  <c r="B43" i="951"/>
  <c r="C42" i="951"/>
  <c r="B42" i="951"/>
  <c r="C41" i="951"/>
  <c r="B41" i="951"/>
  <c r="C40" i="951"/>
  <c r="B40" i="951"/>
  <c r="C39" i="951"/>
  <c r="B39" i="951"/>
  <c r="C38" i="951"/>
  <c r="B38" i="951"/>
  <c r="C37" i="951"/>
  <c r="B37" i="951"/>
  <c r="C36" i="951"/>
  <c r="B36" i="951"/>
  <c r="C35" i="951"/>
  <c r="B35" i="951"/>
  <c r="C34" i="951"/>
  <c r="B34" i="951"/>
  <c r="C33" i="951"/>
  <c r="B33" i="951"/>
  <c r="C32" i="951"/>
  <c r="B32" i="951"/>
  <c r="C31" i="951"/>
  <c r="B31" i="951"/>
  <c r="C30" i="951"/>
  <c r="B30" i="951"/>
  <c r="C29" i="951"/>
  <c r="B29" i="951"/>
  <c r="C28" i="951"/>
  <c r="B28" i="951"/>
  <c r="C27" i="951"/>
  <c r="B27" i="951"/>
  <c r="C26" i="951"/>
  <c r="B26" i="951"/>
  <c r="C25" i="951"/>
  <c r="B25" i="951"/>
  <c r="C24" i="951"/>
  <c r="B24" i="951"/>
  <c r="C23" i="951"/>
  <c r="B23" i="951"/>
  <c r="C22" i="951"/>
  <c r="B22" i="951"/>
  <c r="C21" i="951"/>
  <c r="B21" i="951"/>
  <c r="C20" i="951"/>
  <c r="B20" i="951"/>
  <c r="C19" i="951"/>
  <c r="B19" i="951"/>
  <c r="C18" i="951"/>
  <c r="B18" i="951"/>
  <c r="C17" i="951"/>
  <c r="B17" i="951"/>
  <c r="C16" i="951"/>
  <c r="B16" i="951"/>
  <c r="C15" i="951"/>
  <c r="B15" i="951"/>
  <c r="C14" i="951"/>
  <c r="B14" i="951"/>
  <c r="C13" i="951"/>
  <c r="B13" i="951"/>
  <c r="C12" i="951"/>
  <c r="B12" i="951"/>
  <c r="C11" i="951"/>
  <c r="B11" i="951"/>
  <c r="C10" i="951"/>
  <c r="B10" i="951"/>
  <c r="C9" i="951"/>
  <c r="B9" i="951"/>
  <c r="C8" i="951"/>
  <c r="B8" i="951"/>
  <c r="C7" i="951"/>
  <c r="B7" i="951"/>
  <c r="A3" i="950"/>
  <c r="A5" i="910" l="1"/>
  <c r="A3" i="947"/>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9D69ECDB-216D-4F96-8BE6-0C2D9FADCEBE}" name="Conexión15255" type="4" refreshedVersion="8" background="1" saveData="1">
    <webPr sourceData="1" parsePre="1" consecutive="1" xl2000="1" url="http://10.238.199.8/ssp_estadistica/cuaderno/cuaderno_2017/pag_4.php?mes=Septiembre&amp;anio=2023&amp;origen='excel'" htmlFormat="all"/>
  </connection>
  <connection id="5842" xr16:uid="{EE3C03AE-F62C-457E-A3D7-4BB54B55E92B}" name="Conexión15256" type="4" refreshedVersion="8" background="1" saveData="1">
    <webPr sourceData="1" parsePre="1" consecutive="1" xl2000="1" url="http://10.238.199.8/ssp_estadistica/cuaderno/cuaderno_2017/pag_5.php?mes=Septiembre&amp;anio=2023&amp;origen='excel'" htmlFormat="all"/>
  </connection>
  <connection id="5843" xr16:uid="{ECFC9502-F29A-456D-A311-E520A2DFA7B6}" name="Conexión15257" type="4" refreshedVersion="8" background="1" saveData="1">
    <webPr sourceData="1" parsePre="1" consecutive="1" xl2000="1" url="http://10.238.199.8/ssp_estadistica/cuaderno/cuaderno_2017/pag_6.php?mes=Septiembre&amp;anio=2023&amp;origen='excel'" htmlFormat="all"/>
  </connection>
  <connection id="5844" xr16:uid="{DEF80756-C1FF-4D29-B596-0C514B0840CB}" name="Conexión15258" type="4" refreshedVersion="8" background="1" saveData="1">
    <webPr sourceData="1" parsePre="1" consecutive="1" xl2000="1" url="http://10.238.199.8/ssp_estadistica/cuaderno/cuaderno_2017/pag_7.php?mes=Septiembre&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DF54D832-01CC-44B9-9203-24480B223A8F}" name="Conexión15259" type="4" refreshedVersion="8" background="1" saveData="1">
    <webPr sourceData="1" parsePre="1" consecutive="1" xl2000="1" url="http://10.238.199.8/ssp_estadistica/cuaderno/cuaderno_2017/pag_8.php?mes=Septiembre&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18AC801D-7390-4F54-98AA-EAF80B351597}" name="Conexión15260" type="4" refreshedVersion="8" background="1" saveData="1">
    <webPr sourceData="1" parsePre="1" consecutive="1" xl2000="1" url="http://10.238.199.8/ssp_estadistica/cuaderno/cuaderno_2017/pag_9.php?mes=Septiembre&amp;anio=2023&amp;origen='excel'" htmlFormat="all"/>
  </connection>
  <connection id="5850" xr16:uid="{1618BAD4-DE05-4416-8DD6-62583A9B1AEA}" name="Conexión15261" type="4" refreshedVersion="8" background="1" saveData="1">
    <webPr sourceData="1" parsePre="1" consecutive="1" xl2000="1" url="http://10.238.199.8/ssp_estadistica/cuaderno/cuaderno_2017/pag_10.php?mes=Septiembre&amp;anio=2023&amp;origen='excel'" htmlFormat="all"/>
  </connection>
  <connection id="5851" xr16:uid="{E9D275C9-48D4-4E0D-9CA8-14F3ACAC4EEB}" name="Conexión15262" type="4" refreshedVersion="8" background="1" saveData="1">
    <webPr sourceData="1" parsePre="1" consecutive="1" xl2000="1" url="http://10.238.199.8/ssp_estadistica/cuaderno/cuaderno_2017/pag_11.php?mes=Septiembre&amp;anio=2023&amp;origen='excel'" htmlFormat="all"/>
  </connection>
  <connection id="5852" xr16:uid="{682F0F55-FAC3-4972-8DE7-4598E237AFE3}" name="Conexión15263" type="4" refreshedVersion="8" background="1" saveData="1">
    <webPr sourceData="1" parsePre="1" consecutive="1" xl2000="1" url="http://10.238.199.8/ssp_estadistica/cuaderno/cuaderno_2017/pag_12.php?mes=Septiembre&amp;anio=2023&amp;origen='excel'" htmlFormat="all"/>
  </connection>
  <connection id="5853" xr16:uid="{79C95C63-A7DA-409F-91DD-7DDEFC9BC531}" name="Conexión15265" type="4" refreshedVersion="8" background="1" saveData="1">
    <webPr sourceData="1" parsePre="1" consecutive="1" xl2000="1" url="http://10.238.199.8/ssp_estadistica/cuaderno/cuaderno_2017/pag_14_29.php?mes=Septiembre&amp;anio=2023&amp;origen='excel'" htmlFormat="all"/>
  </connection>
  <connection id="5854" xr16:uid="{D9875974-129E-4DEC-8EAD-E4AF5B6B50D0}" name="Conexión15266" type="4" refreshedVersion="8" background="1" saveData="1">
    <webPr sourceData="1" parsePre="1" consecutive="1" xl2000="1" url="http://10.238.199.8/ssp_estadistica/cuaderno/cuaderno_2017/pag_30.php?mes=Septiembre&amp;anio=2023&amp;origen='excel'" htmlFormat="all"/>
  </connection>
  <connection id="5855" xr16:uid="{51A251DC-77A5-4EFA-9CC9-74559BCBFB73}" name="Conexión15267" type="4" refreshedVersion="8" background="1" saveData="1">
    <webPr sourceData="1" parsePre="1" consecutive="1" xl2000="1" url="http://10.238.199.8/ssp_estadistica_vulnerable/cuaderno_vulnerable/exportar_2014/Pag_15_excel.php?mes=Septiembre&amp;anio=2023&amp;origen=excel" htmlFormat="all"/>
  </connection>
  <connection id="5856" xr16:uid="{CE628BA6-815A-410B-8FFB-23034D4FBF0D}" name="Conexión15268" type="4" refreshedVersion="8" background="1" saveData="1">
    <webPr sourceData="1" parsePre="1" consecutive="1" xl2000="1" url="http://10.238.199.8/ssp_estadistica/cuaderno/cuaderno_2017/pag_31_33.php?mes=Septiembre&amp;anio=2023&amp;id_centro=197" htmlFormat="all"/>
  </connection>
  <connection id="5857" xr16:uid="{4E38348E-0297-4959-AAC4-4FC68236EDDD}" name="Conexión15269" type="4" refreshedVersion="8" background="1" saveData="1">
    <webPr sourceData="1" parsePre="1" consecutive="1" xl2000="1" url="http://10.238.199.8/ssp_estadistica/cuaderno/cuaderno_2017/pag_31_33.php?mes=Septiembre&amp;anio=2023&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13FA09C9-5865-44E1-89D3-F1D58A5D074D}" name="Conexión15270" type="4" refreshedVersion="8" background="1" saveData="1">
    <webPr sourceData="1" parsePre="1" consecutive="1" xl2000="1" url="http://10.238.199.8/ssp_estadistica/cuaderno/cuaderno_2017/pag_31_33.php?mes=Septiembre&amp;anio=2023&amp;id_centro=407" htmlFormat="all"/>
  </connection>
  <connection id="5860" xr16:uid="{CDDDD3F8-353E-439F-8F37-5348FD3BC758}" name="Conexión15273" type="4" refreshedVersion="8" background="1" saveData="1">
    <webPr sourceData="1" parsePre="1" consecutive="1" xl2000="1" url="http://10.238.199.8/ssp_estadistica/cuaderno/cuaderno_2017/pag_31_33.php?mes=Septiembre&amp;anio=2023&amp;id_centro=430" htmlFormat="all"/>
  </connection>
  <connection id="5861" xr16:uid="{9EC1B08F-8674-456D-90EB-8AAD30C21B26}" name="Conexión15274" type="4" refreshedVersion="8" background="1" saveData="1">
    <webPr sourceData="1" parsePre="1" consecutive="1" xl2000="1" url="http://10.238.199.8/ssp_estadistica/cuaderno/cuaderno_2017/pag_31_33.php?mes=Septiembre&amp;anio=2023&amp;id_centro=437" htmlFormat="all"/>
  </connection>
  <connection id="5862" xr16:uid="{18908FFB-82C6-49B1-B16B-50AF3EACE86A}" name="Conexión15275" type="4" refreshedVersion="8" background="1" saveData="1">
    <webPr sourceData="1" parsePre="1" consecutive="1" xl2000="1" url="http://10.238.199.8/ssp_estadistica/cuaderno/cuaderno_2017/pag_31_33.php?mes=Septiembre&amp;anio=2023&amp;id_centro=445" htmlFormat="all"/>
  </connection>
  <connection id="5863" xr16:uid="{1DE9296F-3BDA-47F5-9B41-DBAD6284110F}" name="Conexión15276" type="4" refreshedVersion="8" background="1" saveData="1">
    <webPr sourceData="1" parsePre="1" consecutive="1" xl2000="1" url="http://10.238.199.8/ssp_estadistica/cuaderno/cuaderno_2017/pag_31_33.php?mes=Septiembre&amp;anio=2023&amp;id_centro=446" htmlFormat="all"/>
  </connection>
  <connection id="5864" xr16:uid="{A4BC36C8-0161-4EE1-ACD6-E3F39A76EFF3}" name="Conexión15277" type="4" refreshedVersion="8" background="1" saveData="1">
    <webPr sourceData="1" parsePre="1" consecutive="1" xl2000="1" url="http://10.238.199.8/ssp_estadistica/cuaderno/cuaderno_2017/pag_31_33.php?mes=Septiembre&amp;anio=2023&amp;id_centro=470" htmlFormat="all"/>
  </connection>
  <connection id="5865" xr16:uid="{37A01025-8A49-434B-B7DD-115388326035}" name="Conexión15278" type="4" refreshedVersion="8" background="1" saveData="1">
    <webPr sourceData="1" parsePre="1" consecutive="1" xl2000="1" url="http://10.238.199.8/ssp_estadistica/cuaderno/cuaderno_2017/pag_31_33.php?mes=Septiembre&amp;anio=2023&amp;id_centro=474" htmlFormat="all"/>
  </connection>
  <connection id="5866" xr16:uid="{6F445E97-91FC-4BF4-9C0D-1A9A0FEB2C74}" name="Conexión15279" type="4" refreshedVersion="8" background="1" saveData="1">
    <webPr sourceData="1" parsePre="1" consecutive="1" xl2000="1" url="http://10.238.199.8/ssp_estadistica/cuaderno/cuaderno_2017/pag_31_33.php?mes=Septiembre&amp;anio=2023&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F35ABB94-4D1F-43AD-8837-D189FAFDF4E9}" name="Conexión15280" type="4" refreshedVersion="8" background="1" saveData="1">
    <webPr sourceData="1" parsePre="1" consecutive="1" xl2000="1" url="http://10.238.199.8/ssp_estadistica/cuaderno/cuaderno_2017/pag_31_33.php?mes=Septiembre&amp;anio=2023&amp;id_centro=654" htmlFormat="all"/>
  </connection>
  <connection id="5869" xr16:uid="{98982B83-AB5C-4283-9F5F-5062890119F8}" name="Conexión15281" type="4" refreshedVersion="8" background="1" saveData="1">
    <webPr sourceData="1" parsePre="1" consecutive="1" xl2000="1" url="http://10.238.199.8/ssp_estadistica/cuaderno/cuaderno_2017/pag_31_33.php?mes=Septiembre&amp;anio=2023&amp;id_centro=655" htmlFormat="all"/>
  </connection>
  <connection id="5870" xr16:uid="{F1A84563-1C5D-472F-A073-F732153D4C3C}" name="Conexión15282" type="4" refreshedVersion="8" background="1" saveData="1">
    <webPr sourceData="1" parsePre="1" consecutive="1" xl2000="1" url="http://10.238.199.8/ssp_estadistica/cuaderno/cuaderno_2017/pag_31_33.php?mes=Septiembre&amp;anio=2023&amp;id_centro=660" htmlFormat="all"/>
  </connection>
  <connection id="5871" xr16:uid="{C7FB6620-BB08-4028-9D11-A379B5EC31C3}" name="Conexión15283" type="4" refreshedVersion="8" background="1" saveData="1">
    <webPr sourceData="1" parsePre="1" consecutive="1" xl2000="1" url="http://10.238.199.8/ssp_estadistica/cuaderno/cuaderno_2017/pag_31_33.php?mes=Septiembre&amp;anio=2023&amp;id_centro=229" htmlFormat="all"/>
  </connection>
  <connection id="5872" xr16:uid="{A4E4F706-F27B-40A1-B1B5-9EF4E60B721B}" name="Conexión15284" type="4" refreshedVersion="8" background="1" saveData="1">
    <webPr sourceData="1" parsePre="1" consecutive="1" xl2000="1" url="http://10.238.199.8/ssp_estadistica/cuaderno/cuaderno_2017/pag_37.php?mes=Septiembre&amp;anio=2023&amp;origen='excel'" htmlFormat="all"/>
  </connection>
  <connection id="5873" xr16:uid="{03CDC864-7F4F-4C7E-A63E-8CB5153ACDE0}" name="Conexión15285" type="4" refreshedVersion="8" background="1" saveData="1">
    <webPr sourceData="1" parsePre="1" consecutive="1" xl2000="1" url="http://10.238.199.8/ssp_estadistica/cuaderno/cuaderno_2017/pag_38.php?mes=Septiembre&amp;anio=2023&amp;origen='excel'" htmlFormat="all"/>
  </connection>
  <connection id="5874" xr16:uid="{7DC68B6A-69FC-4B5E-BB09-14C0D68F17C0}" name="Conexión15286" type="4" refreshedVersion="8" background="1" saveData="1">
    <webPr sourceData="1" parsePre="1" consecutive="1" xl2000="1" url="http://10.238.199.8/ssp_estadistica/cuaderno/cuaderno_2017/pag_39.php?mes=Septiembre&amp;anio=2023&amp;origen='excel'" htmlFormat="all"/>
  </connection>
  <connection id="5875" xr16:uid="{6ECBE3E1-A976-4D66-BBA0-519433B222C3}" name="Conexión15287" type="4" refreshedVersion="8" background="1" saveData="1">
    <webPr sourceData="1" parsePre="1" consecutive="1" xl2000="1" url="http://10.238.199.8/ssp_estadistica/cuaderno/cuaderno_2017/pag_40.php?mes=Septiembre&amp;anio=2023&amp;origen='excel'" htmlFormat="all"/>
  </connection>
  <connection id="5876" xr16:uid="{9A51025F-2FA9-4F36-A41F-0DDFEA594728}" name="Conexión15288" type="4" refreshedVersion="8" background="1" saveData="1">
    <webPr sourceData="1" parsePre="1" consecutive="1" xl2000="1" url="http://10.238.199.8/ssp_estadistica/cuaderno/cuaderno_2017/pag_41.php?mes=Septiembre&amp;anio=2023&amp;origen='excel'" htmlFormat="all"/>
  </connection>
  <connection id="5877" xr16:uid="{FA2B2F54-1A95-411E-B08F-143D7588C6F9}" name="Conexión15289" type="4" refreshedVersion="8" background="1" saveData="1">
    <webPr sourceData="1" parsePre="1" consecutive="1" xl2000="1" url="http://10.238.199.8/ssp_estadistica/cuaderno/cuaderno_2017/pag_42.php?mes=Septiembre&amp;anio=2023&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E96A55BE-1A14-4E91-96D4-F8676260A119}" name="Conexión15290" type="4" refreshedVersion="8" background="1" saveData="1">
    <webPr sourceData="1" parsePre="1" consecutive="1" xl2000="1" url="http://10.238.199.8/ssp_estadistica/cuaderno/cuaderno_2017/pag_43_1_ic.php?mes=Septiembre&amp;anio=2023&amp;origen='excel'" htmlFormat="all"/>
  </connection>
  <connection id="5880" xr16:uid="{AF1DB2C3-8B5D-4B67-A053-6EBCA06E55FB}" name="Conexión15291" type="4" refreshedVersion="8" background="1" saveData="1">
    <webPr sourceData="1" parsePre="1" consecutive="1" xl2000="1" url="http://10.238.199.8/ssp_estadistica/cuaderno/cuaderno_2017/pag_43_2_ic.php?mes=Septiembre&amp;anio=2023&amp;origen='excel'" htmlFormat="all"/>
  </connection>
  <connection id="5881" xr16:uid="{1C9DB22F-C97E-436E-AB89-6CDD7E3BC341}" name="Conexión15292" type="4" refreshedVersion="8" background="1" saveData="1">
    <webPr sourceData="1" parsePre="1" consecutive="1" xl2000="1" url="http://10.238.199.8/ssp_estadistica/cuaderno/cuaderno_2017/pag_44_ic.php?mes=Septiembre&amp;anio=2023&amp;origen='excel'" htmlFormat="all"/>
  </connection>
  <connection id="5882" xr16:uid="{092F03DF-8AB7-4EA6-8EEA-51567C6A1425}" name="Conexión15293" type="4" refreshedVersion="8" background="1" saveData="1">
    <webPr sourceData="1" parsePre="1" consecutive="1" xl2000="1" url="http://10.238.199.8/ssp_estadistica/cuaderno/cuaderno_2017/pag_45_ic.php?mes=Septiembre&amp;anio=2023&amp;origen='excel'" htmlFormat="all"/>
  </connection>
  <connection id="5883" xr16:uid="{4D1A7719-1654-493C-9E6F-33A803D205FA}" name="Conexión15294" type="4" refreshedVersion="8" background="1" saveData="1">
    <webPr sourceData="1" parsePre="1" consecutive="1" xl2000="1" url="http://10.238.199.8/ssp_estadistica/cuaderno/cuaderno_2017/pag_46_ic.php?mes=Septiembre&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<sst xmlns="http://schemas.openxmlformats.org/spreadsheetml/2006/main" count="3349" uniqueCount="731">
  <si>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</si>
  <si>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</si>
  <si>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</si>
  <si>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</si>
  <si>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</si>
  <si>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</si>
  <si>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</si>
  <si>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</si>
  <si>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</si>
  <si>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</si>
  <si>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</si>
  <si>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</si>
  <si>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</si>
  <si>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</si>
  <si>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</si>
  <si>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</si>
  <si>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</si>
  <si>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</si>
  <si>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</si>
  <si>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</si>
  <si>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</si>
  <si>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</si>
  <si>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</si>
  <si>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</si>
  <si>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</si>
  <si>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</si>
  <si>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</si>
  <si>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</si>
  <si>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</si>
  <si>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</si>
  <si>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</si>
  <si>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</si>
  <si>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</si>
  <si>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</si>
  <si>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</si>
  <si>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</si>
  <si>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</si>
  <si>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</si>
  <si>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</si>
  <si>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</si>
  <si>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</si>
  <si>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</si>
  <si>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</si>
  <si>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</si>
  <si>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</si>
  <si>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</si>
  <si>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</si>
  <si>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</si>
  <si>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</si>
  <si>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</si>
  <si>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</si>
  <si>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</si>
  <si>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</si>
  <si>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</si>
  <si>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</si>
  <si>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</si>
  <si>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</si>
  <si>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</si>
  <si>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</si>
  <si>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</si>
  <si>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</si>
  <si>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</si>
  <si>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</si>
  <si>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</si>
  <si>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</si>
  <si>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</si>
  <si>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</si>
  <si>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</si>
  <si>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</si>
  <si>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</si>
  <si>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</si>
  <si>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</si>
  <si>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</si>
  <si>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</si>
  <si>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</si>
  <si>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</si>
  <si>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</si>
  <si>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</si>
  <si>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</si>
  <si>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</si>
  <si>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</si>
  <si>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DESCRIPCIÓN</t>
  </si>
  <si>
    <t>CANTIDAD</t>
  </si>
  <si>
    <t>Total</t>
  </si>
  <si>
    <t>Procesados</t>
  </si>
  <si>
    <t>Sentenciados</t>
  </si>
  <si>
    <t>DEPENDENCIA</t>
  </si>
  <si>
    <t>CENTROS</t>
  </si>
  <si>
    <t>Gobiernos Municipales</t>
  </si>
  <si>
    <t>SEPTIEMBRE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</si>
  <si>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</si>
  <si>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</si>
  <si>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</si>
  <si>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</si>
  <si>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</si>
  <si>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</si>
  <si>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octubre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</si>
  <si>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</si>
  <si>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</si>
  <si>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</si>
  <si>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</si>
  <si>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</si>
  <si>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</si>
  <si>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</si>
  <si>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</si>
  <si>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</si>
  <si>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</si>
  <si>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</si>
  <si>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</si>
  <si>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</si>
  <si>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</si>
  <si>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</si>
  <si>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</si>
  <si>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</si>
  <si>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</si>
  <si>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</si>
  <si>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</si>
  <si>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</si>
  <si>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</si>
  <si>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</si>
  <si>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</si>
  <si>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</si>
  <si>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</si>
  <si>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</si>
  <si>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</si>
  <si>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</si>
  <si>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</si>
  <si>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</si>
  <si>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</si>
  <si>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</si>
  <si>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</si>
  <si>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</si>
  <si>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</si>
  <si>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</si>
  <si>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</si>
  <si>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</si>
  <si>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</si>
  <si>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</si>
  <si>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</si>
  <si>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</si>
  <si>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</si>
  <si>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</si>
  <si>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</si>
  <si>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</si>
  <si>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</si>
  <si>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</si>
  <si>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</si>
  <si>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</si>
  <si>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</si>
  <si>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</si>
  <si>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</si>
  <si>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</si>
  <si>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</si>
  <si>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</si>
  <si>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Septiembre 2023</t>
  </si>
  <si>
    <t>Total del mes de Agosto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</si>
  <si>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</si>
  <si>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</si>
  <si>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</si>
  <si>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</si>
  <si>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</si>
  <si>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</si>
  <si>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</si>
  <si>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</si>
  <si>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Sep</t>
  </si>
  <si>
    <t>Oct</t>
  </si>
  <si>
    <t>Nov</t>
  </si>
  <si>
    <t>Dic</t>
  </si>
  <si>
    <t>Ene</t>
  </si>
  <si>
    <t>Feb</t>
  </si>
  <si>
    <t>Mar</t>
  </si>
  <si>
    <t>Abr</t>
  </si>
  <si>
    <t>May</t>
  </si>
  <si>
    <t>Jun</t>
  </si>
  <si>
    <t>Jul</t>
  </si>
  <si>
    <t>Ago</t>
  </si>
  <si>
    <t xml:space="preserve">Incremento de la Población Sep 2022 - Sep 2023 </t>
  </si>
  <si>
    <t>COMPORTAMIENTO DE LA POBLACIÓN PRIVADA DE LA LIBERTAD</t>
  </si>
  <si>
    <t>AÑO</t>
  </si>
  <si>
    <t>Nota: * Datos correspondientes al mes de septiembre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</si>
  <si>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</si>
  <si>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</si>
  <si>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</si>
  <si>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</si>
  <si>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</si>
  <si>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</si>
  <si>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</si>
  <si>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</si>
  <si>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</si>
  <si>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</si>
  <si>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</si>
  <si>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SEPTIEMBRE</t>
  </si>
  <si>
    <t>TOTAL DE AGOSTO</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</si>
  <si>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</si>
  <si>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</si>
  <si>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</si>
  <si>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</si>
  <si>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</si>
  <si>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</si>
  <si>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</si>
  <si>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</si>
  <si>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</si>
  <si>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</si>
  <si>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</si>
  <si>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</si>
  <si>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</si>
  <si>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</si>
  <si>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</si>
  <si>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</si>
  <si>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</si>
  <si>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</si>
  <si>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</si>
  <si>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</si>
  <si>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</si>
  <si>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</si>
  <si>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</si>
  <si>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</si>
  <si>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</si>
  <si>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</si>
  <si>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</si>
  <si>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</si>
  <si>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</si>
  <si>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</si>
  <si>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</si>
  <si>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</si>
  <si>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</si>
  <si>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</si>
  <si>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</si>
  <si>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</si>
  <si>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ENTIDAD FEDERATIVA / CENTRO PENITENCIARIO FEDERAL</t>
  </si>
  <si>
    <t>ESPACIOS</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</si>
  <si>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</si>
  <si>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</si>
  <si>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</si>
  <si>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</si>
  <si>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</si>
  <si>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</si>
  <si>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</si>
  <si>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</si>
  <si>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</si>
  <si>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</si>
  <si>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</si>
  <si>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</si>
  <si>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</si>
  <si>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</si>
  <si>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</si>
  <si>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</si>
  <si>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</si>
  <si>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</si>
  <si>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</si>
  <si>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</si>
  <si>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</si>
  <si>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</si>
  <si>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</si>
  <si>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</si>
  <si>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</si>
  <si>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</si>
  <si>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</si>
  <si>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</si>
  <si>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</si>
  <si>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</si>
  <si>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</si>
  <si>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</si>
  <si>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</si>
  <si>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</si>
  <si>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</si>
  <si>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</si>
  <si>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</si>
  <si>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</si>
  <si>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</si>
  <si>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</si>
  <si>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</si>
  <si>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</si>
  <si>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</si>
  <si>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</si>
  <si>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</si>
  <si>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</si>
  <si>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</si>
  <si>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</si>
  <si>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</si>
  <si>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</si>
  <si>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</si>
  <si>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</si>
  <si>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</si>
  <si>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</si>
  <si>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</si>
  <si>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</si>
  <si>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</si>
  <si>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</si>
  <si>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</si>
  <si>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</si>
  <si>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</si>
  <si>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</si>
  <si>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</si>
  <si>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</si>
  <si>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</si>
  <si>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</si>
  <si>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</si>
  <si>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</si>
  <si>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</si>
  <si>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</si>
  <si>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</si>
  <si>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</si>
  <si>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</si>
  <si>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</si>
  <si>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</si>
  <si>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</si>
  <si>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</si>
  <si>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</si>
  <si>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</si>
  <si>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</si>
  <si>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</si>
  <si>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</si>
  <si>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</si>
  <si>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</si>
  <si>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</si>
  <si>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</si>
  <si>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</si>
  <si>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</si>
  <si>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</si>
  <si>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</si>
  <si>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</si>
  <si>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</si>
  <si>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</si>
  <si>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</si>
  <si>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</si>
  <si>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</si>
  <si>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</si>
  <si>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</si>
  <si>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</si>
  <si>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</si>
  <si>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</si>
  <si>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</si>
  <si>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</si>
  <si>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</si>
  <si>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</si>
  <si>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</si>
  <si>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</si>
  <si>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</si>
  <si>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</si>
  <si>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</si>
  <si>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</si>
  <si>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</si>
  <si>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</si>
  <si>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</si>
  <si>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</si>
  <si>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</si>
  <si>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</si>
  <si>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</si>
  <si>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</si>
  <si>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</si>
  <si>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</si>
  <si>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</si>
  <si>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</si>
  <si>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</si>
  <si>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</si>
  <si>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</si>
  <si>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</si>
  <si>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</si>
  <si>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</si>
  <si>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</si>
  <si>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</si>
  <si>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</si>
  <si>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</si>
  <si>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</si>
  <si>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</si>
  <si>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</si>
  <si>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</si>
  <si>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</si>
  <si>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</si>
  <si>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</si>
  <si>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</si>
  <si>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</si>
  <si>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</si>
  <si>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</si>
  <si>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</si>
  <si>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</si>
  <si>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</si>
  <si>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</si>
  <si>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</si>
  <si>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</si>
  <si>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</si>
  <si>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</si>
  <si>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</si>
  <si>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</si>
  <si>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</si>
  <si>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</si>
  <si>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</si>
  <si>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</si>
  <si>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</si>
  <si>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</si>
  <si>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</si>
  <si>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</si>
  <si>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</si>
  <si>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</si>
  <si>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</si>
  <si>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</si>
  <si>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</si>
  <si>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</si>
  <si>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</si>
  <si>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</si>
  <si>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</si>
  <si>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</si>
  <si>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</si>
  <si>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</si>
  <si>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</si>
  <si>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</si>
  <si>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</si>
  <si>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</si>
  <si>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</si>
  <si>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</si>
  <si>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</si>
  <si>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</si>
  <si>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</si>
  <si>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</si>
  <si>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</si>
  <si>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</si>
  <si>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</si>
  <si>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</si>
  <si>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</si>
  <si>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</si>
  <si>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</si>
  <si>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</si>
  <si>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</si>
  <si>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</si>
  <si>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</si>
  <si>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</si>
  <si>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</si>
  <si>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</si>
  <si>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</si>
  <si>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</si>
  <si>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</si>
  <si>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</si>
  <si>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</si>
  <si>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</si>
  <si>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</si>
  <si>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</si>
  <si>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</si>
  <si>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</si>
  <si>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</si>
  <si>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</si>
  <si>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</si>
  <si>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</si>
  <si>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</si>
  <si>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</si>
  <si>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</si>
  <si>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</si>
  <si>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</si>
  <si>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</si>
  <si>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</si>
  <si>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</si>
  <si>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</si>
  <si>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</si>
  <si>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</si>
  <si>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</si>
  <si>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</si>
  <si>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</si>
  <si>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</si>
  <si>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</si>
  <si>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</si>
  <si>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</si>
  <si>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</si>
  <si>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</si>
  <si>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</si>
  <si>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</si>
  <si>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</si>
  <si>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</si>
  <si>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</si>
  <si>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</si>
  <si>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</si>
  <si>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</si>
  <si>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</si>
  <si>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</si>
  <si>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</si>
  <si>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</si>
  <si>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</si>
  <si>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</si>
  <si>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</si>
  <si>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</si>
  <si>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</si>
  <si>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</si>
  <si>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</si>
  <si>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</si>
  <si>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</si>
  <si>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</si>
  <si>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</si>
  <si>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</si>
  <si>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</si>
  <si>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</si>
  <si>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</si>
  <si>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</si>
  <si>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</si>
  <si>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</si>
  <si>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</si>
  <si>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</si>
  <si>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</si>
  <si>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</si>
  <si>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</si>
  <si>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</si>
  <si>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</si>
  <si>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</si>
  <si>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</si>
  <si>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</si>
  <si>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</si>
  <si>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</si>
  <si>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</si>
  <si>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</si>
  <si>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</si>
  <si>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</si>
  <si>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</si>
  <si>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</si>
  <si>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</si>
  <si>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</si>
  <si>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</si>
  <si>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</si>
  <si>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GRUPO DE EDADES</t>
  </si>
  <si>
    <t>55 - 59 AÑOS</t>
  </si>
  <si>
    <t>50 - 54 AÑOS</t>
  </si>
  <si>
    <t>45 - 49 AÑOS</t>
  </si>
  <si>
    <t>40 - 44 AÑOS</t>
  </si>
  <si>
    <t>35 - 39 AÑOS</t>
  </si>
  <si>
    <t>30 - 34 AÑOS</t>
  </si>
  <si>
    <t>25 - 29 AÑOS</t>
  </si>
  <si>
    <t>18 - 24 AÑOS</t>
  </si>
  <si>
    <t>POBLACIÓN PRIVADA DE LA LIBERTAD ADULTOS MAYORES POR GRUPO DE EDADES EN ENTIDAD FEDERATIVA Y CENTRO PENITENCIARIO FEDERAL</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</si>
  <si>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</si>
  <si>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</si>
  <si>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</si>
  <si>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</si>
  <si>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</si>
  <si>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</si>
  <si>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</si>
  <si>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</si>
  <si>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</si>
  <si>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</si>
  <si>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</si>
  <si>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</si>
  <si>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</si>
  <si>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</si>
  <si>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</si>
  <si>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</si>
  <si>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</si>
  <si>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</si>
  <si>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</si>
  <si>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</si>
  <si>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</si>
  <si>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</si>
  <si>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</si>
  <si>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</si>
  <si>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</si>
  <si>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</si>
  <si>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</si>
  <si>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</si>
  <si>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</si>
  <si>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</si>
  <si>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</si>
  <si>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</si>
  <si>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</si>
  <si>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</si>
  <si>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</si>
  <si>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</si>
  <si>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</si>
  <si>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</si>
  <si>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</si>
  <si>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</si>
  <si>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</si>
  <si>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</si>
  <si>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</si>
  <si>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</si>
  <si>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</si>
  <si>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</si>
  <si>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</si>
  <si>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</si>
  <si>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</si>
  <si>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</si>
  <si>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</si>
  <si>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</si>
  <si>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</si>
  <si>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</si>
  <si>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</si>
  <si>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</si>
  <si>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</si>
  <si>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</si>
  <si>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</si>
  <si>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</si>
  <si>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</si>
  <si>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</si>
  <si>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</si>
  <si>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</si>
  <si>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</si>
  <si>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</si>
  <si>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</si>
  <si>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</si>
  <si>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</si>
  <si>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Méx.</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</si>
  <si>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</si>
  <si>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</si>
  <si>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</si>
  <si>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</si>
  <si>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</si>
  <si>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</si>
  <si>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</si>
  <si>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</si>
  <si>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</si>
  <si>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</si>
  <si>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</si>
  <si>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</si>
  <si>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</si>
  <si>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</si>
  <si>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</si>
  <si>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</si>
  <si>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</si>
  <si>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</si>
  <si>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</si>
  <si>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</si>
  <si>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</si>
  <si>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</si>
  <si>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</si>
  <si>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</si>
  <si>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</si>
  <si>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</si>
  <si>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</si>
  <si>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</si>
  <si>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</si>
  <si>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</si>
  <si>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</si>
  <si>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</si>
  <si>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</si>
  <si>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</si>
  <si>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</si>
  <si>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</si>
  <si>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</si>
  <si>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</si>
  <si>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</si>
  <si>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</si>
  <si>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</si>
  <si>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</si>
  <si>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</si>
  <si>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</si>
  <si>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</si>
  <si>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</si>
  <si>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</si>
  <si>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Costa Rica</t>
  </si>
  <si>
    <t>Perú</t>
  </si>
  <si>
    <t>* Países con los que México tiene suscritos Tratados de Ejecución de Sentencias y Tratados de Extradición.</t>
  </si>
  <si>
    <t>*** Se entiende por extraditados a aquellos egresados de los CEFERESOS con pedimento legal de extradición.</t>
  </si>
  <si>
    <t>2023*</t>
  </si>
  <si>
    <t xml:space="preserve">Personas Procesadas </t>
  </si>
  <si>
    <t>CEDES: Centro de Ejecución de Sanciones</t>
  </si>
  <si>
    <t>CEFEREPSI: Centro Federal de Rehabilitación Psicosocial</t>
  </si>
  <si>
    <t xml:space="preserve">POBLACIÓN QUE INICIÓ SU VIGILANCIA </t>
  </si>
  <si>
    <t>Intentos de Evasión</t>
  </si>
  <si>
    <t>Evasiones</t>
  </si>
  <si>
    <t>Coah.</t>
  </si>
  <si>
    <t>Mich.</t>
  </si>
  <si>
    <t>Ver.</t>
  </si>
  <si>
    <t>POBLACIÓN NACIONAL</t>
  </si>
  <si>
    <t>POBLACIÓN EXTRANJERA</t>
  </si>
  <si>
    <t>Personas 
Procesadas</t>
  </si>
  <si>
    <t>Personas 
Sentenciadas</t>
  </si>
  <si>
    <t>Argentina</t>
  </si>
  <si>
    <t>Belice</t>
  </si>
  <si>
    <t>Bolivia</t>
  </si>
  <si>
    <t>Brasil</t>
  </si>
  <si>
    <t>Canada</t>
  </si>
  <si>
    <t>Corea</t>
  </si>
  <si>
    <t>Cuba</t>
  </si>
  <si>
    <t>Ecuador</t>
  </si>
  <si>
    <t>El Salvador</t>
  </si>
  <si>
    <t>Eslovaquia</t>
  </si>
  <si>
    <t>España</t>
  </si>
  <si>
    <t>Estados Unidos de América</t>
  </si>
  <si>
    <t>Francia</t>
  </si>
  <si>
    <t>Gran Bretaña</t>
  </si>
  <si>
    <t>Guatemala</t>
  </si>
  <si>
    <t>Honduras</t>
  </si>
  <si>
    <t>Italia</t>
  </si>
  <si>
    <t>Japón</t>
  </si>
  <si>
    <t>México</t>
  </si>
  <si>
    <t>Mónaco</t>
  </si>
  <si>
    <t>Nicaragua</t>
  </si>
  <si>
    <t>Panamá</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</si>
  <si>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</si>
  <si>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</si>
  <si>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</si>
  <si>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</si>
  <si>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</si>
  <si>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INGRESOS Y EGRESOS DE LA POBLACIÓN PRIVADA DE LA LIBERTAD SEGÚN SEXO POR ENTIDAD FEDERATIVA Y CENTRO PENITENCIARIO FEDERAL</t>
  </si>
  <si>
    <t>Población a inicio de mes
(agosto 2023)</t>
  </si>
  <si>
    <t>Ingresos</t>
  </si>
  <si>
    <t>Egresos</t>
  </si>
  <si>
    <t>Poblacion a fin de mes
(septiembre 2023)</t>
  </si>
  <si>
    <t>INGRESOS Y EGRESOS DE LA POBLACIÓN PRIVADA DE LA LIBERTAD POR ENTIDAD FEDERATIVA Y CENTRO PENITENCIARIO FEDERAL</t>
  </si>
  <si>
    <t>Nota: Valores negativos representan la cantidad de egresos de personas privadas de la libertad.</t>
  </si>
  <si>
    <t>COMISARIA</t>
  </si>
  <si>
    <t>RECLUSORIO PREVENTIVO</t>
  </si>
  <si>
    <t xml:space="preserve"> CÁRCELES DISTRITALES</t>
  </si>
  <si>
    <t>DISTRITALES DE REINSERCIÓN SOCIAL</t>
  </si>
  <si>
    <t>CPS</t>
  </si>
  <si>
    <t xml:space="preserve">La autoridad penitenciaria del estado de Baja California Sur informa del cambio de espacios en el CRS San José del Cabo 730 a 887, CRS Ciudad Constitución 143 a 153, CRS Santa Rosalia 126 A 141. </t>
  </si>
  <si>
    <t>POBLACIÓN PRIVADA DE LA LIBERTAD POR NIVEL DE ESCOLARIDAD EN ENTIDADES FEDERATIVAS Y CENTROS PENITENCIARIOS FEDERALES</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</si>
  <si>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</si>
  <si>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</si>
  <si>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</si>
  <si>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</si>
  <si>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</si>
  <si>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</si>
  <si>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</si>
  <si>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</si>
  <si>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</si>
  <si>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</si>
  <si>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</si>
  <si>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</si>
  <si>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</si>
  <si>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</si>
  <si>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</si>
  <si>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</si>
  <si>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</si>
  <si>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</si>
  <si>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Direcciones de Prevención y Readaptación Social en los Estados; Centros Penitenciarios Federales</t>
  </si>
  <si>
    <t>POBLACIÓN PRIVADA DE LA LIBERTAD POR SITUACIÓN JURIDICA A NIVEL ESCOLARIDAD EN ENTIDAD FEDERATIVA Y CENTRO PENITENCIARIO FEDERAL</t>
  </si>
  <si>
    <t>POBLACIÓN PRIVADA DE LA LIBERTAD POR NIVEL DE ESCOLARIDAD, SITUACIÓN JURÍDICA, FUERO Y SEXO</t>
  </si>
  <si>
    <t>Nivel De Escolaridad</t>
  </si>
  <si>
    <t>Fuente: SSPC,PRS;  Centros Penitenciarios Federales; Direcciones de Prevención y Readaptación Social en los Estados.</t>
  </si>
  <si>
    <t>POBLACIÓN PRIVADA DE LA LIBERTAD POR NIVEL DE ESCOLARIDAD</t>
  </si>
  <si>
    <t>ESTUDIOS</t>
  </si>
  <si>
    <t>Fuente: SSPC,PRS; Centros Penitenciarios Federales; Direcciones de Prevención y Readaptación Social en los Estados.</t>
  </si>
  <si>
    <t>Islas Marías</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</si>
  <si>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</si>
  <si>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 xml:space="preserve">Las cifras que se presentan en el cuaderno estadístico penitenciario corresponden al corte de 30/09/2023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
</t>
  </si>
  <si>
    <t>Elaborado por la Dirección de Archivo Nacional de Sentenciados y Estadística Penitenciaria, con información proporcionada por los Sistemas Penitenciarios de los Estados y los Centros Penitenciarios Federales, Ciudad de México, octubre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</si>
</sst>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0">
    <font>
      <sz val="10"/>
      <name val="Tahoma"/>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theme="1"/>
      <name val="Tahoma"/>
      <family val="2"/>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14"/>
      <color rgb="FFFF0000"/>
      <name val="Montserrat"/>
    </font>
    <font>
      <b/>
      <sz val="20"/>
      <color rgb="FFFF0000"/>
      <name val="Montserrat"/>
    </font>
    <font>
      <sz val="14"/>
      <color theme="1"/>
      <name val="Montserrat"/>
    </font>
    <font>
      <sz val="14"/>
      <color theme="1"/>
      <name val="Soberana Sans"/>
    </font>
    <font>
      <b/>
      <sz val="20"/>
      <color theme="1"/>
      <name val="Montserrat"/>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b/>
      <sz val="14"/>
      <color theme="1"/>
      <name val="Montserrat"/>
    </font>
    <font>
      <b/>
      <sz val="26"/>
      <name val="Montserrat"/>
    </font>
    <font>
      <b/>
      <sz val="11"/>
      <color theme="2" tint="-9.9978637043366805E-2"/>
      <name val="Montserrat"/>
      <family val="3"/>
    </font>
    <font>
      <b/>
      <sz val="11"/>
      <name val="Montserrat"/>
      <family val="3"/>
    </font>
    <font>
      <sz val="14"/>
      <name val="Tahoma"/>
      <family val="2"/>
    </font>
    <font>
      <b/>
      <sz val="14"/>
      <color theme="1"/>
      <name val="Montserrat"/>
      <family val="3"/>
    </font>
    <font>
      <sz val="12"/>
      <color theme="1"/>
      <name val="Montserrat"/>
      <family val="3"/>
    </font>
    <font>
      <sz val="10"/>
      <color theme="1"/>
      <name val="Montserrat"/>
      <family val="3"/>
    </font>
    <font>
      <sz val="11"/>
      <color theme="1"/>
      <name val="Montserrat"/>
      <family val="3"/>
    </font>
    <font>
      <b/>
      <sz val="26"/>
      <color theme="1"/>
      <name val="Montserrat"/>
      <family val="3"/>
    </font>
    <font>
      <b/>
      <sz val="22"/>
      <color theme="1"/>
      <name val="Montserrat"/>
      <family val="3"/>
    </font>
    <font>
      <b/>
      <sz val="12"/>
      <color theme="1"/>
      <name val="Montserrat"/>
      <family val="3"/>
    </font>
    <font>
      <sz val="14"/>
      <color theme="1"/>
      <name val="Montserrat"/>
      <family val="3"/>
    </font>
    <font>
      <sz val="9"/>
      <color theme="1"/>
      <name val="Montserrat"/>
      <family val="3"/>
    </font>
    <font>
      <sz val="11"/>
      <color theme="1"/>
      <name val="Montserrat"/>
    </font>
    <font>
      <b/>
      <sz val="9"/>
      <color theme="1"/>
      <name val="Montserrat"/>
    </font>
    <font>
      <sz val="10"/>
      <name val="CG Times (WN)"/>
    </font>
    <font>
      <b/>
      <sz val="12"/>
      <color theme="2" tint="-9.9978637043366805E-2"/>
      <name val="Montserrat"/>
      <family val="3"/>
    </font>
    <font>
      <sz val="11"/>
      <name val="Montserrat"/>
      <family val="3"/>
    </font>
    <font>
      <b/>
      <sz val="10"/>
      <color rgb="FFFF0000"/>
      <name val="Montserrat"/>
      <family val="3"/>
    </font>
    <font>
      <b/>
      <sz val="12"/>
      <color rgb="FFFF0000"/>
      <name val="Montserrat"/>
      <family val="3"/>
    </font>
    <font>
      <b/>
      <sz val="5"/>
      <color theme="0"/>
      <name val="Montserrat"/>
      <family val="3"/>
    </font>
    <font>
      <sz val="5"/>
      <name val="Montserrat"/>
      <family val="3"/>
    </font>
    <font>
      <sz val="6"/>
      <name val="Montserrat"/>
      <family val="3"/>
    </font>
    <font>
      <b/>
      <sz val="24"/>
      <color theme="1"/>
      <name val="Montserrat"/>
    </font>
    <font>
      <sz val="20"/>
      <color theme="1"/>
      <name val="Montserrat"/>
    </font>
    <font>
      <sz val="9.5"/>
      <name val="Montserrat"/>
    </font>
    <font>
      <b/>
      <sz val="9.5"/>
      <color theme="2" tint="-9.9978637043366805E-2"/>
      <name val="Montserrat"/>
    </font>
    <font>
      <b/>
      <sz val="9.5"/>
      <name val="Montserrat"/>
    </font>
    <font>
      <sz val="9.5"/>
      <name val="Tahoma"/>
      <family val="2"/>
    </font>
    <font>
      <sz val="11"/>
      <color theme="0"/>
      <name val="Montserrat"/>
      <family val="3"/>
    </font>
    <font>
      <sz val="16"/>
      <name val="Tahoma"/>
      <family val="2"/>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3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bottom style="thin">
        <color indexed="64"/>
      </bottom>
      <diagonal/>
    </border>
    <border>
      <left style="thin">
        <color indexed="64"/>
      </left>
      <right/>
      <top/>
      <bottom/>
      <diagonal/>
    </border>
    <border>
      <left/>
      <right/>
      <top/>
      <bottom style="thin">
        <color rgb="FF000000"/>
      </bottom>
      <diagonal/>
    </border>
    <border>
      <left/>
      <right/>
      <top style="thin">
        <color theme="0"/>
      </top>
      <bottom/>
      <diagonal/>
    </border>
    <border>
      <left/>
      <right/>
      <top/>
      <bottom style="thin">
        <color theme="0"/>
      </bottom>
      <diagonal/>
    </border>
    <border>
      <left/>
      <right/>
      <top style="thin">
        <color rgb="FF000000"/>
      </top>
      <bottom style="thin">
        <color indexed="64"/>
      </bottom>
      <diagonal/>
    </border>
    <border>
      <left/>
      <right/>
      <top style="thin">
        <color theme="0"/>
      </top>
      <bottom style="thin">
        <color theme="0"/>
      </bottom>
      <diagonal/>
    </border>
  </borders>
  <cellStyleXfs count="33">
    <xf numFmtId="0" fontId="0"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6" fillId="0" borderId="0"/>
    <xf numFmtId="0" fontId="3" fillId="0" borderId="0"/>
    <xf numFmtId="0" fontId="3" fillId="0" borderId="0"/>
    <xf numFmtId="0" fontId="7" fillId="0" borderId="0"/>
    <xf numFmtId="0" fontId="5" fillId="0" borderId="0"/>
    <xf numFmtId="0" fontId="5" fillId="0" borderId="0"/>
    <xf numFmtId="0" fontId="3" fillId="0" borderId="0"/>
    <xf numFmtId="0" fontId="4" fillId="0" borderId="0"/>
    <xf numFmtId="0" fontId="2" fillId="0" borderId="0"/>
    <xf numFmtId="0" fontId="2" fillId="0" borderId="0"/>
    <xf numFmtId="0" fontId="5" fillId="0" borderId="0"/>
    <xf numFmtId="0" fontId="8" fillId="0" borderId="0"/>
    <xf numFmtId="0" fontId="5" fillId="0" borderId="0"/>
    <xf numFmtId="0" fontId="5" fillId="0" borderId="0"/>
    <xf numFmtId="0" fontId="2" fillId="0" borderId="0"/>
    <xf numFmtId="9" fontId="7"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2" fillId="0" borderId="0"/>
    <xf numFmtId="0" fontId="2" fillId="0" borderId="0"/>
    <xf numFmtId="0" fontId="1" fillId="0" borderId="0"/>
    <xf numFmtId="0" fontId="3" fillId="0" borderId="0"/>
    <xf numFmtId="0" fontId="144" fillId="0" borderId="0"/>
    <xf numFmtId="0" fontId="2" fillId="0" borderId="0"/>
    <xf numFmtId="0" fontId="1" fillId="0" borderId="0"/>
  </cellStyleXfs>
  <cellXfs count="710">
    <xf numFmtId="0" fontId="0" fillId="0" borderId="0" xfId="0"/>
    <xf numFmtId="0" fontId="10" fillId="0" borderId="0" xfId="12" applyFont="1"/>
    <xf numFmtId="0" fontId="13" fillId="0" borderId="0" xfId="12" applyFont="1" applyAlignment="1">
      <alignment vertical="center" wrapText="1"/>
    </xf>
    <xf numFmtId="0" fontId="18" fillId="0" borderId="0" xfId="12" applyFont="1"/>
    <xf numFmtId="0" fontId="19" fillId="0" borderId="0" xfId="12" applyFont="1" applyAlignment="1">
      <alignment horizontal="center" vertical="center"/>
    </xf>
    <xf numFmtId="0" fontId="20" fillId="0" borderId="0" xfId="12" applyFont="1" applyAlignment="1">
      <alignment vertical="center"/>
    </xf>
    <xf numFmtId="0" fontId="21" fillId="0" borderId="0" xfId="12" applyFont="1" applyAlignment="1">
      <alignment horizontal="justify"/>
    </xf>
    <xf numFmtId="0" fontId="18" fillId="0" borderId="0" xfId="12" applyFont="1" applyAlignment="1">
      <alignment horizontal="justify" vertical="center"/>
    </xf>
    <xf numFmtId="0" fontId="12" fillId="0" borderId="0" xfId="12" applyFont="1"/>
    <xf numFmtId="0" fontId="9" fillId="0" borderId="0" xfId="12" applyFont="1"/>
    <xf numFmtId="0" fontId="15" fillId="0" borderId="0" xfId="12" applyFont="1"/>
    <xf numFmtId="0" fontId="24" fillId="0" borderId="0" xfId="12" applyFont="1" applyAlignment="1">
      <alignment horizontal="center" vertical="center" wrapText="1"/>
    </xf>
    <xf numFmtId="17" fontId="10" fillId="0" borderId="0" xfId="12" applyNumberFormat="1" applyFont="1"/>
    <xf numFmtId="0" fontId="25" fillId="0" borderId="0" xfId="12" applyFont="1"/>
    <xf numFmtId="0" fontId="27" fillId="0" borderId="1" xfId="12" applyFont="1" applyBorder="1" applyAlignment="1">
      <alignment horizontal="center"/>
    </xf>
    <xf numFmtId="0" fontId="27" fillId="0" borderId="0" xfId="12" applyFont="1" applyAlignment="1">
      <alignment horizontal="center"/>
    </xf>
    <xf numFmtId="0" fontId="27" fillId="0" borderId="2" xfId="12" applyFont="1" applyBorder="1" applyAlignment="1">
      <alignment horizontal="center"/>
    </xf>
    <xf numFmtId="0" fontId="27" fillId="0" borderId="1" xfId="12" applyFont="1" applyBorder="1"/>
    <xf numFmtId="0" fontId="27" fillId="0" borderId="0" xfId="12" applyFont="1" applyAlignment="1">
      <alignment vertical="center" wrapText="1"/>
    </xf>
    <xf numFmtId="0" fontId="27" fillId="0" borderId="0" xfId="12" applyFont="1" applyAlignment="1">
      <alignment horizontal="center" vertical="center" wrapText="1"/>
    </xf>
    <xf numFmtId="0" fontId="27" fillId="0" borderId="0" xfId="12" applyFont="1"/>
    <xf numFmtId="0" fontId="27" fillId="0" borderId="0" xfId="12" applyFont="1" applyAlignment="1">
      <alignment horizontal="justify" vertical="center" wrapText="1"/>
    </xf>
    <xf numFmtId="3" fontId="27" fillId="0" borderId="0" xfId="12" applyNumberFormat="1" applyFont="1" applyAlignment="1">
      <alignment horizontal="right" vertical="center" wrapText="1"/>
    </xf>
    <xf numFmtId="0" fontId="27" fillId="0" borderId="0" xfId="12" applyFont="1" applyAlignment="1">
      <alignment horizontal="right" vertical="center" wrapText="1"/>
    </xf>
    <xf numFmtId="2" fontId="27" fillId="0" borderId="0" xfId="12" applyNumberFormat="1" applyFont="1" applyAlignment="1">
      <alignment horizontal="right" vertical="center" wrapText="1"/>
    </xf>
    <xf numFmtId="0" fontId="27" fillId="0" borderId="2" xfId="12" applyFont="1" applyBorder="1"/>
    <xf numFmtId="2" fontId="27" fillId="0" borderId="0" xfId="12" applyNumberFormat="1" applyFont="1" applyAlignment="1">
      <alignment horizontal="center" vertical="center" wrapText="1"/>
    </xf>
    <xf numFmtId="0" fontId="27" fillId="0" borderId="0" xfId="12" applyFont="1" applyAlignment="1">
      <alignment horizontal="center" vertical="center"/>
    </xf>
    <xf numFmtId="2" fontId="27" fillId="0" borderId="0" xfId="12" applyNumberFormat="1" applyFont="1" applyAlignment="1">
      <alignment horizontal="center" vertical="center"/>
    </xf>
    <xf numFmtId="10" fontId="27" fillId="0" borderId="0" xfId="12" applyNumberFormat="1" applyFont="1" applyAlignment="1">
      <alignment horizontal="right" vertical="center" wrapText="1"/>
    </xf>
    <xf numFmtId="0" fontId="27" fillId="0" borderId="1" xfId="12" quotePrefix="1" applyFont="1" applyBorder="1" applyAlignment="1">
      <alignment horizontal="left"/>
    </xf>
    <xf numFmtId="3" fontId="27" fillId="0" borderId="0" xfId="12" applyNumberFormat="1" applyFont="1"/>
    <xf numFmtId="0" fontId="27" fillId="0" borderId="3" xfId="12" quotePrefix="1" applyFont="1" applyBorder="1" applyAlignment="1">
      <alignment horizontal="left"/>
    </xf>
    <xf numFmtId="0" fontId="27" fillId="0" borderId="4" xfId="12" applyFont="1" applyBorder="1"/>
    <xf numFmtId="3" fontId="27" fillId="0" borderId="4" xfId="12" applyNumberFormat="1" applyFont="1" applyBorder="1"/>
    <xf numFmtId="0" fontId="27" fillId="0" borderId="4" xfId="12" applyFont="1" applyBorder="1" applyAlignment="1">
      <alignment horizontal="center"/>
    </xf>
    <xf numFmtId="0" fontId="27" fillId="0" borderId="4" xfId="12" applyFont="1" applyBorder="1" applyAlignment="1">
      <alignment horizontal="left"/>
    </xf>
    <xf numFmtId="2" fontId="27" fillId="0" borderId="4" xfId="12" applyNumberFormat="1" applyFont="1" applyBorder="1"/>
    <xf numFmtId="0" fontId="27" fillId="0" borderId="5" xfId="12" applyFont="1" applyBorder="1"/>
    <xf numFmtId="0" fontId="27" fillId="0" borderId="0" xfId="12" quotePrefix="1" applyFont="1" applyAlignment="1">
      <alignment horizontal="left"/>
    </xf>
    <xf numFmtId="0" fontId="27" fillId="0" borderId="0" xfId="12" applyFont="1" applyAlignment="1">
      <alignment horizontal="left"/>
    </xf>
    <xf numFmtId="10" fontId="27" fillId="0" borderId="0" xfId="12" applyNumberFormat="1" applyFont="1"/>
    <xf numFmtId="0" fontId="28" fillId="0" borderId="0" xfId="12" applyFont="1" applyAlignment="1">
      <alignment horizontal="centerContinuous"/>
    </xf>
    <xf numFmtId="0" fontId="27" fillId="0" borderId="6" xfId="12" applyFont="1" applyBorder="1" applyAlignment="1">
      <alignment horizontal="center"/>
    </xf>
    <xf numFmtId="0" fontId="27" fillId="0" borderId="7" xfId="12" applyFont="1" applyBorder="1" applyAlignment="1">
      <alignment horizontal="center"/>
    </xf>
    <xf numFmtId="0" fontId="27" fillId="0" borderId="7" xfId="12" applyFont="1" applyBorder="1" applyAlignment="1">
      <alignment horizontal="right" vertical="center"/>
    </xf>
    <xf numFmtId="0" fontId="28" fillId="0" borderId="7" xfId="12" applyFont="1" applyBorder="1"/>
    <xf numFmtId="0" fontId="27" fillId="0" borderId="7" xfId="12" applyFont="1" applyBorder="1" applyAlignment="1">
      <alignment vertical="center"/>
    </xf>
    <xf numFmtId="0" fontId="27" fillId="0" borderId="8" xfId="12" applyFont="1" applyBorder="1" applyAlignment="1">
      <alignment vertical="center"/>
    </xf>
    <xf numFmtId="0" fontId="27" fillId="0" borderId="0" xfId="12" applyFont="1" applyAlignment="1">
      <alignment horizontal="centerContinuous"/>
    </xf>
    <xf numFmtId="0" fontId="27" fillId="0" borderId="8" xfId="12" applyFont="1" applyBorder="1" applyAlignment="1">
      <alignment horizontal="center"/>
    </xf>
    <xf numFmtId="0" fontId="27" fillId="0" borderId="0" xfId="12" applyFont="1" applyAlignment="1">
      <alignment horizontal="right" vertical="center"/>
    </xf>
    <xf numFmtId="0" fontId="28" fillId="0" borderId="0" xfId="12" applyFont="1" applyAlignment="1">
      <alignment horizontal="center"/>
    </xf>
    <xf numFmtId="0" fontId="27" fillId="0" borderId="2" xfId="12" applyFont="1" applyBorder="1" applyAlignment="1">
      <alignment vertical="center"/>
    </xf>
    <xf numFmtId="0" fontId="28" fillId="0" borderId="0" xfId="12" applyFont="1"/>
    <xf numFmtId="0" fontId="27" fillId="0" borderId="2" xfId="12" applyFont="1" applyBorder="1" applyAlignment="1">
      <alignment horizontal="center" vertical="center"/>
    </xf>
    <xf numFmtId="3" fontId="27" fillId="0" borderId="0" xfId="12" applyNumberFormat="1" applyFont="1" applyAlignment="1">
      <alignment horizontal="right" vertical="center"/>
    </xf>
    <xf numFmtId="0" fontId="28" fillId="0" borderId="0" xfId="12" applyFont="1" applyAlignment="1">
      <alignment vertical="center"/>
    </xf>
    <xf numFmtId="3" fontId="27" fillId="0" borderId="0" xfId="12" applyNumberFormat="1" applyFont="1" applyAlignment="1">
      <alignment vertical="center"/>
    </xf>
    <xf numFmtId="3" fontId="27" fillId="0" borderId="2" xfId="12" applyNumberFormat="1" applyFont="1" applyBorder="1" applyAlignment="1">
      <alignment horizontal="center"/>
    </xf>
    <xf numFmtId="3" fontId="27" fillId="0" borderId="1" xfId="12" applyNumberFormat="1" applyFont="1" applyBorder="1"/>
    <xf numFmtId="0" fontId="28" fillId="0" borderId="0" xfId="12" applyFont="1" applyAlignment="1">
      <alignment horizontal="justify" vertical="center" wrapText="1"/>
    </xf>
    <xf numFmtId="3" fontId="29" fillId="0" borderId="0" xfId="12" applyNumberFormat="1" applyFont="1"/>
    <xf numFmtId="0" fontId="27" fillId="0" borderId="0" xfId="12" applyFont="1" applyAlignment="1">
      <alignment horizontal="left" vertical="center" wrapText="1"/>
    </xf>
    <xf numFmtId="0" fontId="28" fillId="0" borderId="0" xfId="12" applyFont="1" applyAlignment="1">
      <alignment horizontal="left" vertical="center" wrapText="1"/>
    </xf>
    <xf numFmtId="0" fontId="30" fillId="0" borderId="0" xfId="12" applyFont="1" applyAlignment="1">
      <alignment vertical="center"/>
    </xf>
    <xf numFmtId="0" fontId="28" fillId="0" borderId="0" xfId="12" applyFont="1" applyAlignment="1">
      <alignment horizontal="left"/>
    </xf>
    <xf numFmtId="0" fontId="27" fillId="0" borderId="0" xfId="12" applyFont="1" applyAlignment="1">
      <alignment vertical="center"/>
    </xf>
    <xf numFmtId="3" fontId="27" fillId="0" borderId="2" xfId="12" applyNumberFormat="1" applyFont="1" applyBorder="1"/>
    <xf numFmtId="0" fontId="27" fillId="0" borderId="3" xfId="12" applyFont="1" applyBorder="1" applyAlignment="1">
      <alignment horizontal="centerContinuous"/>
    </xf>
    <xf numFmtId="3" fontId="27" fillId="0" borderId="5" xfId="12" applyNumberFormat="1" applyFont="1" applyBorder="1"/>
    <xf numFmtId="0" fontId="27" fillId="0" borderId="0" xfId="12" applyFont="1" applyAlignment="1">
      <alignment horizontal="right"/>
    </xf>
    <xf numFmtId="0" fontId="27" fillId="0" borderId="3" xfId="12" applyFont="1" applyBorder="1" applyAlignment="1">
      <alignment horizontal="right"/>
    </xf>
    <xf numFmtId="0" fontId="27" fillId="0" borderId="4" xfId="12" applyFont="1" applyBorder="1" applyAlignment="1">
      <alignment vertical="top" wrapText="1"/>
    </xf>
    <xf numFmtId="0" fontId="30" fillId="0" borderId="4" xfId="12" applyFont="1" applyBorder="1" applyAlignment="1">
      <alignment horizontal="right"/>
    </xf>
    <xf numFmtId="0" fontId="31" fillId="0" borderId="0" xfId="12" applyFont="1" applyAlignment="1">
      <alignment horizontal="centerContinuous"/>
    </xf>
    <xf numFmtId="0" fontId="31" fillId="0" borderId="0" xfId="12" applyFont="1" applyAlignment="1">
      <alignment horizontal="left"/>
    </xf>
    <xf numFmtId="0" fontId="31" fillId="0" borderId="0" xfId="12" quotePrefix="1" applyFont="1" applyAlignment="1">
      <alignment horizontal="left"/>
    </xf>
    <xf numFmtId="0" fontId="31" fillId="0" borderId="0" xfId="12" applyFont="1" applyAlignment="1">
      <alignment horizontal="right"/>
    </xf>
    <xf numFmtId="3" fontId="31" fillId="0" borderId="0" xfId="12" applyNumberFormat="1" applyFont="1" applyAlignment="1">
      <alignment horizontal="right"/>
    </xf>
    <xf numFmtId="0" fontId="31" fillId="0" borderId="0" xfId="12" applyFont="1" applyAlignment="1">
      <alignment horizontal="center"/>
    </xf>
    <xf numFmtId="0" fontId="27" fillId="0" borderId="2" xfId="12" quotePrefix="1" applyFont="1" applyBorder="1"/>
    <xf numFmtId="0" fontId="31" fillId="0" borderId="0" xfId="12" applyFont="1"/>
    <xf numFmtId="0" fontId="27" fillId="0" borderId="2" xfId="12" quotePrefix="1" applyFont="1" applyBorder="1" applyAlignment="1">
      <alignment horizontal="left"/>
    </xf>
    <xf numFmtId="0" fontId="27" fillId="0" borderId="3" xfId="12" applyFont="1" applyBorder="1"/>
    <xf numFmtId="0" fontId="27" fillId="0" borderId="6" xfId="12" applyFont="1" applyBorder="1"/>
    <xf numFmtId="0" fontId="27" fillId="0" borderId="7" xfId="12" applyFont="1" applyBorder="1" applyAlignment="1">
      <alignment horizontal="left"/>
    </xf>
    <xf numFmtId="0" fontId="27" fillId="0" borderId="7" xfId="12" quotePrefix="1" applyFont="1" applyBorder="1" applyAlignment="1">
      <alignment horizontal="left"/>
    </xf>
    <xf numFmtId="3" fontId="27" fillId="0" borderId="7" xfId="12" applyNumberFormat="1" applyFont="1" applyBorder="1" applyAlignment="1">
      <alignment horizontal="right"/>
    </xf>
    <xf numFmtId="3" fontId="27" fillId="0" borderId="0" xfId="12" applyNumberFormat="1" applyFont="1" applyAlignment="1">
      <alignment horizontal="left"/>
    </xf>
    <xf numFmtId="3" fontId="27" fillId="0" borderId="0" xfId="12" applyNumberFormat="1" applyFont="1" applyAlignment="1">
      <alignment horizontal="right"/>
    </xf>
    <xf numFmtId="0" fontId="32" fillId="0" borderId="0" xfId="12" applyFont="1" applyAlignment="1">
      <alignment horizontal="center" vertical="center" textRotation="90"/>
    </xf>
    <xf numFmtId="0" fontId="33" fillId="0" borderId="0" xfId="12" applyFont="1"/>
    <xf numFmtId="0" fontId="34" fillId="0" borderId="0" xfId="12" applyFont="1" applyAlignment="1">
      <alignment horizontal="center" vertical="center"/>
    </xf>
    <xf numFmtId="0" fontId="35" fillId="0" borderId="0" xfId="12" applyFont="1" applyAlignment="1">
      <alignment horizontal="justify"/>
    </xf>
    <xf numFmtId="0" fontId="36" fillId="0" borderId="0" xfId="12" applyFont="1" applyAlignment="1">
      <alignment horizontal="justify" vertical="center" wrapText="1"/>
    </xf>
    <xf numFmtId="0" fontId="37" fillId="0" borderId="0" xfId="12" applyFont="1" applyAlignment="1">
      <alignment horizontal="center" vertical="center" wrapText="1"/>
    </xf>
    <xf numFmtId="0" fontId="33" fillId="0" borderId="0" xfId="12" applyFont="1" applyAlignment="1">
      <alignment horizontal="justify" vertical="center"/>
    </xf>
    <xf numFmtId="0" fontId="37" fillId="0" borderId="0" xfId="12" applyFont="1" applyAlignment="1">
      <alignment horizontal="center" vertical="center"/>
    </xf>
    <xf numFmtId="0" fontId="36" fillId="0" borderId="0" xfId="12" applyFont="1" applyAlignment="1">
      <alignment horizontal="justify" vertical="center"/>
    </xf>
    <xf numFmtId="0" fontId="38" fillId="0" borderId="0" xfId="12" applyFont="1" applyAlignment="1">
      <alignment vertical="center"/>
    </xf>
    <xf numFmtId="0" fontId="39" fillId="0" borderId="0" xfId="12" applyFont="1" applyAlignment="1">
      <alignment horizontal="justify" vertical="center"/>
    </xf>
    <xf numFmtId="0" fontId="40" fillId="0" borderId="9" xfId="12" applyFont="1" applyBorder="1" applyAlignment="1">
      <alignment horizontal="justify"/>
    </xf>
    <xf numFmtId="0" fontId="27" fillId="0" borderId="0" xfId="12" quotePrefix="1" applyFont="1" applyAlignment="1">
      <alignment vertical="center" wrapText="1"/>
    </xf>
    <xf numFmtId="3" fontId="27" fillId="0" borderId="0" xfId="12" quotePrefix="1" applyNumberFormat="1" applyFont="1" applyAlignment="1">
      <alignment vertical="center" wrapText="1"/>
    </xf>
    <xf numFmtId="0" fontId="28" fillId="0" borderId="0" xfId="12" applyFont="1" applyAlignment="1">
      <alignment vertical="center" wrapText="1"/>
    </xf>
    <xf numFmtId="0" fontId="27" fillId="0" borderId="0" xfId="12" quotePrefix="1" applyFont="1"/>
    <xf numFmtId="0" fontId="27" fillId="0" borderId="0" xfId="12" quotePrefix="1" applyFont="1" applyAlignment="1">
      <alignment horizontal="right"/>
    </xf>
    <xf numFmtId="0" fontId="27" fillId="0" borderId="7" xfId="12" applyFont="1" applyBorder="1"/>
    <xf numFmtId="0" fontId="27" fillId="0" borderId="5" xfId="12" quotePrefix="1" applyFont="1" applyBorder="1"/>
    <xf numFmtId="0" fontId="35" fillId="4" borderId="0" xfId="12" applyFont="1" applyFill="1" applyAlignment="1">
      <alignment horizontal="justify"/>
    </xf>
    <xf numFmtId="0" fontId="11" fillId="0" borderId="0" xfId="12" applyFont="1" applyAlignment="1">
      <alignment vertical="center"/>
    </xf>
    <xf numFmtId="0" fontId="11" fillId="0" borderId="0" xfId="12" applyFont="1" applyAlignment="1">
      <alignment vertical="center" wrapText="1"/>
    </xf>
    <xf numFmtId="0" fontId="16" fillId="0" borderId="0" xfId="12" applyFont="1" applyAlignment="1">
      <alignment vertical="center" wrapText="1"/>
    </xf>
    <xf numFmtId="0" fontId="2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4" fillId="0" borderId="0" xfId="12" applyFont="1"/>
    <xf numFmtId="2" fontId="27" fillId="0" borderId="0" xfId="12" applyNumberFormat="1" applyFont="1"/>
    <xf numFmtId="14" fontId="12" fillId="0" borderId="0" xfId="12" applyNumberFormat="1" applyFont="1"/>
    <xf numFmtId="0" fontId="44" fillId="0" borderId="0" xfId="0" applyFont="1"/>
    <xf numFmtId="0" fontId="44"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vertical="center" wrapText="1"/>
    </xf>
    <xf numFmtId="3" fontId="46" fillId="0" borderId="0" xfId="0" applyNumberFormat="1" applyFont="1" applyAlignment="1">
      <alignment horizontal="center" vertical="center" wrapText="1"/>
    </xf>
    <xf numFmtId="10" fontId="46" fillId="0" borderId="0" xfId="0" applyNumberFormat="1" applyFont="1" applyAlignment="1">
      <alignment horizontal="center" vertical="center" wrapText="1"/>
    </xf>
    <xf numFmtId="9" fontId="46" fillId="0" borderId="0" xfId="0" applyNumberFormat="1" applyFont="1" applyAlignment="1">
      <alignment horizontal="center" vertical="center" wrapText="1"/>
    </xf>
    <xf numFmtId="0" fontId="47" fillId="0" borderId="0" xfId="0" applyFont="1" applyAlignment="1">
      <alignment vertical="center" wrapText="1"/>
    </xf>
    <xf numFmtId="0" fontId="49" fillId="0" borderId="0" xfId="0" applyFont="1"/>
    <xf numFmtId="0" fontId="47" fillId="0" borderId="0" xfId="0" applyFont="1"/>
    <xf numFmtId="0" fontId="52" fillId="0" borderId="0" xfId="0" applyFont="1" applyAlignment="1">
      <alignment horizontal="right"/>
    </xf>
    <xf numFmtId="3" fontId="52" fillId="0" borderId="0" xfId="0" applyNumberFormat="1" applyFont="1" applyAlignment="1">
      <alignment horizontal="center"/>
    </xf>
    <xf numFmtId="0" fontId="48" fillId="0" borderId="0" xfId="0" applyFont="1" applyAlignment="1">
      <alignment horizontal="center" vertical="center" wrapText="1"/>
    </xf>
    <xf numFmtId="0" fontId="55" fillId="0" borderId="0" xfId="0" applyFont="1"/>
    <xf numFmtId="0" fontId="55" fillId="0" borderId="0" xfId="0" applyFont="1" applyAlignment="1">
      <alignment vertical="center" wrapText="1"/>
    </xf>
    <xf numFmtId="0" fontId="56" fillId="0" borderId="0" xfId="0" applyFont="1" applyAlignment="1">
      <alignment horizontal="center" vertical="center" wrapText="1"/>
    </xf>
    <xf numFmtId="0" fontId="49" fillId="0" borderId="0" xfId="0" applyFont="1" applyAlignment="1">
      <alignment vertical="center" wrapText="1"/>
    </xf>
    <xf numFmtId="0" fontId="50" fillId="0" borderId="12" xfId="0" applyFont="1" applyBorder="1" applyAlignment="1">
      <alignment horizontal="right" vertical="center" wrapText="1"/>
    </xf>
    <xf numFmtId="0" fontId="50" fillId="0" borderId="14" xfId="0" applyFont="1" applyBorder="1" applyAlignment="1">
      <alignment horizontal="right" vertical="center" wrapText="1"/>
    </xf>
    <xf numFmtId="0" fontId="48" fillId="0" borderId="14" xfId="0" applyFont="1" applyBorder="1" applyAlignment="1">
      <alignment horizontal="right" vertical="center" wrapText="1"/>
    </xf>
    <xf numFmtId="3" fontId="50" fillId="0" borderId="14" xfId="0" applyNumberFormat="1" applyFont="1" applyBorder="1" applyAlignment="1">
      <alignment horizontal="right" vertical="center" wrapText="1"/>
    </xf>
    <xf numFmtId="3" fontId="48" fillId="0" borderId="14" xfId="0" applyNumberFormat="1" applyFont="1" applyBorder="1" applyAlignment="1">
      <alignment horizontal="right" vertical="center" wrapText="1"/>
    </xf>
    <xf numFmtId="0" fontId="50" fillId="0" borderId="15" xfId="0" applyFont="1" applyBorder="1" applyAlignment="1">
      <alignment horizontal="right" vertical="center" wrapText="1"/>
    </xf>
    <xf numFmtId="3" fontId="48" fillId="0" borderId="12" xfId="0" applyNumberFormat="1" applyFont="1" applyBorder="1" applyAlignment="1">
      <alignment horizontal="right" vertical="center" wrapText="1"/>
    </xf>
    <xf numFmtId="3" fontId="50" fillId="0" borderId="12" xfId="0" applyNumberFormat="1" applyFont="1" applyBorder="1" applyAlignment="1">
      <alignment horizontal="right" vertical="center" wrapText="1"/>
    </xf>
    <xf numFmtId="0" fontId="49" fillId="0" borderId="16" xfId="0" applyFont="1" applyBorder="1" applyAlignment="1">
      <alignment vertical="center" wrapText="1"/>
    </xf>
    <xf numFmtId="0" fontId="48" fillId="6" borderId="15" xfId="0" applyFont="1" applyFill="1" applyBorder="1" applyAlignment="1">
      <alignment horizontal="right" vertical="center" wrapText="1"/>
    </xf>
    <xf numFmtId="0" fontId="48" fillId="0" borderId="12" xfId="0" applyFont="1" applyBorder="1" applyAlignment="1">
      <alignment horizontal="right" vertical="center" wrapText="1"/>
    </xf>
    <xf numFmtId="0" fontId="57" fillId="0" borderId="0" xfId="0" applyFont="1"/>
    <xf numFmtId="0" fontId="48" fillId="7" borderId="13" xfId="0" applyFont="1" applyFill="1" applyBorder="1" applyAlignment="1">
      <alignment horizontal="right" vertical="center" wrapText="1"/>
    </xf>
    <xf numFmtId="3" fontId="48" fillId="7" borderId="12" xfId="0" applyNumberFormat="1" applyFont="1" applyFill="1" applyBorder="1" applyAlignment="1">
      <alignment horizontal="right" vertical="center" wrapText="1"/>
    </xf>
    <xf numFmtId="3" fontId="48" fillId="7" borderId="14" xfId="0" applyNumberFormat="1" applyFont="1" applyFill="1" applyBorder="1" applyAlignment="1">
      <alignment horizontal="right" vertical="center" wrapText="1"/>
    </xf>
    <xf numFmtId="0" fontId="48" fillId="7" borderId="14" xfId="0" applyFont="1" applyFill="1" applyBorder="1" applyAlignment="1">
      <alignment horizontal="right" vertical="center" wrapText="1"/>
    </xf>
    <xf numFmtId="0" fontId="48" fillId="7" borderId="15" xfId="0" applyFont="1" applyFill="1" applyBorder="1" applyAlignment="1">
      <alignment horizontal="right" vertical="center" wrapText="1"/>
    </xf>
    <xf numFmtId="0" fontId="48" fillId="7" borderId="13" xfId="0" applyFont="1" applyFill="1" applyBorder="1" applyAlignment="1">
      <alignment horizontal="left" vertical="center" wrapText="1"/>
    </xf>
    <xf numFmtId="0" fontId="59" fillId="0" borderId="0" xfId="0" applyFont="1" applyAlignment="1">
      <alignment horizontal="center" vertical="center" wrapText="1"/>
    </xf>
    <xf numFmtId="0" fontId="59" fillId="0" borderId="0" xfId="0" applyFont="1" applyAlignment="1">
      <alignment vertical="center" wrapText="1"/>
    </xf>
    <xf numFmtId="3" fontId="59" fillId="0" borderId="0" xfId="0" applyNumberFormat="1" applyFont="1" applyAlignment="1">
      <alignment horizontal="center" vertical="center" wrapText="1"/>
    </xf>
    <xf numFmtId="0" fontId="59" fillId="0" borderId="0" xfId="0" applyFont="1" applyAlignment="1">
      <alignment horizontal="left" vertical="center" wrapText="1"/>
    </xf>
    <xf numFmtId="0" fontId="61" fillId="0" borderId="0" xfId="0" applyFont="1"/>
    <xf numFmtId="0" fontId="62" fillId="0" borderId="0" xfId="0" applyFont="1" applyAlignment="1">
      <alignment vertical="center" wrapText="1"/>
    </xf>
    <xf numFmtId="0" fontId="64" fillId="0" borderId="0" xfId="0" applyFont="1" applyAlignment="1">
      <alignment horizontal="center" vertical="center" wrapText="1"/>
    </xf>
    <xf numFmtId="0" fontId="49" fillId="0" borderId="0" xfId="0" applyFont="1" applyAlignment="1">
      <alignment horizontal="center" vertical="center" wrapText="1"/>
    </xf>
    <xf numFmtId="0" fontId="65" fillId="0" borderId="13" xfId="0" applyFont="1" applyBorder="1" applyAlignment="1">
      <alignment horizontal="center" vertical="center" wrapText="1"/>
    </xf>
    <xf numFmtId="3" fontId="51" fillId="0" borderId="13" xfId="0" applyNumberFormat="1" applyFont="1" applyBorder="1" applyAlignment="1">
      <alignment horizontal="right" vertical="center" wrapText="1"/>
    </xf>
    <xf numFmtId="0" fontId="65" fillId="0" borderId="13" xfId="0" applyFont="1" applyBorder="1" applyAlignment="1">
      <alignment horizontal="right" vertical="center" wrapText="1"/>
    </xf>
    <xf numFmtId="3" fontId="65" fillId="0" borderId="13" xfId="0" applyNumberFormat="1" applyFont="1" applyBorder="1" applyAlignment="1">
      <alignment horizontal="right" vertical="center" wrapText="1"/>
    </xf>
    <xf numFmtId="0" fontId="51" fillId="0" borderId="0" xfId="0" applyFont="1"/>
    <xf numFmtId="3" fontId="65" fillId="7" borderId="13" xfId="0" applyNumberFormat="1" applyFont="1" applyFill="1" applyBorder="1" applyAlignment="1">
      <alignment horizontal="right" vertical="center" wrapText="1"/>
    </xf>
    <xf numFmtId="0" fontId="65" fillId="7" borderId="13" xfId="0" applyFont="1" applyFill="1" applyBorder="1" applyAlignment="1">
      <alignment horizontal="right" vertical="center" wrapText="1"/>
    </xf>
    <xf numFmtId="0" fontId="68" fillId="0" borderId="0" xfId="0" applyFont="1" applyAlignment="1">
      <alignment vertical="center" wrapText="1"/>
    </xf>
    <xf numFmtId="3" fontId="68" fillId="0" borderId="0" xfId="0" applyNumberFormat="1" applyFont="1" applyAlignment="1">
      <alignment vertical="center" wrapText="1"/>
    </xf>
    <xf numFmtId="0" fontId="69" fillId="0" borderId="0" xfId="0" applyFont="1" applyAlignment="1">
      <alignment horizontal="left"/>
    </xf>
    <xf numFmtId="0" fontId="70" fillId="0" borderId="0" xfId="0" applyFont="1" applyAlignment="1">
      <alignment vertical="center" wrapText="1"/>
    </xf>
    <xf numFmtId="0" fontId="67" fillId="0" borderId="0" xfId="0" applyFont="1" applyAlignment="1">
      <alignment horizontal="center" vertical="center" wrapText="1"/>
    </xf>
    <xf numFmtId="0" fontId="71" fillId="0" borderId="0" xfId="0" applyFont="1" applyAlignment="1">
      <alignment vertical="center" wrapText="1"/>
    </xf>
    <xf numFmtId="3" fontId="71" fillId="0" borderId="0" xfId="0" applyNumberFormat="1" applyFont="1" applyAlignment="1">
      <alignment horizontal="center" vertical="center" wrapText="1"/>
    </xf>
    <xf numFmtId="0" fontId="71" fillId="0" borderId="0" xfId="0" applyFont="1" applyAlignment="1">
      <alignment vertical="top" wrapText="1"/>
    </xf>
    <xf numFmtId="0" fontId="71" fillId="0" borderId="0" xfId="0" applyFont="1" applyAlignment="1">
      <alignment horizontal="center" vertical="center" wrapText="1"/>
    </xf>
    <xf numFmtId="0" fontId="67" fillId="0" borderId="0" xfId="0" applyFont="1" applyAlignment="1">
      <alignment horizontal="left"/>
    </xf>
    <xf numFmtId="0" fontId="49" fillId="0" borderId="0" xfId="0" applyFont="1" applyAlignment="1">
      <alignment horizontal="left"/>
    </xf>
    <xf numFmtId="0" fontId="72" fillId="0" borderId="0" xfId="0" applyFont="1" applyAlignment="1">
      <alignment horizontal="left"/>
    </xf>
    <xf numFmtId="0" fontId="9" fillId="0" borderId="0" xfId="0" applyFont="1" applyAlignment="1">
      <alignment horizontal="center" vertical="center" wrapText="1"/>
    </xf>
    <xf numFmtId="0" fontId="73" fillId="0" borderId="0" xfId="0" applyFont="1" applyAlignment="1">
      <alignment horizontal="center" vertical="center" wrapText="1"/>
    </xf>
    <xf numFmtId="0" fontId="73" fillId="0" borderId="0" xfId="0" applyFont="1" applyAlignment="1">
      <alignment vertical="center" wrapText="1"/>
    </xf>
    <xf numFmtId="0" fontId="74" fillId="0" borderId="0" xfId="0" applyFont="1" applyAlignment="1">
      <alignment horizontal="left"/>
    </xf>
    <xf numFmtId="0" fontId="75" fillId="0" borderId="0" xfId="0" applyFont="1" applyAlignment="1">
      <alignment horizontal="left"/>
    </xf>
    <xf numFmtId="0" fontId="48" fillId="0" borderId="0" xfId="0" applyFont="1" applyAlignment="1">
      <alignment horizontal="right"/>
    </xf>
    <xf numFmtId="0" fontId="48" fillId="0" borderId="0" xfId="0" applyFont="1" applyAlignment="1">
      <alignment horizontal="center"/>
    </xf>
    <xf numFmtId="3" fontId="48" fillId="0" borderId="0" xfId="0" applyNumberFormat="1" applyFont="1" applyAlignment="1">
      <alignment horizontal="center"/>
    </xf>
    <xf numFmtId="0" fontId="2" fillId="0" borderId="0" xfId="0" applyFont="1"/>
    <xf numFmtId="0" fontId="48" fillId="0" borderId="13" xfId="0" applyFont="1" applyBorder="1" applyAlignment="1">
      <alignment vertical="center" wrapText="1"/>
    </xf>
    <xf numFmtId="0" fontId="50" fillId="0" borderId="0" xfId="0" applyFont="1" applyAlignment="1">
      <alignment horizontal="center" vertical="center" wrapText="1"/>
    </xf>
    <xf numFmtId="0" fontId="48" fillId="0" borderId="0" xfId="0" applyFont="1" applyAlignment="1">
      <alignment horizontal="right" vertical="center" wrapText="1"/>
    </xf>
    <xf numFmtId="0" fontId="48" fillId="0" borderId="15" xfId="0" applyFont="1" applyBorder="1" applyAlignment="1">
      <alignment horizontal="right" vertical="center" wrapText="1"/>
    </xf>
    <xf numFmtId="0" fontId="48" fillId="7" borderId="12" xfId="0" applyFont="1" applyFill="1" applyBorder="1" applyAlignment="1">
      <alignment horizontal="right" vertical="center" wrapText="1"/>
    </xf>
    <xf numFmtId="0" fontId="49" fillId="0" borderId="0" xfId="0" applyFont="1" applyAlignment="1">
      <alignment horizontal="right" vertical="center" wrapText="1"/>
    </xf>
    <xf numFmtId="0" fontId="48" fillId="0" borderId="0" xfId="0" applyFont="1" applyAlignment="1">
      <alignment horizontal="left" vertical="center" wrapText="1"/>
    </xf>
    <xf numFmtId="0" fontId="77" fillId="0" borderId="0" xfId="0" applyFont="1" applyAlignment="1">
      <alignment vertical="center" wrapText="1"/>
    </xf>
    <xf numFmtId="0" fontId="48" fillId="0" borderId="16" xfId="0" applyFont="1" applyBorder="1" applyAlignment="1">
      <alignment horizontal="center" vertical="center" wrapText="1"/>
    </xf>
    <xf numFmtId="0" fontId="78" fillId="0" borderId="0" xfId="0" applyFont="1" applyAlignment="1">
      <alignment horizontal="center" vertical="center" wrapText="1"/>
    </xf>
    <xf numFmtId="0" fontId="78" fillId="0" borderId="0" xfId="0" applyFont="1" applyAlignment="1">
      <alignment vertical="center" wrapText="1"/>
    </xf>
    <xf numFmtId="3" fontId="78" fillId="0" borderId="0" xfId="0" applyNumberFormat="1" applyFont="1" applyAlignment="1">
      <alignment horizontal="center" vertical="center" wrapText="1"/>
    </xf>
    <xf numFmtId="0" fontId="80" fillId="0" borderId="0" xfId="0" applyFont="1" applyAlignment="1">
      <alignment vertical="center" wrapText="1"/>
    </xf>
    <xf numFmtId="0" fontId="82" fillId="0" borderId="0" xfId="0" applyFont="1"/>
    <xf numFmtId="0" fontId="48" fillId="0" borderId="0" xfId="0" applyFont="1" applyAlignment="1">
      <alignment vertical="center" wrapText="1"/>
    </xf>
    <xf numFmtId="0" fontId="65" fillId="0" borderId="0" xfId="0" applyFont="1" applyAlignment="1">
      <alignment horizontal="center" vertical="center" wrapText="1"/>
    </xf>
    <xf numFmtId="0" fontId="52" fillId="0" borderId="0" xfId="0" applyFont="1" applyAlignment="1">
      <alignment horizontal="right" vertical="center" wrapText="1"/>
    </xf>
    <xf numFmtId="0" fontId="84" fillId="0" borderId="0" xfId="0" applyFont="1"/>
    <xf numFmtId="0" fontId="52" fillId="7" borderId="13" xfId="0" applyFont="1" applyFill="1" applyBorder="1" applyAlignment="1">
      <alignment horizontal="center" vertical="center" wrapText="1"/>
    </xf>
    <xf numFmtId="3" fontId="52" fillId="7" borderId="12" xfId="0" applyNumberFormat="1" applyFont="1" applyFill="1" applyBorder="1" applyAlignment="1">
      <alignment horizontal="right" vertical="center" wrapText="1"/>
    </xf>
    <xf numFmtId="0" fontId="52" fillId="7" borderId="14" xfId="0" applyFont="1" applyFill="1" applyBorder="1" applyAlignment="1">
      <alignment horizontal="right" vertical="center" wrapText="1"/>
    </xf>
    <xf numFmtId="10" fontId="52" fillId="7" borderId="15" xfId="0" applyNumberFormat="1" applyFont="1" applyFill="1" applyBorder="1" applyAlignment="1">
      <alignment horizontal="right" vertical="center" wrapText="1"/>
    </xf>
    <xf numFmtId="0" fontId="52" fillId="7" borderId="12" xfId="0" applyFont="1" applyFill="1" applyBorder="1" applyAlignment="1">
      <alignment horizontal="right" vertical="center" wrapText="1"/>
    </xf>
    <xf numFmtId="3" fontId="52" fillId="7" borderId="14" xfId="0" applyNumberFormat="1" applyFont="1" applyFill="1" applyBorder="1" applyAlignment="1">
      <alignment horizontal="right" vertical="center" wrapText="1"/>
    </xf>
    <xf numFmtId="3" fontId="52" fillId="7" borderId="13" xfId="0" applyNumberFormat="1" applyFont="1" applyFill="1" applyBorder="1" applyAlignment="1">
      <alignment horizontal="right" vertical="center" wrapText="1"/>
    </xf>
    <xf numFmtId="9" fontId="52" fillId="7" borderId="15" xfId="0" applyNumberFormat="1" applyFont="1" applyFill="1" applyBorder="1" applyAlignment="1">
      <alignment horizontal="right" vertical="center" wrapText="1"/>
    </xf>
    <xf numFmtId="0" fontId="52" fillId="0" borderId="13" xfId="0" applyFont="1" applyBorder="1" applyAlignment="1">
      <alignment horizontal="center" vertical="center" wrapText="1"/>
    </xf>
    <xf numFmtId="3" fontId="52" fillId="0" borderId="12" xfId="0" applyNumberFormat="1" applyFont="1" applyBorder="1" applyAlignment="1">
      <alignment horizontal="right" vertical="center" wrapText="1"/>
    </xf>
    <xf numFmtId="3" fontId="52" fillId="0" borderId="14" xfId="0" applyNumberFormat="1" applyFont="1" applyBorder="1" applyAlignment="1">
      <alignment horizontal="right" vertical="center" wrapText="1"/>
    </xf>
    <xf numFmtId="10" fontId="52" fillId="0" borderId="15" xfId="0" applyNumberFormat="1" applyFont="1" applyBorder="1" applyAlignment="1">
      <alignment horizontal="right" vertical="center" wrapText="1"/>
    </xf>
    <xf numFmtId="0" fontId="52" fillId="0" borderId="14" xfId="0" applyFont="1" applyBorder="1" applyAlignment="1">
      <alignment horizontal="right" vertical="center" wrapText="1"/>
    </xf>
    <xf numFmtId="3" fontId="52" fillId="0" borderId="13" xfId="0" applyNumberFormat="1" applyFont="1" applyBorder="1" applyAlignment="1">
      <alignment horizontal="right" vertical="center" wrapText="1"/>
    </xf>
    <xf numFmtId="0" fontId="65" fillId="7" borderId="13" xfId="0" applyFont="1" applyFill="1" applyBorder="1" applyAlignment="1">
      <alignment horizontal="center" vertical="center" wrapText="1"/>
    </xf>
    <xf numFmtId="0" fontId="52" fillId="0" borderId="0" xfId="0" applyFont="1" applyAlignment="1">
      <alignment horizontal="center" vertical="center"/>
    </xf>
    <xf numFmtId="0" fontId="45" fillId="0" borderId="0" xfId="0" applyFont="1" applyAlignment="1">
      <alignment vertical="center" wrapText="1"/>
    </xf>
    <xf numFmtId="0" fontId="86" fillId="0" borderId="13" xfId="0" applyFont="1" applyBorder="1" applyAlignment="1">
      <alignment horizontal="left" vertical="center" wrapText="1"/>
    </xf>
    <xf numFmtId="0" fontId="87" fillId="0" borderId="0" xfId="0" applyFont="1" applyAlignment="1">
      <alignment horizontal="left" vertical="center" wrapText="1"/>
    </xf>
    <xf numFmtId="0" fontId="87" fillId="0" borderId="0" xfId="0" applyFont="1" applyAlignment="1">
      <alignment horizontal="center" vertical="center" wrapText="1"/>
    </xf>
    <xf numFmtId="3" fontId="49" fillId="0" borderId="12" xfId="0" applyNumberFormat="1" applyFont="1" applyBorder="1" applyAlignment="1">
      <alignment horizontal="center" vertical="center" wrapText="1"/>
    </xf>
    <xf numFmtId="3" fontId="49" fillId="0" borderId="14" xfId="0" applyNumberFormat="1" applyFont="1" applyBorder="1" applyAlignment="1">
      <alignment horizontal="center" vertical="center" wrapText="1"/>
    </xf>
    <xf numFmtId="3" fontId="86" fillId="0" borderId="15" xfId="0" applyNumberFormat="1" applyFont="1" applyBorder="1" applyAlignment="1">
      <alignment horizontal="center" vertical="center" wrapText="1"/>
    </xf>
    <xf numFmtId="3" fontId="49" fillId="0" borderId="0" xfId="0" applyNumberFormat="1" applyFont="1" applyAlignment="1">
      <alignment vertical="center" wrapText="1"/>
    </xf>
    <xf numFmtId="3" fontId="86" fillId="7" borderId="12" xfId="0" applyNumberFormat="1" applyFont="1" applyFill="1" applyBorder="1" applyAlignment="1">
      <alignment horizontal="center" vertical="center" wrapText="1"/>
    </xf>
    <xf numFmtId="3" fontId="86" fillId="7" borderId="14" xfId="0" applyNumberFormat="1" applyFont="1" applyFill="1" applyBorder="1" applyAlignment="1">
      <alignment horizontal="center" vertical="center" wrapText="1"/>
    </xf>
    <xf numFmtId="3" fontId="86" fillId="7" borderId="15" xfId="0" applyNumberFormat="1" applyFont="1" applyFill="1" applyBorder="1" applyAlignment="1">
      <alignment horizontal="center" vertical="center" wrapText="1"/>
    </xf>
    <xf numFmtId="0" fontId="52" fillId="0" borderId="0" xfId="0" applyFont="1" applyAlignment="1">
      <alignment vertical="center" wrapText="1"/>
    </xf>
    <xf numFmtId="0" fontId="88" fillId="0" borderId="0" xfId="0" applyFont="1"/>
    <xf numFmtId="0" fontId="88" fillId="0" borderId="0" xfId="0" applyFont="1" applyAlignment="1">
      <alignment vertical="center" wrapText="1"/>
    </xf>
    <xf numFmtId="0" fontId="90" fillId="0" borderId="0" xfId="0" applyFont="1" applyAlignment="1">
      <alignment vertical="center" wrapText="1"/>
    </xf>
    <xf numFmtId="0" fontId="91" fillId="0" borderId="0" xfId="0" applyFont="1" applyAlignment="1">
      <alignment vertical="center" wrapText="1"/>
    </xf>
    <xf numFmtId="0" fontId="90" fillId="0" borderId="10" xfId="0" applyFont="1" applyBorder="1" applyAlignment="1">
      <alignment horizontal="left" vertical="center" wrapText="1"/>
    </xf>
    <xf numFmtId="0" fontId="91" fillId="0" borderId="10" xfId="0" applyFont="1" applyBorder="1" applyAlignment="1">
      <alignment horizontal="right" vertical="center" wrapText="1"/>
    </xf>
    <xf numFmtId="3" fontId="90" fillId="0" borderId="10" xfId="0" applyNumberFormat="1" applyFont="1" applyBorder="1" applyAlignment="1">
      <alignment horizontal="right" vertical="center" wrapText="1"/>
    </xf>
    <xf numFmtId="3" fontId="91" fillId="0" borderId="10" xfId="0" applyNumberFormat="1" applyFont="1" applyBorder="1" applyAlignment="1">
      <alignment horizontal="right" vertical="center" wrapText="1"/>
    </xf>
    <xf numFmtId="0" fontId="89" fillId="0" borderId="0" xfId="0" applyFont="1" applyAlignment="1">
      <alignment vertical="center" wrapText="1"/>
    </xf>
    <xf numFmtId="0" fontId="91" fillId="0" borderId="0" xfId="0" applyFont="1" applyAlignment="1">
      <alignment horizontal="right" vertical="center" wrapText="1"/>
    </xf>
    <xf numFmtId="0" fontId="90" fillId="0" borderId="0" xfId="0" applyFont="1" applyAlignment="1">
      <alignment horizontal="left" vertical="center" wrapText="1"/>
    </xf>
    <xf numFmtId="3" fontId="90" fillId="7" borderId="10" xfId="0" applyNumberFormat="1" applyFont="1" applyFill="1" applyBorder="1" applyAlignment="1">
      <alignment horizontal="right" vertical="center" wrapText="1"/>
    </xf>
    <xf numFmtId="3" fontId="90" fillId="7" borderId="13" xfId="0" applyNumberFormat="1" applyFont="1" applyFill="1" applyBorder="1" applyAlignment="1">
      <alignment horizontal="center" vertical="center" wrapText="1"/>
    </xf>
    <xf numFmtId="3" fontId="90" fillId="7" borderId="12" xfId="0" applyNumberFormat="1" applyFont="1" applyFill="1" applyBorder="1" applyAlignment="1">
      <alignment horizontal="right" vertical="center" wrapText="1"/>
    </xf>
    <xf numFmtId="3" fontId="90" fillId="7" borderId="14" xfId="0" applyNumberFormat="1" applyFont="1" applyFill="1" applyBorder="1" applyAlignment="1">
      <alignment horizontal="right" vertical="center" wrapText="1"/>
    </xf>
    <xf numFmtId="3" fontId="90" fillId="7" borderId="15" xfId="0" applyNumberFormat="1" applyFont="1" applyFill="1" applyBorder="1" applyAlignment="1">
      <alignment horizontal="right" vertical="center" wrapText="1"/>
    </xf>
    <xf numFmtId="3" fontId="90" fillId="7" borderId="13" xfId="0" applyNumberFormat="1" applyFont="1" applyFill="1" applyBorder="1"/>
    <xf numFmtId="3" fontId="90" fillId="0" borderId="13" xfId="0" applyNumberFormat="1" applyFont="1" applyBorder="1"/>
    <xf numFmtId="0" fontId="93" fillId="0" borderId="0" xfId="0" applyFont="1"/>
    <xf numFmtId="3" fontId="93" fillId="0" borderId="0" xfId="0" applyNumberFormat="1" applyFont="1"/>
    <xf numFmtId="0" fontId="48" fillId="0" borderId="0" xfId="0" applyFont="1" applyAlignment="1">
      <alignment horizontal="right" vertical="center"/>
    </xf>
    <xf numFmtId="3" fontId="48" fillId="0" borderId="0" xfId="0" applyNumberFormat="1" applyFont="1" applyAlignment="1">
      <alignment horizontal="left" vertical="center"/>
    </xf>
    <xf numFmtId="0" fontId="96" fillId="0" borderId="0" xfId="0" applyFont="1"/>
    <xf numFmtId="0" fontId="95" fillId="0" borderId="0" xfId="0" applyFont="1" applyAlignment="1">
      <alignment vertical="center" wrapText="1"/>
    </xf>
    <xf numFmtId="0" fontId="90" fillId="7" borderId="10" xfId="0" applyFont="1" applyFill="1" applyBorder="1" applyAlignment="1">
      <alignment horizontal="right" vertical="center" wrapText="1"/>
    </xf>
    <xf numFmtId="0" fontId="97" fillId="0" borderId="0" xfId="0" applyFont="1" applyAlignment="1">
      <alignment horizontal="left"/>
    </xf>
    <xf numFmtId="0" fontId="90" fillId="7" borderId="10" xfId="0" applyFont="1" applyFill="1" applyBorder="1" applyAlignment="1">
      <alignment horizontal="center" vertical="center" wrapText="1"/>
    </xf>
    <xf numFmtId="0" fontId="91" fillId="0" borderId="0" xfId="0" applyFont="1"/>
    <xf numFmtId="0" fontId="0" fillId="0" borderId="0" xfId="0" applyAlignment="1">
      <alignment vertical="center" wrapText="1"/>
    </xf>
    <xf numFmtId="0" fontId="49" fillId="0" borderId="0" xfId="0" applyFont="1" applyAlignment="1">
      <alignment horizontal="left" vertical="center" wrapText="1"/>
    </xf>
    <xf numFmtId="0" fontId="65" fillId="0" borderId="10" xfId="0" applyFont="1" applyBorder="1" applyAlignment="1">
      <alignment horizontal="left" vertical="center" wrapText="1"/>
    </xf>
    <xf numFmtId="0" fontId="57" fillId="0" borderId="10" xfId="0" applyFont="1" applyBorder="1" applyAlignment="1">
      <alignment horizontal="right" vertical="center" wrapText="1"/>
    </xf>
    <xf numFmtId="3" fontId="65" fillId="0" borderId="10" xfId="0" applyNumberFormat="1" applyFont="1" applyBorder="1" applyAlignment="1">
      <alignment horizontal="right" vertical="center" wrapText="1"/>
    </xf>
    <xf numFmtId="3" fontId="49" fillId="0" borderId="0" xfId="0" applyNumberFormat="1" applyFont="1" applyAlignment="1">
      <alignment horizontal="center" vertical="center" wrapText="1"/>
    </xf>
    <xf numFmtId="0" fontId="65" fillId="7" borderId="10" xfId="0" applyFont="1" applyFill="1" applyBorder="1" applyAlignment="1">
      <alignment horizontal="center" vertical="center" wrapText="1"/>
    </xf>
    <xf numFmtId="3" fontId="65" fillId="7" borderId="10" xfId="0" applyNumberFormat="1" applyFont="1" applyFill="1" applyBorder="1" applyAlignment="1">
      <alignment horizontal="right" vertical="center" wrapText="1"/>
    </xf>
    <xf numFmtId="0" fontId="101" fillId="0" borderId="0" xfId="0" applyFont="1" applyAlignment="1">
      <alignment horizontal="right" vertical="center"/>
    </xf>
    <xf numFmtId="3" fontId="101" fillId="0" borderId="0" xfId="0" applyNumberFormat="1" applyFont="1" applyAlignment="1">
      <alignment horizontal="center" vertical="center"/>
    </xf>
    <xf numFmtId="0" fontId="86" fillId="0" borderId="0" xfId="0" applyFont="1" applyAlignment="1">
      <alignment horizontal="center" vertical="center" wrapText="1"/>
    </xf>
    <xf numFmtId="0" fontId="65" fillId="0" borderId="10" xfId="0" applyFont="1" applyBorder="1" applyAlignment="1">
      <alignment horizontal="right" vertical="center" wrapText="1"/>
    </xf>
    <xf numFmtId="0" fontId="57" fillId="0" borderId="0" xfId="0" applyFont="1" applyAlignment="1">
      <alignment horizontal="right" vertical="center" wrapText="1"/>
    </xf>
    <xf numFmtId="3" fontId="57" fillId="0" borderId="10" xfId="0" applyNumberFormat="1" applyFont="1" applyBorder="1" applyAlignment="1">
      <alignment horizontal="right" vertical="center" wrapText="1"/>
    </xf>
    <xf numFmtId="0" fontId="65" fillId="7" borderId="10" xfId="0" applyFont="1" applyFill="1" applyBorder="1" applyAlignment="1">
      <alignment horizontal="right" vertical="center" wrapText="1"/>
    </xf>
    <xf numFmtId="0" fontId="65" fillId="0" borderId="0" xfId="0" applyFont="1" applyAlignment="1">
      <alignment horizontal="right" vertical="center" wrapText="1"/>
    </xf>
    <xf numFmtId="0" fontId="72" fillId="0" borderId="0" xfId="0" applyFont="1"/>
    <xf numFmtId="0" fontId="84" fillId="0" borderId="0" xfId="0" applyFont="1" applyAlignment="1">
      <alignment horizontal="left"/>
    </xf>
    <xf numFmtId="0" fontId="86" fillId="0" borderId="11" xfId="0" applyFont="1" applyBorder="1" applyAlignment="1">
      <alignment horizontal="center" vertical="center" wrapText="1"/>
    </xf>
    <xf numFmtId="0" fontId="86" fillId="0" borderId="18" xfId="0" applyFont="1" applyBorder="1" applyAlignment="1">
      <alignment vertical="center" wrapText="1"/>
    </xf>
    <xf numFmtId="0" fontId="86" fillId="0" borderId="18" xfId="0" applyFont="1" applyBorder="1" applyAlignment="1">
      <alignment horizontal="center" vertical="center" wrapText="1"/>
    </xf>
    <xf numFmtId="0" fontId="64" fillId="0" borderId="10" xfId="0" applyFont="1" applyBorder="1" applyAlignment="1">
      <alignment horizontal="left" vertical="center" wrapText="1"/>
    </xf>
    <xf numFmtId="0" fontId="49" fillId="0" borderId="10" xfId="0" applyFont="1" applyBorder="1" applyAlignment="1">
      <alignment horizontal="right" vertical="center" wrapText="1"/>
    </xf>
    <xf numFmtId="0" fontId="64" fillId="0" borderId="10" xfId="0" applyFont="1" applyBorder="1" applyAlignment="1">
      <alignment horizontal="right" vertical="center" wrapText="1"/>
    </xf>
    <xf numFmtId="0" fontId="49" fillId="0" borderId="11" xfId="0" applyFont="1" applyBorder="1" applyAlignment="1">
      <alignment horizontal="right" vertical="center" wrapText="1"/>
    </xf>
    <xf numFmtId="0" fontId="64" fillId="7" borderId="10" xfId="0" applyFont="1" applyFill="1" applyBorder="1" applyAlignment="1">
      <alignment horizontal="center" vertical="center" wrapText="1"/>
    </xf>
    <xf numFmtId="0" fontId="64" fillId="0" borderId="11" xfId="0" applyFont="1" applyBorder="1" applyAlignment="1">
      <alignment horizontal="right" vertical="center" wrapText="1"/>
    </xf>
    <xf numFmtId="0" fontId="64" fillId="7" borderId="10" xfId="0" applyFont="1" applyFill="1" applyBorder="1" applyAlignment="1">
      <alignment horizontal="right" vertical="center" wrapText="1"/>
    </xf>
    <xf numFmtId="0" fontId="48" fillId="0" borderId="13" xfId="0" applyFont="1" applyBorder="1" applyAlignment="1">
      <alignment horizontal="right" vertical="center" wrapText="1"/>
    </xf>
    <xf numFmtId="0" fontId="48" fillId="0" borderId="13" xfId="0" applyFont="1" applyBorder="1" applyAlignment="1">
      <alignment horizontal="left" vertical="center" wrapText="1"/>
    </xf>
    <xf numFmtId="0" fontId="48" fillId="0" borderId="13" xfId="0" applyFont="1" applyBorder="1" applyAlignment="1">
      <alignment horizontal="center" vertical="center" wrapText="1"/>
    </xf>
    <xf numFmtId="0" fontId="50" fillId="0" borderId="13" xfId="0" applyFont="1" applyBorder="1" applyAlignment="1">
      <alignment horizontal="right" vertical="center" wrapText="1"/>
    </xf>
    <xf numFmtId="0" fontId="51" fillId="0" borderId="0" xfId="0" applyFont="1" applyAlignment="1">
      <alignment horizontal="left"/>
    </xf>
    <xf numFmtId="0" fontId="105" fillId="0" borderId="0" xfId="0" applyFont="1" applyAlignment="1">
      <alignment vertical="center" wrapText="1"/>
    </xf>
    <xf numFmtId="0" fontId="100" fillId="0" borderId="0" xfId="0" applyFont="1" applyAlignment="1">
      <alignment horizontal="left"/>
    </xf>
    <xf numFmtId="0" fontId="64" fillId="0" borderId="11" xfId="0" applyFont="1" applyBorder="1" applyAlignment="1">
      <alignment horizontal="center" vertical="center" wrapText="1"/>
    </xf>
    <xf numFmtId="0" fontId="57" fillId="0" borderId="11" xfId="0" applyFont="1" applyBorder="1" applyAlignment="1">
      <alignment horizontal="right" vertical="center" wrapText="1"/>
    </xf>
    <xf numFmtId="0" fontId="64" fillId="0" borderId="10" xfId="0" applyFont="1" applyBorder="1" applyAlignment="1">
      <alignment vertical="center" wrapText="1"/>
    </xf>
    <xf numFmtId="0" fontId="57" fillId="0" borderId="11" xfId="0" applyFont="1" applyBorder="1" applyAlignment="1">
      <alignment horizontal="center" vertical="center" wrapText="1"/>
    </xf>
    <xf numFmtId="0" fontId="57" fillId="0" borderId="18" xfId="0" applyFont="1" applyBorder="1" applyAlignment="1">
      <alignment vertical="center" wrapText="1"/>
    </xf>
    <xf numFmtId="0" fontId="57" fillId="0" borderId="0" xfId="0" applyFont="1" applyAlignment="1">
      <alignment horizontal="center" vertical="center" wrapText="1"/>
    </xf>
    <xf numFmtId="0" fontId="57" fillId="0" borderId="18" xfId="0" applyFont="1" applyBorder="1" applyAlignment="1">
      <alignment horizontal="center" vertical="center" wrapText="1"/>
    </xf>
    <xf numFmtId="0" fontId="65" fillId="0" borderId="11" xfId="0" applyFont="1" applyBorder="1" applyAlignment="1">
      <alignment horizontal="center" vertical="center" wrapText="1"/>
    </xf>
    <xf numFmtId="0" fontId="65" fillId="0" borderId="11" xfId="0" applyFont="1" applyBorder="1" applyAlignment="1">
      <alignment horizontal="right" vertical="center" wrapText="1"/>
    </xf>
    <xf numFmtId="0" fontId="72" fillId="0" borderId="0" xfId="0" applyFont="1" applyAlignment="1">
      <alignment vertical="center" wrapText="1"/>
    </xf>
    <xf numFmtId="3" fontId="48" fillId="0" borderId="0" xfId="0" applyNumberFormat="1" applyFont="1" applyAlignment="1">
      <alignment horizontal="left"/>
    </xf>
    <xf numFmtId="3" fontId="52" fillId="0" borderId="0" xfId="0" applyNumberFormat="1" applyFont="1" applyAlignment="1">
      <alignment horizontal="left" vertical="center"/>
    </xf>
    <xf numFmtId="0" fontId="48" fillId="5" borderId="17" xfId="0" applyFont="1" applyFill="1" applyBorder="1" applyAlignment="1">
      <alignment horizontal="center" vertical="center" wrapText="1"/>
    </xf>
    <xf numFmtId="0" fontId="58" fillId="3" borderId="20" xfId="0" applyFont="1" applyFill="1" applyBorder="1" applyAlignment="1">
      <alignment horizontal="center" vertical="center" wrapText="1"/>
    </xf>
    <xf numFmtId="0" fontId="66" fillId="3" borderId="20" xfId="0" applyFont="1" applyFill="1" applyBorder="1" applyAlignment="1">
      <alignment horizontal="center" vertical="center" wrapText="1"/>
    </xf>
    <xf numFmtId="2" fontId="65" fillId="0" borderId="13" xfId="0" applyNumberFormat="1" applyFont="1" applyBorder="1" applyAlignment="1">
      <alignment horizontal="right" vertical="center" wrapText="1"/>
    </xf>
    <xf numFmtId="0" fontId="83" fillId="3" borderId="20" xfId="0" applyFont="1" applyFill="1" applyBorder="1" applyAlignment="1">
      <alignment horizontal="center" vertical="center" wrapText="1"/>
    </xf>
    <xf numFmtId="2" fontId="50" fillId="0" borderId="15" xfId="0" applyNumberFormat="1" applyFont="1" applyBorder="1" applyAlignment="1">
      <alignment horizontal="right" vertical="center" wrapText="1"/>
    </xf>
    <xf numFmtId="0" fontId="58" fillId="0" borderId="30" xfId="0" applyFont="1" applyBorder="1" applyAlignment="1">
      <alignment horizontal="center" vertical="center" wrapText="1"/>
    </xf>
    <xf numFmtId="3" fontId="93" fillId="0" borderId="0" xfId="0" applyNumberFormat="1" applyFont="1" applyAlignment="1">
      <alignment vertical="center" wrapText="1"/>
    </xf>
    <xf numFmtId="0" fontId="93" fillId="0" borderId="0" xfId="0" applyFont="1" applyAlignment="1">
      <alignment vertical="center" wrapText="1"/>
    </xf>
    <xf numFmtId="0" fontId="93" fillId="0" borderId="0" xfId="24" applyFont="1" applyAlignment="1">
      <alignment vertical="center" wrapText="1"/>
    </xf>
    <xf numFmtId="3" fontId="93" fillId="0" borderId="0" xfId="24" applyNumberFormat="1" applyFont="1" applyAlignment="1">
      <alignment vertical="center" wrapText="1"/>
    </xf>
    <xf numFmtId="0" fontId="51" fillId="0" borderId="13" xfId="0" applyFont="1" applyBorder="1" applyAlignment="1">
      <alignment vertical="center" wrapText="1"/>
    </xf>
    <xf numFmtId="0" fontId="51" fillId="0" borderId="0" xfId="0" applyFont="1" applyAlignment="1">
      <alignment vertical="center" wrapText="1"/>
    </xf>
    <xf numFmtId="0" fontId="51" fillId="0" borderId="12" xfId="0" applyFont="1" applyBorder="1" applyAlignment="1">
      <alignment vertical="center" wrapText="1"/>
    </xf>
    <xf numFmtId="0" fontId="51" fillId="0" borderId="14" xfId="0" applyFont="1" applyBorder="1" applyAlignment="1">
      <alignment vertical="center" wrapText="1"/>
    </xf>
    <xf numFmtId="0" fontId="51" fillId="0" borderId="15" xfId="0" applyFont="1" applyBorder="1" applyAlignment="1">
      <alignment vertical="center" wrapText="1"/>
    </xf>
    <xf numFmtId="10" fontId="51" fillId="0" borderId="15" xfId="0" applyNumberFormat="1" applyFont="1" applyBorder="1" applyAlignment="1">
      <alignment vertical="center" wrapText="1"/>
    </xf>
    <xf numFmtId="0" fontId="51" fillId="0" borderId="13" xfId="0" applyFont="1" applyBorder="1" applyAlignment="1">
      <alignment horizontal="left" vertical="center" wrapText="1"/>
    </xf>
    <xf numFmtId="0" fontId="51" fillId="0" borderId="0" xfId="0" applyFont="1" applyAlignment="1">
      <alignment horizontal="right" vertical="center" wrapText="1"/>
    </xf>
    <xf numFmtId="3" fontId="51" fillId="0" borderId="12" xfId="0" applyNumberFormat="1" applyFont="1" applyBorder="1" applyAlignment="1">
      <alignment horizontal="right" vertical="center" wrapText="1"/>
    </xf>
    <xf numFmtId="0" fontId="51" fillId="0" borderId="14" xfId="0" applyFont="1" applyBorder="1" applyAlignment="1">
      <alignment horizontal="right" vertical="center" wrapText="1"/>
    </xf>
    <xf numFmtId="10" fontId="51" fillId="0" borderId="15" xfId="0" applyNumberFormat="1" applyFont="1" applyBorder="1" applyAlignment="1">
      <alignment horizontal="right" vertical="center" wrapText="1"/>
    </xf>
    <xf numFmtId="0" fontId="51" fillId="0" borderId="12" xfId="0" applyFont="1" applyBorder="1" applyAlignment="1">
      <alignment horizontal="right" vertical="center" wrapText="1"/>
    </xf>
    <xf numFmtId="3" fontId="51" fillId="0" borderId="14" xfId="0" applyNumberFormat="1" applyFont="1" applyBorder="1" applyAlignment="1">
      <alignment horizontal="right" vertical="center" wrapText="1"/>
    </xf>
    <xf numFmtId="0" fontId="51" fillId="0" borderId="13" xfId="0" applyFont="1" applyBorder="1" applyAlignment="1">
      <alignment horizontal="right" vertical="center" wrapText="1"/>
    </xf>
    <xf numFmtId="9" fontId="51" fillId="0" borderId="15" xfId="0" applyNumberFormat="1" applyFont="1" applyBorder="1" applyAlignment="1">
      <alignment horizontal="right" vertical="center" wrapText="1"/>
    </xf>
    <xf numFmtId="10" fontId="51" fillId="0" borderId="0" xfId="0" applyNumberFormat="1" applyFont="1" applyAlignment="1">
      <alignment vertical="center" wrapText="1"/>
    </xf>
    <xf numFmtId="0" fontId="51" fillId="0" borderId="15" xfId="0" applyFont="1" applyBorder="1" applyAlignment="1">
      <alignment horizontal="left" vertical="center" wrapText="1"/>
    </xf>
    <xf numFmtId="0" fontId="51" fillId="0" borderId="15" xfId="0" applyFont="1" applyBorder="1" applyAlignment="1">
      <alignment horizontal="right" vertical="center" wrapText="1"/>
    </xf>
    <xf numFmtId="0" fontId="64" fillId="0" borderId="32" xfId="0" applyFont="1" applyBorder="1" applyAlignment="1">
      <alignment horizontal="center" vertical="center" wrapText="1"/>
    </xf>
    <xf numFmtId="0" fontId="156" fillId="0" borderId="32" xfId="0" applyFont="1" applyBorder="1" applyAlignment="1">
      <alignment horizontal="center" vertical="center" wrapText="1"/>
    </xf>
    <xf numFmtId="0" fontId="155" fillId="3" borderId="20" xfId="0" applyFont="1" applyFill="1" applyBorder="1" applyAlignment="1">
      <alignment horizontal="center" vertical="center" wrapText="1"/>
    </xf>
    <xf numFmtId="0" fontId="154" fillId="0" borderId="0" xfId="0" applyFont="1"/>
    <xf numFmtId="0" fontId="58" fillId="3" borderId="20" xfId="0" applyFont="1" applyFill="1" applyBorder="1" applyAlignment="1">
      <alignment horizontal="center" vertical="center" textRotation="90" wrapText="1"/>
    </xf>
    <xf numFmtId="0" fontId="86" fillId="0" borderId="32" xfId="0" applyFont="1" applyBorder="1" applyAlignment="1">
      <alignment vertical="center" wrapText="1"/>
    </xf>
    <xf numFmtId="0" fontId="99" fillId="3" borderId="20" xfId="0" applyFont="1" applyFill="1" applyBorder="1" applyAlignment="1">
      <alignment horizontal="center" vertical="center" wrapText="1"/>
    </xf>
    <xf numFmtId="0" fontId="153" fillId="0" borderId="0" xfId="0" applyFont="1"/>
    <xf numFmtId="0" fontId="88" fillId="0" borderId="0" xfId="0" applyFont="1" applyAlignment="1">
      <alignment horizontal="left"/>
    </xf>
    <xf numFmtId="0" fontId="64" fillId="0" borderId="32" xfId="0" applyFont="1" applyBorder="1" applyAlignment="1">
      <alignment vertical="center" wrapText="1"/>
    </xf>
    <xf numFmtId="0" fontId="86" fillId="0" borderId="32" xfId="0" applyFont="1" applyBorder="1" applyAlignment="1">
      <alignment horizontal="center" vertical="center" wrapText="1"/>
    </xf>
    <xf numFmtId="0" fontId="94" fillId="0" borderId="0" xfId="0" applyFont="1"/>
    <xf numFmtId="0" fontId="49" fillId="0" borderId="0" xfId="12" applyFont="1"/>
    <xf numFmtId="0" fontId="2" fillId="0" borderId="0" xfId="12"/>
    <xf numFmtId="0" fontId="49" fillId="0" borderId="0" xfId="12" applyFont="1" applyAlignment="1">
      <alignment vertical="center" wrapText="1"/>
    </xf>
    <xf numFmtId="0" fontId="56" fillId="0" borderId="0" xfId="12" applyFont="1" applyAlignment="1">
      <alignment horizontal="center" vertical="center" wrapText="1"/>
    </xf>
    <xf numFmtId="0" fontId="58" fillId="3" borderId="28" xfId="12" applyFont="1" applyFill="1" applyBorder="1" applyAlignment="1">
      <alignment horizontal="center" vertical="center" wrapText="1"/>
    </xf>
    <xf numFmtId="0" fontId="58" fillId="3" borderId="20" xfId="12" applyFont="1" applyFill="1" applyBorder="1" applyAlignment="1">
      <alignment horizontal="center" vertical="center" wrapText="1"/>
    </xf>
    <xf numFmtId="3" fontId="48" fillId="0" borderId="15" xfId="12" applyNumberFormat="1" applyFont="1" applyBorder="1" applyAlignment="1">
      <alignment horizontal="right" vertical="center" wrapText="1"/>
    </xf>
    <xf numFmtId="3" fontId="49" fillId="0" borderId="0" xfId="12" applyNumberFormat="1" applyFont="1" applyAlignment="1">
      <alignment vertical="center" wrapText="1"/>
    </xf>
    <xf numFmtId="3" fontId="50" fillId="0" borderId="15" xfId="12" applyNumberFormat="1" applyFont="1" applyBorder="1" applyAlignment="1">
      <alignment horizontal="right" vertical="center" wrapText="1"/>
    </xf>
    <xf numFmtId="0" fontId="49" fillId="0" borderId="16" xfId="12" applyFont="1" applyBorder="1" applyAlignment="1">
      <alignment vertical="center" wrapText="1"/>
    </xf>
    <xf numFmtId="3" fontId="49" fillId="0" borderId="16" xfId="12" applyNumberFormat="1" applyFont="1" applyBorder="1" applyAlignment="1">
      <alignment vertical="center" wrapText="1"/>
    </xf>
    <xf numFmtId="0" fontId="48" fillId="7" borderId="15" xfId="12" applyFont="1" applyFill="1" applyBorder="1" applyAlignment="1">
      <alignment horizontal="right" vertical="center" wrapText="1"/>
    </xf>
    <xf numFmtId="3" fontId="48" fillId="7" borderId="15" xfId="12" applyNumberFormat="1" applyFont="1" applyFill="1" applyBorder="1" applyAlignment="1">
      <alignment horizontal="right" vertical="center" wrapText="1"/>
    </xf>
    <xf numFmtId="0" fontId="51" fillId="0" borderId="0" xfId="12" applyFont="1"/>
    <xf numFmtId="0" fontId="55" fillId="0" borderId="0" xfId="12" applyFont="1"/>
    <xf numFmtId="0" fontId="55" fillId="0" borderId="0" xfId="12" applyFont="1" applyAlignment="1">
      <alignment vertical="center" wrapText="1"/>
    </xf>
    <xf numFmtId="0" fontId="88" fillId="0" borderId="0" xfId="12" applyFont="1"/>
    <xf numFmtId="0" fontId="2" fillId="0" borderId="0" xfId="12" applyAlignment="1">
      <alignment vertical="center"/>
    </xf>
    <xf numFmtId="0" fontId="108" fillId="0" borderId="0" xfId="12" applyFont="1"/>
    <xf numFmtId="0" fontId="109" fillId="0" borderId="0" xfId="12" applyFont="1" applyAlignment="1">
      <alignment vertical="center"/>
    </xf>
    <xf numFmtId="0" fontId="109" fillId="0" borderId="0" xfId="12" applyFont="1"/>
    <xf numFmtId="0" fontId="110" fillId="0" borderId="0" xfId="12" applyFont="1" applyAlignment="1">
      <alignment vertical="center" wrapText="1"/>
    </xf>
    <xf numFmtId="0" fontId="93" fillId="0" borderId="0" xfId="12" applyFont="1" applyAlignment="1">
      <alignment vertical="center" wrapText="1"/>
    </xf>
    <xf numFmtId="3" fontId="110" fillId="0" borderId="0" xfId="12" applyNumberFormat="1" applyFont="1" applyAlignment="1">
      <alignment horizontal="right" vertical="center" wrapText="1"/>
    </xf>
    <xf numFmtId="0" fontId="111" fillId="0" borderId="0" xfId="12" applyFont="1" applyAlignment="1">
      <alignment vertical="center" wrapText="1"/>
    </xf>
    <xf numFmtId="3" fontId="111" fillId="0" borderId="0" xfId="12" applyNumberFormat="1" applyFont="1" applyAlignment="1">
      <alignment horizontal="right" vertical="center" wrapText="1"/>
    </xf>
    <xf numFmtId="0" fontId="50" fillId="0" borderId="0" xfId="12" applyFont="1" applyAlignment="1">
      <alignment vertical="center" wrapText="1"/>
    </xf>
    <xf numFmtId="0" fontId="112" fillId="0" borderId="0" xfId="12" applyFont="1" applyAlignment="1">
      <alignment horizontal="center" vertical="center"/>
    </xf>
    <xf numFmtId="0" fontId="114" fillId="0" borderId="0" xfId="12" applyFont="1" applyAlignment="1">
      <alignment vertical="center" wrapText="1"/>
    </xf>
    <xf numFmtId="3" fontId="114" fillId="0" borderId="0" xfId="12" applyNumberFormat="1" applyFont="1" applyAlignment="1">
      <alignment horizontal="right" vertical="center" wrapText="1"/>
    </xf>
    <xf numFmtId="3" fontId="88" fillId="0" borderId="0" xfId="12" applyNumberFormat="1" applyFont="1" applyAlignment="1">
      <alignment vertical="center" wrapText="1"/>
    </xf>
    <xf numFmtId="0" fontId="48" fillId="0" borderId="0" xfId="12" applyFont="1" applyAlignment="1">
      <alignment horizontal="center" vertical="center"/>
    </xf>
    <xf numFmtId="0" fontId="48" fillId="0" borderId="0" xfId="12" applyFont="1" applyAlignment="1">
      <alignment horizontal="left" vertical="center"/>
    </xf>
    <xf numFmtId="3" fontId="48" fillId="0" borderId="0" xfId="12" applyNumberFormat="1" applyFont="1" applyAlignment="1">
      <alignment horizontal="left" vertical="center"/>
    </xf>
    <xf numFmtId="0" fontId="91" fillId="0" borderId="0" xfId="12" applyFont="1"/>
    <xf numFmtId="0" fontId="88" fillId="0" borderId="0" xfId="12" applyFont="1" applyAlignment="1">
      <alignment vertical="center" wrapText="1"/>
    </xf>
    <xf numFmtId="0" fontId="106" fillId="0" borderId="0" xfId="12" applyFont="1"/>
    <xf numFmtId="0" fontId="115" fillId="0" borderId="0" xfId="12" applyFont="1"/>
    <xf numFmtId="0" fontId="115" fillId="0" borderId="0" xfId="12" applyFont="1" applyAlignment="1">
      <alignment vertical="center" wrapText="1"/>
    </xf>
    <xf numFmtId="3" fontId="50" fillId="0" borderId="0" xfId="12" applyNumberFormat="1" applyFont="1" applyAlignment="1">
      <alignment horizontal="right" vertical="center" wrapText="1"/>
    </xf>
    <xf numFmtId="0" fontId="118" fillId="0" borderId="0" xfId="12" applyFont="1" applyAlignment="1">
      <alignment vertical="center" wrapText="1"/>
    </xf>
    <xf numFmtId="0" fontId="118" fillId="0" borderId="0" xfId="12" applyFont="1"/>
    <xf numFmtId="0" fontId="122" fillId="8" borderId="20" xfId="12" applyFont="1" applyFill="1" applyBorder="1" applyAlignment="1">
      <alignment horizontal="center" vertical="center" textRotation="90" wrapText="1"/>
    </xf>
    <xf numFmtId="0" fontId="39" fillId="0" borderId="20" xfId="12" applyFont="1" applyBorder="1" applyAlignment="1">
      <alignment vertical="center" wrapText="1"/>
    </xf>
    <xf numFmtId="0" fontId="39" fillId="0" borderId="0" xfId="12" applyFont="1" applyAlignment="1">
      <alignment vertical="center" wrapText="1"/>
    </xf>
    <xf numFmtId="0" fontId="39" fillId="0" borderId="20" xfId="12" applyFont="1" applyBorder="1"/>
    <xf numFmtId="0" fontId="39" fillId="0" borderId="0" xfId="12" applyFont="1"/>
    <xf numFmtId="0" fontId="29" fillId="0" borderId="15" xfId="12" applyFont="1" applyBorder="1" applyAlignment="1">
      <alignment horizontal="left" vertical="center" wrapText="1"/>
    </xf>
    <xf numFmtId="0" fontId="36" fillId="0" borderId="0" xfId="12" applyFont="1" applyAlignment="1">
      <alignment vertical="center" wrapText="1"/>
    </xf>
    <xf numFmtId="0" fontId="123" fillId="0" borderId="15" xfId="12" applyFont="1" applyBorder="1" applyAlignment="1">
      <alignment horizontal="right" vertical="center" wrapText="1"/>
    </xf>
    <xf numFmtId="0" fontId="123" fillId="9" borderId="15" xfId="12" applyFont="1" applyFill="1" applyBorder="1" applyAlignment="1">
      <alignment horizontal="right" vertical="center" wrapText="1"/>
    </xf>
    <xf numFmtId="0" fontId="124" fillId="0" borderId="15" xfId="12" applyFont="1" applyBorder="1" applyAlignment="1">
      <alignment horizontal="right" vertical="center" wrapText="1"/>
    </xf>
    <xf numFmtId="0" fontId="123" fillId="0" borderId="0" xfId="12" applyFont="1" applyAlignment="1">
      <alignment vertical="center" wrapText="1"/>
    </xf>
    <xf numFmtId="0" fontId="125" fillId="9" borderId="15" xfId="12" applyFont="1" applyFill="1" applyBorder="1" applyAlignment="1">
      <alignment horizontal="right" vertical="center" wrapText="1"/>
    </xf>
    <xf numFmtId="0" fontId="29" fillId="9" borderId="15" xfId="12" applyFont="1" applyFill="1" applyBorder="1" applyAlignment="1">
      <alignment horizontal="left" vertical="center" wrapText="1"/>
    </xf>
    <xf numFmtId="0" fontId="36" fillId="9" borderId="0" xfId="12" applyFont="1" applyFill="1" applyAlignment="1">
      <alignment vertical="center" wrapText="1"/>
    </xf>
    <xf numFmtId="0" fontId="123" fillId="9" borderId="0" xfId="12" applyFont="1" applyFill="1" applyAlignment="1">
      <alignment vertical="center" wrapText="1"/>
    </xf>
    <xf numFmtId="0" fontId="36" fillId="0" borderId="31" xfId="12" applyFont="1" applyBorder="1" applyAlignment="1">
      <alignment vertical="center" wrapText="1"/>
    </xf>
    <xf numFmtId="0" fontId="123" fillId="0" borderId="0" xfId="12" applyFont="1"/>
    <xf numFmtId="0" fontId="126" fillId="7" borderId="15" xfId="12" applyFont="1" applyFill="1" applyBorder="1" applyAlignment="1">
      <alignment horizontal="center" vertical="center" wrapText="1"/>
    </xf>
    <xf numFmtId="0" fontId="127" fillId="7" borderId="15" xfId="12" applyFont="1" applyFill="1" applyBorder="1" applyAlignment="1">
      <alignment horizontal="right" vertical="center" wrapText="1"/>
    </xf>
    <xf numFmtId="0" fontId="36" fillId="0" borderId="0" xfId="12" applyFont="1"/>
    <xf numFmtId="0" fontId="36" fillId="0" borderId="0" xfId="12" applyFont="1" applyAlignment="1">
      <alignment horizontal="center"/>
    </xf>
    <xf numFmtId="0" fontId="39" fillId="0" borderId="0" xfId="26" applyFont="1"/>
    <xf numFmtId="0" fontId="39" fillId="0" borderId="0" xfId="26" applyFont="1" applyAlignment="1">
      <alignment vertical="center" wrapText="1"/>
    </xf>
    <xf numFmtId="0" fontId="118" fillId="0" borderId="0" xfId="26" applyFont="1"/>
    <xf numFmtId="0" fontId="39" fillId="0" borderId="0" xfId="12" applyFont="1" applyAlignment="1">
      <alignment vertical="center"/>
    </xf>
    <xf numFmtId="0" fontId="49" fillId="0" borderId="0" xfId="27" applyFont="1"/>
    <xf numFmtId="10" fontId="49" fillId="0" borderId="0" xfId="27" applyNumberFormat="1" applyFont="1"/>
    <xf numFmtId="0" fontId="2" fillId="0" borderId="0" xfId="27"/>
    <xf numFmtId="0" fontId="49" fillId="0" borderId="0" xfId="27" applyFont="1" applyAlignment="1">
      <alignment vertical="center"/>
    </xf>
    <xf numFmtId="0" fontId="86" fillId="0" borderId="0" xfId="12" applyFont="1" applyAlignment="1">
      <alignment horizontal="center" vertical="center" wrapText="1"/>
    </xf>
    <xf numFmtId="0" fontId="130" fillId="3" borderId="20" xfId="27" applyFont="1" applyFill="1" applyBorder="1" applyAlignment="1">
      <alignment horizontal="center" vertical="center" wrapText="1"/>
    </xf>
    <xf numFmtId="0" fontId="131" fillId="0" borderId="0" xfId="27" applyFont="1" applyAlignment="1">
      <alignment horizontal="center" vertical="center" wrapText="1"/>
    </xf>
    <xf numFmtId="0" fontId="86" fillId="0" borderId="0" xfId="12" applyFont="1" applyAlignment="1">
      <alignment vertical="center" wrapText="1"/>
    </xf>
    <xf numFmtId="0" fontId="27" fillId="0" borderId="15" xfId="27" applyFont="1" applyBorder="1" applyAlignment="1">
      <alignment vertical="center" wrapText="1"/>
    </xf>
    <xf numFmtId="0" fontId="50" fillId="0" borderId="0" xfId="12" applyFont="1" applyAlignment="1">
      <alignment horizontal="center" vertical="center" wrapText="1"/>
    </xf>
    <xf numFmtId="0" fontId="50" fillId="0" borderId="15" xfId="12" applyFont="1" applyBorder="1" applyAlignment="1">
      <alignment horizontal="right" vertical="center" wrapText="1"/>
    </xf>
    <xf numFmtId="0" fontId="48" fillId="0" borderId="15" xfId="12" applyFont="1" applyBorder="1" applyAlignment="1">
      <alignment horizontal="right" vertical="center" wrapText="1"/>
    </xf>
    <xf numFmtId="0" fontId="50" fillId="0" borderId="0" xfId="12" applyFont="1" applyAlignment="1">
      <alignment horizontal="right" vertical="center" wrapText="1"/>
    </xf>
    <xf numFmtId="0" fontId="132" fillId="0" borderId="0" xfId="12" applyFont="1"/>
    <xf numFmtId="0" fontId="48" fillId="0" borderId="15" xfId="12" applyFont="1" applyBorder="1" applyAlignment="1">
      <alignment vertical="center" wrapText="1"/>
    </xf>
    <xf numFmtId="0" fontId="48" fillId="0" borderId="0" xfId="12" applyFont="1" applyAlignment="1">
      <alignment horizontal="center" vertical="center" wrapText="1"/>
    </xf>
    <xf numFmtId="0" fontId="48" fillId="9" borderId="0" xfId="12" applyFont="1" applyFill="1" applyAlignment="1">
      <alignment vertical="center" wrapText="1"/>
    </xf>
    <xf numFmtId="0" fontId="48" fillId="7" borderId="15" xfId="12" applyFont="1" applyFill="1" applyBorder="1" applyAlignment="1">
      <alignment horizontal="center" vertical="center" wrapText="1"/>
    </xf>
    <xf numFmtId="0" fontId="48" fillId="0" borderId="0" xfId="12" applyFont="1" applyAlignment="1">
      <alignment horizontal="right" vertical="center" wrapText="1"/>
    </xf>
    <xf numFmtId="0" fontId="65" fillId="0" borderId="0" xfId="12" applyFont="1" applyAlignment="1">
      <alignment vertical="center" wrapText="1"/>
    </xf>
    <xf numFmtId="0" fontId="49" fillId="0" borderId="0" xfId="12" applyFont="1" applyAlignment="1">
      <alignment horizontal="left"/>
    </xf>
    <xf numFmtId="0" fontId="135" fillId="0" borderId="0" xfId="28" applyFont="1"/>
    <xf numFmtId="0" fontId="136" fillId="0" borderId="0" xfId="28" applyFont="1"/>
    <xf numFmtId="0" fontId="138" fillId="0" borderId="0" xfId="28" applyFont="1" applyAlignment="1">
      <alignment horizontal="center" vertical="center" wrapText="1"/>
    </xf>
    <xf numFmtId="0" fontId="133" fillId="0" borderId="0" xfId="28" applyFont="1" applyAlignment="1">
      <alignment vertical="center" wrapText="1"/>
    </xf>
    <xf numFmtId="165" fontId="41" fillId="3" borderId="20" xfId="5" applyNumberFormat="1" applyFont="1" applyFill="1" applyBorder="1" applyAlignment="1" applyProtection="1">
      <alignment horizontal="center" vertical="center" textRotation="90" wrapText="1"/>
      <protection hidden="1"/>
    </xf>
    <xf numFmtId="0" fontId="139" fillId="0" borderId="0" xfId="28" applyFont="1" applyAlignment="1">
      <alignment vertical="center" wrapText="1"/>
    </xf>
    <xf numFmtId="0" fontId="134" fillId="0" borderId="0" xfId="28" applyFont="1" applyAlignment="1">
      <alignment vertical="center" wrapText="1"/>
    </xf>
    <xf numFmtId="0" fontId="133" fillId="0" borderId="10" xfId="28" applyFont="1" applyBorder="1" applyAlignment="1">
      <alignment horizontal="left" vertical="center" wrapText="1"/>
    </xf>
    <xf numFmtId="0" fontId="140" fillId="0" borderId="0" xfId="28" applyFont="1" applyAlignment="1">
      <alignment vertical="center" wrapText="1"/>
    </xf>
    <xf numFmtId="165" fontId="140" fillId="0" borderId="10" xfId="28" applyNumberFormat="1" applyFont="1" applyBorder="1" applyAlignment="1" applyProtection="1">
      <alignment horizontal="right" vertical="center" wrapText="1"/>
      <protection hidden="1"/>
    </xf>
    <xf numFmtId="3" fontId="140" fillId="0" borderId="11" xfId="28" applyNumberFormat="1" applyFont="1" applyBorder="1" applyAlignment="1" applyProtection="1">
      <alignment horizontal="right" vertical="center" wrapText="1"/>
      <protection hidden="1"/>
    </xf>
    <xf numFmtId="3" fontId="133" fillId="0" borderId="10" xfId="28" applyNumberFormat="1" applyFont="1" applyBorder="1" applyAlignment="1" applyProtection="1">
      <alignment horizontal="right" vertical="center" wrapText="1"/>
      <protection hidden="1"/>
    </xf>
    <xf numFmtId="0" fontId="140" fillId="0" borderId="0" xfId="28" applyFont="1"/>
    <xf numFmtId="0" fontId="140" fillId="0" borderId="0" xfId="28" applyFont="1" applyAlignment="1" applyProtection="1">
      <alignment vertical="center" wrapText="1"/>
      <protection hidden="1"/>
    </xf>
    <xf numFmtId="3" fontId="140" fillId="0" borderId="10" xfId="28" applyNumberFormat="1" applyFont="1" applyBorder="1" applyAlignment="1" applyProtection="1">
      <alignment horizontal="right" vertical="center" wrapText="1"/>
      <protection hidden="1"/>
    </xf>
    <xf numFmtId="0" fontId="135" fillId="0" borderId="0" xfId="28" applyFont="1" applyAlignment="1">
      <alignment vertical="center" wrapText="1"/>
    </xf>
    <xf numFmtId="165" fontId="134" fillId="0" borderId="18" xfId="28" applyNumberFormat="1" applyFont="1" applyBorder="1" applyAlignment="1" applyProtection="1">
      <alignment horizontal="right" vertical="center" wrapText="1"/>
      <protection hidden="1"/>
    </xf>
    <xf numFmtId="165" fontId="134" fillId="0" borderId="19" xfId="28" applyNumberFormat="1" applyFont="1" applyBorder="1" applyAlignment="1" applyProtection="1">
      <alignment horizontal="right" vertical="center" wrapText="1"/>
      <protection hidden="1"/>
    </xf>
    <xf numFmtId="165" fontId="134" fillId="0" borderId="10" xfId="28" applyNumberFormat="1" applyFont="1" applyBorder="1" applyAlignment="1" applyProtection="1">
      <alignment horizontal="right" vertical="center" wrapText="1"/>
      <protection hidden="1"/>
    </xf>
    <xf numFmtId="0" fontId="136" fillId="0" borderId="0" xfId="28" applyFont="1" applyProtection="1">
      <protection hidden="1"/>
    </xf>
    <xf numFmtId="165" fontId="134" fillId="9" borderId="10" xfId="28" applyNumberFormat="1" applyFont="1" applyFill="1" applyBorder="1" applyAlignment="1" applyProtection="1">
      <alignment horizontal="right" vertical="center" wrapText="1"/>
      <protection hidden="1"/>
    </xf>
    <xf numFmtId="0" fontId="134" fillId="0" borderId="0" xfId="28" applyFont="1" applyProtection="1">
      <protection hidden="1"/>
    </xf>
    <xf numFmtId="3" fontId="134" fillId="0" borderId="0" xfId="28" applyNumberFormat="1" applyFont="1" applyProtection="1">
      <protection hidden="1"/>
    </xf>
    <xf numFmtId="0" fontId="133" fillId="7" borderId="10" xfId="28" applyFont="1" applyFill="1" applyBorder="1" applyAlignment="1">
      <alignment horizontal="center" vertical="center" wrapText="1"/>
    </xf>
    <xf numFmtId="3" fontId="133" fillId="7" borderId="10" xfId="28" applyNumberFormat="1" applyFont="1" applyFill="1" applyBorder="1" applyAlignment="1" applyProtection="1">
      <alignment horizontal="right" vertical="center" wrapText="1"/>
      <protection hidden="1"/>
    </xf>
    <xf numFmtId="0" fontId="134" fillId="0" borderId="0" xfId="28" applyFont="1" applyAlignment="1" applyProtection="1">
      <alignment vertical="center" wrapText="1"/>
      <protection hidden="1"/>
    </xf>
    <xf numFmtId="0" fontId="133" fillId="0" borderId="0" xfId="28" applyFont="1" applyAlignment="1" applyProtection="1">
      <alignment vertical="center" wrapText="1"/>
      <protection hidden="1"/>
    </xf>
    <xf numFmtId="0" fontId="140" fillId="0" borderId="0" xfId="28" applyFont="1" applyAlignment="1">
      <alignment vertical="center"/>
    </xf>
    <xf numFmtId="0" fontId="141" fillId="0" borderId="0" xfId="28" applyFont="1" applyAlignment="1">
      <alignment vertical="center"/>
    </xf>
    <xf numFmtId="0" fontId="142" fillId="0" borderId="0" xfId="29" applyFont="1"/>
    <xf numFmtId="0" fontId="88" fillId="0" borderId="0" xfId="29" applyFont="1" applyAlignment="1">
      <alignment vertical="center" wrapText="1"/>
    </xf>
    <xf numFmtId="0" fontId="143" fillId="0" borderId="0" xfId="29" applyFont="1" applyAlignment="1">
      <alignment vertical="center" wrapText="1"/>
    </xf>
    <xf numFmtId="165" fontId="130" fillId="2" borderId="20" xfId="30" applyNumberFormat="1" applyFont="1" applyFill="1" applyBorder="1" applyAlignment="1" applyProtection="1">
      <alignment horizontal="center" vertical="center"/>
      <protection hidden="1"/>
    </xf>
    <xf numFmtId="0" fontId="95" fillId="0" borderId="10" xfId="29" applyFont="1" applyBorder="1" applyAlignment="1">
      <alignment vertical="center" wrapText="1"/>
    </xf>
    <xf numFmtId="0" fontId="142" fillId="0" borderId="0" xfId="29" applyFont="1" applyAlignment="1">
      <alignment vertical="center" wrapText="1"/>
    </xf>
    <xf numFmtId="165" fontId="142" fillId="0" borderId="10" xfId="29" applyNumberFormat="1" applyFont="1" applyBorder="1" applyAlignment="1" applyProtection="1">
      <alignment horizontal="right" vertical="center" wrapText="1"/>
      <protection hidden="1"/>
    </xf>
    <xf numFmtId="3" fontId="89" fillId="0" borderId="10" xfId="29" applyNumberFormat="1" applyFont="1" applyBorder="1" applyAlignment="1" applyProtection="1">
      <alignment horizontal="right" vertical="center" wrapText="1"/>
      <protection hidden="1"/>
    </xf>
    <xf numFmtId="0" fontId="142" fillId="0" borderId="0" xfId="29" applyFont="1" applyAlignment="1" applyProtection="1">
      <alignment vertical="center" wrapText="1"/>
      <protection hidden="1"/>
    </xf>
    <xf numFmtId="0" fontId="142" fillId="0" borderId="0" xfId="29" applyFont="1" applyAlignment="1" applyProtection="1">
      <alignment horizontal="right" vertical="center" wrapText="1"/>
      <protection hidden="1"/>
    </xf>
    <xf numFmtId="3" fontId="88" fillId="0" borderId="0" xfId="29" applyNumberFormat="1" applyFont="1" applyAlignment="1" applyProtection="1">
      <alignment vertical="center" wrapText="1"/>
      <protection hidden="1"/>
    </xf>
    <xf numFmtId="1" fontId="88" fillId="0" borderId="0" xfId="29" applyNumberFormat="1" applyFont="1" applyAlignment="1" applyProtection="1">
      <alignment vertical="center" wrapText="1"/>
      <protection hidden="1"/>
    </xf>
    <xf numFmtId="0" fontId="88" fillId="0" borderId="0" xfId="29" applyFont="1" applyAlignment="1" applyProtection="1">
      <alignment vertical="center" wrapText="1"/>
      <protection hidden="1"/>
    </xf>
    <xf numFmtId="165" fontId="142" fillId="0" borderId="35" xfId="29" applyNumberFormat="1" applyFont="1" applyBorder="1" applyAlignment="1" applyProtection="1">
      <alignment horizontal="right" vertical="center" wrapText="1"/>
      <protection hidden="1"/>
    </xf>
    <xf numFmtId="165" fontId="142" fillId="0" borderId="19" xfId="29" applyNumberFormat="1" applyFont="1" applyBorder="1" applyAlignment="1" applyProtection="1">
      <alignment horizontal="right" vertical="center" wrapText="1"/>
      <protection hidden="1"/>
    </xf>
    <xf numFmtId="0" fontId="95" fillId="7" borderId="15" xfId="29" applyFont="1" applyFill="1" applyBorder="1" applyAlignment="1">
      <alignment horizontal="center" vertical="center" wrapText="1"/>
    </xf>
    <xf numFmtId="0" fontId="142" fillId="0" borderId="0" xfId="29" applyFont="1" applyAlignment="1">
      <alignment horizontal="right" vertical="center" wrapText="1"/>
    </xf>
    <xf numFmtId="3" fontId="89" fillId="7" borderId="15" xfId="29" applyNumberFormat="1" applyFont="1" applyFill="1" applyBorder="1" applyAlignment="1" applyProtection="1">
      <alignment horizontal="right" vertical="center" wrapText="1"/>
      <protection hidden="1"/>
    </xf>
    <xf numFmtId="0" fontId="95" fillId="0" borderId="0" xfId="29" applyFont="1" applyAlignment="1">
      <alignment vertical="center" wrapText="1"/>
    </xf>
    <xf numFmtId="3" fontId="142" fillId="0" borderId="0" xfId="29" applyNumberFormat="1" applyFont="1" applyAlignment="1" applyProtection="1">
      <alignment horizontal="right" vertical="center" wrapText="1"/>
      <protection hidden="1"/>
    </xf>
    <xf numFmtId="3" fontId="89" fillId="0" borderId="0" xfId="29" applyNumberFormat="1" applyFont="1" applyAlignment="1" applyProtection="1">
      <alignment horizontal="right" vertical="center" wrapText="1"/>
      <protection hidden="1"/>
    </xf>
    <xf numFmtId="0" fontId="95" fillId="7" borderId="10" xfId="29" applyFont="1" applyFill="1" applyBorder="1" applyAlignment="1">
      <alignment horizontal="center" vertical="center" wrapText="1"/>
    </xf>
    <xf numFmtId="0" fontId="89" fillId="0" borderId="0" xfId="29" applyFont="1" applyAlignment="1">
      <alignment vertical="center" wrapText="1"/>
    </xf>
    <xf numFmtId="3" fontId="89" fillId="7" borderId="10" xfId="29" applyNumberFormat="1" applyFont="1" applyFill="1" applyBorder="1" applyAlignment="1" applyProtection="1">
      <alignment horizontal="right" vertical="center" wrapText="1"/>
      <protection hidden="1"/>
    </xf>
    <xf numFmtId="0" fontId="89" fillId="0" borderId="0" xfId="29" applyFont="1" applyAlignment="1" applyProtection="1">
      <alignment horizontal="right" vertical="center" wrapText="1"/>
      <protection hidden="1"/>
    </xf>
    <xf numFmtId="0" fontId="92" fillId="0" borderId="0" xfId="29" applyFont="1" applyAlignment="1" applyProtection="1">
      <alignment horizontal="left"/>
      <protection hidden="1"/>
    </xf>
    <xf numFmtId="0" fontId="142" fillId="0" borderId="0" xfId="5" applyFont="1"/>
    <xf numFmtId="0" fontId="3" fillId="0" borderId="0" xfId="5" applyProtection="1">
      <protection hidden="1"/>
    </xf>
    <xf numFmtId="0" fontId="49" fillId="0" borderId="0" xfId="5" applyFont="1" applyAlignment="1">
      <alignment wrapText="1"/>
    </xf>
    <xf numFmtId="0" fontId="51" fillId="0" borderId="0" xfId="5" applyFont="1"/>
    <xf numFmtId="0" fontId="3" fillId="0" borderId="0" xfId="5"/>
    <xf numFmtId="0" fontId="3" fillId="9" borderId="0" xfId="5" applyFill="1"/>
    <xf numFmtId="0" fontId="118" fillId="0" borderId="0" xfId="5" applyFont="1" applyProtection="1">
      <protection locked="0"/>
    </xf>
    <xf numFmtId="0" fontId="127" fillId="0" borderId="0" xfId="28" applyFont="1" applyAlignment="1">
      <alignment horizontal="center" vertical="top" wrapText="1"/>
    </xf>
    <xf numFmtId="165" fontId="118" fillId="0" borderId="0" xfId="5" applyNumberFormat="1" applyFont="1" applyProtection="1">
      <protection locked="0"/>
    </xf>
    <xf numFmtId="165" fontId="118" fillId="0" borderId="0" xfId="5" applyNumberFormat="1" applyFont="1" applyAlignment="1" applyProtection="1">
      <alignment horizontal="center" vertical="center"/>
      <protection locked="0"/>
    </xf>
    <xf numFmtId="165" fontId="33" fillId="0" borderId="0" xfId="5" applyNumberFormat="1" applyFont="1" applyProtection="1">
      <protection locked="0"/>
    </xf>
    <xf numFmtId="165" fontId="33" fillId="0" borderId="0" xfId="5" applyNumberFormat="1" applyFont="1" applyAlignment="1" applyProtection="1">
      <alignment horizontal="center" vertical="center"/>
      <protection locked="0"/>
    </xf>
    <xf numFmtId="0" fontId="33" fillId="0" borderId="0" xfId="5" applyFont="1"/>
    <xf numFmtId="0" fontId="33" fillId="0" borderId="0" xfId="5" applyFont="1" applyProtection="1">
      <protection locked="0"/>
    </xf>
    <xf numFmtId="165" fontId="145" fillId="2" borderId="20" xfId="30" applyNumberFormat="1" applyFont="1" applyFill="1" applyBorder="1" applyAlignment="1" applyProtection="1">
      <alignment horizontal="center" vertical="center"/>
      <protection hidden="1"/>
    </xf>
    <xf numFmtId="165" fontId="118" fillId="9" borderId="0" xfId="5" applyNumberFormat="1" applyFont="1" applyFill="1"/>
    <xf numFmtId="165" fontId="31" fillId="9" borderId="36" xfId="31" applyNumberFormat="1" applyFont="1" applyFill="1" applyBorder="1" applyAlignment="1" applyProtection="1">
      <alignment horizontal="center" vertical="center"/>
      <protection hidden="1"/>
    </xf>
    <xf numFmtId="0" fontId="118" fillId="0" borderId="0" xfId="30" applyFont="1"/>
    <xf numFmtId="0" fontId="118" fillId="0" borderId="0" xfId="5" applyFont="1"/>
    <xf numFmtId="165" fontId="33" fillId="9" borderId="0" xfId="5" applyNumberFormat="1" applyFont="1" applyFill="1"/>
    <xf numFmtId="0" fontId="33" fillId="0" borderId="0" xfId="30" applyFont="1"/>
    <xf numFmtId="165" fontId="31" fillId="9" borderId="36" xfId="30" applyNumberFormat="1" applyFont="1" applyFill="1" applyBorder="1" applyAlignment="1" applyProtection="1">
      <alignment horizontal="center" vertical="center"/>
      <protection hidden="1"/>
    </xf>
    <xf numFmtId="0" fontId="118" fillId="9" borderId="0" xfId="30" applyFont="1" applyFill="1" applyProtection="1">
      <protection hidden="1"/>
    </xf>
    <xf numFmtId="0" fontId="33" fillId="9" borderId="0" xfId="30" applyFont="1" applyFill="1" applyProtection="1">
      <protection hidden="1"/>
    </xf>
    <xf numFmtId="0" fontId="33" fillId="9" borderId="0" xfId="30" applyFont="1" applyFill="1"/>
    <xf numFmtId="0" fontId="118" fillId="9" borderId="0" xfId="30" applyFont="1" applyFill="1"/>
    <xf numFmtId="165" fontId="31" fillId="9" borderId="15" xfId="5" applyNumberFormat="1" applyFont="1" applyFill="1" applyBorder="1" applyAlignment="1" applyProtection="1">
      <alignment vertical="center" wrapText="1"/>
      <protection hidden="1"/>
    </xf>
    <xf numFmtId="3" fontId="31" fillId="9" borderId="15" xfId="5" applyNumberFormat="1" applyFont="1" applyFill="1" applyBorder="1" applyAlignment="1" applyProtection="1">
      <alignment horizontal="right" vertical="center"/>
      <protection hidden="1"/>
    </xf>
    <xf numFmtId="4" fontId="33" fillId="9" borderId="15" xfId="5" applyNumberFormat="1" applyFont="1" applyFill="1" applyBorder="1" applyAlignment="1" applyProtection="1">
      <alignment horizontal="right" vertical="center"/>
      <protection hidden="1"/>
    </xf>
    <xf numFmtId="0" fontId="33" fillId="9" borderId="0" xfId="5" applyFont="1" applyFill="1" applyAlignment="1">
      <alignment horizontal="right"/>
    </xf>
    <xf numFmtId="3" fontId="33" fillId="9" borderId="0" xfId="5" applyNumberFormat="1" applyFont="1" applyFill="1" applyAlignment="1" applyProtection="1">
      <alignment horizontal="center" vertical="center"/>
      <protection hidden="1"/>
    </xf>
    <xf numFmtId="165" fontId="146" fillId="9" borderId="0" xfId="5" applyNumberFormat="1" applyFont="1" applyFill="1" applyAlignment="1" applyProtection="1">
      <alignment vertical="center" wrapText="1"/>
      <protection hidden="1"/>
    </xf>
    <xf numFmtId="0" fontId="146" fillId="9" borderId="0" xfId="5" applyFont="1" applyFill="1" applyAlignment="1" applyProtection="1">
      <alignment horizontal="center" vertical="center"/>
      <protection hidden="1"/>
    </xf>
    <xf numFmtId="0" fontId="33" fillId="9" borderId="0" xfId="5" applyFont="1" applyFill="1" applyAlignment="1" applyProtection="1">
      <alignment horizontal="center" vertical="center"/>
      <protection hidden="1"/>
    </xf>
    <xf numFmtId="0" fontId="33" fillId="9" borderId="0" xfId="5" applyFont="1" applyFill="1" applyAlignment="1" applyProtection="1">
      <alignment vertical="center"/>
      <protection hidden="1"/>
    </xf>
    <xf numFmtId="0" fontId="33" fillId="9" borderId="0" xfId="5" applyFont="1" applyFill="1"/>
    <xf numFmtId="0" fontId="31" fillId="9" borderId="15" xfId="5" applyFont="1" applyFill="1" applyBorder="1" applyAlignment="1" applyProtection="1">
      <alignment horizontal="right" vertical="center"/>
      <protection hidden="1"/>
    </xf>
    <xf numFmtId="165" fontId="27" fillId="7" borderId="15" xfId="5" applyNumberFormat="1" applyFont="1" applyFill="1" applyBorder="1" applyAlignment="1" applyProtection="1">
      <alignment horizontal="right" vertical="center" wrapText="1"/>
      <protection hidden="1"/>
    </xf>
    <xf numFmtId="3" fontId="27" fillId="10" borderId="15" xfId="5" applyNumberFormat="1" applyFont="1" applyFill="1" applyBorder="1" applyAlignment="1" applyProtection="1">
      <alignment horizontal="right" vertical="center"/>
      <protection hidden="1"/>
    </xf>
    <xf numFmtId="4" fontId="27" fillId="10" borderId="15" xfId="5" applyNumberFormat="1" applyFont="1" applyFill="1" applyBorder="1" applyAlignment="1" applyProtection="1">
      <alignment horizontal="right" vertical="center"/>
      <protection hidden="1"/>
    </xf>
    <xf numFmtId="3" fontId="28" fillId="9" borderId="0" xfId="5" applyNumberFormat="1" applyFont="1" applyFill="1" applyProtection="1">
      <protection hidden="1"/>
    </xf>
    <xf numFmtId="4" fontId="27" fillId="7" borderId="15" xfId="5" applyNumberFormat="1" applyFont="1" applyFill="1" applyBorder="1" applyAlignment="1" applyProtection="1">
      <alignment horizontal="right" vertical="center"/>
      <protection hidden="1"/>
    </xf>
    <xf numFmtId="3" fontId="27" fillId="9" borderId="0" xfId="5" applyNumberFormat="1" applyFont="1" applyFill="1" applyAlignment="1" applyProtection="1">
      <alignment horizontal="right" vertical="center"/>
      <protection hidden="1"/>
    </xf>
    <xf numFmtId="3" fontId="27" fillId="7" borderId="15" xfId="5" applyNumberFormat="1" applyFont="1" applyFill="1" applyBorder="1" applyAlignment="1" applyProtection="1">
      <alignment horizontal="right" vertical="center"/>
      <protection hidden="1"/>
    </xf>
    <xf numFmtId="0" fontId="28" fillId="0" borderId="0" xfId="5" applyFont="1" applyProtection="1">
      <protection hidden="1"/>
    </xf>
    <xf numFmtId="0" fontId="28" fillId="9" borderId="0" xfId="5" applyFont="1" applyFill="1" applyProtection="1">
      <protection hidden="1"/>
    </xf>
    <xf numFmtId="165" fontId="118" fillId="0" borderId="0" xfId="5" applyNumberFormat="1" applyFont="1" applyProtection="1">
      <protection hidden="1"/>
    </xf>
    <xf numFmtId="165" fontId="147" fillId="0" borderId="0" xfId="5" applyNumberFormat="1" applyFont="1" applyProtection="1">
      <protection hidden="1"/>
    </xf>
    <xf numFmtId="165" fontId="148" fillId="0" borderId="0" xfId="5" applyNumberFormat="1" applyFont="1" applyProtection="1">
      <protection hidden="1"/>
    </xf>
    <xf numFmtId="165" fontId="33" fillId="0" borderId="0" xfId="5" applyNumberFormat="1" applyFont="1"/>
    <xf numFmtId="165" fontId="118" fillId="0" borderId="0" xfId="5" applyNumberFormat="1" applyFont="1"/>
    <xf numFmtId="165" fontId="33" fillId="0" borderId="0" xfId="5" applyNumberFormat="1" applyFont="1" applyAlignment="1">
      <alignment horizontal="center" vertical="center"/>
    </xf>
    <xf numFmtId="0" fontId="135" fillId="0" borderId="0" xfId="28" applyFont="1" applyAlignment="1">
      <alignment vertical="center"/>
    </xf>
    <xf numFmtId="165" fontId="118" fillId="9" borderId="0" xfId="5" applyNumberFormat="1" applyFont="1" applyFill="1" applyProtection="1">
      <protection locked="0"/>
    </xf>
    <xf numFmtId="165" fontId="149" fillId="0" borderId="0" xfId="5" applyNumberFormat="1" applyFont="1" applyAlignment="1" applyProtection="1">
      <alignment vertical="center" wrapText="1"/>
      <protection hidden="1"/>
    </xf>
    <xf numFmtId="0" fontId="118" fillId="0" borderId="0" xfId="32" applyFont="1"/>
    <xf numFmtId="0" fontId="146" fillId="0" borderId="0" xfId="32" applyFont="1"/>
    <xf numFmtId="0" fontId="136" fillId="0" borderId="0" xfId="32" applyFont="1"/>
    <xf numFmtId="0" fontId="138" fillId="0" borderId="0" xfId="32" applyFont="1" applyAlignment="1">
      <alignment vertical="center" wrapText="1"/>
    </xf>
    <xf numFmtId="0" fontId="118" fillId="0" borderId="0" xfId="32" applyFont="1" applyAlignment="1">
      <alignment vertical="center" wrapText="1"/>
    </xf>
    <xf numFmtId="0" fontId="150" fillId="0" borderId="0" xfId="32" applyFont="1" applyAlignment="1">
      <alignment vertical="center" wrapText="1"/>
    </xf>
    <xf numFmtId="0" fontId="33" fillId="0" borderId="0" xfId="32" applyFont="1"/>
    <xf numFmtId="0" fontId="134" fillId="0" borderId="0" xfId="32" applyFont="1"/>
    <xf numFmtId="0" fontId="139" fillId="0" borderId="0" xfId="32" applyFont="1" applyAlignment="1">
      <alignment horizontal="right" vertical="center"/>
    </xf>
    <xf numFmtId="3" fontId="139" fillId="0" borderId="0" xfId="32" applyNumberFormat="1" applyFont="1" applyAlignment="1">
      <alignment horizontal="left" vertical="center"/>
    </xf>
    <xf numFmtId="0" fontId="150" fillId="0" borderId="0" xfId="32" applyFont="1" applyAlignment="1">
      <alignment horizontal="left" vertical="center"/>
    </xf>
    <xf numFmtId="0" fontId="151" fillId="0" borderId="0" xfId="32" applyFont="1" applyAlignment="1">
      <alignment vertical="center"/>
    </xf>
    <xf numFmtId="3" fontId="149" fillId="0" borderId="0" xfId="5" applyNumberFormat="1" applyFont="1" applyAlignment="1" applyProtection="1">
      <alignment horizontal="right" vertical="center"/>
      <protection hidden="1"/>
    </xf>
    <xf numFmtId="1" fontId="142" fillId="0" borderId="0" xfId="29" applyNumberFormat="1" applyFont="1" applyAlignment="1" applyProtection="1">
      <alignment horizontal="right" vertical="center" wrapText="1"/>
      <protection hidden="1"/>
    </xf>
    <xf numFmtId="0" fontId="154" fillId="0" borderId="10" xfId="0" applyFont="1" applyBorder="1" applyAlignment="1">
      <alignment horizontal="right" vertical="center" wrapText="1"/>
    </xf>
    <xf numFmtId="0" fontId="154" fillId="0" borderId="18" xfId="0" applyFont="1" applyBorder="1" applyAlignment="1">
      <alignment horizontal="center" vertical="center" wrapText="1"/>
    </xf>
    <xf numFmtId="0" fontId="156" fillId="7" borderId="10" xfId="0" applyFont="1" applyFill="1" applyBorder="1" applyAlignment="1">
      <alignment horizontal="right" vertical="center" wrapText="1"/>
    </xf>
    <xf numFmtId="0" fontId="157" fillId="0" borderId="0" xfId="0" applyFont="1"/>
    <xf numFmtId="3" fontId="107" fillId="0" borderId="15" xfId="28" applyNumberFormat="1" applyFont="1" applyBorder="1" applyAlignment="1">
      <alignment horizontal="right" vertical="center"/>
    </xf>
    <xf numFmtId="3" fontId="75" fillId="0" borderId="0" xfId="12" applyNumberFormat="1" applyFont="1" applyAlignment="1">
      <alignment horizontal="right" vertical="center" wrapText="1"/>
    </xf>
    <xf numFmtId="0" fontId="101" fillId="0" borderId="0" xfId="0" applyFont="1" applyAlignment="1">
      <alignment horizontal="center" vertical="center"/>
    </xf>
    <xf numFmtId="0" fontId="88" fillId="0" borderId="0" xfId="29" applyFont="1"/>
    <xf numFmtId="165" fontId="33" fillId="9" borderId="15" xfId="5" applyNumberFormat="1" applyFont="1" applyFill="1" applyBorder="1" applyAlignment="1" applyProtection="1">
      <alignment horizontal="right" vertical="center"/>
      <protection hidden="1"/>
    </xf>
    <xf numFmtId="0" fontId="158" fillId="0" borderId="0" xfId="32" applyFont="1"/>
    <xf numFmtId="2" fontId="48" fillId="0" borderId="15" xfId="0" applyNumberFormat="1" applyFont="1" applyBorder="1" applyAlignment="1">
      <alignment horizontal="right" vertical="center" wrapText="1"/>
    </xf>
    <xf numFmtId="0" fontId="88" fillId="0" borderId="0" xfId="0" applyFont="1" applyAlignment="1">
      <alignment vertical="center"/>
    </xf>
    <xf numFmtId="0" fontId="91" fillId="7" borderId="10" xfId="0" applyFont="1" applyFill="1" applyBorder="1" applyAlignment="1">
      <alignment horizontal="right" vertical="center" wrapText="1"/>
    </xf>
    <xf numFmtId="0" fontId="139" fillId="0" borderId="0" xfId="32" applyFont="1" applyAlignment="1">
      <alignment vertical="center" wrapText="1"/>
    </xf>
    <xf numFmtId="49" fontId="139" fillId="0" borderId="0" xfId="32" applyNumberFormat="1" applyFont="1" applyAlignment="1">
      <alignment vertical="center" wrapText="1"/>
    </xf>
    <xf numFmtId="2" fontId="89" fillId="0" borderId="10" xfId="29" applyNumberFormat="1" applyFont="1" applyBorder="1" applyAlignment="1" applyProtection="1">
      <alignment horizontal="right" vertical="center" wrapText="1"/>
      <protection hidden="1"/>
    </xf>
    <xf numFmtId="2" fontId="89" fillId="7" borderId="15" xfId="29" applyNumberFormat="1" applyFont="1" applyFill="1" applyBorder="1" applyAlignment="1" applyProtection="1">
      <alignment horizontal="right" vertical="center" wrapText="1"/>
      <protection hidden="1"/>
    </xf>
    <xf numFmtId="1" fontId="95" fillId="0" borderId="0" xfId="29" applyNumberFormat="1" applyFont="1" applyAlignment="1" applyProtection="1">
      <alignment vertical="center" wrapText="1"/>
      <protection hidden="1"/>
    </xf>
    <xf numFmtId="0" fontId="42" fillId="3" borderId="0" xfId="12" applyFont="1" applyFill="1" applyAlignment="1">
      <alignment horizontal="center" vertical="center" textRotation="90"/>
    </xf>
    <xf numFmtId="0" fontId="41" fillId="2" borderId="0" xfId="12" applyFont="1" applyFill="1" applyAlignment="1">
      <alignment horizontal="center" vertical="center"/>
    </xf>
    <xf numFmtId="14" fontId="43" fillId="0" borderId="0" xfId="12" applyNumberFormat="1" applyFont="1" applyAlignment="1">
      <alignment horizontal="justify" vertical="center" wrapText="1"/>
    </xf>
    <xf numFmtId="0" fontId="27" fillId="0" borderId="0" xfId="12" quotePrefix="1" applyFont="1" applyAlignment="1">
      <alignment horizontal="justify" vertical="center" wrapText="1"/>
    </xf>
    <xf numFmtId="0" fontId="28" fillId="0" borderId="0" xfId="12" applyFont="1" applyAlignment="1">
      <alignment horizontal="justify" vertical="center" wrapText="1"/>
    </xf>
    <xf numFmtId="0" fontId="27" fillId="0" borderId="0" xfId="12" applyFont="1" applyAlignment="1">
      <alignment horizontal="left" vertical="center"/>
    </xf>
    <xf numFmtId="0" fontId="27" fillId="0" borderId="0" xfId="12" applyFont="1" applyAlignment="1">
      <alignment horizontal="justify" vertical="center" wrapText="1"/>
    </xf>
    <xf numFmtId="0" fontId="27" fillId="0" borderId="0" xfId="12" applyFont="1" applyAlignment="1">
      <alignment horizontal="left" vertical="center" wrapText="1"/>
    </xf>
    <xf numFmtId="0" fontId="28" fillId="0" borderId="0" xfId="12" applyFont="1" applyAlignment="1">
      <alignment horizontal="left" vertical="center" wrapText="1"/>
    </xf>
    <xf numFmtId="0" fontId="30" fillId="0" borderId="0" xfId="12" applyFont="1" applyAlignment="1">
      <alignment horizontal="right" vertical="center"/>
    </xf>
    <xf numFmtId="0" fontId="27" fillId="0" borderId="0" xfId="12" applyFont="1" applyAlignment="1">
      <alignment horizontal="right" vertical="center"/>
    </xf>
    <xf numFmtId="3" fontId="27" fillId="0" borderId="0" xfId="12" applyNumberFormat="1" applyFont="1" applyAlignment="1">
      <alignment horizontal="right" vertical="center" wrapText="1"/>
    </xf>
    <xf numFmtId="0" fontId="28" fillId="0" borderId="0" xfId="12" applyFont="1" applyAlignment="1">
      <alignment horizontal="right" vertical="center" wrapText="1"/>
    </xf>
    <xf numFmtId="2" fontId="27" fillId="0" borderId="0" xfId="12" applyNumberFormat="1" applyFont="1" applyAlignment="1">
      <alignment horizontal="right" vertical="center" wrapText="1"/>
    </xf>
    <xf numFmtId="3" fontId="27" fillId="0" borderId="0" xfId="12" applyNumberFormat="1" applyFont="1" applyAlignment="1">
      <alignment horizontal="center" vertical="center"/>
    </xf>
    <xf numFmtId="0" fontId="27" fillId="0" borderId="0" xfId="12" applyFont="1" applyAlignment="1">
      <alignment horizontal="center" vertical="center"/>
    </xf>
    <xf numFmtId="0" fontId="26" fillId="0" borderId="0" xfId="12" applyFont="1" applyAlignment="1">
      <alignment horizontal="center" vertical="center" wrapText="1"/>
    </xf>
    <xf numFmtId="0" fontId="48" fillId="0" borderId="0" xfId="0" applyFont="1" applyAlignment="1">
      <alignment horizontal="center" vertical="center" wrapText="1"/>
    </xf>
    <xf numFmtId="3" fontId="50" fillId="0" borderId="0" xfId="0" applyNumberFormat="1" applyFont="1" applyAlignment="1">
      <alignment horizontal="center" vertical="center"/>
    </xf>
    <xf numFmtId="0" fontId="54" fillId="0" borderId="0" xfId="0" applyFont="1" applyAlignment="1">
      <alignment horizontal="center" vertical="center"/>
    </xf>
    <xf numFmtId="0" fontId="53" fillId="0" borderId="0" xfId="0" applyFont="1" applyAlignment="1">
      <alignment horizontal="center" vertical="center"/>
    </xf>
    <xf numFmtId="0" fontId="98" fillId="0" borderId="0" xfId="12" applyFont="1" applyAlignment="1">
      <alignment horizontal="center" vertical="center" wrapText="1"/>
    </xf>
    <xf numFmtId="0" fontId="58" fillId="3" borderId="21" xfId="12" applyFont="1" applyFill="1" applyBorder="1" applyAlignment="1">
      <alignment horizontal="center" vertical="center" wrapText="1"/>
    </xf>
    <xf numFmtId="0" fontId="58" fillId="3" borderId="27" xfId="12" applyFont="1" applyFill="1" applyBorder="1" applyAlignment="1">
      <alignment horizontal="center" vertical="center" wrapText="1"/>
    </xf>
    <xf numFmtId="0" fontId="58" fillId="3" borderId="22" xfId="12" applyFont="1" applyFill="1" applyBorder="1" applyAlignment="1">
      <alignment horizontal="center" vertical="center" wrapText="1"/>
    </xf>
    <xf numFmtId="0" fontId="58" fillId="3" borderId="23" xfId="12" applyFont="1" applyFill="1" applyBorder="1" applyAlignment="1">
      <alignment horizontal="center" vertical="center" wrapText="1"/>
    </xf>
    <xf numFmtId="0" fontId="58" fillId="3" borderId="24" xfId="12" applyFont="1" applyFill="1" applyBorder="1" applyAlignment="1">
      <alignment horizontal="center" vertical="center" wrapText="1"/>
    </xf>
    <xf numFmtId="0" fontId="58" fillId="3" borderId="29" xfId="12" applyFont="1" applyFill="1" applyBorder="1" applyAlignment="1">
      <alignment horizontal="center" vertical="center" wrapText="1"/>
    </xf>
    <xf numFmtId="0" fontId="58" fillId="3" borderId="25" xfId="12" applyFont="1" applyFill="1" applyBorder="1" applyAlignment="1">
      <alignment horizontal="center" vertical="center" wrapText="1"/>
    </xf>
    <xf numFmtId="0" fontId="58" fillId="3" borderId="26" xfId="12" applyFont="1" applyFill="1" applyBorder="1" applyAlignment="1">
      <alignment horizontal="center" vertical="center" wrapText="1"/>
    </xf>
    <xf numFmtId="0" fontId="58" fillId="3" borderId="28" xfId="12" applyFont="1" applyFill="1" applyBorder="1" applyAlignment="1">
      <alignment horizontal="center" vertical="center" wrapText="1"/>
    </xf>
    <xf numFmtId="0" fontId="103" fillId="0" borderId="0" xfId="12" applyFont="1" applyAlignment="1">
      <alignment horizontal="center" vertical="center" wrapText="1"/>
    </xf>
    <xf numFmtId="49" fontId="103" fillId="0" borderId="0" xfId="12" applyNumberFormat="1" applyFont="1" applyAlignment="1">
      <alignment horizontal="center" vertical="center" wrapText="1"/>
    </xf>
    <xf numFmtId="0" fontId="81" fillId="0" borderId="0" xfId="12" applyFont="1" applyAlignment="1">
      <alignment horizontal="center" vertical="center"/>
    </xf>
    <xf numFmtId="0" fontId="113" fillId="0" borderId="0" xfId="12" applyFont="1" applyAlignment="1">
      <alignment horizontal="center" vertical="center"/>
    </xf>
    <xf numFmtId="0" fontId="56" fillId="0" borderId="0" xfId="0" applyFont="1" applyAlignment="1">
      <alignment horizontal="center" vertical="center" wrapText="1"/>
    </xf>
    <xf numFmtId="0" fontId="58" fillId="3" borderId="20" xfId="0" applyFont="1" applyFill="1" applyBorder="1" applyAlignment="1">
      <alignment horizontal="center" vertical="center" wrapText="1"/>
    </xf>
    <xf numFmtId="0" fontId="48" fillId="5" borderId="17" xfId="0" applyFont="1" applyFill="1" applyBorder="1" applyAlignment="1">
      <alignment horizontal="center" vertical="center" wrapText="1"/>
    </xf>
    <xf numFmtId="0" fontId="60" fillId="0" borderId="0" xfId="0" applyFont="1" applyAlignment="1">
      <alignment horizontal="right" vertical="center"/>
    </xf>
    <xf numFmtId="3" fontId="60" fillId="0" borderId="0" xfId="0" applyNumberFormat="1" applyFont="1" applyAlignment="1">
      <alignment horizontal="left" vertical="center"/>
    </xf>
    <xf numFmtId="3" fontId="159" fillId="0" borderId="0" xfId="0" applyNumberFormat="1" applyFont="1" applyAlignment="1">
      <alignment horizontal="left" vertical="center"/>
    </xf>
    <xf numFmtId="0" fontId="60" fillId="0" borderId="0" xfId="0" applyFont="1" applyAlignment="1">
      <alignment horizontal="center" vertical="center" wrapText="1"/>
    </xf>
    <xf numFmtId="0" fontId="66" fillId="3" borderId="20" xfId="0" applyFont="1" applyFill="1" applyBorder="1" applyAlignment="1">
      <alignment horizontal="center" vertical="center" wrapText="1"/>
    </xf>
    <xf numFmtId="0" fontId="65" fillId="0" borderId="13" xfId="0" applyFont="1" applyBorder="1" applyAlignment="1">
      <alignment horizontal="center" vertical="center" wrapText="1"/>
    </xf>
    <xf numFmtId="0" fontId="65" fillId="7" borderId="13" xfId="0" applyFont="1" applyFill="1" applyBorder="1" applyAlignment="1">
      <alignment horizontal="left" vertical="center" wrapText="1"/>
    </xf>
    <xf numFmtId="0" fontId="49" fillId="0" borderId="0" xfId="0" applyFont="1" applyAlignment="1">
      <alignment vertical="center" wrapText="1"/>
    </xf>
    <xf numFmtId="0" fontId="63" fillId="0" borderId="0" xfId="0" applyFont="1" applyAlignment="1">
      <alignment horizontal="center" vertical="center" wrapText="1"/>
    </xf>
    <xf numFmtId="0" fontId="68" fillId="0" borderId="0" xfId="0" applyFont="1" applyAlignment="1">
      <alignment vertical="top" wrapText="1"/>
    </xf>
    <xf numFmtId="0" fontId="67" fillId="0" borderId="0" xfId="0" applyFont="1" applyAlignment="1">
      <alignment horizontal="center" wrapText="1"/>
    </xf>
    <xf numFmtId="0" fontId="67" fillId="0" borderId="0" xfId="0" applyFont="1" applyAlignment="1">
      <alignment horizontal="center" vertical="center" wrapText="1"/>
    </xf>
    <xf numFmtId="0" fontId="71" fillId="0" borderId="0" xfId="0" applyFont="1" applyAlignment="1">
      <alignment vertical="center" wrapText="1"/>
    </xf>
    <xf numFmtId="0" fontId="67" fillId="0" borderId="0" xfId="0" applyFont="1" applyAlignment="1">
      <alignment horizontal="center"/>
    </xf>
    <xf numFmtId="0" fontId="76" fillId="0" borderId="0" xfId="0" applyFont="1" applyAlignment="1">
      <alignment horizontal="center" vertical="center" wrapText="1"/>
    </xf>
    <xf numFmtId="0" fontId="117" fillId="0" borderId="0" xfId="12" applyFont="1" applyAlignment="1">
      <alignment horizontal="center" vertical="center" wrapText="1"/>
    </xf>
    <xf numFmtId="49" fontId="117" fillId="0" borderId="0" xfId="12" applyNumberFormat="1" applyFont="1" applyAlignment="1">
      <alignment horizontal="center" vertical="center" wrapText="1"/>
    </xf>
    <xf numFmtId="0" fontId="119" fillId="8" borderId="26" xfId="12" applyFont="1" applyFill="1" applyBorder="1" applyAlignment="1">
      <alignment horizontal="center" vertical="center" wrapText="1"/>
    </xf>
    <xf numFmtId="0" fontId="119" fillId="8" borderId="20" xfId="12" applyFont="1" applyFill="1" applyBorder="1" applyAlignment="1">
      <alignment horizontal="center" vertical="center" wrapText="1"/>
    </xf>
    <xf numFmtId="0" fontId="120" fillId="0" borderId="0" xfId="12" applyFont="1" applyAlignment="1">
      <alignment horizontal="center" vertical="center" wrapText="1"/>
    </xf>
    <xf numFmtId="0" fontId="121" fillId="8" borderId="26" xfId="12" applyFont="1" applyFill="1" applyBorder="1" applyAlignment="1">
      <alignment horizontal="center" vertical="center" textRotation="90" wrapText="1"/>
    </xf>
    <xf numFmtId="0" fontId="121" fillId="8" borderId="20" xfId="12" applyFont="1" applyFill="1" applyBorder="1" applyAlignment="1">
      <alignment horizontal="center" vertical="center" textRotation="90" wrapText="1"/>
    </xf>
    <xf numFmtId="0" fontId="122" fillId="8" borderId="26" xfId="12" applyFont="1" applyFill="1" applyBorder="1" applyAlignment="1">
      <alignment horizontal="center" vertical="center" textRotation="90" wrapText="1"/>
    </xf>
    <xf numFmtId="0" fontId="122" fillId="8" borderId="20" xfId="12" applyFont="1" applyFill="1" applyBorder="1" applyAlignment="1">
      <alignment horizontal="center" vertical="center" textRotation="90" wrapText="1"/>
    </xf>
    <xf numFmtId="0" fontId="122" fillId="8" borderId="20" xfId="12" applyFont="1" applyFill="1" applyBorder="1" applyAlignment="1">
      <alignment horizontal="center" vertical="center" wrapText="1"/>
    </xf>
    <xf numFmtId="0" fontId="123" fillId="0" borderId="0" xfId="12" applyFont="1" applyAlignment="1">
      <alignment horizontal="center"/>
    </xf>
    <xf numFmtId="0" fontId="39" fillId="0" borderId="0" xfId="12" applyFont="1" applyAlignment="1">
      <alignment horizontal="left" vertical="center"/>
    </xf>
    <xf numFmtId="0" fontId="31" fillId="0" borderId="0" xfId="12" applyFont="1" applyAlignment="1">
      <alignment horizontal="center" vertical="center" wrapText="1"/>
    </xf>
    <xf numFmtId="0" fontId="122" fillId="8" borderId="26" xfId="12" applyFont="1" applyFill="1" applyBorder="1" applyAlignment="1">
      <alignment horizontal="center" vertical="center" wrapText="1"/>
    </xf>
    <xf numFmtId="0" fontId="81" fillId="0" borderId="0" xfId="0" applyFont="1" applyAlignment="1">
      <alignment horizontal="center" vertical="center" wrapText="1"/>
    </xf>
    <xf numFmtId="0" fontId="65" fillId="0" borderId="0" xfId="0" applyFont="1" applyAlignment="1">
      <alignment horizontal="center" vertical="center" wrapText="1"/>
    </xf>
    <xf numFmtId="0" fontId="83" fillId="3" borderId="20" xfId="0" applyFont="1" applyFill="1" applyBorder="1" applyAlignment="1">
      <alignment horizontal="center" vertical="center" wrapText="1"/>
    </xf>
    <xf numFmtId="0" fontId="49" fillId="0" borderId="0" xfId="27" applyFont="1" applyAlignment="1">
      <alignment horizontal="left" vertical="center" wrapText="1"/>
    </xf>
    <xf numFmtId="0" fontId="60" fillId="4" borderId="0" xfId="0" applyFont="1" applyFill="1" applyAlignment="1">
      <alignment horizontal="center" vertical="center" wrapText="1"/>
    </xf>
    <xf numFmtId="0" fontId="152" fillId="0" borderId="0" xfId="0" applyFont="1" applyAlignment="1">
      <alignment horizontal="center" vertical="center" wrapText="1"/>
    </xf>
    <xf numFmtId="0" fontId="88" fillId="0" borderId="0" xfId="0" applyFont="1" applyAlignment="1">
      <alignment vertical="center" wrapText="1"/>
    </xf>
    <xf numFmtId="0" fontId="83" fillId="3" borderId="20" xfId="0" applyFont="1" applyFill="1" applyBorder="1" applyAlignment="1">
      <alignment horizontal="center" vertical="center"/>
    </xf>
    <xf numFmtId="0" fontId="128" fillId="0" borderId="0" xfId="0" applyFont="1" applyAlignment="1">
      <alignment horizontal="center"/>
    </xf>
    <xf numFmtId="0" fontId="116" fillId="0" borderId="0" xfId="0" applyFont="1" applyAlignment="1">
      <alignment horizontal="center" vertical="center" wrapText="1"/>
    </xf>
    <xf numFmtId="0" fontId="95" fillId="0" borderId="0" xfId="0" applyFont="1" applyAlignment="1">
      <alignment vertical="center" wrapText="1"/>
    </xf>
    <xf numFmtId="0" fontId="137" fillId="0" borderId="0" xfId="28" applyFont="1" applyAlignment="1">
      <alignment horizontal="center" vertical="center" wrapText="1"/>
    </xf>
    <xf numFmtId="0" fontId="41" fillId="3" borderId="20" xfId="28" applyFont="1" applyFill="1" applyBorder="1" applyAlignment="1">
      <alignment horizontal="center" vertical="center" wrapText="1"/>
    </xf>
    <xf numFmtId="0" fontId="133" fillId="0" borderId="0" xfId="28" applyFont="1" applyAlignment="1">
      <alignment vertical="center" wrapText="1"/>
    </xf>
    <xf numFmtId="165" fontId="41" fillId="3" borderId="20" xfId="5" applyNumberFormat="1" applyFont="1" applyFill="1" applyBorder="1" applyAlignment="1" applyProtection="1">
      <alignment horizontal="center" vertical="center" wrapText="1"/>
      <protection hidden="1"/>
    </xf>
    <xf numFmtId="0" fontId="116" fillId="0" borderId="0" xfId="29" applyFont="1" applyAlignment="1">
      <alignment horizontal="center" wrapText="1"/>
    </xf>
    <xf numFmtId="0" fontId="116" fillId="0" borderId="0" xfId="29" applyFont="1" applyAlignment="1">
      <alignment horizontal="center" vertical="center" wrapText="1"/>
    </xf>
    <xf numFmtId="0" fontId="83" fillId="3" borderId="20" xfId="29" applyFont="1" applyFill="1" applyBorder="1" applyAlignment="1">
      <alignment horizontal="center" vertical="center" wrapText="1"/>
    </xf>
    <xf numFmtId="165" fontId="130" fillId="2" borderId="20" xfId="30" applyNumberFormat="1" applyFont="1" applyFill="1" applyBorder="1" applyAlignment="1" applyProtection="1">
      <alignment horizontal="center" vertical="center"/>
      <protection hidden="1"/>
    </xf>
    <xf numFmtId="0" fontId="143" fillId="0" borderId="0" xfId="29" applyFont="1" applyAlignment="1">
      <alignment vertical="center" wrapText="1"/>
    </xf>
    <xf numFmtId="165" fontId="130" fillId="2" borderId="20" xfId="30" applyNumberFormat="1" applyFont="1" applyFill="1" applyBorder="1" applyAlignment="1" applyProtection="1">
      <alignment horizontal="center" vertical="center" wrapText="1"/>
      <protection hidden="1"/>
    </xf>
    <xf numFmtId="165" fontId="130" fillId="2" borderId="20" xfId="31" applyNumberFormat="1" applyFont="1" applyFill="1" applyBorder="1" applyAlignment="1" applyProtection="1">
      <alignment horizontal="center" vertical="center" wrapText="1"/>
      <protection hidden="1"/>
    </xf>
    <xf numFmtId="0" fontId="130" fillId="3" borderId="20" xfId="5" applyFont="1" applyFill="1" applyBorder="1" applyAlignment="1">
      <alignment horizontal="center" vertical="center" wrapText="1"/>
    </xf>
    <xf numFmtId="0" fontId="145" fillId="3" borderId="20" xfId="5" applyFont="1" applyFill="1" applyBorder="1" applyAlignment="1">
      <alignment horizontal="center" vertical="center" wrapText="1"/>
    </xf>
    <xf numFmtId="165" fontId="145" fillId="2" borderId="20" xfId="30" applyNumberFormat="1" applyFont="1" applyFill="1" applyBorder="1" applyAlignment="1" applyProtection="1">
      <alignment horizontal="center" vertical="center" wrapText="1"/>
      <protection hidden="1"/>
    </xf>
    <xf numFmtId="165" fontId="145" fillId="2" borderId="20" xfId="31" applyNumberFormat="1" applyFont="1" applyFill="1" applyBorder="1" applyAlignment="1" applyProtection="1">
      <alignment horizontal="center" vertical="center" wrapText="1"/>
      <protection hidden="1"/>
    </xf>
    <xf numFmtId="165" fontId="145" fillId="2" borderId="20" xfId="30" applyNumberFormat="1" applyFont="1" applyFill="1" applyBorder="1" applyAlignment="1" applyProtection="1">
      <alignment horizontal="center" vertical="center"/>
      <protection hidden="1"/>
    </xf>
    <xf numFmtId="0" fontId="127" fillId="0" borderId="0" xfId="28" applyFont="1" applyAlignment="1">
      <alignment horizontal="center" vertical="center" wrapText="1"/>
    </xf>
    <xf numFmtId="0" fontId="127" fillId="0" borderId="0" xfId="28" applyFont="1" applyAlignment="1">
      <alignment horizontal="center" vertical="top" wrapText="1"/>
    </xf>
    <xf numFmtId="165" fontId="145" fillId="2" borderId="20" xfId="31" applyNumberFormat="1" applyFont="1" applyFill="1" applyBorder="1" applyAlignment="1" applyProtection="1">
      <alignment horizontal="center" vertical="center"/>
      <protection hidden="1"/>
    </xf>
    <xf numFmtId="0" fontId="139" fillId="0" borderId="0" xfId="32" applyFont="1" applyAlignment="1">
      <alignment horizontal="center" vertical="center" wrapText="1"/>
    </xf>
    <xf numFmtId="49" fontId="139" fillId="0" borderId="0" xfId="32" applyNumberFormat="1" applyFont="1" applyAlignment="1">
      <alignment horizontal="center" vertical="center" wrapText="1"/>
    </xf>
    <xf numFmtId="0" fontId="98" fillId="0" borderId="0" xfId="0" applyFont="1" applyAlignment="1">
      <alignment horizontal="center" vertical="center" wrapText="1"/>
    </xf>
    <xf numFmtId="0" fontId="99" fillId="3" borderId="20" xfId="0" applyFont="1" applyFill="1" applyBorder="1" applyAlignment="1">
      <alignment horizontal="center" vertical="center" wrapText="1"/>
    </xf>
    <xf numFmtId="0" fontId="49" fillId="0" borderId="0" xfId="0" applyFont="1" applyAlignment="1">
      <alignment horizontal="center" vertical="center" wrapText="1"/>
    </xf>
    <xf numFmtId="0" fontId="79" fillId="0" borderId="0" xfId="0" applyFont="1" applyAlignment="1">
      <alignment horizontal="center" vertical="center" wrapText="1"/>
    </xf>
    <xf numFmtId="0" fontId="85" fillId="0" borderId="0" xfId="0" applyFont="1" applyAlignment="1">
      <alignment horizontal="center" vertical="center" wrapText="1"/>
    </xf>
    <xf numFmtId="0" fontId="52" fillId="0" borderId="0" xfId="0" applyFont="1" applyAlignment="1">
      <alignment horizontal="center" vertical="center" wrapText="1"/>
    </xf>
    <xf numFmtId="0" fontId="44" fillId="0" borderId="0" xfId="0" applyFont="1" applyAlignment="1">
      <alignment horizontal="center" vertical="center" wrapText="1"/>
    </xf>
    <xf numFmtId="0" fontId="102" fillId="0" borderId="0" xfId="0" applyFont="1" applyAlignment="1">
      <alignment horizontal="center" vertical="center" wrapText="1"/>
    </xf>
    <xf numFmtId="0" fontId="51" fillId="0" borderId="0" xfId="0" applyFont="1" applyAlignment="1">
      <alignment horizontal="left" wrapText="1"/>
    </xf>
    <xf numFmtId="0" fontId="103" fillId="0" borderId="0" xfId="0" applyFont="1" applyAlignment="1">
      <alignment horizontal="center" vertical="center" wrapText="1"/>
    </xf>
    <xf numFmtId="0" fontId="104" fillId="3" borderId="20" xfId="0" applyFont="1" applyFill="1" applyBorder="1" applyAlignment="1">
      <alignment horizontal="center" vertical="center" wrapText="1"/>
    </xf>
    <xf numFmtId="0" fontId="48" fillId="7" borderId="13" xfId="0" applyFont="1" applyFill="1" applyBorder="1" applyAlignment="1">
      <alignment horizontal="center" vertical="center" wrapText="1"/>
    </xf>
    <xf numFmtId="0" fontId="100" fillId="0" borderId="0" xfId="0" applyFont="1" applyAlignment="1">
      <alignment horizontal="left" wrapText="1"/>
    </xf>
    <xf numFmtId="0" fontId="129" fillId="0" borderId="0" xfId="12" applyFont="1" applyAlignment="1">
      <alignment horizontal="center" vertical="center" wrapText="1"/>
    </xf>
    <xf numFmtId="49" fontId="129" fillId="0" borderId="0" xfId="12" applyNumberFormat="1" applyFont="1" applyAlignment="1">
      <alignment horizontal="center" vertical="center" wrapText="1"/>
    </xf>
    <xf numFmtId="0" fontId="83" fillId="3" borderId="33" xfId="12" applyFont="1" applyFill="1" applyBorder="1" applyAlignment="1">
      <alignment horizontal="center" vertical="center" wrapText="1"/>
    </xf>
    <xf numFmtId="0" fontId="83" fillId="3" borderId="0" xfId="12" applyFont="1" applyFill="1" applyAlignment="1">
      <alignment horizontal="center" vertical="center" wrapText="1"/>
    </xf>
    <xf numFmtId="0" fontId="130" fillId="3" borderId="20" xfId="27" applyFont="1" applyFill="1" applyBorder="1" applyAlignment="1">
      <alignment horizontal="center" vertical="center" wrapText="1"/>
    </xf>
    <xf numFmtId="0" fontId="43" fillId="0" borderId="0" xfId="27" applyFont="1" applyAlignment="1">
      <alignment horizontal="center" vertical="center" wrapText="1"/>
    </xf>
    <xf numFmtId="0" fontId="130" fillId="3" borderId="21" xfId="27" applyFont="1" applyFill="1" applyBorder="1" applyAlignment="1">
      <alignment horizontal="center" vertical="center" wrapText="1"/>
    </xf>
    <xf numFmtId="0" fontId="130" fillId="3" borderId="33" xfId="27" applyFont="1" applyFill="1" applyBorder="1" applyAlignment="1">
      <alignment horizontal="center" vertical="center" wrapText="1"/>
    </xf>
    <xf numFmtId="0" fontId="130" fillId="3" borderId="24" xfId="27" applyFont="1" applyFill="1" applyBorder="1" applyAlignment="1">
      <alignment horizontal="center" vertical="center" wrapText="1"/>
    </xf>
    <xf numFmtId="0" fontId="130" fillId="3" borderId="27" xfId="27" applyFont="1" applyFill="1" applyBorder="1" applyAlignment="1">
      <alignment horizontal="center" vertical="center" wrapText="1"/>
    </xf>
    <xf numFmtId="0" fontId="130" fillId="3" borderId="34" xfId="27" applyFont="1" applyFill="1" applyBorder="1" applyAlignment="1">
      <alignment horizontal="center" vertical="center" wrapText="1"/>
    </xf>
    <xf numFmtId="0" fontId="130" fillId="3" borderId="29" xfId="27" applyFont="1" applyFill="1" applyBorder="1" applyAlignment="1">
      <alignment horizontal="center" vertical="center" wrapText="1"/>
    </xf>
    <xf numFmtId="0" fontId="130" fillId="3" borderId="22" xfId="27" applyFont="1" applyFill="1" applyBorder="1" applyAlignment="1">
      <alignment horizontal="center" vertical="center" wrapText="1"/>
    </xf>
    <xf numFmtId="0" fontId="130" fillId="3" borderId="23" xfId="27" applyFont="1" applyFill="1" applyBorder="1" applyAlignment="1">
      <alignment horizontal="center" vertical="center" wrapText="1"/>
    </xf>
    <xf numFmtId="0" fontId="43" fillId="9" borderId="0" xfId="12" applyFont="1" applyFill="1" applyAlignment="1">
      <alignment horizontal="left" wrapText="1"/>
    </xf>
  </cellXfs>
  <cellStyles count="33">
    <cellStyle name="Euro" xfId="1" xr:uid="{00000000-0005-0000-0000-000000000000}"/>
    <cellStyle name="Euro 2" xfId="2" xr:uid="{00000000-0005-0000-0000-000001000000}"/>
    <cellStyle name="Euro 2 2" xfId="3" xr:uid="{00000000-0005-0000-0000-000002000000}"/>
    <cellStyle name="Normal" xfId="0" builtinId="0"/>
    <cellStyle name="Normal 10" xfId="27" xr:uid="{36A07CE7-970E-403D-AA15-2203B7AA1CF6}"/>
    <cellStyle name="Normal 11" xfId="24" xr:uid="{934DB626-6409-4F69-BC78-119772AEE9AA}"/>
    <cellStyle name="Normal 2" xfId="4" xr:uid="{00000000-0005-0000-0000-000004000000}"/>
    <cellStyle name="Normal 2 2" xfId="5" xr:uid="{00000000-0005-0000-0000-000005000000}"/>
    <cellStyle name="Normal 2 2 2" xfId="26" xr:uid="{E9423694-ACC7-4271-BD55-7705E77D3CBD}"/>
    <cellStyle name="Normal 2 3" xfId="28" xr:uid="{7E30AD21-67F9-4132-BB84-180ED6FA81F5}"/>
    <cellStyle name="Normal 2 3 2" xfId="29" xr:uid="{30B84307-DC23-4886-90D7-2D8C71AEAA10}"/>
    <cellStyle name="Normal 2 4" xfId="32" xr:uid="{19A9948C-6425-471B-BF07-0E337BFEB8D6}"/>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5" xr:uid="{152D79CA-6C34-4E77-916E-E358A93B0F45}"/>
    <cellStyle name="Normal_FORMA-SG" xfId="30" xr:uid="{1BC26712-95B6-49AF-B563-DF439B95B378}"/>
    <cellStyle name="Normal_Formatos_ok" xfId="31" xr:uid="{9B090C79-1691-47BD-8D69-A0004DE4EDB1}"/>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8FA0-439C-826F-DD9A5DBB897D}"/>
              </c:ext>
            </c:extLst>
          </c:dPt>
          <c:dPt>
            <c:idx val="1"/>
            <c:bubble3D val="0"/>
            <c:spPr>
              <a:solidFill>
                <a:srgbClr val="0070C0"/>
              </a:solidFill>
            </c:spPr>
            <c:extLst>
              <c:ext xmlns:c16="http://schemas.microsoft.com/office/drawing/2014/chart" uri="{C3380CC4-5D6E-409C-BE32-E72D297353CC}">
                <c16:uniqueId val="{00000003-8FA0-439C-826F-DD9A5DBB897D}"/>
              </c:ext>
            </c:extLst>
          </c:dPt>
          <c:dPt>
            <c:idx val="2"/>
            <c:bubble3D val="0"/>
            <c:spPr>
              <a:solidFill>
                <a:srgbClr val="00B050"/>
              </a:solidFill>
            </c:spPr>
            <c:extLst>
              <c:ext xmlns:c16="http://schemas.microsoft.com/office/drawing/2014/chart" uri="{C3380CC4-5D6E-409C-BE32-E72D297353CC}">
                <c16:uniqueId val="{00000004-8FA0-439C-826F-DD9A5DBB897D}"/>
              </c:ext>
            </c:extLst>
          </c:dPt>
          <c:dPt>
            <c:idx val="3"/>
            <c:bubble3D val="0"/>
            <c:spPr>
              <a:solidFill>
                <a:srgbClr val="FFC000"/>
              </a:solidFill>
            </c:spPr>
            <c:extLst>
              <c:ext xmlns:c16="http://schemas.microsoft.com/office/drawing/2014/chart" uri="{C3380CC4-5D6E-409C-BE32-E72D297353CC}">
                <c16:uniqueId val="{00000005-8FA0-439C-826F-DD9A5DBB897D}"/>
              </c:ext>
            </c:extLst>
          </c:dPt>
          <c:dLbls>
            <c:dLbl>
              <c:idx val="0"/>
              <c:layout>
                <c:manualLayout>
                  <c:x val="1.4850224106602014E-2"/>
                  <c:y val="-0.171592992125984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FA0-439C-826F-DD9A5DBB897D}"/>
                </c:ext>
              </c:extLst>
            </c:dLbl>
            <c:dLbl>
              <c:idx val="1"/>
              <c:layout>
                <c:manualLayout>
                  <c:x val="4.8688915808600845E-2"/>
                  <c:y val="0.2061086614173228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A0-439C-826F-DD9A5DBB897D}"/>
                </c:ext>
              </c:extLst>
            </c:dLbl>
            <c:dLbl>
              <c:idx val="2"/>
              <c:layout>
                <c:manualLayout>
                  <c:x val="-5.0306844336765598E-2"/>
                  <c:y val="-0.1422676104880829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FA0-439C-826F-DD9A5DBB897D}"/>
                </c:ext>
              </c:extLst>
            </c:dLbl>
            <c:dLbl>
              <c:idx val="3"/>
              <c:layout>
                <c:manualLayout>
                  <c:x val="0.1636073894609327"/>
                  <c:y val="-0.1239555661602905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FA0-439C-826F-DD9A5DBB897D}"/>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126132</c:v>
                </c:pt>
                <c:pt idx="1">
                  <c:v>78253</c:v>
                </c:pt>
                <c:pt idx="2">
                  <c:v>17116</c:v>
                </c:pt>
                <c:pt idx="3">
                  <c:v>13261</c:v>
                </c:pt>
              </c:numCache>
            </c:numRef>
          </c:val>
          <c:extLst>
            <c:ext xmlns:c16="http://schemas.microsoft.com/office/drawing/2014/chart" uri="{C3380CC4-5D6E-409C-BE32-E72D297353CC}">
              <c16:uniqueId val="{00000001-8FA0-439C-826F-DD9A5DBB897D}"/>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796776981824641"/>
                  <c:y val="9.5156275108468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60C-4C6A-A694-3A4D425FB4E9}"/>
                </c:ext>
              </c:extLst>
            </c:dLbl>
            <c:dLbl>
              <c:idx val="1"/>
              <c:layout>
                <c:manualLayout>
                  <c:x val="-9.9417559647149364E-2"/>
                  <c:y val="7.12765145428250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60C-4C6A-A694-3A4D425FB4E9}"/>
                </c:ext>
              </c:extLst>
            </c:dLbl>
            <c:dLbl>
              <c:idx val="2"/>
              <c:layout>
                <c:manualLayout>
                  <c:x val="-0.1072167426440116"/>
                  <c:y val="1.29399003695966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60C-4C6A-A694-3A4D425FB4E9}"/>
                </c:ext>
              </c:extLst>
            </c:dLbl>
            <c:dLbl>
              <c:idx val="3"/>
              <c:layout>
                <c:manualLayout>
                  <c:x val="-4.6372979693327807E-2"/>
                  <c:y val="-6.958500723123894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60C-4C6A-A694-3A4D425FB4E9}"/>
                </c:ext>
              </c:extLst>
            </c:dLbl>
            <c:dLbl>
              <c:idx val="4"/>
              <c:layout>
                <c:manualLayout>
                  <c:x val="3.9410928897045767E-3"/>
                  <c:y val="-9.99258798007391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60C-4C6A-A694-3A4D425FB4E9}"/>
                </c:ext>
              </c:extLst>
            </c:dLbl>
            <c:dLbl>
              <c:idx val="5"/>
              <c:layout>
                <c:manualLayout>
                  <c:x val="3.9333254395832101E-2"/>
                  <c:y val="-8.5754660131769245E-2"/>
                </c:manualLayout>
              </c:layout>
              <c:tx>
                <c:rich>
                  <a:bodyPr/>
                  <a:lstStyle/>
                  <a:p>
                    <a:fld id="{F4A22DCE-2087-4C52-8342-CDBA3BD74042}" type="CATEGORYNAME">
                      <a:rPr lang="en-US"/>
                      <a:pPr/>
                      <a:t>[NOMBRE DE CATEGORÍA]</a:t>
                    </a:fld>
                    <a:r>
                      <a:rPr lang="en-US" baseline="0"/>
                      <a:t>
</a:t>
                    </a:r>
                    <a:fld id="{88869025-FE6E-4D64-8A3C-FCE5B86C2574}" type="VALUE">
                      <a:rPr lang="en-US" baseline="0"/>
                      <a:pPr/>
                      <a:t>[VALOR]</a:t>
                    </a:fld>
                    <a:r>
                      <a:rPr lang="en-US" baseline="0"/>
                      <a:t>
9.78%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560C-4C6A-A694-3A4D425FB4E9}"/>
                </c:ext>
              </c:extLst>
            </c:dLbl>
            <c:dLbl>
              <c:idx val="6"/>
              <c:layout>
                <c:manualLayout>
                  <c:x val="3.1507429992303486E-2"/>
                  <c:y val="-0.1053693957898119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60C-4C6A-A694-3A4D425FB4E9}"/>
                </c:ext>
              </c:extLst>
            </c:dLbl>
            <c:dLbl>
              <c:idx val="7"/>
              <c:layout>
                <c:manualLayout>
                  <c:x val="4.2833461606772837E-2"/>
                  <c:y val="-5.10400932026354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560C-4C6A-A694-3A4D425FB4E9}"/>
                </c:ext>
              </c:extLst>
            </c:dLbl>
            <c:dLbl>
              <c:idx val="9"/>
              <c:layout>
                <c:manualLayout>
                  <c:x val="8.0477769226215148E-2"/>
                  <c:y val="-3.92993732926241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60C-4C6A-A694-3A4D425FB4E9}"/>
                </c:ext>
              </c:extLst>
            </c:dLbl>
            <c:dLbl>
              <c:idx val="10"/>
              <c:layout>
                <c:manualLayout>
                  <c:x val="8.330471848913612E-2"/>
                  <c:y val="-2.821790133376185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560C-4C6A-A694-3A4D425FB4E9}"/>
                </c:ext>
              </c:extLst>
            </c:dLbl>
            <c:dLbl>
              <c:idx val="11"/>
              <c:layout>
                <c:manualLayout>
                  <c:x val="0.11829873897341779"/>
                  <c:y val="6.781817451390004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560C-4C6A-A694-3A4D425FB4E9}"/>
                </c:ext>
              </c:extLst>
            </c:dLbl>
            <c:dLbl>
              <c:idx val="12"/>
              <c:layout>
                <c:manualLayout>
                  <c:x val="7.7579065774672898E-2"/>
                  <c:y val="0.1439741684075205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60C-4C6A-A694-3A4D425FB4E9}"/>
                </c:ext>
              </c:extLst>
            </c:dLbl>
            <c:dLbl>
              <c:idx val="13"/>
              <c:layout>
                <c:manualLayout>
                  <c:x val="-2.9005624296962879E-2"/>
                  <c:y val="0.1666314478547324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60C-4C6A-A694-3A4D425FB4E9}"/>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Centro Penitenciario Federal 18 CPS Coahuila</c:v>
                </c:pt>
                <c:pt idx="1">
                  <c:v>CEFERESO No. 11 CPS Sonora</c:v>
                </c:pt>
                <c:pt idx="2">
                  <c:v>CEFERESO No. 12 CPS Guanajuato</c:v>
                </c:pt>
                <c:pt idx="3">
                  <c:v>CEFERESO No. 14 CPS Durango</c:v>
                </c:pt>
                <c:pt idx="4">
                  <c:v>CEFERESO No. 13 CPS Oaxaca</c:v>
                </c:pt>
                <c:pt idx="5">
                  <c:v>CEFERESO No. 4 Noroeste</c:v>
                </c:pt>
                <c:pt idx="6">
                  <c:v>CEFERESO No. 15 CPS Chiapas</c:v>
                </c:pt>
                <c:pt idx="7">
                  <c:v>CEFERESO No. 5 Oriente</c:v>
                </c:pt>
                <c:pt idx="8">
                  <c:v>CEFERESO No. 17 CPS Michoacán</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2066</c:v>
                </c:pt>
                <c:pt idx="1">
                  <c:v>2051</c:v>
                </c:pt>
                <c:pt idx="2">
                  <c:v>2022</c:v>
                </c:pt>
                <c:pt idx="3">
                  <c:v>1995</c:v>
                </c:pt>
                <c:pt idx="4">
                  <c:v>1993</c:v>
                </c:pt>
                <c:pt idx="5">
                  <c:v>1912</c:v>
                </c:pt>
                <c:pt idx="6">
                  <c:v>1825</c:v>
                </c:pt>
                <c:pt idx="7">
                  <c:v>1822</c:v>
                </c:pt>
                <c:pt idx="8">
                  <c:v>1302</c:v>
                </c:pt>
                <c:pt idx="9">
                  <c:v>1210</c:v>
                </c:pt>
                <c:pt idx="10" formatCode="General">
                  <c:v>562</c:v>
                </c:pt>
                <c:pt idx="11" formatCode="General">
                  <c:v>540</c:v>
                </c:pt>
                <c:pt idx="12" formatCode="General">
                  <c:v>132</c:v>
                </c:pt>
                <c:pt idx="13" formatCode="General">
                  <c:v>132</c:v>
                </c:pt>
              </c:numCache>
            </c:numRef>
          </c:val>
          <c:extLst>
            <c:ext xmlns:c16="http://schemas.microsoft.com/office/drawing/2014/chart" uri="{C3380CC4-5D6E-409C-BE32-E72D297353CC}">
              <c16:uniqueId val="{00000001-606D-4D9E-B8EA-E41953FE9F6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Chihuahua</c:v>
                </c:pt>
                <c:pt idx="2">
                  <c:v>Guerrero</c:v>
                </c:pt>
                <c:pt idx="3">
                  <c:v>Tamaulipas</c:v>
                </c:pt>
                <c:pt idx="4">
                  <c:v>Estado de México</c:v>
                </c:pt>
                <c:pt idx="5">
                  <c:v>Sinaloa</c:v>
                </c:pt>
                <c:pt idx="6">
                  <c:v>Veracruz de Ignacio de la Llave</c:v>
                </c:pt>
                <c:pt idx="7">
                  <c:v>Michoacán de Ocampo</c:v>
                </c:pt>
                <c:pt idx="8">
                  <c:v>Nuevo León</c:v>
                </c:pt>
                <c:pt idx="9">
                  <c:v>Morelos</c:v>
                </c:pt>
                <c:pt idx="10">
                  <c:v>Baja California</c:v>
                </c:pt>
                <c:pt idx="11">
                  <c:v>Extranjeros</c:v>
                </c:pt>
                <c:pt idx="12">
                  <c:v>Hidalgo</c:v>
                </c:pt>
                <c:pt idx="13">
                  <c:v>Jalisco</c:v>
                </c:pt>
                <c:pt idx="14">
                  <c:v>Coahuila de Zaragoza</c:v>
                </c:pt>
                <c:pt idx="15">
                  <c:v>Guanajuato</c:v>
                </c:pt>
                <c:pt idx="16">
                  <c:v>Sonora</c:v>
                </c:pt>
                <c:pt idx="17">
                  <c:v>Durango</c:v>
                </c:pt>
                <c:pt idx="18">
                  <c:v>Oaxaca</c:v>
                </c:pt>
                <c:pt idx="19">
                  <c:v>Puebla</c:v>
                </c:pt>
                <c:pt idx="20">
                  <c:v>Tabasco</c:v>
                </c:pt>
                <c:pt idx="21">
                  <c:v>San Luis Potosí</c:v>
                </c:pt>
                <c:pt idx="22">
                  <c:v>Zacatecas</c:v>
                </c:pt>
                <c:pt idx="23">
                  <c:v>Colima</c:v>
                </c:pt>
                <c:pt idx="24">
                  <c:v>Chiapas</c:v>
                </c:pt>
                <c:pt idx="25">
                  <c:v>Querétaro</c:v>
                </c:pt>
                <c:pt idx="26">
                  <c:v>Baja California Sur</c:v>
                </c:pt>
                <c:pt idx="27">
                  <c:v>Nayarit</c:v>
                </c:pt>
                <c:pt idx="28">
                  <c:v>Aguascalientes</c:v>
                </c:pt>
                <c:pt idx="29">
                  <c:v>Campeche</c:v>
                </c:pt>
                <c:pt idx="30">
                  <c:v>Quintana Roo</c:v>
                </c:pt>
                <c:pt idx="31">
                  <c:v>Yucatán</c:v>
                </c:pt>
                <c:pt idx="32">
                  <c:v>Tlaxcala</c:v>
                </c:pt>
              </c:strCache>
            </c:strRef>
          </c:cat>
          <c:val>
            <c:numRef>
              <c:f>'Pág-28-Tab-CF (1)'!$N$10:$N$42</c:f>
              <c:numCache>
                <c:formatCode>General</c:formatCode>
                <c:ptCount val="33"/>
                <c:pt idx="0">
                  <c:v>93</c:v>
                </c:pt>
                <c:pt idx="1">
                  <c:v>60</c:v>
                </c:pt>
                <c:pt idx="2">
                  <c:v>59</c:v>
                </c:pt>
                <c:pt idx="3">
                  <c:v>42</c:v>
                </c:pt>
                <c:pt idx="4">
                  <c:v>38</c:v>
                </c:pt>
                <c:pt idx="5">
                  <c:v>30</c:v>
                </c:pt>
                <c:pt idx="6">
                  <c:v>24</c:v>
                </c:pt>
                <c:pt idx="7">
                  <c:v>20</c:v>
                </c:pt>
                <c:pt idx="8">
                  <c:v>16</c:v>
                </c:pt>
                <c:pt idx="9">
                  <c:v>15</c:v>
                </c:pt>
                <c:pt idx="10">
                  <c:v>14</c:v>
                </c:pt>
                <c:pt idx="11">
                  <c:v>13</c:v>
                </c:pt>
                <c:pt idx="12">
                  <c:v>12</c:v>
                </c:pt>
                <c:pt idx="13">
                  <c:v>12</c:v>
                </c:pt>
                <c:pt idx="14">
                  <c:v>11</c:v>
                </c:pt>
                <c:pt idx="15">
                  <c:v>10</c:v>
                </c:pt>
                <c:pt idx="16">
                  <c:v>10</c:v>
                </c:pt>
                <c:pt idx="17">
                  <c:v>9</c:v>
                </c:pt>
                <c:pt idx="18">
                  <c:v>9</c:v>
                </c:pt>
                <c:pt idx="19">
                  <c:v>9</c:v>
                </c:pt>
                <c:pt idx="20">
                  <c:v>6</c:v>
                </c:pt>
                <c:pt idx="21">
                  <c:v>5</c:v>
                </c:pt>
                <c:pt idx="22">
                  <c:v>5</c:v>
                </c:pt>
                <c:pt idx="23">
                  <c:v>4</c:v>
                </c:pt>
                <c:pt idx="24">
                  <c:v>3</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B3F4-4DA1-958E-3D8B6491185B}"/>
            </c:ext>
          </c:extLst>
        </c:ser>
        <c:dLbls>
          <c:showLegendKey val="0"/>
          <c:showVal val="0"/>
          <c:showCatName val="0"/>
          <c:showSerName val="0"/>
          <c:showPercent val="0"/>
          <c:showBubbleSize val="0"/>
        </c:dLbls>
        <c:gapWidth val="150"/>
        <c:axId val="899176607"/>
        <c:axId val="893308015"/>
      </c:barChart>
      <c:catAx>
        <c:axId val="89917660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308015"/>
        <c:crosses val="autoZero"/>
        <c:auto val="1"/>
        <c:lblAlgn val="ctr"/>
        <c:lblOffset val="100"/>
        <c:noMultiLvlLbl val="0"/>
      </c:catAx>
      <c:valAx>
        <c:axId val="8933080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917660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Ciudad de México</c:v>
                </c:pt>
                <c:pt idx="2">
                  <c:v>Tamaulipas</c:v>
                </c:pt>
                <c:pt idx="3">
                  <c:v>Nayarit</c:v>
                </c:pt>
                <c:pt idx="4">
                  <c:v>Guanajuato</c:v>
                </c:pt>
                <c:pt idx="5">
                  <c:v>Guerrero</c:v>
                </c:pt>
                <c:pt idx="6">
                  <c:v>Coahuila de Zaragoza</c:v>
                </c:pt>
                <c:pt idx="7">
                  <c:v>Sinaloa</c:v>
                </c:pt>
                <c:pt idx="8">
                  <c:v>Sonora</c:v>
                </c:pt>
                <c:pt idx="9">
                  <c:v>Quintana Roo</c:v>
                </c:pt>
                <c:pt idx="10">
                  <c:v>Michoacán de Ocampo</c:v>
                </c:pt>
                <c:pt idx="11">
                  <c:v>Veracruz de Ignacio de la Llave</c:v>
                </c:pt>
                <c:pt idx="12">
                  <c:v>Puebla</c:v>
                </c:pt>
                <c:pt idx="13">
                  <c:v>Nuevo León</c:v>
                </c:pt>
                <c:pt idx="14">
                  <c:v>Jalisco</c:v>
                </c:pt>
                <c:pt idx="15">
                  <c:v>Chihuahua</c:v>
                </c:pt>
                <c:pt idx="16">
                  <c:v>Baja California</c:v>
                </c:pt>
                <c:pt idx="17">
                  <c:v>Zacatecas</c:v>
                </c:pt>
                <c:pt idx="18">
                  <c:v>San Luis Potosí</c:v>
                </c:pt>
                <c:pt idx="19">
                  <c:v>Hidalgo</c:v>
                </c:pt>
                <c:pt idx="20">
                  <c:v>Extranjeros</c:v>
                </c:pt>
                <c:pt idx="21">
                  <c:v>Chiapas</c:v>
                </c:pt>
                <c:pt idx="22">
                  <c:v>Tabasco</c:v>
                </c:pt>
                <c:pt idx="23">
                  <c:v>Morelos</c:v>
                </c:pt>
                <c:pt idx="24">
                  <c:v>Durango</c:v>
                </c:pt>
                <c:pt idx="25">
                  <c:v>Aguascalientes</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314</c:v>
                </c:pt>
                <c:pt idx="1">
                  <c:v>145</c:v>
                </c:pt>
                <c:pt idx="2">
                  <c:v>144</c:v>
                </c:pt>
                <c:pt idx="3">
                  <c:v>129</c:v>
                </c:pt>
                <c:pt idx="4">
                  <c:v>115</c:v>
                </c:pt>
                <c:pt idx="5">
                  <c:v>92</c:v>
                </c:pt>
                <c:pt idx="6">
                  <c:v>86</c:v>
                </c:pt>
                <c:pt idx="7">
                  <c:v>84</c:v>
                </c:pt>
                <c:pt idx="8">
                  <c:v>75</c:v>
                </c:pt>
                <c:pt idx="9">
                  <c:v>66</c:v>
                </c:pt>
                <c:pt idx="10">
                  <c:v>62</c:v>
                </c:pt>
                <c:pt idx="11">
                  <c:v>60</c:v>
                </c:pt>
                <c:pt idx="12">
                  <c:v>59</c:v>
                </c:pt>
                <c:pt idx="13">
                  <c:v>56</c:v>
                </c:pt>
                <c:pt idx="14">
                  <c:v>48</c:v>
                </c:pt>
                <c:pt idx="15">
                  <c:v>44</c:v>
                </c:pt>
                <c:pt idx="16">
                  <c:v>40</c:v>
                </c:pt>
                <c:pt idx="17">
                  <c:v>35</c:v>
                </c:pt>
                <c:pt idx="18">
                  <c:v>34</c:v>
                </c:pt>
                <c:pt idx="19">
                  <c:v>32</c:v>
                </c:pt>
                <c:pt idx="20">
                  <c:v>32</c:v>
                </c:pt>
                <c:pt idx="21">
                  <c:v>31</c:v>
                </c:pt>
                <c:pt idx="22">
                  <c:v>25</c:v>
                </c:pt>
                <c:pt idx="23">
                  <c:v>24</c:v>
                </c:pt>
                <c:pt idx="24">
                  <c:v>17</c:v>
                </c:pt>
                <c:pt idx="25">
                  <c:v>16</c:v>
                </c:pt>
                <c:pt idx="26">
                  <c:v>16</c:v>
                </c:pt>
                <c:pt idx="27">
                  <c:v>9</c:v>
                </c:pt>
                <c:pt idx="28">
                  <c:v>9</c:v>
                </c:pt>
                <c:pt idx="29">
                  <c:v>7</c:v>
                </c:pt>
                <c:pt idx="30">
                  <c:v>3</c:v>
                </c:pt>
                <c:pt idx="31">
                  <c:v>2</c:v>
                </c:pt>
                <c:pt idx="32">
                  <c:v>1</c:v>
                </c:pt>
              </c:numCache>
            </c:numRef>
          </c:val>
          <c:extLst>
            <c:ext xmlns:c16="http://schemas.microsoft.com/office/drawing/2014/chart" uri="{C3380CC4-5D6E-409C-BE32-E72D297353CC}">
              <c16:uniqueId val="{0000000C-2152-41D6-AD21-88EFAB89BE60}"/>
            </c:ext>
          </c:extLst>
        </c:ser>
        <c:dLbls>
          <c:showLegendKey val="0"/>
          <c:showVal val="0"/>
          <c:showCatName val="0"/>
          <c:showSerName val="0"/>
          <c:showPercent val="0"/>
          <c:showBubbleSize val="0"/>
        </c:dLbls>
        <c:gapWidth val="150"/>
        <c:axId val="891528719"/>
        <c:axId val="893307519"/>
      </c:barChart>
      <c:catAx>
        <c:axId val="89152871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307519"/>
        <c:crosses val="autoZero"/>
        <c:auto val="1"/>
        <c:lblAlgn val="ctr"/>
        <c:lblOffset val="100"/>
        <c:noMultiLvlLbl val="0"/>
      </c:catAx>
      <c:valAx>
        <c:axId val="89330751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152871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Estado de México</c:v>
                </c:pt>
                <c:pt idx="2">
                  <c:v>Ciudad de México</c:v>
                </c:pt>
                <c:pt idx="3">
                  <c:v>Tamaulipas</c:v>
                </c:pt>
                <c:pt idx="4">
                  <c:v>Guanajuato</c:v>
                </c:pt>
                <c:pt idx="5">
                  <c:v>Guerrero</c:v>
                </c:pt>
                <c:pt idx="6">
                  <c:v>Puebla</c:v>
                </c:pt>
                <c:pt idx="7">
                  <c:v>Zacatecas</c:v>
                </c:pt>
                <c:pt idx="8">
                  <c:v>Coahuila de Zaragoza</c:v>
                </c:pt>
                <c:pt idx="9">
                  <c:v>Michoacán de Ocampo</c:v>
                </c:pt>
                <c:pt idx="10">
                  <c:v>Chiapas</c:v>
                </c:pt>
                <c:pt idx="11">
                  <c:v>Hidalgo</c:v>
                </c:pt>
                <c:pt idx="12">
                  <c:v>Tabasco</c:v>
                </c:pt>
                <c:pt idx="13">
                  <c:v>Chihuahua</c:v>
                </c:pt>
                <c:pt idx="14">
                  <c:v>Jalisco</c:v>
                </c:pt>
                <c:pt idx="15">
                  <c:v>Nuevo León</c:v>
                </c:pt>
                <c:pt idx="16">
                  <c:v>Oaxaca</c:v>
                </c:pt>
                <c:pt idx="17">
                  <c:v>Tlaxcala</c:v>
                </c:pt>
                <c:pt idx="18">
                  <c:v>Quintana Roo</c:v>
                </c:pt>
                <c:pt idx="19">
                  <c:v>Durango</c:v>
                </c:pt>
                <c:pt idx="20">
                  <c:v>Sinaloa</c:v>
                </c:pt>
                <c:pt idx="21">
                  <c:v>Extranjeros</c:v>
                </c:pt>
                <c:pt idx="22">
                  <c:v>San Luis Potosí</c:v>
                </c:pt>
                <c:pt idx="23">
                  <c:v>Baja California</c:v>
                </c:pt>
                <c:pt idx="24">
                  <c:v>Campeche</c:v>
                </c:pt>
                <c:pt idx="25">
                  <c:v>Morelos</c:v>
                </c:pt>
                <c:pt idx="26">
                  <c:v>Querétaro</c:v>
                </c:pt>
                <c:pt idx="27">
                  <c:v>Aguascalientes</c:v>
                </c:pt>
                <c:pt idx="28">
                  <c:v>Colima</c:v>
                </c:pt>
                <c:pt idx="29">
                  <c:v>Sonora</c:v>
                </c:pt>
                <c:pt idx="30">
                  <c:v>Nayarit</c:v>
                </c:pt>
                <c:pt idx="31">
                  <c:v>Yucatán</c:v>
                </c:pt>
                <c:pt idx="32">
                  <c:v>Baja California Sur</c:v>
                </c:pt>
              </c:strCache>
            </c:strRef>
          </c:cat>
          <c:val>
            <c:numRef>
              <c:f>'Pág-30-Tab-CF (5)'!$N$10:$N$42</c:f>
              <c:numCache>
                <c:formatCode>General</c:formatCode>
                <c:ptCount val="33"/>
                <c:pt idx="0">
                  <c:v>344</c:v>
                </c:pt>
                <c:pt idx="1">
                  <c:v>213</c:v>
                </c:pt>
                <c:pt idx="2">
                  <c:v>209</c:v>
                </c:pt>
                <c:pt idx="3">
                  <c:v>100</c:v>
                </c:pt>
                <c:pt idx="4">
                  <c:v>99</c:v>
                </c:pt>
                <c:pt idx="5">
                  <c:v>97</c:v>
                </c:pt>
                <c:pt idx="6">
                  <c:v>78</c:v>
                </c:pt>
                <c:pt idx="7">
                  <c:v>64</c:v>
                </c:pt>
                <c:pt idx="8">
                  <c:v>53</c:v>
                </c:pt>
                <c:pt idx="9">
                  <c:v>49</c:v>
                </c:pt>
                <c:pt idx="10">
                  <c:v>48</c:v>
                </c:pt>
                <c:pt idx="11">
                  <c:v>43</c:v>
                </c:pt>
                <c:pt idx="12">
                  <c:v>43</c:v>
                </c:pt>
                <c:pt idx="13">
                  <c:v>39</c:v>
                </c:pt>
                <c:pt idx="14">
                  <c:v>37</c:v>
                </c:pt>
                <c:pt idx="15">
                  <c:v>32</c:v>
                </c:pt>
                <c:pt idx="16">
                  <c:v>32</c:v>
                </c:pt>
                <c:pt idx="17">
                  <c:v>31</c:v>
                </c:pt>
                <c:pt idx="18">
                  <c:v>29</c:v>
                </c:pt>
                <c:pt idx="19">
                  <c:v>25</c:v>
                </c:pt>
                <c:pt idx="20">
                  <c:v>22</c:v>
                </c:pt>
                <c:pt idx="21">
                  <c:v>22</c:v>
                </c:pt>
                <c:pt idx="22">
                  <c:v>21</c:v>
                </c:pt>
                <c:pt idx="23">
                  <c:v>18</c:v>
                </c:pt>
                <c:pt idx="24">
                  <c:v>11</c:v>
                </c:pt>
                <c:pt idx="25">
                  <c:v>11</c:v>
                </c:pt>
                <c:pt idx="26">
                  <c:v>11</c:v>
                </c:pt>
                <c:pt idx="27">
                  <c:v>10</c:v>
                </c:pt>
                <c:pt idx="28">
                  <c:v>10</c:v>
                </c:pt>
                <c:pt idx="29">
                  <c:v>9</c:v>
                </c:pt>
                <c:pt idx="30">
                  <c:v>6</c:v>
                </c:pt>
                <c:pt idx="31">
                  <c:v>5</c:v>
                </c:pt>
                <c:pt idx="32">
                  <c:v>1</c:v>
                </c:pt>
              </c:numCache>
            </c:numRef>
          </c:val>
          <c:extLst>
            <c:ext xmlns:c16="http://schemas.microsoft.com/office/drawing/2014/chart" uri="{C3380CC4-5D6E-409C-BE32-E72D297353CC}">
              <c16:uniqueId val="{0000000C-CAFD-48D7-B62E-A97AEBDD13F9}"/>
            </c:ext>
          </c:extLst>
        </c:ser>
        <c:dLbls>
          <c:showLegendKey val="0"/>
          <c:showVal val="0"/>
          <c:showCatName val="0"/>
          <c:showSerName val="0"/>
          <c:showPercent val="0"/>
          <c:showBubbleSize val="0"/>
        </c:dLbls>
        <c:gapWidth val="150"/>
        <c:axId val="891527279"/>
        <c:axId val="893251471"/>
      </c:barChart>
      <c:catAx>
        <c:axId val="8915272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51471"/>
        <c:crosses val="autoZero"/>
        <c:auto val="1"/>
        <c:lblAlgn val="ctr"/>
        <c:lblOffset val="100"/>
        <c:noMultiLvlLbl val="0"/>
      </c:catAx>
      <c:valAx>
        <c:axId val="8932514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15272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Chihuahua</c:v>
                </c:pt>
                <c:pt idx="3">
                  <c:v>Sinaloa</c:v>
                </c:pt>
                <c:pt idx="4">
                  <c:v>Nuevo León</c:v>
                </c:pt>
                <c:pt idx="5">
                  <c:v>Zacatecas</c:v>
                </c:pt>
                <c:pt idx="6">
                  <c:v>Guerrero</c:v>
                </c:pt>
                <c:pt idx="7">
                  <c:v>Tamaulipas</c:v>
                </c:pt>
                <c:pt idx="8">
                  <c:v>Veracruz de Ignacio de la Llave</c:v>
                </c:pt>
                <c:pt idx="9">
                  <c:v>Ciudad de México</c:v>
                </c:pt>
                <c:pt idx="10">
                  <c:v>Estado de México</c:v>
                </c:pt>
                <c:pt idx="11">
                  <c:v>Extranjeros</c:v>
                </c:pt>
                <c:pt idx="12">
                  <c:v>San Luis Potosí</c:v>
                </c:pt>
                <c:pt idx="13">
                  <c:v>Chiapas</c:v>
                </c:pt>
                <c:pt idx="14">
                  <c:v>Hidalgo</c:v>
                </c:pt>
                <c:pt idx="15">
                  <c:v>Nayarit</c:v>
                </c:pt>
                <c:pt idx="16">
                  <c:v>Aguascalientes</c:v>
                </c:pt>
                <c:pt idx="17">
                  <c:v>Baja California</c:v>
                </c:pt>
                <c:pt idx="18">
                  <c:v>Baja California Sur</c:v>
                </c:pt>
                <c:pt idx="19">
                  <c:v>Campeche</c:v>
                </c:pt>
                <c:pt idx="20">
                  <c:v>Colima</c:v>
                </c:pt>
                <c:pt idx="21">
                  <c:v>Guanajuato</c:v>
                </c:pt>
                <c:pt idx="22">
                  <c:v>Jalisco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(7)'!$N$10:$N$42</c:f>
              <c:numCache>
                <c:formatCode>General</c:formatCode>
                <c:ptCount val="33"/>
                <c:pt idx="0">
                  <c:v>31</c:v>
                </c:pt>
                <c:pt idx="1">
                  <c:v>30</c:v>
                </c:pt>
                <c:pt idx="2">
                  <c:v>13</c:v>
                </c:pt>
                <c:pt idx="3">
                  <c:v>12</c:v>
                </c:pt>
                <c:pt idx="4">
                  <c:v>11</c:v>
                </c:pt>
                <c:pt idx="5">
                  <c:v>6</c:v>
                </c:pt>
                <c:pt idx="6">
                  <c:v>5</c:v>
                </c:pt>
                <c:pt idx="7">
                  <c:v>5</c:v>
                </c:pt>
                <c:pt idx="8">
                  <c:v>5</c:v>
                </c:pt>
                <c:pt idx="9">
                  <c:v>3</c:v>
                </c:pt>
                <c:pt idx="10">
                  <c:v>3</c:v>
                </c:pt>
                <c:pt idx="11">
                  <c:v>3</c:v>
                </c:pt>
                <c:pt idx="12">
                  <c:v>2</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B0B3-4C72-B4B3-7B50FDDB0BB4}"/>
            </c:ext>
          </c:extLst>
        </c:ser>
        <c:dLbls>
          <c:showLegendKey val="0"/>
          <c:showVal val="0"/>
          <c:showCatName val="0"/>
          <c:showSerName val="0"/>
          <c:showPercent val="0"/>
          <c:showBubbleSize val="0"/>
        </c:dLbls>
        <c:gapWidth val="150"/>
        <c:axId val="742056063"/>
        <c:axId val="893260895"/>
      </c:barChart>
      <c:catAx>
        <c:axId val="74205606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60895"/>
        <c:crosses val="autoZero"/>
        <c:auto val="1"/>
        <c:lblAlgn val="ctr"/>
        <c:lblOffset val="100"/>
        <c:noMultiLvlLbl val="0"/>
      </c:catAx>
      <c:valAx>
        <c:axId val="89326089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420560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Michoacán de Ocampo</c:v>
                </c:pt>
                <c:pt idx="2">
                  <c:v>Sonora</c:v>
                </c:pt>
                <c:pt idx="3">
                  <c:v>Baja California</c:v>
                </c:pt>
                <c:pt idx="4">
                  <c:v>Zacatecas</c:v>
                </c:pt>
                <c:pt idx="5">
                  <c:v>Chihuahua</c:v>
                </c:pt>
                <c:pt idx="6">
                  <c:v>Jalisco</c:v>
                </c:pt>
                <c:pt idx="7">
                  <c:v>Ciudad de México</c:v>
                </c:pt>
                <c:pt idx="8">
                  <c:v>Guerrero</c:v>
                </c:pt>
                <c:pt idx="9">
                  <c:v>Nayarit</c:v>
                </c:pt>
                <c:pt idx="10">
                  <c:v>Tamaulipas</c:v>
                </c:pt>
                <c:pt idx="11">
                  <c:v>Durango</c:v>
                </c:pt>
                <c:pt idx="12">
                  <c:v>Veracruz de Ignacio de la Llave</c:v>
                </c:pt>
                <c:pt idx="13">
                  <c:v>Nuevo León</c:v>
                </c:pt>
                <c:pt idx="14">
                  <c:v>Estado de México</c:v>
                </c:pt>
                <c:pt idx="15">
                  <c:v>Guanajuato</c:v>
                </c:pt>
                <c:pt idx="16">
                  <c:v>Chiapas</c:v>
                </c:pt>
                <c:pt idx="17">
                  <c:v>Extranjeros</c:v>
                </c:pt>
                <c:pt idx="18">
                  <c:v>Oaxaca</c:v>
                </c:pt>
                <c:pt idx="19">
                  <c:v>Tabasco</c:v>
                </c:pt>
                <c:pt idx="20">
                  <c:v>Aguascalientes</c:v>
                </c:pt>
                <c:pt idx="21">
                  <c:v>Colima</c:v>
                </c:pt>
                <c:pt idx="22">
                  <c:v>San Luis Potosí</c:v>
                </c:pt>
                <c:pt idx="23">
                  <c:v>Coahuila de Zaragoza</c:v>
                </c:pt>
                <c:pt idx="24">
                  <c:v>Hidalgo</c:v>
                </c:pt>
                <c:pt idx="25">
                  <c:v>Morelos</c:v>
                </c:pt>
                <c:pt idx="26">
                  <c:v>Puebla</c:v>
                </c:pt>
                <c:pt idx="27">
                  <c:v>Querétaro</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218</c:v>
                </c:pt>
                <c:pt idx="1">
                  <c:v>60</c:v>
                </c:pt>
                <c:pt idx="2">
                  <c:v>47</c:v>
                </c:pt>
                <c:pt idx="3">
                  <c:v>29</c:v>
                </c:pt>
                <c:pt idx="4">
                  <c:v>24</c:v>
                </c:pt>
                <c:pt idx="5">
                  <c:v>18</c:v>
                </c:pt>
                <c:pt idx="6">
                  <c:v>18</c:v>
                </c:pt>
                <c:pt idx="7">
                  <c:v>17</c:v>
                </c:pt>
                <c:pt idx="8">
                  <c:v>16</c:v>
                </c:pt>
                <c:pt idx="9">
                  <c:v>16</c:v>
                </c:pt>
                <c:pt idx="10">
                  <c:v>16</c:v>
                </c:pt>
                <c:pt idx="11">
                  <c:v>13</c:v>
                </c:pt>
                <c:pt idx="12">
                  <c:v>11</c:v>
                </c:pt>
                <c:pt idx="13">
                  <c:v>10</c:v>
                </c:pt>
                <c:pt idx="14">
                  <c:v>6</c:v>
                </c:pt>
                <c:pt idx="15">
                  <c:v>6</c:v>
                </c:pt>
                <c:pt idx="16">
                  <c:v>5</c:v>
                </c:pt>
                <c:pt idx="17">
                  <c:v>5</c:v>
                </c:pt>
                <c:pt idx="18">
                  <c:v>4</c:v>
                </c:pt>
                <c:pt idx="19">
                  <c:v>4</c:v>
                </c:pt>
                <c:pt idx="20">
                  <c:v>3</c:v>
                </c:pt>
                <c:pt idx="21">
                  <c:v>3</c:v>
                </c:pt>
                <c:pt idx="22">
                  <c:v>3</c:v>
                </c:pt>
                <c:pt idx="23">
                  <c:v>2</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C74B-43B8-BD09-EC5B073BBD90}"/>
            </c:ext>
          </c:extLst>
        </c:ser>
        <c:dLbls>
          <c:showLegendKey val="0"/>
          <c:showVal val="0"/>
          <c:showCatName val="0"/>
          <c:showSerName val="0"/>
          <c:showPercent val="0"/>
          <c:showBubbleSize val="0"/>
        </c:dLbls>
        <c:gapWidth val="150"/>
        <c:axId val="1424862703"/>
        <c:axId val="893274287"/>
      </c:barChart>
      <c:catAx>
        <c:axId val="142486270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74287"/>
        <c:crosses val="autoZero"/>
        <c:auto val="1"/>
        <c:lblAlgn val="ctr"/>
        <c:lblOffset val="100"/>
        <c:noMultiLvlLbl val="0"/>
      </c:catAx>
      <c:valAx>
        <c:axId val="8932742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486270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Chihuahua</c:v>
                </c:pt>
                <c:pt idx="3">
                  <c:v>Tamaulipas</c:v>
                </c:pt>
                <c:pt idx="4">
                  <c:v>Durango</c:v>
                </c:pt>
                <c:pt idx="5">
                  <c:v>Veracruz de Ignacio de la Llave</c:v>
                </c:pt>
                <c:pt idx="6">
                  <c:v>Extranjeros</c:v>
                </c:pt>
                <c:pt idx="7">
                  <c:v>Michoacán de Ocampo</c:v>
                </c:pt>
                <c:pt idx="8">
                  <c:v>Baja California</c:v>
                </c:pt>
                <c:pt idx="9">
                  <c:v>Nuevo León</c:v>
                </c:pt>
                <c:pt idx="10">
                  <c:v>Ciudad de México</c:v>
                </c:pt>
                <c:pt idx="11">
                  <c:v>Jalisco</c:v>
                </c:pt>
                <c:pt idx="12">
                  <c:v>Tabasco</c:v>
                </c:pt>
                <c:pt idx="13">
                  <c:v>Guerrero</c:v>
                </c:pt>
                <c:pt idx="14">
                  <c:v>Coahuila de Zaragoza</c:v>
                </c:pt>
                <c:pt idx="15">
                  <c:v>Oaxaca</c:v>
                </c:pt>
                <c:pt idx="16">
                  <c:v>Estado de México</c:v>
                </c:pt>
                <c:pt idx="17">
                  <c:v>Hidalgo</c:v>
                </c:pt>
                <c:pt idx="18">
                  <c:v>Morelos</c:v>
                </c:pt>
                <c:pt idx="19">
                  <c:v>Nayarit</c:v>
                </c:pt>
                <c:pt idx="20">
                  <c:v>San Luis Potosí</c:v>
                </c:pt>
                <c:pt idx="21">
                  <c:v>Chiapas</c:v>
                </c:pt>
                <c:pt idx="22">
                  <c:v>Guanajuato</c:v>
                </c:pt>
                <c:pt idx="23">
                  <c:v>Aguascalientes</c:v>
                </c:pt>
                <c:pt idx="24">
                  <c:v>Puebla</c:v>
                </c:pt>
                <c:pt idx="25">
                  <c:v>Zacatecas</c:v>
                </c:pt>
                <c:pt idx="26">
                  <c:v>Baja California Sur</c:v>
                </c:pt>
                <c:pt idx="27">
                  <c:v>Colima</c:v>
                </c:pt>
                <c:pt idx="28">
                  <c:v>Campeche</c:v>
                </c:pt>
                <c:pt idx="29">
                  <c:v>Tlaxcala</c:v>
                </c:pt>
                <c:pt idx="30">
                  <c:v>Yucatán</c:v>
                </c:pt>
                <c:pt idx="31">
                  <c:v>Querétaro</c:v>
                </c:pt>
                <c:pt idx="32">
                  <c:v>Quintana Roo</c:v>
                </c:pt>
              </c:strCache>
            </c:strRef>
          </c:cat>
          <c:val>
            <c:numRef>
              <c:f>'Pág-33-Tab-CF (11)'!$N$10:$N$42</c:f>
              <c:numCache>
                <c:formatCode>General</c:formatCode>
                <c:ptCount val="33"/>
                <c:pt idx="0">
                  <c:v>947</c:v>
                </c:pt>
                <c:pt idx="1">
                  <c:v>278</c:v>
                </c:pt>
                <c:pt idx="2">
                  <c:v>77</c:v>
                </c:pt>
                <c:pt idx="3">
                  <c:v>77</c:v>
                </c:pt>
                <c:pt idx="4">
                  <c:v>73</c:v>
                </c:pt>
                <c:pt idx="5">
                  <c:v>64</c:v>
                </c:pt>
                <c:pt idx="6">
                  <c:v>64</c:v>
                </c:pt>
                <c:pt idx="7">
                  <c:v>49</c:v>
                </c:pt>
                <c:pt idx="8">
                  <c:v>44</c:v>
                </c:pt>
                <c:pt idx="9">
                  <c:v>43</c:v>
                </c:pt>
                <c:pt idx="10">
                  <c:v>34</c:v>
                </c:pt>
                <c:pt idx="11">
                  <c:v>34</c:v>
                </c:pt>
                <c:pt idx="12">
                  <c:v>29</c:v>
                </c:pt>
                <c:pt idx="13">
                  <c:v>26</c:v>
                </c:pt>
                <c:pt idx="14">
                  <c:v>24</c:v>
                </c:pt>
                <c:pt idx="15">
                  <c:v>22</c:v>
                </c:pt>
                <c:pt idx="16">
                  <c:v>21</c:v>
                </c:pt>
                <c:pt idx="17">
                  <c:v>19</c:v>
                </c:pt>
                <c:pt idx="18">
                  <c:v>19</c:v>
                </c:pt>
                <c:pt idx="19">
                  <c:v>19</c:v>
                </c:pt>
                <c:pt idx="20">
                  <c:v>18</c:v>
                </c:pt>
                <c:pt idx="21">
                  <c:v>16</c:v>
                </c:pt>
                <c:pt idx="22">
                  <c:v>14</c:v>
                </c:pt>
                <c:pt idx="23">
                  <c:v>11</c:v>
                </c:pt>
                <c:pt idx="24">
                  <c:v>10</c:v>
                </c:pt>
                <c:pt idx="25">
                  <c:v>9</c:v>
                </c:pt>
                <c:pt idx="26">
                  <c:v>5</c:v>
                </c:pt>
                <c:pt idx="27">
                  <c:v>2</c:v>
                </c:pt>
                <c:pt idx="28">
                  <c:v>1</c:v>
                </c:pt>
                <c:pt idx="29">
                  <c:v>1</c:v>
                </c:pt>
                <c:pt idx="30">
                  <c:v>1</c:v>
                </c:pt>
                <c:pt idx="31">
                  <c:v>0</c:v>
                </c:pt>
                <c:pt idx="32">
                  <c:v>0</c:v>
                </c:pt>
              </c:numCache>
            </c:numRef>
          </c:val>
          <c:extLst>
            <c:ext xmlns:c16="http://schemas.microsoft.com/office/drawing/2014/chart" uri="{C3380CC4-5D6E-409C-BE32-E72D297353CC}">
              <c16:uniqueId val="{0000000C-3F92-40FF-AE21-F2883B64BB9D}"/>
            </c:ext>
          </c:extLst>
        </c:ser>
        <c:dLbls>
          <c:showLegendKey val="0"/>
          <c:showVal val="0"/>
          <c:showCatName val="0"/>
          <c:showSerName val="0"/>
          <c:showPercent val="0"/>
          <c:showBubbleSize val="0"/>
        </c:dLbls>
        <c:gapWidth val="150"/>
        <c:axId val="1424861263"/>
        <c:axId val="893253455"/>
      </c:barChart>
      <c:catAx>
        <c:axId val="142486126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53455"/>
        <c:crosses val="autoZero"/>
        <c:auto val="1"/>
        <c:lblAlgn val="ctr"/>
        <c:lblOffset val="100"/>
        <c:noMultiLvlLbl val="0"/>
      </c:catAx>
      <c:valAx>
        <c:axId val="8932534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48612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Estado de México</c:v>
                </c:pt>
                <c:pt idx="3">
                  <c:v>Ciudad de México</c:v>
                </c:pt>
                <c:pt idx="4">
                  <c:v>Tamaulipas</c:v>
                </c:pt>
                <c:pt idx="5">
                  <c:v>Michoacán de Ocampo</c:v>
                </c:pt>
                <c:pt idx="6">
                  <c:v>Veracruz de Ignacio de la Llave</c:v>
                </c:pt>
                <c:pt idx="7">
                  <c:v>Chihuahua</c:v>
                </c:pt>
                <c:pt idx="8">
                  <c:v>Zacatecas</c:v>
                </c:pt>
                <c:pt idx="9">
                  <c:v>San Luis Potosí</c:v>
                </c:pt>
                <c:pt idx="10">
                  <c:v>Nuevo León</c:v>
                </c:pt>
                <c:pt idx="11">
                  <c:v>Querétaro</c:v>
                </c:pt>
                <c:pt idx="12">
                  <c:v>Guerrero</c:v>
                </c:pt>
                <c:pt idx="13">
                  <c:v>Sinaloa</c:v>
                </c:pt>
                <c:pt idx="14">
                  <c:v>Aguascalientes</c:v>
                </c:pt>
                <c:pt idx="15">
                  <c:v>Extranjeros</c:v>
                </c:pt>
                <c:pt idx="16">
                  <c:v>Tabasco</c:v>
                </c:pt>
                <c:pt idx="17">
                  <c:v>Colima</c:v>
                </c:pt>
                <c:pt idx="18">
                  <c:v>Durango</c:v>
                </c:pt>
                <c:pt idx="19">
                  <c:v>Coahuila de Zaragoza</c:v>
                </c:pt>
                <c:pt idx="20">
                  <c:v>Nayarit</c:v>
                </c:pt>
                <c:pt idx="21">
                  <c:v>Hidalgo</c:v>
                </c:pt>
                <c:pt idx="22">
                  <c:v>Morelos</c:v>
                </c:pt>
                <c:pt idx="23">
                  <c:v>Puebla</c:v>
                </c:pt>
                <c:pt idx="24">
                  <c:v>Oaxaca</c:v>
                </c:pt>
                <c:pt idx="25">
                  <c:v>Chiapas</c:v>
                </c:pt>
                <c:pt idx="26">
                  <c:v>Tlaxcala</c:v>
                </c:pt>
                <c:pt idx="27">
                  <c:v>Yucatán</c:v>
                </c:pt>
                <c:pt idx="28">
                  <c:v>Baja California</c:v>
                </c:pt>
                <c:pt idx="29">
                  <c:v>Quintana Roo</c:v>
                </c:pt>
                <c:pt idx="30">
                  <c:v>Sonora</c:v>
                </c:pt>
                <c:pt idx="31">
                  <c:v>Campeche</c:v>
                </c:pt>
                <c:pt idx="32">
                  <c:v>Baja California Sur</c:v>
                </c:pt>
              </c:strCache>
            </c:strRef>
          </c:cat>
          <c:val>
            <c:numRef>
              <c:f>'Pág-34-Tab-CF (12)'!$N$10:$N$42</c:f>
              <c:numCache>
                <c:formatCode>General</c:formatCode>
                <c:ptCount val="33"/>
                <c:pt idx="0">
                  <c:v>578</c:v>
                </c:pt>
                <c:pt idx="1">
                  <c:v>166</c:v>
                </c:pt>
                <c:pt idx="2">
                  <c:v>154</c:v>
                </c:pt>
                <c:pt idx="3">
                  <c:v>145</c:v>
                </c:pt>
                <c:pt idx="4">
                  <c:v>120</c:v>
                </c:pt>
                <c:pt idx="5">
                  <c:v>102</c:v>
                </c:pt>
                <c:pt idx="6">
                  <c:v>89</c:v>
                </c:pt>
                <c:pt idx="7">
                  <c:v>87</c:v>
                </c:pt>
                <c:pt idx="8">
                  <c:v>65</c:v>
                </c:pt>
                <c:pt idx="9">
                  <c:v>55</c:v>
                </c:pt>
                <c:pt idx="10">
                  <c:v>53</c:v>
                </c:pt>
                <c:pt idx="11">
                  <c:v>51</c:v>
                </c:pt>
                <c:pt idx="12">
                  <c:v>47</c:v>
                </c:pt>
                <c:pt idx="13">
                  <c:v>32</c:v>
                </c:pt>
                <c:pt idx="14">
                  <c:v>30</c:v>
                </c:pt>
                <c:pt idx="15">
                  <c:v>27</c:v>
                </c:pt>
                <c:pt idx="16">
                  <c:v>25</c:v>
                </c:pt>
                <c:pt idx="17">
                  <c:v>22</c:v>
                </c:pt>
                <c:pt idx="18">
                  <c:v>21</c:v>
                </c:pt>
                <c:pt idx="19">
                  <c:v>20</c:v>
                </c:pt>
                <c:pt idx="20">
                  <c:v>17</c:v>
                </c:pt>
                <c:pt idx="21">
                  <c:v>16</c:v>
                </c:pt>
                <c:pt idx="22">
                  <c:v>16</c:v>
                </c:pt>
                <c:pt idx="23">
                  <c:v>15</c:v>
                </c:pt>
                <c:pt idx="24">
                  <c:v>13</c:v>
                </c:pt>
                <c:pt idx="25">
                  <c:v>12</c:v>
                </c:pt>
                <c:pt idx="26">
                  <c:v>10</c:v>
                </c:pt>
                <c:pt idx="27">
                  <c:v>10</c:v>
                </c:pt>
                <c:pt idx="28">
                  <c:v>8</c:v>
                </c:pt>
                <c:pt idx="29">
                  <c:v>6</c:v>
                </c:pt>
                <c:pt idx="30">
                  <c:v>6</c:v>
                </c:pt>
                <c:pt idx="31">
                  <c:v>3</c:v>
                </c:pt>
                <c:pt idx="32">
                  <c:v>1</c:v>
                </c:pt>
              </c:numCache>
            </c:numRef>
          </c:val>
          <c:extLst>
            <c:ext xmlns:c16="http://schemas.microsoft.com/office/drawing/2014/chart" uri="{C3380CC4-5D6E-409C-BE32-E72D297353CC}">
              <c16:uniqueId val="{0000000C-EA54-4C97-A3AC-70F257D69B18}"/>
            </c:ext>
          </c:extLst>
        </c:ser>
        <c:dLbls>
          <c:showLegendKey val="0"/>
          <c:showVal val="0"/>
          <c:showCatName val="0"/>
          <c:showSerName val="0"/>
          <c:showPercent val="0"/>
          <c:showBubbleSize val="0"/>
        </c:dLbls>
        <c:gapWidth val="150"/>
        <c:axId val="1423162287"/>
        <c:axId val="893264863"/>
      </c:barChart>
      <c:catAx>
        <c:axId val="14231622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64863"/>
        <c:crosses val="autoZero"/>
        <c:auto val="1"/>
        <c:lblAlgn val="ctr"/>
        <c:lblOffset val="100"/>
        <c:noMultiLvlLbl val="0"/>
      </c:catAx>
      <c:valAx>
        <c:axId val="8932648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31622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Guerrero</c:v>
                </c:pt>
                <c:pt idx="4">
                  <c:v>Estado de México</c:v>
                </c:pt>
                <c:pt idx="5">
                  <c:v>Guanajuato</c:v>
                </c:pt>
                <c:pt idx="6">
                  <c:v>Zacatecas</c:v>
                </c:pt>
                <c:pt idx="7">
                  <c:v>Tamaulipas</c:v>
                </c:pt>
                <c:pt idx="8">
                  <c:v>Nuevo León</c:v>
                </c:pt>
                <c:pt idx="9">
                  <c:v>Puebla</c:v>
                </c:pt>
                <c:pt idx="10">
                  <c:v>Jalisco</c:v>
                </c:pt>
                <c:pt idx="11">
                  <c:v>Michoacán de Ocampo</c:v>
                </c:pt>
                <c:pt idx="12">
                  <c:v>Tabasco</c:v>
                </c:pt>
                <c:pt idx="13">
                  <c:v>Chiapas</c:v>
                </c:pt>
                <c:pt idx="14">
                  <c:v>Extranjeros</c:v>
                </c:pt>
                <c:pt idx="15">
                  <c:v>San Luis Potosí</c:v>
                </c:pt>
                <c:pt idx="16">
                  <c:v>Sinaloa</c:v>
                </c:pt>
                <c:pt idx="17">
                  <c:v>Chihuahua</c:v>
                </c:pt>
                <c:pt idx="18">
                  <c:v>Quintana Roo</c:v>
                </c:pt>
                <c:pt idx="19">
                  <c:v>Baja California</c:v>
                </c:pt>
                <c:pt idx="20">
                  <c:v>Morelos</c:v>
                </c:pt>
                <c:pt idx="21">
                  <c:v>Coahuila de Zaragoza</c:v>
                </c:pt>
                <c:pt idx="22">
                  <c:v>Aguascalientes</c:v>
                </c:pt>
                <c:pt idx="23">
                  <c:v>Sonora</c:v>
                </c:pt>
                <c:pt idx="24">
                  <c:v>Campeche</c:v>
                </c:pt>
                <c:pt idx="25">
                  <c:v>Hidalgo</c:v>
                </c:pt>
                <c:pt idx="26">
                  <c:v>Durango</c:v>
                </c:pt>
                <c:pt idx="27">
                  <c:v>Yucatán</c:v>
                </c:pt>
                <c:pt idx="28">
                  <c:v>Nayarit</c:v>
                </c:pt>
                <c:pt idx="29">
                  <c:v>Querétaro</c:v>
                </c:pt>
                <c:pt idx="30">
                  <c:v>Tlaxcala</c:v>
                </c:pt>
                <c:pt idx="31">
                  <c:v>Baja California Sur</c:v>
                </c:pt>
                <c:pt idx="32">
                  <c:v>Colima</c:v>
                </c:pt>
              </c:strCache>
            </c:strRef>
          </c:cat>
          <c:val>
            <c:numRef>
              <c:f>'Pág-35-Tab-CF (13)'!$N$10:$N$42</c:f>
              <c:numCache>
                <c:formatCode>General</c:formatCode>
                <c:ptCount val="33"/>
                <c:pt idx="0">
                  <c:v>276</c:v>
                </c:pt>
                <c:pt idx="1">
                  <c:v>233</c:v>
                </c:pt>
                <c:pt idx="2">
                  <c:v>207</c:v>
                </c:pt>
                <c:pt idx="3">
                  <c:v>160</c:v>
                </c:pt>
                <c:pt idx="4">
                  <c:v>145</c:v>
                </c:pt>
                <c:pt idx="5">
                  <c:v>88</c:v>
                </c:pt>
                <c:pt idx="6">
                  <c:v>88</c:v>
                </c:pt>
                <c:pt idx="7">
                  <c:v>86</c:v>
                </c:pt>
                <c:pt idx="8">
                  <c:v>69</c:v>
                </c:pt>
                <c:pt idx="9">
                  <c:v>65</c:v>
                </c:pt>
                <c:pt idx="10">
                  <c:v>63</c:v>
                </c:pt>
                <c:pt idx="11">
                  <c:v>59</c:v>
                </c:pt>
                <c:pt idx="12">
                  <c:v>51</c:v>
                </c:pt>
                <c:pt idx="13">
                  <c:v>50</c:v>
                </c:pt>
                <c:pt idx="14">
                  <c:v>43</c:v>
                </c:pt>
                <c:pt idx="15">
                  <c:v>41</c:v>
                </c:pt>
                <c:pt idx="16">
                  <c:v>39</c:v>
                </c:pt>
                <c:pt idx="17">
                  <c:v>35</c:v>
                </c:pt>
                <c:pt idx="18">
                  <c:v>23</c:v>
                </c:pt>
                <c:pt idx="19">
                  <c:v>22</c:v>
                </c:pt>
                <c:pt idx="20">
                  <c:v>22</c:v>
                </c:pt>
                <c:pt idx="21">
                  <c:v>21</c:v>
                </c:pt>
                <c:pt idx="22">
                  <c:v>16</c:v>
                </c:pt>
                <c:pt idx="23">
                  <c:v>16</c:v>
                </c:pt>
                <c:pt idx="24">
                  <c:v>14</c:v>
                </c:pt>
                <c:pt idx="25">
                  <c:v>13</c:v>
                </c:pt>
                <c:pt idx="26">
                  <c:v>12</c:v>
                </c:pt>
                <c:pt idx="27">
                  <c:v>11</c:v>
                </c:pt>
                <c:pt idx="28">
                  <c:v>9</c:v>
                </c:pt>
                <c:pt idx="29">
                  <c:v>5</c:v>
                </c:pt>
                <c:pt idx="30">
                  <c:v>5</c:v>
                </c:pt>
                <c:pt idx="31">
                  <c:v>4</c:v>
                </c:pt>
                <c:pt idx="32">
                  <c:v>2</c:v>
                </c:pt>
              </c:numCache>
            </c:numRef>
          </c:val>
          <c:extLst>
            <c:ext xmlns:c16="http://schemas.microsoft.com/office/drawing/2014/chart" uri="{C3380CC4-5D6E-409C-BE32-E72D297353CC}">
              <c16:uniqueId val="{0000000C-98CC-4784-B081-0E38937ED488}"/>
            </c:ext>
          </c:extLst>
        </c:ser>
        <c:dLbls>
          <c:showLegendKey val="0"/>
          <c:showVal val="0"/>
          <c:showCatName val="0"/>
          <c:showSerName val="0"/>
          <c:showPercent val="0"/>
          <c:showBubbleSize val="0"/>
        </c:dLbls>
        <c:gapWidth val="150"/>
        <c:axId val="899943887"/>
        <c:axId val="893258415"/>
      </c:barChart>
      <c:catAx>
        <c:axId val="8999438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58415"/>
        <c:crosses val="autoZero"/>
        <c:auto val="1"/>
        <c:lblAlgn val="ctr"/>
        <c:lblOffset val="100"/>
        <c:noMultiLvlLbl val="0"/>
      </c:catAx>
      <c:valAx>
        <c:axId val="8932584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99438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Tamaulipas</c:v>
                </c:pt>
                <c:pt idx="3">
                  <c:v>Veracruz de Ignacio de la Llave</c:v>
                </c:pt>
                <c:pt idx="4">
                  <c:v>Guerrero</c:v>
                </c:pt>
                <c:pt idx="5">
                  <c:v>Coahuila de Zaragoza</c:v>
                </c:pt>
                <c:pt idx="6">
                  <c:v>Zacatecas</c:v>
                </c:pt>
                <c:pt idx="7">
                  <c:v>Chihuahua</c:v>
                </c:pt>
                <c:pt idx="8">
                  <c:v>Nuevo León</c:v>
                </c:pt>
                <c:pt idx="9">
                  <c:v>Durango</c:v>
                </c:pt>
                <c:pt idx="10">
                  <c:v>Extranjeros</c:v>
                </c:pt>
                <c:pt idx="11">
                  <c:v>Michoacán de Ocampo</c:v>
                </c:pt>
                <c:pt idx="12">
                  <c:v>Sinaloa</c:v>
                </c:pt>
                <c:pt idx="13">
                  <c:v>Tabasco</c:v>
                </c:pt>
                <c:pt idx="14">
                  <c:v>Baja California</c:v>
                </c:pt>
                <c:pt idx="15">
                  <c:v>Guanajuato</c:v>
                </c:pt>
                <c:pt idx="16">
                  <c:v>Morelos</c:v>
                </c:pt>
                <c:pt idx="17">
                  <c:v>Hidalgo</c:v>
                </c:pt>
                <c:pt idx="18">
                  <c:v>Puebla</c:v>
                </c:pt>
                <c:pt idx="19">
                  <c:v>Jalisco</c:v>
                </c:pt>
                <c:pt idx="20">
                  <c:v>Oaxaca</c:v>
                </c:pt>
                <c:pt idx="21">
                  <c:v>San Luis Potosí</c:v>
                </c:pt>
                <c:pt idx="22">
                  <c:v>Sonora</c:v>
                </c:pt>
                <c:pt idx="23">
                  <c:v>Tlaxcala</c:v>
                </c:pt>
                <c:pt idx="24">
                  <c:v>Chiapas</c:v>
                </c:pt>
                <c:pt idx="25">
                  <c:v>Nayarit</c:v>
                </c:pt>
                <c:pt idx="26">
                  <c:v>Querétaro</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384</c:v>
                </c:pt>
                <c:pt idx="1">
                  <c:v>197</c:v>
                </c:pt>
                <c:pt idx="2">
                  <c:v>167</c:v>
                </c:pt>
                <c:pt idx="3">
                  <c:v>157</c:v>
                </c:pt>
                <c:pt idx="4">
                  <c:v>148</c:v>
                </c:pt>
                <c:pt idx="5">
                  <c:v>141</c:v>
                </c:pt>
                <c:pt idx="6">
                  <c:v>118</c:v>
                </c:pt>
                <c:pt idx="7">
                  <c:v>68</c:v>
                </c:pt>
                <c:pt idx="8">
                  <c:v>62</c:v>
                </c:pt>
                <c:pt idx="9">
                  <c:v>60</c:v>
                </c:pt>
                <c:pt idx="10">
                  <c:v>46</c:v>
                </c:pt>
                <c:pt idx="11">
                  <c:v>44</c:v>
                </c:pt>
                <c:pt idx="12">
                  <c:v>42</c:v>
                </c:pt>
                <c:pt idx="13">
                  <c:v>41</c:v>
                </c:pt>
                <c:pt idx="14">
                  <c:v>39</c:v>
                </c:pt>
                <c:pt idx="15">
                  <c:v>39</c:v>
                </c:pt>
                <c:pt idx="16">
                  <c:v>38</c:v>
                </c:pt>
                <c:pt idx="17">
                  <c:v>37</c:v>
                </c:pt>
                <c:pt idx="18">
                  <c:v>35</c:v>
                </c:pt>
                <c:pt idx="19">
                  <c:v>34</c:v>
                </c:pt>
                <c:pt idx="20">
                  <c:v>22</c:v>
                </c:pt>
                <c:pt idx="21">
                  <c:v>18</c:v>
                </c:pt>
                <c:pt idx="22">
                  <c:v>9</c:v>
                </c:pt>
                <c:pt idx="23">
                  <c:v>9</c:v>
                </c:pt>
                <c:pt idx="24">
                  <c:v>8</c:v>
                </c:pt>
                <c:pt idx="25">
                  <c:v>8</c:v>
                </c:pt>
                <c:pt idx="26">
                  <c:v>6</c:v>
                </c:pt>
                <c:pt idx="27">
                  <c:v>5</c:v>
                </c:pt>
                <c:pt idx="28">
                  <c:v>5</c:v>
                </c:pt>
                <c:pt idx="29">
                  <c:v>4</c:v>
                </c:pt>
                <c:pt idx="30">
                  <c:v>3</c:v>
                </c:pt>
                <c:pt idx="31">
                  <c:v>1</c:v>
                </c:pt>
                <c:pt idx="32">
                  <c:v>0</c:v>
                </c:pt>
              </c:numCache>
            </c:numRef>
          </c:val>
          <c:extLst>
            <c:ext xmlns:c16="http://schemas.microsoft.com/office/drawing/2014/chart" uri="{C3380CC4-5D6E-409C-BE32-E72D297353CC}">
              <c16:uniqueId val="{0000000C-FF08-4275-AE83-C60E3CE13C5F}"/>
            </c:ext>
          </c:extLst>
        </c:ser>
        <c:dLbls>
          <c:showLegendKey val="0"/>
          <c:showVal val="0"/>
          <c:showCatName val="0"/>
          <c:showSerName val="0"/>
          <c:showPercent val="0"/>
          <c:showBubbleSize val="0"/>
        </c:dLbls>
        <c:gapWidth val="150"/>
        <c:axId val="1467359055"/>
        <c:axId val="893266351"/>
      </c:barChart>
      <c:catAx>
        <c:axId val="146735905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66351"/>
        <c:crosses val="autoZero"/>
        <c:auto val="1"/>
        <c:lblAlgn val="ctr"/>
        <c:lblOffset val="100"/>
        <c:noMultiLvlLbl val="0"/>
      </c:catAx>
      <c:valAx>
        <c:axId val="8932663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735905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14,211</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266</c:v>
                </c:pt>
                <c:pt idx="1">
                  <c:v>2033</c:v>
                </c:pt>
                <c:pt idx="2">
                  <c:v>33</c:v>
                </c:pt>
                <c:pt idx="3">
                  <c:v>33</c:v>
                </c:pt>
                <c:pt idx="4">
                  <c:v>252</c:v>
                </c:pt>
                <c:pt idx="5">
                  <c:v>690</c:v>
                </c:pt>
                <c:pt idx="6">
                  <c:v>1946</c:v>
                </c:pt>
                <c:pt idx="7">
                  <c:v>757</c:v>
                </c:pt>
                <c:pt idx="8">
                  <c:v>73</c:v>
                </c:pt>
                <c:pt idx="9">
                  <c:v>190</c:v>
                </c:pt>
                <c:pt idx="10">
                  <c:v>1491</c:v>
                </c:pt>
                <c:pt idx="11">
                  <c:v>467</c:v>
                </c:pt>
                <c:pt idx="12">
                  <c:v>104</c:v>
                </c:pt>
                <c:pt idx="13">
                  <c:v>253</c:v>
                </c:pt>
                <c:pt idx="14">
                  <c:v>436</c:v>
                </c:pt>
                <c:pt idx="15">
                  <c:v>223</c:v>
                </c:pt>
                <c:pt idx="16">
                  <c:v>67</c:v>
                </c:pt>
                <c:pt idx="17">
                  <c:v>364</c:v>
                </c:pt>
                <c:pt idx="18">
                  <c:v>830</c:v>
                </c:pt>
                <c:pt idx="19">
                  <c:v>92</c:v>
                </c:pt>
                <c:pt idx="20">
                  <c:v>350</c:v>
                </c:pt>
                <c:pt idx="21">
                  <c:v>257</c:v>
                </c:pt>
                <c:pt idx="22">
                  <c:v>300</c:v>
                </c:pt>
                <c:pt idx="23">
                  <c:v>500</c:v>
                </c:pt>
                <c:pt idx="24">
                  <c:v>141</c:v>
                </c:pt>
                <c:pt idx="25">
                  <c:v>987</c:v>
                </c:pt>
                <c:pt idx="26">
                  <c:v>170</c:v>
                </c:pt>
                <c:pt idx="27">
                  <c:v>75</c:v>
                </c:pt>
                <c:pt idx="28">
                  <c:v>55</c:v>
                </c:pt>
                <c:pt idx="29">
                  <c:v>204</c:v>
                </c:pt>
                <c:pt idx="30">
                  <c:v>102</c:v>
                </c:pt>
                <c:pt idx="31">
                  <c:v>152</c:v>
                </c:pt>
                <c:pt idx="32">
                  <c:v>27</c:v>
                </c:pt>
                <c:pt idx="33">
                  <c:v>26</c:v>
                </c:pt>
                <c:pt idx="34">
                  <c:v>10</c:v>
                </c:pt>
                <c:pt idx="35">
                  <c:v>2</c:v>
                </c:pt>
                <c:pt idx="36">
                  <c:v>1</c:v>
                </c:pt>
                <c:pt idx="37">
                  <c:v>31</c:v>
                </c:pt>
                <c:pt idx="38">
                  <c:v>48</c:v>
                </c:pt>
                <c:pt idx="39">
                  <c:v>41</c:v>
                </c:pt>
                <c:pt idx="40">
                  <c:v>24</c:v>
                </c:pt>
                <c:pt idx="41">
                  <c:v>16</c:v>
                </c:pt>
                <c:pt idx="42">
                  <c:v>20</c:v>
                </c:pt>
                <c:pt idx="43">
                  <c:v>33</c:v>
                </c:pt>
                <c:pt idx="44">
                  <c:v>38</c:v>
                </c:pt>
                <c:pt idx="45">
                  <c:v>1</c:v>
                </c:pt>
              </c:numCache>
            </c:numRef>
          </c:val>
          <c:extLst>
            <c:ext xmlns:c16="http://schemas.microsoft.com/office/drawing/2014/chart" uri="{C3380CC4-5D6E-409C-BE32-E72D297353CC}">
              <c16:uniqueId val="{00000000-A31E-4625-A1B7-B036D3F5D1F7}"/>
            </c:ext>
          </c:extLst>
        </c:ser>
        <c:ser>
          <c:idx val="1"/>
          <c:order val="1"/>
          <c:tx>
            <c:v>EGRESOS: 14,010</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-260</c:v>
                </c:pt>
                <c:pt idx="1">
                  <c:v>-2034</c:v>
                </c:pt>
                <c:pt idx="2">
                  <c:v>-54</c:v>
                </c:pt>
                <c:pt idx="3">
                  <c:v>-30</c:v>
                </c:pt>
                <c:pt idx="4">
                  <c:v>-257</c:v>
                </c:pt>
                <c:pt idx="5">
                  <c:v>-649</c:v>
                </c:pt>
                <c:pt idx="6">
                  <c:v>-1916</c:v>
                </c:pt>
                <c:pt idx="7">
                  <c:v>-765</c:v>
                </c:pt>
                <c:pt idx="8">
                  <c:v>-83</c:v>
                </c:pt>
                <c:pt idx="9">
                  <c:v>-175</c:v>
                </c:pt>
                <c:pt idx="10">
                  <c:v>-1379</c:v>
                </c:pt>
                <c:pt idx="11">
                  <c:v>-562</c:v>
                </c:pt>
                <c:pt idx="12">
                  <c:v>-67</c:v>
                </c:pt>
                <c:pt idx="13">
                  <c:v>-244</c:v>
                </c:pt>
                <c:pt idx="14">
                  <c:v>-458</c:v>
                </c:pt>
                <c:pt idx="15">
                  <c:v>-199</c:v>
                </c:pt>
                <c:pt idx="16">
                  <c:v>-67</c:v>
                </c:pt>
                <c:pt idx="17">
                  <c:v>-345</c:v>
                </c:pt>
                <c:pt idx="18">
                  <c:v>-769</c:v>
                </c:pt>
                <c:pt idx="19">
                  <c:v>-138</c:v>
                </c:pt>
                <c:pt idx="20">
                  <c:v>-400</c:v>
                </c:pt>
                <c:pt idx="21">
                  <c:v>-268</c:v>
                </c:pt>
                <c:pt idx="22">
                  <c:v>-246</c:v>
                </c:pt>
                <c:pt idx="23">
                  <c:v>-531</c:v>
                </c:pt>
                <c:pt idx="24">
                  <c:v>-123</c:v>
                </c:pt>
                <c:pt idx="25">
                  <c:v>-883</c:v>
                </c:pt>
                <c:pt idx="26">
                  <c:v>-208</c:v>
                </c:pt>
                <c:pt idx="27">
                  <c:v>-67</c:v>
                </c:pt>
                <c:pt idx="28">
                  <c:v>-38</c:v>
                </c:pt>
                <c:pt idx="29">
                  <c:v>-194</c:v>
                </c:pt>
                <c:pt idx="30">
                  <c:v>-88</c:v>
                </c:pt>
                <c:pt idx="31">
                  <c:v>-132</c:v>
                </c:pt>
                <c:pt idx="32">
                  <c:v>-12</c:v>
                </c:pt>
                <c:pt idx="33">
                  <c:v>-12</c:v>
                </c:pt>
                <c:pt idx="34">
                  <c:v>-27</c:v>
                </c:pt>
                <c:pt idx="35">
                  <c:v>-4</c:v>
                </c:pt>
                <c:pt idx="36">
                  <c:v>-14</c:v>
                </c:pt>
                <c:pt idx="37">
                  <c:v>-67</c:v>
                </c:pt>
                <c:pt idx="38">
                  <c:v>-100</c:v>
                </c:pt>
                <c:pt idx="39">
                  <c:v>-45</c:v>
                </c:pt>
                <c:pt idx="40">
                  <c:v>-8</c:v>
                </c:pt>
                <c:pt idx="41">
                  <c:v>-19</c:v>
                </c:pt>
                <c:pt idx="42">
                  <c:v>-26</c:v>
                </c:pt>
                <c:pt idx="43">
                  <c:v>-20</c:v>
                </c:pt>
                <c:pt idx="44">
                  <c:v>-23</c:v>
                </c:pt>
                <c:pt idx="45">
                  <c:v>-4</c:v>
                </c:pt>
              </c:numCache>
            </c:numRef>
          </c:val>
          <c:extLst>
            <c:ext xmlns:c16="http://schemas.microsoft.com/office/drawing/2014/chart" uri="{C3380CC4-5D6E-409C-BE32-E72D297353CC}">
              <c16:uniqueId val="{00000001-A31E-4625-A1B7-B036D3F5D1F7}"/>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Ciudad de México</c:v>
                </c:pt>
                <c:pt idx="1">
                  <c:v>Estado de México</c:v>
                </c:pt>
                <c:pt idx="2">
                  <c:v>Veracruz de Ignacio de la Llave</c:v>
                </c:pt>
                <c:pt idx="3">
                  <c:v>Tamaulipas</c:v>
                </c:pt>
                <c:pt idx="4">
                  <c:v>Guanajuato</c:v>
                </c:pt>
                <c:pt idx="5">
                  <c:v>Chiapas</c:v>
                </c:pt>
                <c:pt idx="6">
                  <c:v>Guerrero</c:v>
                </c:pt>
                <c:pt idx="7">
                  <c:v>Zacatecas</c:v>
                </c:pt>
                <c:pt idx="8">
                  <c:v>Nuevo León</c:v>
                </c:pt>
                <c:pt idx="9">
                  <c:v>Michoacán de Ocampo</c:v>
                </c:pt>
                <c:pt idx="10">
                  <c:v>Tabasco</c:v>
                </c:pt>
                <c:pt idx="11">
                  <c:v>Jalisco</c:v>
                </c:pt>
                <c:pt idx="12">
                  <c:v>Extranjeros</c:v>
                </c:pt>
                <c:pt idx="13">
                  <c:v>Chihuahua</c:v>
                </c:pt>
                <c:pt idx="14">
                  <c:v>San Luis Potosí</c:v>
                </c:pt>
                <c:pt idx="15">
                  <c:v>Puebla</c:v>
                </c:pt>
                <c:pt idx="16">
                  <c:v>Durango</c:v>
                </c:pt>
                <c:pt idx="17">
                  <c:v>Quintana Roo</c:v>
                </c:pt>
                <c:pt idx="18">
                  <c:v>Sinaloa</c:v>
                </c:pt>
                <c:pt idx="19">
                  <c:v>Coahuila de Zaragoza</c:v>
                </c:pt>
                <c:pt idx="20">
                  <c:v>Hidalgo</c:v>
                </c:pt>
                <c:pt idx="21">
                  <c:v>Oaxaca</c:v>
                </c:pt>
                <c:pt idx="22">
                  <c:v>Morelos</c:v>
                </c:pt>
                <c:pt idx="23">
                  <c:v>Aguascalientes</c:v>
                </c:pt>
                <c:pt idx="24">
                  <c:v>Baja California</c:v>
                </c:pt>
                <c:pt idx="25">
                  <c:v>Sonora</c:v>
                </c:pt>
                <c:pt idx="26">
                  <c:v>Campeche</c:v>
                </c:pt>
                <c:pt idx="27">
                  <c:v>Tlaxcala</c:v>
                </c:pt>
                <c:pt idx="28">
                  <c:v>Nayarit</c:v>
                </c:pt>
                <c:pt idx="29">
                  <c:v>Yucatán</c:v>
                </c:pt>
                <c:pt idx="30">
                  <c:v>Querétaro</c:v>
                </c:pt>
                <c:pt idx="31">
                  <c:v>Colima</c:v>
                </c:pt>
                <c:pt idx="32">
                  <c:v>Baja California Sur</c:v>
                </c:pt>
              </c:strCache>
            </c:strRef>
          </c:cat>
          <c:val>
            <c:numRef>
              <c:f>'Pág-37-Tab-CF (15)'!$N$10:$N$42</c:f>
              <c:numCache>
                <c:formatCode>General</c:formatCode>
                <c:ptCount val="33"/>
                <c:pt idx="0">
                  <c:v>218</c:v>
                </c:pt>
                <c:pt idx="1">
                  <c:v>217</c:v>
                </c:pt>
                <c:pt idx="2">
                  <c:v>172</c:v>
                </c:pt>
                <c:pt idx="3">
                  <c:v>120</c:v>
                </c:pt>
                <c:pt idx="4">
                  <c:v>99</c:v>
                </c:pt>
                <c:pt idx="5">
                  <c:v>94</c:v>
                </c:pt>
                <c:pt idx="6">
                  <c:v>91</c:v>
                </c:pt>
                <c:pt idx="7">
                  <c:v>89</c:v>
                </c:pt>
                <c:pt idx="8">
                  <c:v>79</c:v>
                </c:pt>
                <c:pt idx="9">
                  <c:v>64</c:v>
                </c:pt>
                <c:pt idx="10">
                  <c:v>64</c:v>
                </c:pt>
                <c:pt idx="11">
                  <c:v>62</c:v>
                </c:pt>
                <c:pt idx="12">
                  <c:v>56</c:v>
                </c:pt>
                <c:pt idx="13">
                  <c:v>40</c:v>
                </c:pt>
                <c:pt idx="14">
                  <c:v>35</c:v>
                </c:pt>
                <c:pt idx="15">
                  <c:v>34</c:v>
                </c:pt>
                <c:pt idx="16">
                  <c:v>32</c:v>
                </c:pt>
                <c:pt idx="17">
                  <c:v>32</c:v>
                </c:pt>
                <c:pt idx="18">
                  <c:v>32</c:v>
                </c:pt>
                <c:pt idx="19">
                  <c:v>31</c:v>
                </c:pt>
                <c:pt idx="20">
                  <c:v>31</c:v>
                </c:pt>
                <c:pt idx="21">
                  <c:v>22</c:v>
                </c:pt>
                <c:pt idx="22">
                  <c:v>21</c:v>
                </c:pt>
                <c:pt idx="23">
                  <c:v>18</c:v>
                </c:pt>
                <c:pt idx="24">
                  <c:v>14</c:v>
                </c:pt>
                <c:pt idx="25">
                  <c:v>13</c:v>
                </c:pt>
                <c:pt idx="26">
                  <c:v>10</c:v>
                </c:pt>
                <c:pt idx="27">
                  <c:v>10</c:v>
                </c:pt>
                <c:pt idx="28">
                  <c:v>7</c:v>
                </c:pt>
                <c:pt idx="29">
                  <c:v>6</c:v>
                </c:pt>
                <c:pt idx="30">
                  <c:v>5</c:v>
                </c:pt>
                <c:pt idx="31">
                  <c:v>4</c:v>
                </c:pt>
                <c:pt idx="32">
                  <c:v>3</c:v>
                </c:pt>
              </c:numCache>
            </c:numRef>
          </c:val>
          <c:extLst>
            <c:ext xmlns:c16="http://schemas.microsoft.com/office/drawing/2014/chart" uri="{C3380CC4-5D6E-409C-BE32-E72D297353CC}">
              <c16:uniqueId val="{0000000C-6734-47E9-A118-3AB38BDEAF24}"/>
            </c:ext>
          </c:extLst>
        </c:ser>
        <c:dLbls>
          <c:showLegendKey val="0"/>
          <c:showVal val="0"/>
          <c:showCatName val="0"/>
          <c:showSerName val="0"/>
          <c:showPercent val="0"/>
          <c:showBubbleSize val="0"/>
        </c:dLbls>
        <c:gapWidth val="150"/>
        <c:axId val="1468843087"/>
        <c:axId val="893244527"/>
      </c:barChart>
      <c:catAx>
        <c:axId val="14688430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44527"/>
        <c:crosses val="autoZero"/>
        <c:auto val="1"/>
        <c:lblAlgn val="ctr"/>
        <c:lblOffset val="100"/>
        <c:noMultiLvlLbl val="0"/>
      </c:catAx>
      <c:valAx>
        <c:axId val="89324452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88430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Morelos</c:v>
                </c:pt>
                <c:pt idx="5">
                  <c:v>Tamaulipas</c:v>
                </c:pt>
                <c:pt idx="6">
                  <c:v>Coahuila de Zaragoza</c:v>
                </c:pt>
                <c:pt idx="7">
                  <c:v>Chihuahua</c:v>
                </c:pt>
                <c:pt idx="8">
                  <c:v>Guanajuato</c:v>
                </c:pt>
                <c:pt idx="9">
                  <c:v>Zacatecas</c:v>
                </c:pt>
                <c:pt idx="10">
                  <c:v>Nuevo León</c:v>
                </c:pt>
                <c:pt idx="11">
                  <c:v>Puebla</c:v>
                </c:pt>
                <c:pt idx="12">
                  <c:v>Michoacán de Ocampo</c:v>
                </c:pt>
                <c:pt idx="13">
                  <c:v>Extranjeros</c:v>
                </c:pt>
                <c:pt idx="14">
                  <c:v>Jalisco</c:v>
                </c:pt>
                <c:pt idx="15">
                  <c:v>San Luis Potosí</c:v>
                </c:pt>
                <c:pt idx="16">
                  <c:v>Hidalgo</c:v>
                </c:pt>
                <c:pt idx="17">
                  <c:v>Sonora</c:v>
                </c:pt>
                <c:pt idx="18">
                  <c:v>Sinaloa</c:v>
                </c:pt>
                <c:pt idx="19">
                  <c:v>Tabasco</c:v>
                </c:pt>
                <c:pt idx="20">
                  <c:v>Chiapas</c:v>
                </c:pt>
                <c:pt idx="21">
                  <c:v>Durango</c:v>
                </c:pt>
                <c:pt idx="22">
                  <c:v>Oaxaca</c:v>
                </c:pt>
                <c:pt idx="23">
                  <c:v>Quintana Roo</c:v>
                </c:pt>
                <c:pt idx="24">
                  <c:v>Tlaxcala</c:v>
                </c:pt>
                <c:pt idx="25">
                  <c:v>Aguascalientes</c:v>
                </c:pt>
                <c:pt idx="26">
                  <c:v>Colima</c:v>
                </c:pt>
                <c:pt idx="27">
                  <c:v>Querétaro</c:v>
                </c:pt>
                <c:pt idx="28">
                  <c:v>Yucatán</c:v>
                </c:pt>
                <c:pt idx="29">
                  <c:v>Campeche</c:v>
                </c:pt>
                <c:pt idx="30">
                  <c:v>Nayarit</c:v>
                </c:pt>
                <c:pt idx="31">
                  <c:v>Baja California</c:v>
                </c:pt>
                <c:pt idx="32">
                  <c:v>Baja California Sur</c:v>
                </c:pt>
              </c:strCache>
            </c:strRef>
          </c:cat>
          <c:val>
            <c:numRef>
              <c:f>'Pág-38-Tab-CF (16)'!$N$10:$N$42</c:f>
              <c:numCache>
                <c:formatCode>General</c:formatCode>
                <c:ptCount val="33"/>
                <c:pt idx="0">
                  <c:v>198</c:v>
                </c:pt>
                <c:pt idx="1">
                  <c:v>165</c:v>
                </c:pt>
                <c:pt idx="2">
                  <c:v>108</c:v>
                </c:pt>
                <c:pt idx="3">
                  <c:v>70</c:v>
                </c:pt>
                <c:pt idx="4">
                  <c:v>64</c:v>
                </c:pt>
                <c:pt idx="5">
                  <c:v>60</c:v>
                </c:pt>
                <c:pt idx="6">
                  <c:v>58</c:v>
                </c:pt>
                <c:pt idx="7">
                  <c:v>55</c:v>
                </c:pt>
                <c:pt idx="8">
                  <c:v>54</c:v>
                </c:pt>
                <c:pt idx="9">
                  <c:v>53</c:v>
                </c:pt>
                <c:pt idx="10">
                  <c:v>43</c:v>
                </c:pt>
                <c:pt idx="11">
                  <c:v>38</c:v>
                </c:pt>
                <c:pt idx="12">
                  <c:v>35</c:v>
                </c:pt>
                <c:pt idx="13">
                  <c:v>29</c:v>
                </c:pt>
                <c:pt idx="14">
                  <c:v>19</c:v>
                </c:pt>
                <c:pt idx="15">
                  <c:v>19</c:v>
                </c:pt>
                <c:pt idx="16">
                  <c:v>18</c:v>
                </c:pt>
                <c:pt idx="17">
                  <c:v>18</c:v>
                </c:pt>
                <c:pt idx="18">
                  <c:v>15</c:v>
                </c:pt>
                <c:pt idx="19">
                  <c:v>14</c:v>
                </c:pt>
                <c:pt idx="20">
                  <c:v>12</c:v>
                </c:pt>
                <c:pt idx="21">
                  <c:v>12</c:v>
                </c:pt>
                <c:pt idx="22">
                  <c:v>9</c:v>
                </c:pt>
                <c:pt idx="23">
                  <c:v>9</c:v>
                </c:pt>
                <c:pt idx="24">
                  <c:v>9</c:v>
                </c:pt>
                <c:pt idx="25">
                  <c:v>6</c:v>
                </c:pt>
                <c:pt idx="26">
                  <c:v>6</c:v>
                </c:pt>
                <c:pt idx="27">
                  <c:v>4</c:v>
                </c:pt>
                <c:pt idx="28">
                  <c:v>4</c:v>
                </c:pt>
                <c:pt idx="29">
                  <c:v>3</c:v>
                </c:pt>
                <c:pt idx="30">
                  <c:v>2</c:v>
                </c:pt>
                <c:pt idx="31">
                  <c:v>1</c:v>
                </c:pt>
                <c:pt idx="32">
                  <c:v>0</c:v>
                </c:pt>
              </c:numCache>
            </c:numRef>
          </c:val>
          <c:extLst>
            <c:ext xmlns:c16="http://schemas.microsoft.com/office/drawing/2014/chart" uri="{C3380CC4-5D6E-409C-BE32-E72D297353CC}">
              <c16:uniqueId val="{0000000C-8328-4311-BD78-F30456A4E505}"/>
            </c:ext>
          </c:extLst>
        </c:ser>
        <c:dLbls>
          <c:showLegendKey val="0"/>
          <c:showVal val="0"/>
          <c:showCatName val="0"/>
          <c:showSerName val="0"/>
          <c:showPercent val="0"/>
          <c:showBubbleSize val="0"/>
        </c:dLbls>
        <c:gapWidth val="150"/>
        <c:axId val="1468843567"/>
        <c:axId val="893249983"/>
      </c:barChart>
      <c:catAx>
        <c:axId val="146884356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49983"/>
        <c:crosses val="autoZero"/>
        <c:auto val="1"/>
        <c:lblAlgn val="ctr"/>
        <c:lblOffset val="100"/>
        <c:noMultiLvlLbl val="0"/>
      </c:catAx>
      <c:valAx>
        <c:axId val="89324998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88435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Guerrero</c:v>
                </c:pt>
                <c:pt idx="5">
                  <c:v>Tamaulipas</c:v>
                </c:pt>
                <c:pt idx="6">
                  <c:v>Estado de México</c:v>
                </c:pt>
                <c:pt idx="7">
                  <c:v>Zacatecas</c:v>
                </c:pt>
                <c:pt idx="8">
                  <c:v>Extranjeros</c:v>
                </c:pt>
                <c:pt idx="9">
                  <c:v>Guanajuato</c:v>
                </c:pt>
                <c:pt idx="10">
                  <c:v>Sinaloa</c:v>
                </c:pt>
                <c:pt idx="11">
                  <c:v>Veracruz de Ignacio de la Llave</c:v>
                </c:pt>
                <c:pt idx="12">
                  <c:v>Durango</c:v>
                </c:pt>
                <c:pt idx="13">
                  <c:v>Morelos</c:v>
                </c:pt>
                <c:pt idx="14">
                  <c:v>Oaxaca</c:v>
                </c:pt>
                <c:pt idx="15">
                  <c:v>Coahuila de Zaragoza</c:v>
                </c:pt>
                <c:pt idx="16">
                  <c:v>Nayarit</c:v>
                </c:pt>
                <c:pt idx="17">
                  <c:v>Chiapas</c:v>
                </c:pt>
                <c:pt idx="18">
                  <c:v>Tabasco</c:v>
                </c:pt>
                <c:pt idx="19">
                  <c:v>San Luis Potosí</c:v>
                </c:pt>
                <c:pt idx="20">
                  <c:v>Puebla</c:v>
                </c:pt>
                <c:pt idx="21">
                  <c:v>Quintana Roo</c:v>
                </c:pt>
                <c:pt idx="22">
                  <c:v>Sonora</c:v>
                </c:pt>
                <c:pt idx="23">
                  <c:v>Colima</c:v>
                </c:pt>
                <c:pt idx="24">
                  <c:v>Baja California</c:v>
                </c:pt>
                <c:pt idx="25">
                  <c:v>Nuevo León</c:v>
                </c:pt>
                <c:pt idx="26">
                  <c:v>Hidalgo</c:v>
                </c:pt>
                <c:pt idx="27">
                  <c:v>Aguascalientes</c:v>
                </c:pt>
                <c:pt idx="28">
                  <c:v>Campeche</c:v>
                </c:pt>
                <c:pt idx="29">
                  <c:v>Tlaxcala</c:v>
                </c:pt>
                <c:pt idx="30">
                  <c:v>Yucatán</c:v>
                </c:pt>
                <c:pt idx="31">
                  <c:v>Baja California Sur</c:v>
                </c:pt>
                <c:pt idx="32">
                  <c:v>Querétaro</c:v>
                </c:pt>
              </c:strCache>
            </c:strRef>
          </c:cat>
          <c:val>
            <c:numRef>
              <c:f>'Pág-39-Tab-CF (17)'!$N$10:$N$42</c:f>
              <c:numCache>
                <c:formatCode>General</c:formatCode>
                <c:ptCount val="33"/>
                <c:pt idx="0">
                  <c:v>236</c:v>
                </c:pt>
                <c:pt idx="1">
                  <c:v>212</c:v>
                </c:pt>
                <c:pt idx="2">
                  <c:v>134</c:v>
                </c:pt>
                <c:pt idx="3">
                  <c:v>93</c:v>
                </c:pt>
                <c:pt idx="4">
                  <c:v>71</c:v>
                </c:pt>
                <c:pt idx="5">
                  <c:v>65</c:v>
                </c:pt>
                <c:pt idx="6">
                  <c:v>62</c:v>
                </c:pt>
                <c:pt idx="7">
                  <c:v>52</c:v>
                </c:pt>
                <c:pt idx="8">
                  <c:v>45</c:v>
                </c:pt>
                <c:pt idx="9">
                  <c:v>43</c:v>
                </c:pt>
                <c:pt idx="10">
                  <c:v>43</c:v>
                </c:pt>
                <c:pt idx="11">
                  <c:v>41</c:v>
                </c:pt>
                <c:pt idx="12">
                  <c:v>24</c:v>
                </c:pt>
                <c:pt idx="13">
                  <c:v>22</c:v>
                </c:pt>
                <c:pt idx="14">
                  <c:v>17</c:v>
                </c:pt>
                <c:pt idx="15">
                  <c:v>16</c:v>
                </c:pt>
                <c:pt idx="16">
                  <c:v>15</c:v>
                </c:pt>
                <c:pt idx="17">
                  <c:v>14</c:v>
                </c:pt>
                <c:pt idx="18">
                  <c:v>14</c:v>
                </c:pt>
                <c:pt idx="19">
                  <c:v>12</c:v>
                </c:pt>
                <c:pt idx="20">
                  <c:v>11</c:v>
                </c:pt>
                <c:pt idx="21">
                  <c:v>11</c:v>
                </c:pt>
                <c:pt idx="22">
                  <c:v>11</c:v>
                </c:pt>
                <c:pt idx="23">
                  <c:v>10</c:v>
                </c:pt>
                <c:pt idx="24">
                  <c:v>8</c:v>
                </c:pt>
                <c:pt idx="25">
                  <c:v>6</c:v>
                </c:pt>
                <c:pt idx="26">
                  <c:v>5</c:v>
                </c:pt>
                <c:pt idx="27">
                  <c:v>2</c:v>
                </c:pt>
                <c:pt idx="28">
                  <c:v>2</c:v>
                </c:pt>
                <c:pt idx="29">
                  <c:v>2</c:v>
                </c:pt>
                <c:pt idx="30">
                  <c:v>2</c:v>
                </c:pt>
                <c:pt idx="31">
                  <c:v>1</c:v>
                </c:pt>
                <c:pt idx="32">
                  <c:v>0</c:v>
                </c:pt>
              </c:numCache>
            </c:numRef>
          </c:val>
          <c:extLst>
            <c:ext xmlns:c16="http://schemas.microsoft.com/office/drawing/2014/chart" uri="{C3380CC4-5D6E-409C-BE32-E72D297353CC}">
              <c16:uniqueId val="{0000000C-1DB8-4AE7-A227-A8C292E4E461}"/>
            </c:ext>
          </c:extLst>
        </c:ser>
        <c:dLbls>
          <c:showLegendKey val="0"/>
          <c:showVal val="0"/>
          <c:showCatName val="0"/>
          <c:showSerName val="0"/>
          <c:showPercent val="0"/>
          <c:showBubbleSize val="0"/>
        </c:dLbls>
        <c:gapWidth val="150"/>
        <c:axId val="1471500799"/>
        <c:axId val="893261887"/>
      </c:barChart>
      <c:catAx>
        <c:axId val="147150079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61887"/>
        <c:crosses val="autoZero"/>
        <c:auto val="1"/>
        <c:lblAlgn val="ctr"/>
        <c:lblOffset val="100"/>
        <c:noMultiLvlLbl val="0"/>
      </c:catAx>
      <c:valAx>
        <c:axId val="8932618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7150079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Chihuahua</c:v>
                </c:pt>
                <c:pt idx="1">
                  <c:v>Nuevo León</c:v>
                </c:pt>
                <c:pt idx="2">
                  <c:v>Coahuila de Zaragoza</c:v>
                </c:pt>
                <c:pt idx="3">
                  <c:v>Tamaulipas</c:v>
                </c:pt>
                <c:pt idx="4">
                  <c:v>Zacatecas</c:v>
                </c:pt>
                <c:pt idx="5">
                  <c:v>Ciudad de México</c:v>
                </c:pt>
                <c:pt idx="6">
                  <c:v>Extranjeros</c:v>
                </c:pt>
                <c:pt idx="7">
                  <c:v>Estado de México</c:v>
                </c:pt>
                <c:pt idx="8">
                  <c:v>Veracruz de Ignacio de la Llave</c:v>
                </c:pt>
                <c:pt idx="9">
                  <c:v>Guerrero</c:v>
                </c:pt>
                <c:pt idx="10">
                  <c:v>Michoacán de Ocampo</c:v>
                </c:pt>
                <c:pt idx="11">
                  <c:v>Guanajuato</c:v>
                </c:pt>
                <c:pt idx="12">
                  <c:v>Sinaloa</c:v>
                </c:pt>
                <c:pt idx="13">
                  <c:v>Durango</c:v>
                </c:pt>
                <c:pt idx="14">
                  <c:v>Sonora</c:v>
                </c:pt>
                <c:pt idx="15">
                  <c:v>Jalisco</c:v>
                </c:pt>
                <c:pt idx="16">
                  <c:v>Baja California</c:v>
                </c:pt>
                <c:pt idx="17">
                  <c:v>San Luis Potosí</c:v>
                </c:pt>
                <c:pt idx="18">
                  <c:v>Chiapas</c:v>
                </c:pt>
                <c:pt idx="19">
                  <c:v>Tabasco</c:v>
                </c:pt>
                <c:pt idx="20">
                  <c:v>Aguascalientes</c:v>
                </c:pt>
                <c:pt idx="21">
                  <c:v>Quintana Roo</c:v>
                </c:pt>
                <c:pt idx="22">
                  <c:v>Morelos</c:v>
                </c:pt>
                <c:pt idx="23">
                  <c:v>Oaxaca</c:v>
                </c:pt>
                <c:pt idx="24">
                  <c:v>Puebla</c:v>
                </c:pt>
                <c:pt idx="25">
                  <c:v>Hidalgo</c:v>
                </c:pt>
                <c:pt idx="26">
                  <c:v>Yucatán</c:v>
                </c:pt>
                <c:pt idx="27">
                  <c:v>Nayarit</c:v>
                </c:pt>
                <c:pt idx="28">
                  <c:v>Campeche</c:v>
                </c:pt>
                <c:pt idx="29">
                  <c:v>Querétaro</c:v>
                </c:pt>
                <c:pt idx="30">
                  <c:v>Tlaxcala</c:v>
                </c:pt>
                <c:pt idx="31">
                  <c:v>Colima</c:v>
                </c:pt>
                <c:pt idx="32">
                  <c:v>Baja California Sur</c:v>
                </c:pt>
              </c:strCache>
            </c:strRef>
          </c:cat>
          <c:val>
            <c:numRef>
              <c:f>'Pág-40-Tab-CF (18)'!$N$10:$N$42</c:f>
              <c:numCache>
                <c:formatCode>General</c:formatCode>
                <c:ptCount val="33"/>
                <c:pt idx="0">
                  <c:v>274</c:v>
                </c:pt>
                <c:pt idx="1">
                  <c:v>252</c:v>
                </c:pt>
                <c:pt idx="2">
                  <c:v>221</c:v>
                </c:pt>
                <c:pt idx="3">
                  <c:v>174</c:v>
                </c:pt>
                <c:pt idx="4">
                  <c:v>124</c:v>
                </c:pt>
                <c:pt idx="5">
                  <c:v>121</c:v>
                </c:pt>
                <c:pt idx="6">
                  <c:v>86</c:v>
                </c:pt>
                <c:pt idx="7">
                  <c:v>85</c:v>
                </c:pt>
                <c:pt idx="8">
                  <c:v>82</c:v>
                </c:pt>
                <c:pt idx="9">
                  <c:v>72</c:v>
                </c:pt>
                <c:pt idx="10">
                  <c:v>65</c:v>
                </c:pt>
                <c:pt idx="11">
                  <c:v>61</c:v>
                </c:pt>
                <c:pt idx="12">
                  <c:v>56</c:v>
                </c:pt>
                <c:pt idx="13">
                  <c:v>53</c:v>
                </c:pt>
                <c:pt idx="14">
                  <c:v>46</c:v>
                </c:pt>
                <c:pt idx="15">
                  <c:v>45</c:v>
                </c:pt>
                <c:pt idx="16">
                  <c:v>38</c:v>
                </c:pt>
                <c:pt idx="17">
                  <c:v>36</c:v>
                </c:pt>
                <c:pt idx="18">
                  <c:v>26</c:v>
                </c:pt>
                <c:pt idx="19">
                  <c:v>24</c:v>
                </c:pt>
                <c:pt idx="20">
                  <c:v>19</c:v>
                </c:pt>
                <c:pt idx="21">
                  <c:v>18</c:v>
                </c:pt>
                <c:pt idx="22">
                  <c:v>13</c:v>
                </c:pt>
                <c:pt idx="23">
                  <c:v>13</c:v>
                </c:pt>
                <c:pt idx="24">
                  <c:v>13</c:v>
                </c:pt>
                <c:pt idx="25">
                  <c:v>11</c:v>
                </c:pt>
                <c:pt idx="26">
                  <c:v>10</c:v>
                </c:pt>
                <c:pt idx="27">
                  <c:v>6</c:v>
                </c:pt>
                <c:pt idx="28">
                  <c:v>5</c:v>
                </c:pt>
                <c:pt idx="29">
                  <c:v>5</c:v>
                </c:pt>
                <c:pt idx="30">
                  <c:v>5</c:v>
                </c:pt>
                <c:pt idx="31">
                  <c:v>4</c:v>
                </c:pt>
                <c:pt idx="32">
                  <c:v>3</c:v>
                </c:pt>
              </c:numCache>
            </c:numRef>
          </c:val>
          <c:extLst>
            <c:ext xmlns:c16="http://schemas.microsoft.com/office/drawing/2014/chart" uri="{C3380CC4-5D6E-409C-BE32-E72D297353CC}">
              <c16:uniqueId val="{0000000C-EC5B-4C94-A19A-96376C8E6E8B}"/>
            </c:ext>
          </c:extLst>
        </c:ser>
        <c:dLbls>
          <c:showLegendKey val="0"/>
          <c:showVal val="0"/>
          <c:showCatName val="0"/>
          <c:showSerName val="0"/>
          <c:showPercent val="0"/>
          <c:showBubbleSize val="0"/>
        </c:dLbls>
        <c:gapWidth val="150"/>
        <c:axId val="1471501279"/>
        <c:axId val="893257919"/>
      </c:barChart>
      <c:catAx>
        <c:axId val="14715012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57919"/>
        <c:crosses val="autoZero"/>
        <c:auto val="1"/>
        <c:lblAlgn val="ctr"/>
        <c:lblOffset val="100"/>
        <c:noMultiLvlLbl val="0"/>
      </c:catAx>
      <c:valAx>
        <c:axId val="89325791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715012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(CEFEREPSI)'!$N$7:$N$9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(CEFEREPSI)'!$M$10:$M$42</c:f>
              <c:strCache>
                <c:ptCount val="33"/>
                <c:pt idx="0">
                  <c:v>Ciudad de México</c:v>
                </c:pt>
                <c:pt idx="1">
                  <c:v>Veracruz de Ignacio de la Llave</c:v>
                </c:pt>
                <c:pt idx="2">
                  <c:v>Tamaulipas</c:v>
                </c:pt>
                <c:pt idx="3">
                  <c:v>Guerrero</c:v>
                </c:pt>
                <c:pt idx="4">
                  <c:v>Chiapas</c:v>
                </c:pt>
                <c:pt idx="5">
                  <c:v>Puebla</c:v>
                </c:pt>
                <c:pt idx="6">
                  <c:v>Estado de México</c:v>
                </c:pt>
                <c:pt idx="7">
                  <c:v>Chihuahua</c:v>
                </c:pt>
                <c:pt idx="8">
                  <c:v>Morelos</c:v>
                </c:pt>
                <c:pt idx="9">
                  <c:v>Aguascalientes</c:v>
                </c:pt>
                <c:pt idx="10">
                  <c:v>Michoacán de Ocampo</c:v>
                </c:pt>
                <c:pt idx="11">
                  <c:v>Nuevo León</c:v>
                </c:pt>
                <c:pt idx="12">
                  <c:v>Zacatecas</c:v>
                </c:pt>
                <c:pt idx="13">
                  <c:v>Coahuila de Zaragoza</c:v>
                </c:pt>
                <c:pt idx="14">
                  <c:v>Guanajuato</c:v>
                </c:pt>
                <c:pt idx="15">
                  <c:v>Hidalgo</c:v>
                </c:pt>
                <c:pt idx="16">
                  <c:v>Oaxaca</c:v>
                </c:pt>
                <c:pt idx="17">
                  <c:v>Extranjeros</c:v>
                </c:pt>
                <c:pt idx="18">
                  <c:v>Baja California</c:v>
                </c:pt>
                <c:pt idx="19">
                  <c:v>Durango</c:v>
                </c:pt>
                <c:pt idx="20">
                  <c:v>Jalisco</c:v>
                </c:pt>
                <c:pt idx="21">
                  <c:v>Sinaloa</c:v>
                </c:pt>
                <c:pt idx="22">
                  <c:v>Sonora</c:v>
                </c:pt>
                <c:pt idx="23">
                  <c:v>Baja California Sur</c:v>
                </c:pt>
                <c:pt idx="24">
                  <c:v>Campeche</c:v>
                </c:pt>
                <c:pt idx="25">
                  <c:v>Nayarit</c:v>
                </c:pt>
                <c:pt idx="26">
                  <c:v>Quintana Roo</c:v>
                </c:pt>
                <c:pt idx="27">
                  <c:v>Tabasco</c:v>
                </c:pt>
                <c:pt idx="28">
                  <c:v>Tlaxcala</c:v>
                </c:pt>
                <c:pt idx="29">
                  <c:v>Yucatán</c:v>
                </c:pt>
                <c:pt idx="30">
                  <c:v>Colima</c:v>
                </c:pt>
                <c:pt idx="31">
                  <c:v>Querétaro</c:v>
                </c:pt>
                <c:pt idx="32">
                  <c:v>San Luis Potosí</c:v>
                </c:pt>
              </c:strCache>
            </c:strRef>
          </c:cat>
          <c:val>
            <c:numRef>
              <c:f>'Pág-41-Tab-CF (CEFEREPSI)'!$N$10:$N$42</c:f>
              <c:numCache>
                <c:formatCode>General</c:formatCode>
                <c:ptCount val="33"/>
                <c:pt idx="0">
                  <c:v>16</c:v>
                </c:pt>
                <c:pt idx="1">
                  <c:v>14</c:v>
                </c:pt>
                <c:pt idx="2">
                  <c:v>11</c:v>
                </c:pt>
                <c:pt idx="3">
                  <c:v>10</c:v>
                </c:pt>
                <c:pt idx="4">
                  <c:v>8</c:v>
                </c:pt>
                <c:pt idx="5">
                  <c:v>8</c:v>
                </c:pt>
                <c:pt idx="6">
                  <c:v>7</c:v>
                </c:pt>
                <c:pt idx="7">
                  <c:v>5</c:v>
                </c:pt>
                <c:pt idx="8">
                  <c:v>5</c:v>
                </c:pt>
                <c:pt idx="9">
                  <c:v>4</c:v>
                </c:pt>
                <c:pt idx="10">
                  <c:v>4</c:v>
                </c:pt>
                <c:pt idx="11">
                  <c:v>4</c:v>
                </c:pt>
                <c:pt idx="12">
                  <c:v>4</c:v>
                </c:pt>
                <c:pt idx="13">
                  <c:v>3</c:v>
                </c:pt>
                <c:pt idx="14">
                  <c:v>3</c:v>
                </c:pt>
                <c:pt idx="15">
                  <c:v>3</c:v>
                </c:pt>
                <c:pt idx="16">
                  <c:v>3</c:v>
                </c:pt>
                <c:pt idx="17">
                  <c:v>3</c:v>
                </c:pt>
                <c:pt idx="18">
                  <c:v>2</c:v>
                </c:pt>
                <c:pt idx="19">
                  <c:v>2</c:v>
                </c:pt>
                <c:pt idx="20">
                  <c:v>2</c:v>
                </c:pt>
                <c:pt idx="21">
                  <c:v>2</c:v>
                </c:pt>
                <c:pt idx="22">
                  <c:v>2</c:v>
                </c:pt>
                <c:pt idx="23">
                  <c:v>1</c:v>
                </c:pt>
                <c:pt idx="24">
                  <c:v>1</c:v>
                </c:pt>
                <c:pt idx="25">
                  <c:v>1</c:v>
                </c:pt>
                <c:pt idx="26">
                  <c:v>1</c:v>
                </c:pt>
                <c:pt idx="27">
                  <c:v>1</c:v>
                </c:pt>
                <c:pt idx="28">
                  <c:v>1</c:v>
                </c:pt>
                <c:pt idx="29">
                  <c:v>1</c:v>
                </c:pt>
                <c:pt idx="30">
                  <c:v>0</c:v>
                </c:pt>
                <c:pt idx="31">
                  <c:v>0</c:v>
                </c:pt>
                <c:pt idx="32">
                  <c:v>0</c:v>
                </c:pt>
              </c:numCache>
            </c:numRef>
          </c:val>
          <c:extLst>
            <c:ext xmlns:c16="http://schemas.microsoft.com/office/drawing/2014/chart" uri="{C3380CC4-5D6E-409C-BE32-E72D297353CC}">
              <c16:uniqueId val="{0000000C-4D86-42A5-95BE-C8849DB72F1E}"/>
            </c:ext>
          </c:extLst>
        </c:ser>
        <c:dLbls>
          <c:showLegendKey val="0"/>
          <c:showVal val="0"/>
          <c:showCatName val="0"/>
          <c:showSerName val="0"/>
          <c:showPercent val="0"/>
          <c:showBubbleSize val="0"/>
        </c:dLbls>
        <c:gapWidth val="150"/>
        <c:axId val="1413006863"/>
        <c:axId val="893246015"/>
      </c:barChart>
      <c:catAx>
        <c:axId val="141300686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3246015"/>
        <c:crosses val="autoZero"/>
        <c:auto val="1"/>
        <c:lblAlgn val="ctr"/>
        <c:lblOffset val="100"/>
        <c:noMultiLvlLbl val="0"/>
      </c:catAx>
      <c:valAx>
        <c:axId val="8932460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30068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4135334538731603"/>
          <c:y val="0.17602045391714902"/>
          <c:w val="0.68481841928623666"/>
          <c:h val="0.6374193958037887"/>
        </c:manualLayout>
      </c:layout>
      <c:pie3DChart>
        <c:varyColors val="1"/>
        <c:ser>
          <c:idx val="0"/>
          <c:order val="0"/>
          <c:explosion val="14"/>
          <c:dLbls>
            <c:dLbl>
              <c:idx val="0"/>
              <c:layout>
                <c:manualLayout>
                  <c:x val="-7.0764180449949963E-4"/>
                  <c:y val="-4.7907690899655429E-2"/>
                </c:manualLayout>
              </c:layout>
              <c:tx>
                <c:rich>
                  <a:bodyPr/>
                  <a:lstStyle/>
                  <a:p>
                    <a:fld id="{69237086-A282-45F1-8E10-A279EB9D3560}" type="CATEGORYNAME">
                      <a:rPr lang="en-US"/>
                      <a:pPr/>
                      <a:t>[NOMBRE DE CATEGORÍA]</a:t>
                    </a:fld>
                    <a:r>
                      <a:rPr lang="en-US" baseline="0"/>
                      <a:t>
</a:t>
                    </a:r>
                    <a:fld id="{988229E8-05C0-453C-BF8C-328254AED45C}" type="VALUE">
                      <a:rPr lang="en-US" baseline="0"/>
                      <a:pPr/>
                      <a:t>[VALOR]</a:t>
                    </a:fld>
                    <a:r>
                      <a:rPr lang="en-US" baseline="0"/>
                      <a:t>
12.68%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3F55-4A91-8990-952275044EF4}"/>
                </c:ext>
              </c:extLst>
            </c:dLbl>
            <c:dLbl>
              <c:idx val="1"/>
              <c:layout>
                <c:manualLayout>
                  <c:x val="1.2273276138834281E-2"/>
                  <c:y val="-9.244774703988331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F55-4A91-8990-952275044EF4}"/>
                </c:ext>
              </c:extLst>
            </c:dLbl>
            <c:dLbl>
              <c:idx val="2"/>
              <c:layout>
                <c:manualLayout>
                  <c:x val="2.3756479290308555E-2"/>
                  <c:y val="2.741095795714220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F55-4A91-8990-952275044EF4}"/>
                </c:ext>
              </c:extLst>
            </c:dLbl>
            <c:dLbl>
              <c:idx val="3"/>
              <c:layout>
                <c:manualLayout>
                  <c:x val="-1.2161209737008662E-2"/>
                  <c:y val="1.701401748538208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F55-4A91-8990-952275044EF4}"/>
                </c:ext>
              </c:extLst>
            </c:dLbl>
            <c:dLbl>
              <c:idx val="4"/>
              <c:layout>
                <c:manualLayout>
                  <c:x val="-5.9675148771360847E-2"/>
                  <c:y val="7.64063972670535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3F55-4A91-8990-952275044EF4}"/>
                </c:ext>
              </c:extLst>
            </c:dLbl>
            <c:dLbl>
              <c:idx val="5"/>
              <c:layout>
                <c:manualLayout>
                  <c:x val="-4.9949134214616095E-2"/>
                  <c:y val="-1.28606493611444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F55-4A91-8990-952275044EF4}"/>
                </c:ext>
              </c:extLst>
            </c:dLbl>
            <c:dLbl>
              <c:idx val="6"/>
              <c:layout>
                <c:manualLayout>
                  <c:x val="-4.0279065317156026E-2"/>
                  <c:y val="-7.264268974588904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F55-4A91-8990-952275044EF4}"/>
                </c:ext>
              </c:extLst>
            </c:dLbl>
            <c:dLbl>
              <c:idx val="7"/>
              <c:layout>
                <c:manualLayout>
                  <c:x val="-1.9316217508570849E-2"/>
                  <c:y val="-5.59024643865906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F55-4A91-8990-952275044EF4}"/>
                </c:ext>
              </c:extLst>
            </c:dLbl>
            <c:dLbl>
              <c:idx val="8"/>
              <c:layout>
                <c:manualLayout>
                  <c:x val="4.8367932933145376E-2"/>
                  <c:y val="-7.25474675071148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F55-4A91-8990-952275044EF4}"/>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29786</c:v>
                </c:pt>
                <c:pt idx="1">
                  <c:v>38517</c:v>
                </c:pt>
                <c:pt idx="2">
                  <c:v>42738</c:v>
                </c:pt>
                <c:pt idx="3">
                  <c:v>38556</c:v>
                </c:pt>
                <c:pt idx="4">
                  <c:v>31365</c:v>
                </c:pt>
                <c:pt idx="5">
                  <c:v>22390</c:v>
                </c:pt>
                <c:pt idx="6">
                  <c:v>14453</c:v>
                </c:pt>
                <c:pt idx="7">
                  <c:v>8376</c:v>
                </c:pt>
                <c:pt idx="8">
                  <c:v>8581</c:v>
                </c:pt>
              </c:numCache>
            </c:numRef>
          </c:val>
          <c:extLst>
            <c:ext xmlns:c16="http://schemas.microsoft.com/office/drawing/2014/chart" uri="{C3380CC4-5D6E-409C-BE32-E72D297353CC}">
              <c16:uniqueId val="{00000002-AA3B-4914-82E8-F7019A4B28F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'PAG-48_GRAF_ESCOL'!$B$6</c:f>
              <c:strCache>
                <c:ptCount val="1"/>
                <c:pt idx="0">
                  <c:v>CANTIDAD</c:v>
                </c:pt>
              </c:strCache>
            </c:strRef>
          </c:tx>
          <c:spPr>
            <a:solidFill>
              <a:srgbClr val="006600"/>
            </a:solidFill>
            <a:ln>
              <a:noFill/>
            </a:ln>
            <a:effectLst/>
          </c:spPr>
          <c:invertIfNegative val="0"/>
          <c:dLbls>
            <c:dLbl>
              <c:idx val="0"/>
              <c:layout>
                <c:manualLayout>
                  <c:x val="0"/>
                  <c:y val="-1.2538561011551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97-4DA4-A21B-3339D830307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'PAG-48_GRAF_ESCOL'!$A$7:$A$24</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'PAG-48_GRAF_ESCOL'!$B$7:$B$24</c:f>
              <c:numCache>
                <c:formatCode>#,##0</c:formatCode>
                <c:ptCount val="18"/>
                <c:pt idx="0">
                  <c:v>67021</c:v>
                </c:pt>
                <c:pt idx="1">
                  <c:v>35581</c:v>
                </c:pt>
                <c:pt idx="2">
                  <c:v>27554</c:v>
                </c:pt>
                <c:pt idx="3">
                  <c:v>23054</c:v>
                </c:pt>
                <c:pt idx="4">
                  <c:v>21158</c:v>
                </c:pt>
                <c:pt idx="5">
                  <c:v>20823</c:v>
                </c:pt>
                <c:pt idx="6">
                  <c:v>12292</c:v>
                </c:pt>
                <c:pt idx="7">
                  <c:v>9248</c:v>
                </c:pt>
                <c:pt idx="8">
                  <c:v>6343</c:v>
                </c:pt>
                <c:pt idx="9">
                  <c:v>5176</c:v>
                </c:pt>
                <c:pt idx="10">
                  <c:v>3192</c:v>
                </c:pt>
                <c:pt idx="11">
                  <c:v>2274</c:v>
                </c:pt>
                <c:pt idx="12">
                  <c:v>389</c:v>
                </c:pt>
                <c:pt idx="13">
                  <c:v>283</c:v>
                </c:pt>
                <c:pt idx="14">
                  <c:v>254</c:v>
                </c:pt>
                <c:pt idx="15">
                  <c:v>73</c:v>
                </c:pt>
                <c:pt idx="16">
                  <c:v>37</c:v>
                </c:pt>
                <c:pt idx="17">
                  <c:v>10</c:v>
                </c:pt>
              </c:numCache>
            </c:numRef>
          </c:val>
          <c:extLst>
            <c:ext xmlns:c16="http://schemas.microsoft.com/office/drawing/2014/chart" uri="{C3380CC4-5D6E-409C-BE32-E72D297353CC}">
              <c16:uniqueId val="{00000001-FD97-4DA4-A21B-3339D830307F}"/>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3999923738346265E-2"/>
          <c:y val="6.0000105056914582E-2"/>
          <c:w val="0.87718480105241081"/>
          <c:h val="0.79652345658260371"/>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E51F-4946-BFC2-7AB2096DA556}"/>
              </c:ext>
            </c:extLst>
          </c:dPt>
          <c:dPt>
            <c:idx val="1"/>
            <c:bubble3D val="0"/>
            <c:spPr>
              <a:solidFill>
                <a:srgbClr val="FFC000"/>
              </a:solidFill>
            </c:spPr>
            <c:extLst>
              <c:ext xmlns:c16="http://schemas.microsoft.com/office/drawing/2014/chart" uri="{C3380CC4-5D6E-409C-BE32-E72D297353CC}">
                <c16:uniqueId val="{00000003-E51F-4946-BFC2-7AB2096DA556}"/>
              </c:ext>
            </c:extLst>
          </c:dPt>
          <c:dPt>
            <c:idx val="2"/>
            <c:bubble3D val="0"/>
            <c:spPr>
              <a:solidFill>
                <a:srgbClr val="00B0F0"/>
              </a:solidFill>
            </c:spPr>
            <c:extLst>
              <c:ext xmlns:c16="http://schemas.microsoft.com/office/drawing/2014/chart" uri="{C3380CC4-5D6E-409C-BE32-E72D297353CC}">
                <c16:uniqueId val="{00000004-E51F-4946-BFC2-7AB2096DA556}"/>
              </c:ext>
            </c:extLst>
          </c:dPt>
          <c:dLbls>
            <c:dLbl>
              <c:idx val="0"/>
              <c:layout>
                <c:manualLayout>
                  <c:x val="0.1652223980477017"/>
                  <c:y val="0.1613234019530080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718677165354332"/>
                      <c:h val="0.11753846153846154"/>
                    </c:manualLayout>
                  </c15:layout>
                </c:ext>
                <c:ext xmlns:c16="http://schemas.microsoft.com/office/drawing/2014/chart" uri="{C3380CC4-5D6E-409C-BE32-E72D297353CC}">
                  <c16:uniqueId val="{00000002-E51F-4946-BFC2-7AB2096DA556}"/>
                </c:ext>
              </c:extLst>
            </c:dLbl>
            <c:dLbl>
              <c:idx val="1"/>
              <c:layout>
                <c:manualLayout>
                  <c:x val="4.1291872414253306E-3"/>
                  <c:y val="-1.60558482557925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51F-4946-BFC2-7AB2096DA556}"/>
                </c:ext>
              </c:extLst>
            </c:dLbl>
            <c:dLbl>
              <c:idx val="2"/>
              <c:layout>
                <c:manualLayout>
                  <c:x val="6.5694267030180553E-2"/>
                  <c:y val="1.61333802587552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51F-4946-BFC2-7AB2096DA556}"/>
                </c:ext>
              </c:extLst>
            </c:dLbl>
            <c:dLbl>
              <c:idx val="3"/>
              <c:layout>
                <c:manualLayout>
                  <c:x val="-0.15249223084402586"/>
                  <c:y val="6.352728590714010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713-4588-A31A-E6BDF87D495E}"/>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'Pág-50-Grá-BLA'!$A$15:$A$18</c:f>
              <c:strCache>
                <c:ptCount val="4"/>
                <c:pt idx="0">
                  <c:v>Condena Condicional</c:v>
                </c:pt>
                <c:pt idx="1">
                  <c:v>Jornada de Trabajo a Favor de la Comunidad</c:v>
                </c:pt>
                <c:pt idx="2">
                  <c:v>Tratamiento en Libertad</c:v>
                </c:pt>
                <c:pt idx="3">
                  <c:v>Medidas de Seguridad</c:v>
                </c:pt>
              </c:strCache>
            </c:strRef>
          </c:cat>
          <c:val>
            <c:numRef>
              <c:f>'Pág-50-Grá-BLA'!$B$15:$B$18</c:f>
              <c:numCache>
                <c:formatCode>General</c:formatCode>
                <c:ptCount val="4"/>
                <c:pt idx="0">
                  <c:v>318</c:v>
                </c:pt>
                <c:pt idx="1">
                  <c:v>38</c:v>
                </c:pt>
                <c:pt idx="2">
                  <c:v>10</c:v>
                </c:pt>
                <c:pt idx="3">
                  <c:v>4</c:v>
                </c:pt>
              </c:numCache>
            </c:numRef>
          </c:val>
          <c:extLst>
            <c:ext xmlns:c16="http://schemas.microsoft.com/office/drawing/2014/chart" uri="{C3380CC4-5D6E-409C-BE32-E72D297353CC}">
              <c16:uniqueId val="{00000001-E51F-4946-BFC2-7AB2096DA55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7137466812768815E-2"/>
          <c:y val="1.5748031496063011E-3"/>
          <c:w val="0.86694570887161282"/>
          <c:h val="0.85347150460166599"/>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ACAB-4055-B8D6-04DE20E1E534}"/>
              </c:ext>
            </c:extLst>
          </c:dPt>
          <c:dPt>
            <c:idx val="1"/>
            <c:bubble3D val="0"/>
            <c:spPr>
              <a:solidFill>
                <a:srgbClr val="FF0000"/>
              </a:solidFill>
            </c:spPr>
            <c:extLst>
              <c:ext xmlns:c16="http://schemas.microsoft.com/office/drawing/2014/chart" uri="{C3380CC4-5D6E-409C-BE32-E72D297353CC}">
                <c16:uniqueId val="{00000002-ACAB-4055-B8D6-04DE20E1E534}"/>
              </c:ext>
            </c:extLst>
          </c:dPt>
          <c:dPt>
            <c:idx val="2"/>
            <c:bubble3D val="0"/>
            <c:spPr>
              <a:solidFill>
                <a:srgbClr val="00B050"/>
              </a:solidFill>
            </c:spPr>
            <c:extLst>
              <c:ext xmlns:c16="http://schemas.microsoft.com/office/drawing/2014/chart" uri="{C3380CC4-5D6E-409C-BE32-E72D297353CC}">
                <c16:uniqueId val="{00000004-ACAB-4055-B8D6-04DE20E1E534}"/>
              </c:ext>
            </c:extLst>
          </c:dPt>
          <c:dPt>
            <c:idx val="3"/>
            <c:bubble3D val="0"/>
            <c:spPr>
              <a:solidFill>
                <a:srgbClr val="FF33CC"/>
              </a:solidFill>
            </c:spPr>
            <c:extLst>
              <c:ext xmlns:c16="http://schemas.microsoft.com/office/drawing/2014/chart" uri="{C3380CC4-5D6E-409C-BE32-E72D297353CC}">
                <c16:uniqueId val="{00000005-ACAB-4055-B8D6-04DE20E1E534}"/>
              </c:ext>
            </c:extLst>
          </c:dPt>
          <c:dPt>
            <c:idx val="4"/>
            <c:bubble3D val="0"/>
            <c:spPr>
              <a:solidFill>
                <a:srgbClr val="FFFF00"/>
              </a:solidFill>
            </c:spPr>
            <c:extLst>
              <c:ext xmlns:c16="http://schemas.microsoft.com/office/drawing/2014/chart" uri="{C3380CC4-5D6E-409C-BE32-E72D297353CC}">
                <c16:uniqueId val="{00000006-ACAB-4055-B8D6-04DE20E1E534}"/>
              </c:ext>
            </c:extLst>
          </c:dPt>
          <c:dLbls>
            <c:dLbl>
              <c:idx val="0"/>
              <c:layout>
                <c:manualLayout>
                  <c:x val="0.16847690312622762"/>
                  <c:y val="-0.1920411796954216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CAB-4055-B8D6-04DE20E1E534}"/>
                </c:ext>
              </c:extLst>
            </c:dLbl>
            <c:dLbl>
              <c:idx val="1"/>
              <c:layout>
                <c:manualLayout>
                  <c:x val="3.1223824333832459E-2"/>
                  <c:y val="0.1970733695256669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CAB-4055-B8D6-04DE20E1E534}"/>
                </c:ext>
              </c:extLst>
            </c:dLbl>
            <c:dLbl>
              <c:idx val="2"/>
              <c:layout>
                <c:manualLayout>
                  <c:x val="-0.12525935341930525"/>
                  <c:y val="1.83143881506493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01903660281481"/>
                      <c:h val="0.1276033009736999"/>
                    </c:manualLayout>
                  </c15:layout>
                </c:ext>
                <c:ext xmlns:c16="http://schemas.microsoft.com/office/drawing/2014/chart" uri="{C3380CC4-5D6E-409C-BE32-E72D297353CC}">
                  <c16:uniqueId val="{00000004-ACAB-4055-B8D6-04DE20E1E534}"/>
                </c:ext>
              </c:extLst>
            </c:dLbl>
            <c:dLbl>
              <c:idx val="3"/>
              <c:layout>
                <c:manualLayout>
                  <c:x val="3.9989503311920957E-2"/>
                  <c:y val="-1.65698788575642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CAB-4055-B8D6-04DE20E1E534}"/>
                </c:ext>
              </c:extLst>
            </c:dLbl>
            <c:dLbl>
              <c:idx val="4"/>
              <c:layout>
                <c:manualLayout>
                  <c:x val="-2.1800303432538429E-2"/>
                  <c:y val="7.394375148577776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CAB-4055-B8D6-04DE20E1E534}"/>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'Pág-52-Grá-PLV'!$B$7:$B$11</c:f>
              <c:numCache>
                <c:formatCode>#,##0</c:formatCode>
                <c:ptCount val="5"/>
                <c:pt idx="0">
                  <c:v>6786</c:v>
                </c:pt>
                <c:pt idx="1">
                  <c:v>4216</c:v>
                </c:pt>
                <c:pt idx="2">
                  <c:v>3963</c:v>
                </c:pt>
                <c:pt idx="3" formatCode="General">
                  <c:v>340</c:v>
                </c:pt>
                <c:pt idx="4" formatCode="General">
                  <c:v>339</c:v>
                </c:pt>
              </c:numCache>
            </c:numRef>
          </c:val>
          <c:extLst>
            <c:ext xmlns:c16="http://schemas.microsoft.com/office/drawing/2014/chart" uri="{C3380CC4-5D6E-409C-BE32-E72D297353CC}">
              <c16:uniqueId val="{00000001-ACAB-4055-B8D6-04DE20E1E53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2857142857142861E-2"/>
          <c:y val="4.039374930259413E-3"/>
          <c:w val="0.86694578177727788"/>
          <c:h val="0.8534715046016659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C290-4E9E-ABD3-E6BADB6FC211}"/>
              </c:ext>
            </c:extLst>
          </c:dPt>
          <c:dPt>
            <c:idx val="1"/>
            <c:bubble3D val="0"/>
            <c:spPr>
              <a:solidFill>
                <a:srgbClr val="0070C0"/>
              </a:solidFill>
            </c:spPr>
            <c:extLst>
              <c:ext xmlns:c16="http://schemas.microsoft.com/office/drawing/2014/chart" uri="{C3380CC4-5D6E-409C-BE32-E72D297353CC}">
                <c16:uniqueId val="{00000003-C290-4E9E-ABD3-E6BADB6FC211}"/>
              </c:ext>
            </c:extLst>
          </c:dPt>
          <c:dPt>
            <c:idx val="2"/>
            <c:bubble3D val="0"/>
            <c:spPr>
              <a:solidFill>
                <a:srgbClr val="FFC000"/>
              </a:solidFill>
            </c:spPr>
            <c:extLst>
              <c:ext xmlns:c16="http://schemas.microsoft.com/office/drawing/2014/chart" uri="{C3380CC4-5D6E-409C-BE32-E72D297353CC}">
                <c16:uniqueId val="{00000004-C290-4E9E-ABD3-E6BADB6FC211}"/>
              </c:ext>
            </c:extLst>
          </c:dPt>
          <c:dPt>
            <c:idx val="3"/>
            <c:bubble3D val="0"/>
            <c:spPr>
              <a:solidFill>
                <a:srgbClr val="7030A0"/>
              </a:solidFill>
            </c:spPr>
            <c:extLst>
              <c:ext xmlns:c16="http://schemas.microsoft.com/office/drawing/2014/chart" uri="{C3380CC4-5D6E-409C-BE32-E72D297353CC}">
                <c16:uniqueId val="{00000005-C290-4E9E-ABD3-E6BADB6FC211}"/>
              </c:ext>
            </c:extLst>
          </c:dPt>
          <c:dPt>
            <c:idx val="4"/>
            <c:bubble3D val="0"/>
            <c:spPr>
              <a:solidFill>
                <a:srgbClr val="92D050"/>
              </a:solidFill>
            </c:spPr>
            <c:extLst>
              <c:ext xmlns:c16="http://schemas.microsoft.com/office/drawing/2014/chart" uri="{C3380CC4-5D6E-409C-BE32-E72D297353CC}">
                <c16:uniqueId val="{00000006-C290-4E9E-ABD3-E6BADB6FC211}"/>
              </c:ext>
            </c:extLst>
          </c:dPt>
          <c:dLbls>
            <c:dLbl>
              <c:idx val="0"/>
              <c:layout>
                <c:manualLayout>
                  <c:x val="0.15113565804274465"/>
                  <c:y val="-0.2109008786101367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344274465691789"/>
                      <c:h val="0.15164510166358594"/>
                    </c:manualLayout>
                  </c15:layout>
                </c:ext>
                <c:ext xmlns:c16="http://schemas.microsoft.com/office/drawing/2014/chart" uri="{C3380CC4-5D6E-409C-BE32-E72D297353CC}">
                  <c16:uniqueId val="{00000002-C290-4E9E-ABD3-E6BADB6FC211}"/>
                </c:ext>
              </c:extLst>
            </c:dLbl>
            <c:dLbl>
              <c:idx val="1"/>
              <c:layout>
                <c:manualLayout>
                  <c:x val="-8.7651518560179983E-2"/>
                  <c:y val="0.1936584821536864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290-4E9E-ABD3-E6BADB6FC211}"/>
                </c:ext>
              </c:extLst>
            </c:dLbl>
            <c:dLbl>
              <c:idx val="2"/>
              <c:layout>
                <c:manualLayout>
                  <c:x val="-0.15063565804274465"/>
                  <c:y val="-9.471155292279777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290-4E9E-ABD3-E6BADB6FC211}"/>
                </c:ext>
              </c:extLst>
            </c:dLbl>
            <c:dLbl>
              <c:idx val="3"/>
              <c:layout>
                <c:manualLayout>
                  <c:x val="4.2061754780652418E-2"/>
                  <c:y val="-1.27901572377389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290-4E9E-ABD3-E6BADB6FC211}"/>
                </c:ext>
              </c:extLst>
            </c:dLbl>
            <c:dLbl>
              <c:idx val="4"/>
              <c:layout>
                <c:manualLayout>
                  <c:x val="-9.2678290213723286E-2"/>
                  <c:y val="7.366624458449172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290-4E9E-ABD3-E6BADB6FC211}"/>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10848</c:v>
                </c:pt>
                <c:pt idx="1">
                  <c:v>8051</c:v>
                </c:pt>
                <c:pt idx="2">
                  <c:v>4938</c:v>
                </c:pt>
                <c:pt idx="3" formatCode="General">
                  <c:v>372</c:v>
                </c:pt>
                <c:pt idx="4" formatCode="General">
                  <c:v>97</c:v>
                </c:pt>
              </c:numCache>
            </c:numRef>
          </c:val>
          <c:extLst>
            <c:ext xmlns:c16="http://schemas.microsoft.com/office/drawing/2014/chart" uri="{C3380CC4-5D6E-409C-BE32-E72D297353CC}">
              <c16:uniqueId val="{00000001-C290-4E9E-ABD3-E6BADB6FC21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Baja California</c:v>
                </c:pt>
                <c:pt idx="3">
                  <c:v>Jalisco</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Coahuila de Zaragoza</c:v>
                </c:pt>
                <c:pt idx="14">
                  <c:v>Tabasco</c:v>
                </c:pt>
                <c:pt idx="15">
                  <c:v>Tamaulipas</c:v>
                </c:pt>
                <c:pt idx="16">
                  <c:v>Sinaloa</c:v>
                </c:pt>
                <c:pt idx="17">
                  <c:v>Durango</c:v>
                </c:pt>
                <c:pt idx="18">
                  <c:v>Guerrero</c:v>
                </c:pt>
                <c:pt idx="19">
                  <c:v>Morelos</c:v>
                </c:pt>
                <c:pt idx="20">
                  <c:v>Oaxaca</c:v>
                </c:pt>
                <c:pt idx="21">
                  <c:v>Quintana Roo</c:v>
                </c:pt>
                <c:pt idx="22">
                  <c:v>Querétaro</c:v>
                </c:pt>
                <c:pt idx="23">
                  <c:v>San Luis Potosí</c:v>
                </c:pt>
                <c:pt idx="24">
                  <c:v>Nayarit</c:v>
                </c:pt>
                <c:pt idx="25">
                  <c:v>Zacatecas</c:v>
                </c:pt>
                <c:pt idx="26">
                  <c:v>Aguascalientes</c:v>
                </c:pt>
                <c:pt idx="27">
                  <c:v>Centro Penitenciario Federal 18 CPS Coahuila</c:v>
                </c:pt>
                <c:pt idx="28">
                  <c:v>CEFERESO No. 11 CPS Sonora</c:v>
                </c:pt>
                <c:pt idx="29">
                  <c:v>CEFERESO No. 12 CPS Guanajuato</c:v>
                </c:pt>
                <c:pt idx="30">
                  <c:v>CEFERESO No. 14 CPS Durango</c:v>
                </c:pt>
                <c:pt idx="31">
                  <c:v>CEFERESO No. 13 CPS Oaxaca</c:v>
                </c:pt>
                <c:pt idx="32">
                  <c:v>CEFERESO No. 4 Noroeste</c:v>
                </c:pt>
                <c:pt idx="33">
                  <c:v>CEFERESO No. 15 CPS Chiapas</c:v>
                </c:pt>
                <c:pt idx="34">
                  <c:v>CEFERESO No. 5 Oriente</c:v>
                </c:pt>
                <c:pt idx="35">
                  <c:v>Yucatán</c:v>
                </c:pt>
                <c:pt idx="36">
                  <c:v>CEFERESO No. 17 CPS Michoacán</c:v>
                </c:pt>
                <c:pt idx="37">
                  <c:v>Baja California Sur</c:v>
                </c:pt>
                <c:pt idx="38">
                  <c:v>Colima</c:v>
                </c:pt>
                <c:pt idx="39">
                  <c:v>CEFERESO No. 16 CPS Femenil Morelos</c:v>
                </c:pt>
                <c:pt idx="40">
                  <c:v>Tlaxcala</c:v>
                </c:pt>
                <c:pt idx="41">
                  <c:v>Campeche</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35596</c:v>
                </c:pt>
                <c:pt idx="1">
                  <c:v>25880</c:v>
                </c:pt>
                <c:pt idx="2">
                  <c:v>13827</c:v>
                </c:pt>
                <c:pt idx="3">
                  <c:v>13448</c:v>
                </c:pt>
                <c:pt idx="4">
                  <c:v>10903</c:v>
                </c:pt>
                <c:pt idx="5">
                  <c:v>10516</c:v>
                </c:pt>
                <c:pt idx="6">
                  <c:v>8852</c:v>
                </c:pt>
                <c:pt idx="7">
                  <c:v>8015</c:v>
                </c:pt>
                <c:pt idx="8">
                  <c:v>7933</c:v>
                </c:pt>
                <c:pt idx="9">
                  <c:v>7101</c:v>
                </c:pt>
                <c:pt idx="10">
                  <c:v>6601</c:v>
                </c:pt>
                <c:pt idx="11">
                  <c:v>5484</c:v>
                </c:pt>
                <c:pt idx="12">
                  <c:v>5108</c:v>
                </c:pt>
                <c:pt idx="13">
                  <c:v>4484</c:v>
                </c:pt>
                <c:pt idx="14">
                  <c:v>4287</c:v>
                </c:pt>
                <c:pt idx="15">
                  <c:v>4131</c:v>
                </c:pt>
                <c:pt idx="16">
                  <c:v>4123</c:v>
                </c:pt>
                <c:pt idx="17">
                  <c:v>4104</c:v>
                </c:pt>
                <c:pt idx="18">
                  <c:v>4054</c:v>
                </c:pt>
                <c:pt idx="19">
                  <c:v>3862</c:v>
                </c:pt>
                <c:pt idx="20">
                  <c:v>3859</c:v>
                </c:pt>
                <c:pt idx="21">
                  <c:v>3696</c:v>
                </c:pt>
                <c:pt idx="22">
                  <c:v>3121</c:v>
                </c:pt>
                <c:pt idx="23">
                  <c:v>2917</c:v>
                </c:pt>
                <c:pt idx="24">
                  <c:v>2643</c:v>
                </c:pt>
                <c:pt idx="25">
                  <c:v>2347</c:v>
                </c:pt>
                <c:pt idx="26">
                  <c:v>2074</c:v>
                </c:pt>
                <c:pt idx="27">
                  <c:v>2066</c:v>
                </c:pt>
                <c:pt idx="28">
                  <c:v>2051</c:v>
                </c:pt>
                <c:pt idx="29">
                  <c:v>2022</c:v>
                </c:pt>
                <c:pt idx="30">
                  <c:v>1995</c:v>
                </c:pt>
                <c:pt idx="31">
                  <c:v>1993</c:v>
                </c:pt>
                <c:pt idx="32">
                  <c:v>1912</c:v>
                </c:pt>
                <c:pt idx="33">
                  <c:v>1825</c:v>
                </c:pt>
                <c:pt idx="34">
                  <c:v>1822</c:v>
                </c:pt>
                <c:pt idx="35">
                  <c:v>1662</c:v>
                </c:pt>
                <c:pt idx="36">
                  <c:v>1302</c:v>
                </c:pt>
                <c:pt idx="37">
                  <c:v>1279</c:v>
                </c:pt>
                <c:pt idx="38">
                  <c:v>1253</c:v>
                </c:pt>
                <c:pt idx="39">
                  <c:v>1210</c:v>
                </c:pt>
                <c:pt idx="40">
                  <c:v>1035</c:v>
                </c:pt>
                <c:pt idx="41">
                  <c:v>1003</c:v>
                </c:pt>
                <c:pt idx="42" formatCode="General">
                  <c:v>562</c:v>
                </c:pt>
                <c:pt idx="43" formatCode="General">
                  <c:v>540</c:v>
                </c:pt>
                <c:pt idx="44" formatCode="General">
                  <c:v>132</c:v>
                </c:pt>
                <c:pt idx="45" formatCode="General">
                  <c:v>132</c:v>
                </c:pt>
              </c:numCache>
            </c:numRef>
          </c:val>
          <c:extLst>
            <c:ext xmlns:c16="http://schemas.microsoft.com/office/drawing/2014/chart" uri="{C3380CC4-5D6E-409C-BE32-E72D297353CC}">
              <c16:uniqueId val="{0000000E-60E6-4E9A-B2F4-7C954601FBF9}"/>
            </c:ext>
          </c:extLst>
        </c:ser>
        <c:dLbls>
          <c:showLegendKey val="0"/>
          <c:showVal val="0"/>
          <c:showCatName val="0"/>
          <c:showSerName val="0"/>
          <c:showPercent val="0"/>
          <c:showBubbleSize val="0"/>
        </c:dLbls>
        <c:gapWidth val="60"/>
        <c:axId val="675601423"/>
        <c:axId val="893291647"/>
      </c:barChart>
      <c:catAx>
        <c:axId val="675601423"/>
        <c:scaling>
          <c:orientation val="minMax"/>
        </c:scaling>
        <c:delete val="0"/>
        <c:axPos val="b"/>
        <c:numFmt formatCode="General" sourceLinked="1"/>
        <c:majorTickMark val="out"/>
        <c:minorTickMark val="none"/>
        <c:tickLblPos val="nextTo"/>
        <c:txPr>
          <a:bodyPr/>
          <a:lstStyle/>
          <a:p>
            <a:pPr>
              <a:defRPr sz="800">
                <a:latin typeface="Montserrat"/>
                <a:ea typeface="Montserrat"/>
                <a:cs typeface="Montserrat"/>
              </a:defRPr>
            </a:pPr>
            <a:endParaRPr lang="es-MX"/>
          </a:p>
        </c:txPr>
        <c:crossAx val="893291647"/>
        <c:crosses val="autoZero"/>
        <c:auto val="1"/>
        <c:lblAlgn val="ctr"/>
        <c:lblOffset val="100"/>
        <c:noMultiLvlLbl val="0"/>
      </c:catAx>
      <c:valAx>
        <c:axId val="893291647"/>
        <c:scaling>
          <c:orientation val="minMax"/>
          <c:max val="38000"/>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67560142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E4E0-4D6C-A759-7CD1F84F7696}"/>
              </c:ext>
            </c:extLst>
          </c:dPt>
          <c:dPt>
            <c:idx val="1"/>
            <c:bubble3D val="0"/>
            <c:spPr>
              <a:solidFill>
                <a:srgbClr val="0070C0"/>
              </a:solidFill>
            </c:spPr>
            <c:extLst>
              <c:ext xmlns:c16="http://schemas.microsoft.com/office/drawing/2014/chart" uri="{C3380CC4-5D6E-409C-BE32-E72D297353CC}">
                <c16:uniqueId val="{00000003-E4E0-4D6C-A759-7CD1F84F7696}"/>
              </c:ext>
            </c:extLst>
          </c:dPt>
          <c:dPt>
            <c:idx val="2"/>
            <c:bubble3D val="0"/>
            <c:spPr>
              <a:solidFill>
                <a:srgbClr val="FF0000"/>
              </a:solidFill>
            </c:spPr>
            <c:extLst>
              <c:ext xmlns:c16="http://schemas.microsoft.com/office/drawing/2014/chart" uri="{C3380CC4-5D6E-409C-BE32-E72D297353CC}">
                <c16:uniqueId val="{00000004-E4E0-4D6C-A759-7CD1F84F7696}"/>
              </c:ext>
            </c:extLst>
          </c:dPt>
          <c:dLbls>
            <c:dLbl>
              <c:idx val="0"/>
              <c:layout>
                <c:manualLayout>
                  <c:x val="0.16312077130228936"/>
                  <c:y val="-7.13431791571446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83438312040613"/>
                      <c:h val="0.11951648202014374"/>
                    </c:manualLayout>
                  </c15:layout>
                </c:ext>
                <c:ext xmlns:c16="http://schemas.microsoft.com/office/drawing/2014/chart" uri="{C3380CC4-5D6E-409C-BE32-E72D297353CC}">
                  <c16:uniqueId val="{00000002-E4E0-4D6C-A759-7CD1F84F7696}"/>
                </c:ext>
              </c:extLst>
            </c:dLbl>
            <c:dLbl>
              <c:idx val="1"/>
              <c:layout>
                <c:manualLayout>
                  <c:x val="-0.19414823898751987"/>
                  <c:y val="0.1404472187458847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4E0-4D6C-A759-7CD1F84F7696}"/>
                </c:ext>
              </c:extLst>
            </c:dLbl>
            <c:dLbl>
              <c:idx val="2"/>
              <c:layout>
                <c:manualLayout>
                  <c:x val="-0.21131058383076751"/>
                  <c:y val="-0.1339132222557662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4E0-4D6C-A759-7CD1F84F7696}"/>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Remisión Parcial de la Pena</c:v>
                </c:pt>
                <c:pt idx="2">
                  <c:v>Tratamiento Preliberacional</c:v>
                </c:pt>
              </c:strCache>
            </c:strRef>
          </c:cat>
          <c:val>
            <c:numRef>
              <c:f>'Pág-54-Grá-RAPLV'!$B$6:$B$8</c:f>
              <c:numCache>
                <c:formatCode>General</c:formatCode>
                <c:ptCount val="3"/>
                <c:pt idx="0">
                  <c:v>40</c:v>
                </c:pt>
                <c:pt idx="1">
                  <c:v>12</c:v>
                </c:pt>
                <c:pt idx="2">
                  <c:v>11</c:v>
                </c:pt>
              </c:numCache>
            </c:numRef>
          </c:val>
          <c:extLst>
            <c:ext xmlns:c16="http://schemas.microsoft.com/office/drawing/2014/chart" uri="{C3380CC4-5D6E-409C-BE32-E72D297353CC}">
              <c16:uniqueId val="{00000001-E4E0-4D6C-A759-7CD1F84F769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933333333333333E-2"/>
          <c:y val="3.4260089565582734E-2"/>
          <c:w val="0.82666666666666666"/>
          <c:h val="0.75428567461302165"/>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73FF-460E-AE8F-BD5F5C81BAC1}"/>
              </c:ext>
            </c:extLst>
          </c:dPt>
          <c:dPt>
            <c:idx val="1"/>
            <c:bubble3D val="0"/>
            <c:spPr>
              <a:solidFill>
                <a:srgbClr val="FFC000"/>
              </a:solidFill>
            </c:spPr>
            <c:extLst>
              <c:ext xmlns:c16="http://schemas.microsoft.com/office/drawing/2014/chart" uri="{C3380CC4-5D6E-409C-BE32-E72D297353CC}">
                <c16:uniqueId val="{00000003-73FF-460E-AE8F-BD5F5C81BAC1}"/>
              </c:ext>
            </c:extLst>
          </c:dPt>
          <c:dPt>
            <c:idx val="2"/>
            <c:bubble3D val="0"/>
            <c:spPr>
              <a:solidFill>
                <a:srgbClr val="00B050"/>
              </a:solidFill>
            </c:spPr>
            <c:extLst>
              <c:ext xmlns:c16="http://schemas.microsoft.com/office/drawing/2014/chart" uri="{C3380CC4-5D6E-409C-BE32-E72D297353CC}">
                <c16:uniqueId val="{00000004-73FF-460E-AE8F-BD5F5C81BAC1}"/>
              </c:ext>
            </c:extLst>
          </c:dPt>
          <c:dLbls>
            <c:dLbl>
              <c:idx val="0"/>
              <c:layout>
                <c:manualLayout>
                  <c:x val="0.172406719160105"/>
                  <c:y val="1.64773170100252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518677165354338"/>
                      <c:h val="0.11951648202014374"/>
                    </c:manualLayout>
                  </c15:layout>
                </c:ext>
                <c:ext xmlns:c16="http://schemas.microsoft.com/office/drawing/2014/chart" uri="{C3380CC4-5D6E-409C-BE32-E72D297353CC}">
                  <c16:uniqueId val="{00000002-73FF-460E-AE8F-BD5F5C81BAC1}"/>
                </c:ext>
              </c:extLst>
            </c:dLbl>
            <c:dLbl>
              <c:idx val="1"/>
              <c:layout>
                <c:manualLayout>
                  <c:x val="-0.19838005249343832"/>
                  <c:y val="4.4985026118069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3FF-460E-AE8F-BD5F5C81BAC1}"/>
                </c:ext>
              </c:extLst>
            </c:dLbl>
            <c:dLbl>
              <c:idx val="2"/>
              <c:layout>
                <c:manualLayout>
                  <c:x val="1.8022887139107709E-2"/>
                  <c:y val="5.871952033411061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3FF-460E-AE8F-BD5F5C81BAC1}"/>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'Pág-54-Grá-RAPLV'!$A$14:$A$16</c:f>
              <c:strCache>
                <c:ptCount val="3"/>
                <c:pt idx="0">
                  <c:v>Condena Condicional</c:v>
                </c:pt>
                <c:pt idx="1">
                  <c:v>Jornada de Trabajo a Favor de la Comunidad</c:v>
                </c:pt>
                <c:pt idx="2">
                  <c:v>Tratamiento en Libertad</c:v>
                </c:pt>
              </c:strCache>
            </c:strRef>
          </c:cat>
          <c:val>
            <c:numRef>
              <c:f>'Pág-54-Grá-RAPLV'!$B$14:$B$16</c:f>
              <c:numCache>
                <c:formatCode>General</c:formatCode>
                <c:ptCount val="3"/>
                <c:pt idx="0">
                  <c:v>193</c:v>
                </c:pt>
                <c:pt idx="1">
                  <c:v>52</c:v>
                </c:pt>
                <c:pt idx="2">
                  <c:v>29</c:v>
                </c:pt>
              </c:numCache>
            </c:numRef>
          </c:val>
          <c:extLst>
            <c:ext xmlns:c16="http://schemas.microsoft.com/office/drawing/2014/chart" uri="{C3380CC4-5D6E-409C-BE32-E72D297353CC}">
              <c16:uniqueId val="{00000001-73FF-460E-AE8F-BD5F5C81BAC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Sentenciadas del Fuero Federal</c:v>
                </c:pt>
                <c:pt idx="2">
                  <c:v>Personas Procesadas del Fuero Común</c:v>
                </c:pt>
                <c:pt idx="3">
                  <c:v>Personas Procesadas del Fuero Federal</c:v>
                </c:pt>
                <c:pt idx="4">
                  <c:v>Situación Jurídica y Fuero no Proporcionados</c:v>
                </c:pt>
              </c:strCache>
            </c:strRef>
          </c:cat>
          <c:val>
            <c:numRef>
              <c:f>'Pág-58-Grá-NII'!$B$6:$B$10</c:f>
              <c:numCache>
                <c:formatCode>General</c:formatCode>
                <c:ptCount val="5"/>
                <c:pt idx="0">
                  <c:v>259</c:v>
                </c:pt>
                <c:pt idx="1">
                  <c:v>101</c:v>
                </c:pt>
                <c:pt idx="2">
                  <c:v>90</c:v>
                </c:pt>
                <c:pt idx="3">
                  <c:v>36</c:v>
                </c:pt>
                <c:pt idx="4">
                  <c:v>2</c:v>
                </c:pt>
              </c:numCache>
            </c:numRef>
          </c:val>
          <c:extLst>
            <c:ext xmlns:c16="http://schemas.microsoft.com/office/drawing/2014/chart" uri="{C3380CC4-5D6E-409C-BE32-E72D297353CC}">
              <c16:uniqueId val="{00000001-AADF-4656-A29E-4774F8454F9F}"/>
            </c:ext>
          </c:extLst>
        </c:ser>
        <c:dLbls>
          <c:showLegendKey val="0"/>
          <c:showVal val="0"/>
          <c:showCatName val="0"/>
          <c:showSerName val="0"/>
          <c:showPercent val="0"/>
          <c:showBubbleSize val="0"/>
        </c:dLbls>
        <c:gapWidth val="40"/>
        <c:axId val="925213359"/>
        <c:axId val="893272799"/>
      </c:barChart>
      <c:catAx>
        <c:axId val="925213359"/>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893272799"/>
        <c:crosses val="autoZero"/>
        <c:auto val="1"/>
        <c:lblAlgn val="ctr"/>
        <c:lblOffset val="100"/>
        <c:noMultiLvlLbl val="0"/>
      </c:catAx>
      <c:valAx>
        <c:axId val="893272799"/>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925213359"/>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'Pág-59-Grá-NIII'!$A$6:$A$13</c:f>
              <c:strCache>
                <c:ptCount val="8"/>
                <c:pt idx="0">
                  <c:v>Agresiones a Terceros</c:v>
                </c:pt>
                <c:pt idx="1">
                  <c:v>Decesos</c:v>
                </c:pt>
                <c:pt idx="2">
                  <c:v>Riñas</c:v>
                </c:pt>
                <c:pt idx="3">
                  <c:v>Autoagresiones</c:v>
                </c:pt>
                <c:pt idx="4">
                  <c:v>Intentos de Suicidio</c:v>
                </c:pt>
                <c:pt idx="5">
                  <c:v>Suicidios</c:v>
                </c:pt>
                <c:pt idx="6">
                  <c:v>Evasiones</c:v>
                </c:pt>
                <c:pt idx="7">
                  <c:v>Huelgas de Hambre</c:v>
                </c:pt>
              </c:strCache>
            </c:strRef>
          </c:cat>
          <c:val>
            <c:numRef>
              <c:f>'Pág-59-Grá-NIII'!$B$6:$B$13</c:f>
              <c:numCache>
                <c:formatCode>General</c:formatCode>
                <c:ptCount val="8"/>
                <c:pt idx="0">
                  <c:v>85</c:v>
                </c:pt>
                <c:pt idx="1">
                  <c:v>67</c:v>
                </c:pt>
                <c:pt idx="2">
                  <c:v>53</c:v>
                </c:pt>
                <c:pt idx="3">
                  <c:v>22</c:v>
                </c:pt>
                <c:pt idx="4">
                  <c:v>9</c:v>
                </c:pt>
                <c:pt idx="5">
                  <c:v>9</c:v>
                </c:pt>
                <c:pt idx="6">
                  <c:v>3</c:v>
                </c:pt>
                <c:pt idx="7">
                  <c:v>2</c:v>
                </c:pt>
              </c:numCache>
            </c:numRef>
          </c:val>
          <c:extLst>
            <c:ext xmlns:c16="http://schemas.microsoft.com/office/drawing/2014/chart" uri="{C3380CC4-5D6E-409C-BE32-E72D297353CC}">
              <c16:uniqueId val="{00000001-F738-40F6-9E74-27456C44374F}"/>
            </c:ext>
          </c:extLst>
        </c:ser>
        <c:dLbls>
          <c:showLegendKey val="0"/>
          <c:showVal val="0"/>
          <c:showCatName val="0"/>
          <c:showSerName val="0"/>
          <c:showPercent val="0"/>
          <c:showBubbleSize val="0"/>
        </c:dLbls>
        <c:gapWidth val="40"/>
        <c:axId val="925215279"/>
        <c:axId val="893262383"/>
      </c:barChart>
      <c:catAx>
        <c:axId val="925215279"/>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893262383"/>
        <c:crosses val="autoZero"/>
        <c:auto val="1"/>
        <c:lblAlgn val="ctr"/>
        <c:lblOffset val="100"/>
        <c:noMultiLvlLbl val="0"/>
      </c:catAx>
      <c:valAx>
        <c:axId val="893262383"/>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925215279"/>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'Pág-59-Grá-NIII'!$A$24:$A$31</c:f>
              <c:strCache>
                <c:ptCount val="8"/>
                <c:pt idx="0">
                  <c:v>Agresiones a Terceros</c:v>
                </c:pt>
                <c:pt idx="1">
                  <c:v>Riñas</c:v>
                </c:pt>
                <c:pt idx="2">
                  <c:v>Decesos</c:v>
                </c:pt>
                <c:pt idx="3">
                  <c:v>Autoagresiones</c:v>
                </c:pt>
                <c:pt idx="4">
                  <c:v>Intentos de Suicidio</c:v>
                </c:pt>
                <c:pt idx="5">
                  <c:v>Suicidios</c:v>
                </c:pt>
                <c:pt idx="6">
                  <c:v>Evasiones</c:v>
                </c:pt>
                <c:pt idx="7">
                  <c:v>Huelgas de Hambre</c:v>
                </c:pt>
              </c:strCache>
            </c:strRef>
          </c:cat>
          <c:val>
            <c:numRef>
              <c:f>'Pág-59-Grá-NIII'!$B$24:$B$31</c:f>
              <c:numCache>
                <c:formatCode>General</c:formatCode>
                <c:ptCount val="8"/>
                <c:pt idx="0">
                  <c:v>187</c:v>
                </c:pt>
                <c:pt idx="1">
                  <c:v>183</c:v>
                </c:pt>
                <c:pt idx="2">
                  <c:v>67</c:v>
                </c:pt>
                <c:pt idx="3">
                  <c:v>22</c:v>
                </c:pt>
                <c:pt idx="4">
                  <c:v>9</c:v>
                </c:pt>
                <c:pt idx="5">
                  <c:v>9</c:v>
                </c:pt>
                <c:pt idx="6">
                  <c:v>7</c:v>
                </c:pt>
                <c:pt idx="7">
                  <c:v>4</c:v>
                </c:pt>
              </c:numCache>
            </c:numRef>
          </c:val>
          <c:extLst>
            <c:ext xmlns:c16="http://schemas.microsoft.com/office/drawing/2014/chart" uri="{C3380CC4-5D6E-409C-BE32-E72D297353CC}">
              <c16:uniqueId val="{00000001-25DD-434D-8720-F3A97A6FDF6A}"/>
            </c:ext>
          </c:extLst>
        </c:ser>
        <c:dLbls>
          <c:showLegendKey val="0"/>
          <c:showVal val="0"/>
          <c:showCatName val="0"/>
          <c:showSerName val="0"/>
          <c:showPercent val="0"/>
          <c:showBubbleSize val="0"/>
        </c:dLbls>
        <c:gapWidth val="40"/>
        <c:axId val="1488500815"/>
        <c:axId val="893252959"/>
      </c:barChart>
      <c:catAx>
        <c:axId val="1488500815"/>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893252959"/>
        <c:crosses val="autoZero"/>
        <c:auto val="1"/>
        <c:lblAlgn val="ctr"/>
        <c:lblOffset val="100"/>
        <c:noMultiLvlLbl val="0"/>
      </c:catAx>
      <c:valAx>
        <c:axId val="893252959"/>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488500815"/>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234762</c:v>
                </c:pt>
              </c:numCache>
            </c:numRef>
          </c:val>
          <c:smooth val="0"/>
          <c:extLst>
            <c:ext xmlns:c16="http://schemas.microsoft.com/office/drawing/2014/chart" uri="{C3380CC4-5D6E-409C-BE32-E72D297353CC}">
              <c16:uniqueId val="{00000001-9934-4D45-9E68-5DBFBC1A5679}"/>
            </c:ext>
          </c:extLst>
        </c:ser>
        <c:dLbls>
          <c:showLegendKey val="0"/>
          <c:showVal val="0"/>
          <c:showCatName val="0"/>
          <c:showSerName val="0"/>
          <c:showPercent val="0"/>
          <c:showBubbleSize val="0"/>
        </c:dLbls>
        <c:marker val="1"/>
        <c:smooth val="0"/>
        <c:axId val="958111215"/>
        <c:axId val="893282223"/>
      </c:lineChart>
      <c:catAx>
        <c:axId val="958111215"/>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893282223"/>
        <c:crosses val="autoZero"/>
        <c:auto val="1"/>
        <c:lblAlgn val="ctr"/>
        <c:lblOffset val="100"/>
        <c:noMultiLvlLbl val="0"/>
      </c:catAx>
      <c:valAx>
        <c:axId val="893282223"/>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5811121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'Pág-10-Grá-CPP'!$A$26:$B$38</c:f>
              <c:multiLvlStrCache>
                <c:ptCount val="13"/>
                <c:lvl>
                  <c:pt idx="0">
                    <c:v>Sep</c:v>
                  </c:pt>
                  <c:pt idx="1">
                    <c:v>Oct</c:v>
                  </c:pt>
                  <c:pt idx="2">
                    <c:v>Nov</c:v>
                  </c:pt>
                  <c:pt idx="3">
                    <c:v>Dic</c:v>
                  </c:pt>
                  <c:pt idx="4">
                    <c:v>Ene</c:v>
                  </c:pt>
                  <c:pt idx="5">
                    <c:v>Feb</c:v>
                  </c:pt>
                  <c:pt idx="6">
                    <c:v>Mar</c:v>
                  </c:pt>
                  <c:pt idx="7">
                    <c:v>Abr</c:v>
                  </c:pt>
                  <c:pt idx="8">
                    <c:v>May</c:v>
                  </c:pt>
                  <c:pt idx="9">
                    <c:v>Jun</c:v>
                  </c:pt>
                  <c:pt idx="10">
                    <c:v>Jul</c:v>
                  </c:pt>
                  <c:pt idx="11">
                    <c:v>Ago</c:v>
                  </c:pt>
                  <c:pt idx="12">
                    <c:v>Sep</c:v>
                  </c:pt>
                </c:lvl>
                <c:lvl>
                  <c:pt idx="0">
                    <c:v>2022</c:v>
                  </c:pt>
                  <c:pt idx="4">
                    <c:v>2023</c:v>
                  </c:pt>
                </c:lvl>
              </c:multiLvlStrCache>
            </c:multiLvlStrRef>
          </c:cat>
          <c:val>
            <c:numRef>
              <c:f>'Pág-10-Grá-CPP'!$C$26:$C$38</c:f>
              <c:numCache>
                <c:formatCode>#,##0</c:formatCode>
                <c:ptCount val="13"/>
                <c:pt idx="0">
                  <c:v>229623</c:v>
                </c:pt>
                <c:pt idx="1">
                  <c:v>229965</c:v>
                </c:pt>
                <c:pt idx="2">
                  <c:v>230000</c:v>
                </c:pt>
                <c:pt idx="3">
                  <c:v>228530</c:v>
                </c:pt>
                <c:pt idx="4">
                  <c:v>230051</c:v>
                </c:pt>
                <c:pt idx="5">
                  <c:v>230730</c:v>
                </c:pt>
                <c:pt idx="6">
                  <c:v>231100</c:v>
                </c:pt>
                <c:pt idx="7">
                  <c:v>231907</c:v>
                </c:pt>
                <c:pt idx="8">
                  <c:v>232230</c:v>
                </c:pt>
                <c:pt idx="9">
                  <c:v>232807</c:v>
                </c:pt>
                <c:pt idx="10">
                  <c:v>234067</c:v>
                </c:pt>
                <c:pt idx="11">
                  <c:v>234561</c:v>
                </c:pt>
                <c:pt idx="12">
                  <c:v>234762</c:v>
                </c:pt>
              </c:numCache>
            </c:numRef>
          </c:val>
          <c:smooth val="0"/>
          <c:extLst>
            <c:ext xmlns:c16="http://schemas.microsoft.com/office/drawing/2014/chart" uri="{C3380CC4-5D6E-409C-BE32-E72D297353CC}">
              <c16:uniqueId val="{00000003-B895-418C-8333-A1828DBA7935}"/>
            </c:ext>
          </c:extLst>
        </c:ser>
        <c:dLbls>
          <c:showLegendKey val="0"/>
          <c:showVal val="0"/>
          <c:showCatName val="0"/>
          <c:showSerName val="0"/>
          <c:showPercent val="0"/>
          <c:showBubbleSize val="0"/>
        </c:dLbls>
        <c:marker val="1"/>
        <c:smooth val="0"/>
        <c:axId val="958110255"/>
        <c:axId val="893286687"/>
      </c:lineChart>
      <c:catAx>
        <c:axId val="958110255"/>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893286687"/>
        <c:crosses val="autoZero"/>
        <c:auto val="1"/>
        <c:lblAlgn val="ctr"/>
        <c:lblOffset val="100"/>
        <c:noMultiLvlLbl val="0"/>
      </c:catAx>
      <c:valAx>
        <c:axId val="893286687"/>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5811025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6236571820497859E-2"/>
                  <c:y val="0.10889290223805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4F-4DF4-8684-0860B1F6EDCA}"/>
                </c:ext>
              </c:extLst>
            </c:dLbl>
            <c:dLbl>
              <c:idx val="1"/>
              <c:layout>
                <c:manualLayout>
                  <c:x val="-3.5975320892571168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4F-4DF4-8684-0860B1F6EDCA}"/>
                </c:ext>
              </c:extLst>
            </c:dLbl>
            <c:dLbl>
              <c:idx val="2"/>
              <c:layout>
                <c:manualLayout>
                  <c:x val="-3.6542385993168121E-2"/>
                  <c:y val="0.112726479119231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4F-4DF4-8684-0860B1F6EDCA}"/>
                </c:ext>
              </c:extLst>
            </c:dLbl>
            <c:dLbl>
              <c:idx val="3"/>
              <c:layout>
                <c:manualLayout>
                  <c:x val="-3.9761270583031701E-2"/>
                  <c:y val="0.10889290223805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4F-4DF4-8684-0860B1F6EDCA}"/>
                </c:ext>
              </c:extLst>
            </c:dLbl>
            <c:dLbl>
              <c:idx val="4"/>
              <c:layout>
                <c:manualLayout>
                  <c:x val="-3.6514544909025753E-2"/>
                  <c:y val="0.105059325356877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4F-4DF4-8684-0860B1F6EDCA}"/>
                </c:ext>
              </c:extLst>
            </c:dLbl>
            <c:dLbl>
              <c:idx val="5"/>
              <c:layout>
                <c:manualLayout>
                  <c:x val="-3.6292166438203433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4F-4DF4-8684-0860B1F6EDCA}"/>
                </c:ext>
              </c:extLst>
            </c:dLbl>
            <c:dLbl>
              <c:idx val="6"/>
              <c:layout>
                <c:manualLayout>
                  <c:x val="-3.7354067411669564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4F-4DF4-8684-0860B1F6EDCA}"/>
                </c:ext>
              </c:extLst>
            </c:dLbl>
            <c:dLbl>
              <c:idx val="7"/>
              <c:layout>
                <c:manualLayout>
                  <c:x val="-3.6809240158154871E-2"/>
                  <c:y val="0.108892902238054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4F-4DF4-8684-0860B1F6EDCA}"/>
                </c:ext>
              </c:extLst>
            </c:dLbl>
            <c:dLbl>
              <c:idx val="8"/>
              <c:layout>
                <c:manualLayout>
                  <c:x val="-3.7059372162540453E-2"/>
                  <c:y val="0.105059325356877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4F-4DF4-8684-0860B1F6EDCA}"/>
                </c:ext>
              </c:extLst>
            </c:dLbl>
            <c:dLbl>
              <c:idx val="9"/>
              <c:layout>
                <c:manualLayout>
                  <c:x val="-3.6286650751722486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4F-4DF4-8684-0860B1F6EDCA}"/>
                </c:ext>
              </c:extLst>
            </c:dLbl>
            <c:dLbl>
              <c:idx val="10"/>
              <c:layout>
                <c:manualLayout>
                  <c:x val="-4.0217146448217465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4F-4DF4-8684-0860B1F6EDCA}"/>
                </c:ext>
              </c:extLst>
            </c:dLbl>
            <c:dLbl>
              <c:idx val="11"/>
              <c:layout>
                <c:manualLayout>
                  <c:x val="-3.6164342592770127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4F-4DF4-8684-0860B1F6EDCA}"/>
                </c:ext>
              </c:extLst>
            </c:dLbl>
            <c:dLbl>
              <c:idx val="12"/>
              <c:layout>
                <c:manualLayout>
                  <c:x val="-2.5156958489381459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4F-4DF4-8684-0860B1F6EDCA}"/>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79927</c:v>
                </c:pt>
                <c:pt idx="1">
                  <c:v>79735</c:v>
                </c:pt>
                <c:pt idx="2">
                  <c:v>79586</c:v>
                </c:pt>
                <c:pt idx="3">
                  <c:v>78558</c:v>
                </c:pt>
                <c:pt idx="4">
                  <c:v>79368</c:v>
                </c:pt>
                <c:pt idx="5">
                  <c:v>79624</c:v>
                </c:pt>
                <c:pt idx="6">
                  <c:v>79564</c:v>
                </c:pt>
                <c:pt idx="7">
                  <c:v>80352</c:v>
                </c:pt>
                <c:pt idx="8">
                  <c:v>80219</c:v>
                </c:pt>
                <c:pt idx="9">
                  <c:v>80120</c:v>
                </c:pt>
                <c:pt idx="10">
                  <c:v>80494</c:v>
                </c:pt>
                <c:pt idx="11">
                  <c:v>79376</c:v>
                </c:pt>
                <c:pt idx="12">
                  <c:v>78253</c:v>
                </c:pt>
              </c:numCache>
            </c:numRef>
          </c:val>
          <c:smooth val="0"/>
          <c:extLst>
            <c:ext xmlns:c16="http://schemas.microsoft.com/office/drawing/2014/chart" uri="{C3380CC4-5D6E-409C-BE32-E72D297353CC}">
              <c16:uniqueId val="{00000001-301E-45B2-93C9-1AA2A4B41647}"/>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'Pág-11-Grá-CPP'!$C$8:$D$20</c:f>
              <c:multiLvlStrCache>
                <c:ptCount val="13"/>
                <c:lvl>
                  <c:pt idx="0">
                    <c:v>Sep</c:v>
                  </c:pt>
                  <c:pt idx="1">
                    <c:v>Oct</c:v>
                  </c:pt>
                  <c:pt idx="2">
                    <c:v>Nov</c:v>
                  </c:pt>
                  <c:pt idx="3">
                    <c:v>Dic</c:v>
                  </c:pt>
                  <c:pt idx="4">
                    <c:v>Ene</c:v>
                  </c:pt>
                  <c:pt idx="5">
                    <c:v>Feb</c:v>
                  </c:pt>
                  <c:pt idx="6">
                    <c:v>Mar</c:v>
                  </c:pt>
                  <c:pt idx="7">
                    <c:v>Abr</c:v>
                  </c:pt>
                  <c:pt idx="8">
                    <c:v>May</c:v>
                  </c:pt>
                  <c:pt idx="9">
                    <c:v>Jun</c:v>
                  </c:pt>
                  <c:pt idx="10">
                    <c:v>Jul</c:v>
                  </c:pt>
                  <c:pt idx="11">
                    <c:v>Ago</c:v>
                  </c:pt>
                  <c:pt idx="12">
                    <c:v>Sep</c:v>
                  </c:pt>
                </c:lvl>
                <c:lvl>
                  <c:pt idx="0">
                    <c:v>199,960</c:v>
                  </c:pt>
                  <c:pt idx="1">
                    <c:v>200,222</c:v>
                  </c:pt>
                  <c:pt idx="2">
                    <c:v>200,461</c:v>
                  </c:pt>
                  <c:pt idx="3">
                    <c:v>199,009</c:v>
                  </c:pt>
                  <c:pt idx="4">
                    <c:v>200,384</c:v>
                  </c:pt>
                  <c:pt idx="5">
                    <c:v>200,971</c:v>
                  </c:pt>
                  <c:pt idx="6">
                    <c:v>201,254</c:v>
                  </c:pt>
                  <c:pt idx="7">
                    <c:v>201,941</c:v>
                  </c:pt>
                  <c:pt idx="8">
                    <c:v>202,165</c:v>
                  </c:pt>
                  <c:pt idx="9">
                    <c:v>202,557</c:v>
                  </c:pt>
                  <c:pt idx="10">
                    <c:v>203,664</c:v>
                  </c:pt>
                  <c:pt idx="11">
                    <c:v>204,043</c:v>
                  </c:pt>
                  <c:pt idx="12">
                    <c:v>204,385</c:v>
                  </c:pt>
                </c:lvl>
              </c:multiLvlStrCache>
            </c:multiLvlStrRef>
          </c:cat>
          <c:val>
            <c:numRef>
              <c:f>'Pág-11-Grá-CPP'!$B$8:$B$20</c:f>
              <c:numCache>
                <c:formatCode>#,##0</c:formatCode>
                <c:ptCount val="13"/>
                <c:pt idx="0">
                  <c:v>120033</c:v>
                </c:pt>
                <c:pt idx="1">
                  <c:v>120487</c:v>
                </c:pt>
                <c:pt idx="2">
                  <c:v>120875</c:v>
                </c:pt>
                <c:pt idx="3">
                  <c:v>120451</c:v>
                </c:pt>
                <c:pt idx="4">
                  <c:v>121016</c:v>
                </c:pt>
                <c:pt idx="5">
                  <c:v>121347</c:v>
                </c:pt>
                <c:pt idx="6">
                  <c:v>121690</c:v>
                </c:pt>
                <c:pt idx="7">
                  <c:v>121589</c:v>
                </c:pt>
                <c:pt idx="8">
                  <c:v>121946</c:v>
                </c:pt>
                <c:pt idx="9">
                  <c:v>122437</c:v>
                </c:pt>
                <c:pt idx="10">
                  <c:v>123170</c:v>
                </c:pt>
                <c:pt idx="11">
                  <c:v>124667</c:v>
                </c:pt>
                <c:pt idx="12">
                  <c:v>126132</c:v>
                </c:pt>
              </c:numCache>
            </c:numRef>
          </c:val>
          <c:smooth val="0"/>
          <c:extLst>
            <c:ext xmlns:c16="http://schemas.microsoft.com/office/drawing/2014/chart" uri="{C3380CC4-5D6E-409C-BE32-E72D297353CC}">
              <c16:uniqueId val="{00000002-301E-45B2-93C9-1AA2A4B41647}"/>
            </c:ext>
          </c:extLst>
        </c:ser>
        <c:dLbls>
          <c:showLegendKey val="0"/>
          <c:showVal val="0"/>
          <c:showCatName val="0"/>
          <c:showSerName val="0"/>
          <c:showPercent val="0"/>
          <c:showBubbleSize val="0"/>
        </c:dLbls>
        <c:marker val="1"/>
        <c:smooth val="0"/>
        <c:axId val="974950799"/>
        <c:axId val="893277759"/>
      </c:lineChart>
      <c:catAx>
        <c:axId val="974950799"/>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893277759"/>
        <c:crosses val="autoZero"/>
        <c:auto val="1"/>
        <c:lblAlgn val="ctr"/>
        <c:lblOffset val="100"/>
        <c:noMultiLvlLbl val="0"/>
      </c:catAx>
      <c:valAx>
        <c:axId val="893277759"/>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74950799"/>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'Pág-11-Grá-CPP'!$F$8:$F$20</c:f>
              <c:numCache>
                <c:formatCode>#,##0</c:formatCode>
                <c:ptCount val="13"/>
                <c:pt idx="0">
                  <c:v>13009</c:v>
                </c:pt>
                <c:pt idx="1">
                  <c:v>13374</c:v>
                </c:pt>
                <c:pt idx="2">
                  <c:v>13306</c:v>
                </c:pt>
                <c:pt idx="3">
                  <c:v>13263</c:v>
                </c:pt>
                <c:pt idx="4">
                  <c:v>13247</c:v>
                </c:pt>
                <c:pt idx="5">
                  <c:v>13221</c:v>
                </c:pt>
                <c:pt idx="6">
                  <c:v>13262</c:v>
                </c:pt>
                <c:pt idx="7">
                  <c:v>13219</c:v>
                </c:pt>
                <c:pt idx="8">
                  <c:v>13265</c:v>
                </c:pt>
                <c:pt idx="9">
                  <c:v>13378</c:v>
                </c:pt>
                <c:pt idx="10">
                  <c:v>13434</c:v>
                </c:pt>
                <c:pt idx="11">
                  <c:v>13444</c:v>
                </c:pt>
                <c:pt idx="12">
                  <c:v>13261</c:v>
                </c:pt>
              </c:numCache>
            </c:numRef>
          </c:val>
          <c:smooth val="0"/>
          <c:extLst>
            <c:ext xmlns:c16="http://schemas.microsoft.com/office/drawing/2014/chart" uri="{C3380CC4-5D6E-409C-BE32-E72D297353CC}">
              <c16:uniqueId val="{00000003-3FC8-47B1-9A12-26222D4CB59D}"/>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Sep</c:v>
                  </c:pt>
                  <c:pt idx="1">
                    <c:v>Oct</c:v>
                  </c:pt>
                  <c:pt idx="2">
                    <c:v>Nov</c:v>
                  </c:pt>
                  <c:pt idx="3">
                    <c:v>Dic</c:v>
                  </c:pt>
                  <c:pt idx="4">
                    <c:v>Ene</c:v>
                  </c:pt>
                  <c:pt idx="5">
                    <c:v>Feb</c:v>
                  </c:pt>
                  <c:pt idx="6">
                    <c:v>Mar</c:v>
                  </c:pt>
                  <c:pt idx="7">
                    <c:v>Abr</c:v>
                  </c:pt>
                  <c:pt idx="8">
                    <c:v>May</c:v>
                  </c:pt>
                  <c:pt idx="9">
                    <c:v>Jun</c:v>
                  </c:pt>
                  <c:pt idx="10">
                    <c:v>Jul</c:v>
                  </c:pt>
                  <c:pt idx="11">
                    <c:v>Ago</c:v>
                  </c:pt>
                  <c:pt idx="12">
                    <c:v>Sep</c:v>
                  </c:pt>
                </c:lvl>
                <c:lvl>
                  <c:pt idx="0">
                    <c:v>29,663</c:v>
                  </c:pt>
                  <c:pt idx="1">
                    <c:v>29,743</c:v>
                  </c:pt>
                  <c:pt idx="2">
                    <c:v>29,539</c:v>
                  </c:pt>
                  <c:pt idx="3">
                    <c:v>29,521</c:v>
                  </c:pt>
                  <c:pt idx="4">
                    <c:v>29,667</c:v>
                  </c:pt>
                  <c:pt idx="5">
                    <c:v>29,759</c:v>
                  </c:pt>
                  <c:pt idx="6">
                    <c:v>29,846</c:v>
                  </c:pt>
                  <c:pt idx="7">
                    <c:v>29,966</c:v>
                  </c:pt>
                  <c:pt idx="8">
                    <c:v>30,065</c:v>
                  </c:pt>
                  <c:pt idx="9">
                    <c:v>30,250</c:v>
                  </c:pt>
                  <c:pt idx="10">
                    <c:v>30,403</c:v>
                  </c:pt>
                  <c:pt idx="11">
                    <c:v>30,518</c:v>
                  </c:pt>
                  <c:pt idx="12">
                    <c:v>30,377</c:v>
                  </c:pt>
                </c:lvl>
              </c:multiLvlStrCache>
            </c:multiLvlStrRef>
          </c:cat>
          <c:val>
            <c:numRef>
              <c:f>'Pág-11-Grá-CPP'!$G$8:$G$20</c:f>
              <c:numCache>
                <c:formatCode>#,##0</c:formatCode>
                <c:ptCount val="13"/>
                <c:pt idx="0">
                  <c:v>16654</c:v>
                </c:pt>
                <c:pt idx="1">
                  <c:v>16369</c:v>
                </c:pt>
                <c:pt idx="2">
                  <c:v>16233</c:v>
                </c:pt>
                <c:pt idx="3">
                  <c:v>16258</c:v>
                </c:pt>
                <c:pt idx="4">
                  <c:v>16420</c:v>
                </c:pt>
                <c:pt idx="5">
                  <c:v>16538</c:v>
                </c:pt>
                <c:pt idx="6">
                  <c:v>16584</c:v>
                </c:pt>
                <c:pt idx="7">
                  <c:v>16747</c:v>
                </c:pt>
                <c:pt idx="8">
                  <c:v>16800</c:v>
                </c:pt>
                <c:pt idx="9">
                  <c:v>16872</c:v>
                </c:pt>
                <c:pt idx="10">
                  <c:v>16969</c:v>
                </c:pt>
                <c:pt idx="11">
                  <c:v>17074</c:v>
                </c:pt>
                <c:pt idx="12">
                  <c:v>17116</c:v>
                </c:pt>
              </c:numCache>
            </c:numRef>
          </c:val>
          <c:smooth val="0"/>
          <c:extLst>
            <c:ext xmlns:c16="http://schemas.microsoft.com/office/drawing/2014/chart" uri="{C3380CC4-5D6E-409C-BE32-E72D297353CC}">
              <c16:uniqueId val="{00000004-3FC8-47B1-9A12-26222D4CB59D}"/>
            </c:ext>
          </c:extLst>
        </c:ser>
        <c:dLbls>
          <c:showLegendKey val="0"/>
          <c:showVal val="0"/>
          <c:showCatName val="0"/>
          <c:showSerName val="0"/>
          <c:showPercent val="0"/>
          <c:showBubbleSize val="0"/>
        </c:dLbls>
        <c:marker val="1"/>
        <c:smooth val="0"/>
        <c:axId val="974953199"/>
        <c:axId val="893276767"/>
      </c:lineChart>
      <c:catAx>
        <c:axId val="974953199"/>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893276767"/>
        <c:crosses val="autoZero"/>
        <c:auto val="1"/>
        <c:lblAlgn val="ctr"/>
        <c:lblOffset val="100"/>
        <c:noMultiLvlLbl val="0"/>
      </c:catAx>
      <c:valAx>
        <c:axId val="893276767"/>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74953199"/>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7.9496353887753959E-2"/>
          <c:y val="0.12432387282140643"/>
          <c:w val="0.85246886418609435"/>
          <c:h val="0.84253120530983283"/>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409C-4EAF-B9BA-FE989D024BB8}"/>
              </c:ext>
            </c:extLst>
          </c:dPt>
          <c:dPt>
            <c:idx val="1"/>
            <c:bubble3D val="0"/>
            <c:spPr>
              <a:solidFill>
                <a:srgbClr val="FF0000"/>
              </a:solidFill>
            </c:spPr>
            <c:extLst>
              <c:ext xmlns:c16="http://schemas.microsoft.com/office/drawing/2014/chart" uri="{C3380CC4-5D6E-409C-BE32-E72D297353CC}">
                <c16:uniqueId val="{00000003-409C-4EAF-B9BA-FE989D024BB8}"/>
              </c:ext>
            </c:extLst>
          </c:dPt>
          <c:dPt>
            <c:idx val="2"/>
            <c:bubble3D val="0"/>
            <c:spPr>
              <a:solidFill>
                <a:srgbClr val="FFC000"/>
              </a:solidFill>
            </c:spPr>
            <c:extLst>
              <c:ext xmlns:c16="http://schemas.microsoft.com/office/drawing/2014/chart" uri="{C3380CC4-5D6E-409C-BE32-E72D297353CC}">
                <c16:uniqueId val="{00000004-409C-4EAF-B9BA-FE989D024BB8}"/>
              </c:ext>
            </c:extLst>
          </c:dPt>
          <c:dLbls>
            <c:dLbl>
              <c:idx val="0"/>
              <c:layout>
                <c:manualLayout>
                  <c:x val="3.0332483728551272E-2"/>
                  <c:y val="6.761962447001817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09C-4EAF-B9BA-FE989D024BB8}"/>
                </c:ext>
              </c:extLst>
            </c:dLbl>
            <c:dLbl>
              <c:idx val="1"/>
              <c:layout>
                <c:manualLayout>
                  <c:x val="-2.8350291226191184E-2"/>
                  <c:y val="-9.26612079631295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C-4EAF-B9BA-FE989D024BB8}"/>
                </c:ext>
              </c:extLst>
            </c:dLbl>
            <c:dLbl>
              <c:idx val="2"/>
              <c:layout>
                <c:manualLayout>
                  <c:x val="0.22774694724872238"/>
                  <c:y val="-5.30086938383533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09C-4EAF-B9BA-FE989D024BB8}"/>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409C-4EAF-B9BA-FE989D024BB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0070C0"/>
            </a:solidFill>
          </c:spPr>
          <c:invertIfNegative val="0"/>
          <c:dPt>
            <c:idx val="0"/>
            <c:invertIfNegative val="0"/>
            <c:bubble3D val="0"/>
            <c:spPr>
              <a:solidFill>
                <a:srgbClr val="336600"/>
              </a:solidFill>
            </c:spPr>
            <c:extLst>
              <c:ext xmlns:c16="http://schemas.microsoft.com/office/drawing/2014/chart" uri="{C3380CC4-5D6E-409C-BE32-E72D297353CC}">
                <c16:uniqueId val="{00000000-F7C0-43D4-82BB-D2735742E589}"/>
              </c:ext>
            </c:extLst>
          </c:dPt>
          <c:dPt>
            <c:idx val="1"/>
            <c:invertIfNegative val="0"/>
            <c:bubble3D val="0"/>
            <c:spPr>
              <a:solidFill>
                <a:srgbClr val="336600"/>
              </a:solidFill>
            </c:spPr>
            <c:extLst>
              <c:ext xmlns:c16="http://schemas.microsoft.com/office/drawing/2014/chart" uri="{C3380CC4-5D6E-409C-BE32-E72D297353CC}">
                <c16:uniqueId val="{00000001-F7C0-43D4-82BB-D2735742E589}"/>
              </c:ext>
            </c:extLst>
          </c:dPt>
          <c:dPt>
            <c:idx val="2"/>
            <c:invertIfNegative val="0"/>
            <c:bubble3D val="0"/>
            <c:spPr>
              <a:solidFill>
                <a:srgbClr val="336600"/>
              </a:solidFill>
            </c:spPr>
            <c:extLst>
              <c:ext xmlns:c16="http://schemas.microsoft.com/office/drawing/2014/chart" uri="{C3380CC4-5D6E-409C-BE32-E72D297353CC}">
                <c16:uniqueId val="{00000002-F7C0-43D4-82BB-D2735742E589}"/>
              </c:ext>
            </c:extLst>
          </c:dPt>
          <c:dPt>
            <c:idx val="3"/>
            <c:invertIfNegative val="0"/>
            <c:bubble3D val="0"/>
            <c:spPr>
              <a:solidFill>
                <a:srgbClr val="336600"/>
              </a:solidFill>
            </c:spPr>
            <c:extLst>
              <c:ext xmlns:c16="http://schemas.microsoft.com/office/drawing/2014/chart" uri="{C3380CC4-5D6E-409C-BE32-E72D297353CC}">
                <c16:uniqueId val="{00000003-F7C0-43D4-82BB-D2735742E589}"/>
              </c:ext>
            </c:extLst>
          </c:dPt>
          <c:dPt>
            <c:idx val="4"/>
            <c:invertIfNegative val="0"/>
            <c:bubble3D val="0"/>
            <c:spPr>
              <a:solidFill>
                <a:srgbClr val="336600"/>
              </a:solidFill>
            </c:spPr>
            <c:extLst>
              <c:ext xmlns:c16="http://schemas.microsoft.com/office/drawing/2014/chart" uri="{C3380CC4-5D6E-409C-BE32-E72D297353CC}">
                <c16:uniqueId val="{00000004-F7C0-43D4-82BB-D2735742E589}"/>
              </c:ext>
            </c:extLst>
          </c:dPt>
          <c:dPt>
            <c:idx val="5"/>
            <c:invertIfNegative val="0"/>
            <c:bubble3D val="0"/>
            <c:spPr>
              <a:solidFill>
                <a:srgbClr val="336600"/>
              </a:solidFill>
            </c:spPr>
            <c:extLst>
              <c:ext xmlns:c16="http://schemas.microsoft.com/office/drawing/2014/chart" uri="{C3380CC4-5D6E-409C-BE32-E72D297353CC}">
                <c16:uniqueId val="{00000005-F7C0-43D4-82BB-D2735742E589}"/>
              </c:ext>
            </c:extLst>
          </c:dPt>
          <c:dPt>
            <c:idx val="6"/>
            <c:invertIfNegative val="0"/>
            <c:bubble3D val="0"/>
            <c:spPr>
              <a:solidFill>
                <a:srgbClr val="336600"/>
              </a:solidFill>
            </c:spPr>
            <c:extLst>
              <c:ext xmlns:c16="http://schemas.microsoft.com/office/drawing/2014/chart" uri="{C3380CC4-5D6E-409C-BE32-E72D297353CC}">
                <c16:uniqueId val="{00000006-F7C0-43D4-82BB-D2735742E589}"/>
              </c:ext>
            </c:extLst>
          </c:dPt>
          <c:dPt>
            <c:idx val="7"/>
            <c:invertIfNegative val="0"/>
            <c:bubble3D val="0"/>
            <c:spPr>
              <a:solidFill>
                <a:srgbClr val="336600"/>
              </a:solidFill>
            </c:spPr>
            <c:extLst>
              <c:ext xmlns:c16="http://schemas.microsoft.com/office/drawing/2014/chart" uri="{C3380CC4-5D6E-409C-BE32-E72D297353CC}">
                <c16:uniqueId val="{00000007-F7C0-43D4-82BB-D2735742E589}"/>
              </c:ext>
            </c:extLst>
          </c:dPt>
          <c:dPt>
            <c:idx val="8"/>
            <c:invertIfNegative val="0"/>
            <c:bubble3D val="0"/>
            <c:spPr>
              <a:solidFill>
                <a:srgbClr val="336600"/>
              </a:solidFill>
            </c:spPr>
            <c:extLst>
              <c:ext xmlns:c16="http://schemas.microsoft.com/office/drawing/2014/chart" uri="{C3380CC4-5D6E-409C-BE32-E72D297353CC}">
                <c16:uniqueId val="{00000008-F7C0-43D4-82BB-D2735742E589}"/>
              </c:ext>
            </c:extLst>
          </c:dPt>
          <c:dPt>
            <c:idx val="9"/>
            <c:invertIfNegative val="0"/>
            <c:bubble3D val="0"/>
            <c:spPr>
              <a:solidFill>
                <a:srgbClr val="336600"/>
              </a:solidFill>
            </c:spPr>
            <c:extLst>
              <c:ext xmlns:c16="http://schemas.microsoft.com/office/drawing/2014/chart" uri="{C3380CC4-5D6E-409C-BE32-E72D297353CC}">
                <c16:uniqueId val="{00000009-F7C0-43D4-82BB-D2735742E589}"/>
              </c:ext>
            </c:extLst>
          </c:dPt>
          <c:dPt>
            <c:idx val="10"/>
            <c:invertIfNegative val="0"/>
            <c:bubble3D val="0"/>
            <c:spPr>
              <a:solidFill>
                <a:srgbClr val="336600"/>
              </a:solidFill>
            </c:spPr>
            <c:extLst>
              <c:ext xmlns:c16="http://schemas.microsoft.com/office/drawing/2014/chart" uri="{C3380CC4-5D6E-409C-BE32-E72D297353CC}">
                <c16:uniqueId val="{0000000A-F7C0-43D4-82BB-D2735742E589}"/>
              </c:ext>
            </c:extLst>
          </c:dPt>
          <c:dPt>
            <c:idx val="11"/>
            <c:invertIfNegative val="0"/>
            <c:bubble3D val="0"/>
            <c:spPr>
              <a:solidFill>
                <a:srgbClr val="336600"/>
              </a:solidFill>
            </c:spPr>
            <c:extLst>
              <c:ext xmlns:c16="http://schemas.microsoft.com/office/drawing/2014/chart" uri="{C3380CC4-5D6E-409C-BE32-E72D297353CC}">
                <c16:uniqueId val="{0000000B-F7C0-43D4-82BB-D2735742E589}"/>
              </c:ext>
            </c:extLst>
          </c:dPt>
          <c:dPt>
            <c:idx val="12"/>
            <c:invertIfNegative val="0"/>
            <c:bubble3D val="0"/>
            <c:spPr>
              <a:solidFill>
                <a:srgbClr val="336600"/>
              </a:solidFill>
            </c:spPr>
            <c:extLst>
              <c:ext xmlns:c16="http://schemas.microsoft.com/office/drawing/2014/chart" uri="{C3380CC4-5D6E-409C-BE32-E72D297353CC}">
                <c16:uniqueId val="{0000000C-F7C0-43D4-82BB-D2735742E589}"/>
              </c:ext>
            </c:extLst>
          </c:dPt>
          <c:dPt>
            <c:idx val="13"/>
            <c:invertIfNegative val="0"/>
            <c:bubble3D val="0"/>
            <c:spPr>
              <a:solidFill>
                <a:srgbClr val="336600"/>
              </a:solidFill>
            </c:spPr>
            <c:extLst>
              <c:ext xmlns:c16="http://schemas.microsoft.com/office/drawing/2014/chart" uri="{C3380CC4-5D6E-409C-BE32-E72D297353CC}">
                <c16:uniqueId val="{0000000D-F7C0-43D4-82BB-D2735742E589}"/>
              </c:ext>
            </c:extLst>
          </c:dPt>
          <c:dPt>
            <c:idx val="14"/>
            <c:invertIfNegative val="0"/>
            <c:bubble3D val="0"/>
            <c:spPr>
              <a:solidFill>
                <a:srgbClr val="336600"/>
              </a:solidFill>
            </c:spPr>
            <c:extLst>
              <c:ext xmlns:c16="http://schemas.microsoft.com/office/drawing/2014/chart" uri="{C3380CC4-5D6E-409C-BE32-E72D297353CC}">
                <c16:uniqueId val="{0000000E-F7C0-43D4-82BB-D2735742E589}"/>
              </c:ext>
            </c:extLst>
          </c:dPt>
          <c:dPt>
            <c:idx val="15"/>
            <c:invertIfNegative val="0"/>
            <c:bubble3D val="0"/>
            <c:spPr>
              <a:solidFill>
                <a:srgbClr val="336600"/>
              </a:solidFill>
            </c:spPr>
            <c:extLst>
              <c:ext xmlns:c16="http://schemas.microsoft.com/office/drawing/2014/chart" uri="{C3380CC4-5D6E-409C-BE32-E72D297353CC}">
                <c16:uniqueId val="{0000000F-F7C0-43D4-82BB-D2735742E589}"/>
              </c:ext>
            </c:extLst>
          </c:dPt>
          <c:dPt>
            <c:idx val="16"/>
            <c:invertIfNegative val="0"/>
            <c:bubble3D val="0"/>
            <c:spPr>
              <a:solidFill>
                <a:srgbClr val="336600"/>
              </a:solidFill>
            </c:spPr>
            <c:extLst>
              <c:ext xmlns:c16="http://schemas.microsoft.com/office/drawing/2014/chart" uri="{C3380CC4-5D6E-409C-BE32-E72D297353CC}">
                <c16:uniqueId val="{00000010-F7C0-43D4-82BB-D2735742E589}"/>
              </c:ext>
            </c:extLst>
          </c:dPt>
          <c:dPt>
            <c:idx val="20"/>
            <c:invertIfNegative val="0"/>
            <c:bubble3D val="0"/>
            <c:spPr>
              <a:solidFill>
                <a:srgbClr val="FF0000"/>
              </a:solidFill>
            </c:spPr>
            <c:extLst>
              <c:ext xmlns:c16="http://schemas.microsoft.com/office/drawing/2014/chart" uri="{C3380CC4-5D6E-409C-BE32-E72D297353CC}">
                <c16:uniqueId val="{00000011-F7C0-43D4-82BB-D2735742E589}"/>
              </c:ext>
            </c:extLst>
          </c:dPt>
          <c:dPt>
            <c:idx val="21"/>
            <c:invertIfNegative val="0"/>
            <c:bubble3D val="0"/>
            <c:spPr>
              <a:solidFill>
                <a:srgbClr val="FF0000"/>
              </a:solidFill>
            </c:spPr>
            <c:extLst>
              <c:ext xmlns:c16="http://schemas.microsoft.com/office/drawing/2014/chart" uri="{C3380CC4-5D6E-409C-BE32-E72D297353CC}">
                <c16:uniqueId val="{0000002A-F7C0-43D4-82BB-D2735742E589}"/>
              </c:ext>
            </c:extLst>
          </c:dPt>
          <c:dPt>
            <c:idx val="22"/>
            <c:invertIfNegative val="0"/>
            <c:bubble3D val="0"/>
            <c:spPr>
              <a:solidFill>
                <a:srgbClr val="FF0000"/>
              </a:solidFill>
            </c:spPr>
            <c:extLst>
              <c:ext xmlns:c16="http://schemas.microsoft.com/office/drawing/2014/chart" uri="{C3380CC4-5D6E-409C-BE32-E72D297353CC}">
                <c16:uniqueId val="{00000029-F7C0-43D4-82BB-D2735742E589}"/>
              </c:ext>
            </c:extLst>
          </c:dPt>
          <c:dPt>
            <c:idx val="23"/>
            <c:invertIfNegative val="0"/>
            <c:bubble3D val="0"/>
            <c:spPr>
              <a:solidFill>
                <a:srgbClr val="FF0000"/>
              </a:solidFill>
            </c:spPr>
            <c:extLst>
              <c:ext xmlns:c16="http://schemas.microsoft.com/office/drawing/2014/chart" uri="{C3380CC4-5D6E-409C-BE32-E72D297353CC}">
                <c16:uniqueId val="{00000028-F7C0-43D4-82BB-D2735742E589}"/>
              </c:ext>
            </c:extLst>
          </c:dPt>
          <c:dPt>
            <c:idx val="24"/>
            <c:invertIfNegative val="0"/>
            <c:bubble3D val="0"/>
            <c:spPr>
              <a:solidFill>
                <a:srgbClr val="FF0000"/>
              </a:solidFill>
            </c:spPr>
            <c:extLst>
              <c:ext xmlns:c16="http://schemas.microsoft.com/office/drawing/2014/chart" uri="{C3380CC4-5D6E-409C-BE32-E72D297353CC}">
                <c16:uniqueId val="{00000027-F7C0-43D4-82BB-D2735742E589}"/>
              </c:ext>
            </c:extLst>
          </c:dPt>
          <c:dPt>
            <c:idx val="25"/>
            <c:invertIfNegative val="0"/>
            <c:bubble3D val="0"/>
            <c:spPr>
              <a:solidFill>
                <a:srgbClr val="FF0000"/>
              </a:solidFill>
            </c:spPr>
            <c:extLst>
              <c:ext xmlns:c16="http://schemas.microsoft.com/office/drawing/2014/chart" uri="{C3380CC4-5D6E-409C-BE32-E72D297353CC}">
                <c16:uniqueId val="{00000026-F7C0-43D4-82BB-D2735742E589}"/>
              </c:ext>
            </c:extLst>
          </c:dPt>
          <c:dPt>
            <c:idx val="26"/>
            <c:invertIfNegative val="0"/>
            <c:bubble3D val="0"/>
            <c:spPr>
              <a:solidFill>
                <a:srgbClr val="FF0000"/>
              </a:solidFill>
            </c:spPr>
            <c:extLst>
              <c:ext xmlns:c16="http://schemas.microsoft.com/office/drawing/2014/chart" uri="{C3380CC4-5D6E-409C-BE32-E72D297353CC}">
                <c16:uniqueId val="{00000025-F7C0-43D4-82BB-D2735742E589}"/>
              </c:ext>
            </c:extLst>
          </c:dPt>
          <c:dPt>
            <c:idx val="27"/>
            <c:invertIfNegative val="0"/>
            <c:bubble3D val="0"/>
            <c:spPr>
              <a:solidFill>
                <a:srgbClr val="FF0000"/>
              </a:solidFill>
            </c:spPr>
            <c:extLst>
              <c:ext xmlns:c16="http://schemas.microsoft.com/office/drawing/2014/chart" uri="{C3380CC4-5D6E-409C-BE32-E72D297353CC}">
                <c16:uniqueId val="{00000024-F7C0-43D4-82BB-D2735742E589}"/>
              </c:ext>
            </c:extLst>
          </c:dPt>
          <c:dPt>
            <c:idx val="28"/>
            <c:invertIfNegative val="0"/>
            <c:bubble3D val="0"/>
            <c:spPr>
              <a:solidFill>
                <a:srgbClr val="FF0000"/>
              </a:solidFill>
            </c:spPr>
            <c:extLst>
              <c:ext xmlns:c16="http://schemas.microsoft.com/office/drawing/2014/chart" uri="{C3380CC4-5D6E-409C-BE32-E72D297353CC}">
                <c16:uniqueId val="{00000023-F7C0-43D4-82BB-D2735742E589}"/>
              </c:ext>
            </c:extLst>
          </c:dPt>
          <c:dPt>
            <c:idx val="29"/>
            <c:invertIfNegative val="0"/>
            <c:bubble3D val="0"/>
            <c:spPr>
              <a:solidFill>
                <a:srgbClr val="FF0000"/>
              </a:solidFill>
            </c:spPr>
            <c:extLst>
              <c:ext xmlns:c16="http://schemas.microsoft.com/office/drawing/2014/chart" uri="{C3380CC4-5D6E-409C-BE32-E72D297353CC}">
                <c16:uniqueId val="{00000022-F7C0-43D4-82BB-D2735742E589}"/>
              </c:ext>
            </c:extLst>
          </c:dPt>
          <c:dPt>
            <c:idx val="30"/>
            <c:invertIfNegative val="0"/>
            <c:bubble3D val="0"/>
            <c:spPr>
              <a:solidFill>
                <a:srgbClr val="FF0000"/>
              </a:solidFill>
            </c:spPr>
            <c:extLst>
              <c:ext xmlns:c16="http://schemas.microsoft.com/office/drawing/2014/chart" uri="{C3380CC4-5D6E-409C-BE32-E72D297353CC}">
                <c16:uniqueId val="{00000021-F7C0-43D4-82BB-D2735742E589}"/>
              </c:ext>
            </c:extLst>
          </c:dPt>
          <c:dPt>
            <c:idx val="31"/>
            <c:invertIfNegative val="0"/>
            <c:bubble3D val="0"/>
            <c:spPr>
              <a:solidFill>
                <a:srgbClr val="FF0000"/>
              </a:solidFill>
            </c:spPr>
            <c:extLst>
              <c:ext xmlns:c16="http://schemas.microsoft.com/office/drawing/2014/chart" uri="{C3380CC4-5D6E-409C-BE32-E72D297353CC}">
                <c16:uniqueId val="{00000020-F7C0-43D4-82BB-D2735742E589}"/>
              </c:ext>
            </c:extLst>
          </c:dPt>
          <c:dPt>
            <c:idx val="32"/>
            <c:invertIfNegative val="0"/>
            <c:bubble3D val="0"/>
            <c:spPr>
              <a:solidFill>
                <a:srgbClr val="FF0000"/>
              </a:solidFill>
            </c:spPr>
            <c:extLst>
              <c:ext xmlns:c16="http://schemas.microsoft.com/office/drawing/2014/chart" uri="{C3380CC4-5D6E-409C-BE32-E72D297353CC}">
                <c16:uniqueId val="{0000001F-F7C0-43D4-82BB-D2735742E589}"/>
              </c:ext>
            </c:extLst>
          </c:dPt>
          <c:dPt>
            <c:idx val="33"/>
            <c:invertIfNegative val="0"/>
            <c:bubble3D val="0"/>
            <c:spPr>
              <a:solidFill>
                <a:srgbClr val="FF0000"/>
              </a:solidFill>
            </c:spPr>
            <c:extLst>
              <c:ext xmlns:c16="http://schemas.microsoft.com/office/drawing/2014/chart" uri="{C3380CC4-5D6E-409C-BE32-E72D297353CC}">
                <c16:uniqueId val="{0000001E-F7C0-43D4-82BB-D2735742E589}"/>
              </c:ext>
            </c:extLst>
          </c:dPt>
          <c:dPt>
            <c:idx val="34"/>
            <c:invertIfNegative val="0"/>
            <c:bubble3D val="0"/>
            <c:spPr>
              <a:solidFill>
                <a:srgbClr val="FF0000"/>
              </a:solidFill>
            </c:spPr>
            <c:extLst>
              <c:ext xmlns:c16="http://schemas.microsoft.com/office/drawing/2014/chart" uri="{C3380CC4-5D6E-409C-BE32-E72D297353CC}">
                <c16:uniqueId val="{0000001D-F7C0-43D4-82BB-D2735742E589}"/>
              </c:ext>
            </c:extLst>
          </c:dPt>
          <c:dPt>
            <c:idx val="35"/>
            <c:invertIfNegative val="0"/>
            <c:bubble3D val="0"/>
            <c:spPr>
              <a:solidFill>
                <a:srgbClr val="FF0000"/>
              </a:solidFill>
            </c:spPr>
            <c:extLst>
              <c:ext xmlns:c16="http://schemas.microsoft.com/office/drawing/2014/chart" uri="{C3380CC4-5D6E-409C-BE32-E72D297353CC}">
                <c16:uniqueId val="{0000001C-F7C0-43D4-82BB-D2735742E589}"/>
              </c:ext>
            </c:extLst>
          </c:dPt>
          <c:dPt>
            <c:idx val="36"/>
            <c:invertIfNegative val="0"/>
            <c:bubble3D val="0"/>
            <c:spPr>
              <a:solidFill>
                <a:srgbClr val="FF0000"/>
              </a:solidFill>
            </c:spPr>
            <c:extLst>
              <c:ext xmlns:c16="http://schemas.microsoft.com/office/drawing/2014/chart" uri="{C3380CC4-5D6E-409C-BE32-E72D297353CC}">
                <c16:uniqueId val="{0000001A-F7C0-43D4-82BB-D2735742E589}"/>
              </c:ext>
            </c:extLst>
          </c:dPt>
          <c:dPt>
            <c:idx val="37"/>
            <c:invertIfNegative val="0"/>
            <c:bubble3D val="0"/>
            <c:spPr>
              <a:solidFill>
                <a:srgbClr val="FF0000"/>
              </a:solidFill>
            </c:spPr>
            <c:extLst>
              <c:ext xmlns:c16="http://schemas.microsoft.com/office/drawing/2014/chart" uri="{C3380CC4-5D6E-409C-BE32-E72D297353CC}">
                <c16:uniqueId val="{0000001B-F7C0-43D4-82BB-D2735742E589}"/>
              </c:ext>
            </c:extLst>
          </c:dPt>
          <c:dPt>
            <c:idx val="38"/>
            <c:invertIfNegative val="0"/>
            <c:bubble3D val="0"/>
            <c:spPr>
              <a:solidFill>
                <a:srgbClr val="FF0000"/>
              </a:solidFill>
            </c:spPr>
            <c:extLst>
              <c:ext xmlns:c16="http://schemas.microsoft.com/office/drawing/2014/chart" uri="{C3380CC4-5D6E-409C-BE32-E72D297353CC}">
                <c16:uniqueId val="{00000019-F7C0-43D4-82BB-D2735742E589}"/>
              </c:ext>
            </c:extLst>
          </c:dPt>
          <c:dPt>
            <c:idx val="39"/>
            <c:invertIfNegative val="0"/>
            <c:bubble3D val="0"/>
            <c:spPr>
              <a:solidFill>
                <a:srgbClr val="FF0000"/>
              </a:solidFill>
            </c:spPr>
            <c:extLst>
              <c:ext xmlns:c16="http://schemas.microsoft.com/office/drawing/2014/chart" uri="{C3380CC4-5D6E-409C-BE32-E72D297353CC}">
                <c16:uniqueId val="{00000018-F7C0-43D4-82BB-D2735742E589}"/>
              </c:ext>
            </c:extLst>
          </c:dPt>
          <c:dPt>
            <c:idx val="40"/>
            <c:invertIfNegative val="0"/>
            <c:bubble3D val="0"/>
            <c:spPr>
              <a:solidFill>
                <a:srgbClr val="FF0000"/>
              </a:solidFill>
            </c:spPr>
            <c:extLst>
              <c:ext xmlns:c16="http://schemas.microsoft.com/office/drawing/2014/chart" uri="{C3380CC4-5D6E-409C-BE32-E72D297353CC}">
                <c16:uniqueId val="{00000017-F7C0-43D4-82BB-D2735742E589}"/>
              </c:ext>
            </c:extLst>
          </c:dPt>
          <c:dPt>
            <c:idx val="41"/>
            <c:invertIfNegative val="0"/>
            <c:bubble3D val="0"/>
            <c:spPr>
              <a:solidFill>
                <a:srgbClr val="FF0000"/>
              </a:solidFill>
            </c:spPr>
            <c:extLst>
              <c:ext xmlns:c16="http://schemas.microsoft.com/office/drawing/2014/chart" uri="{C3380CC4-5D6E-409C-BE32-E72D297353CC}">
                <c16:uniqueId val="{00000016-F7C0-43D4-82BB-D2735742E589}"/>
              </c:ext>
            </c:extLst>
          </c:dPt>
          <c:dPt>
            <c:idx val="42"/>
            <c:invertIfNegative val="0"/>
            <c:bubble3D val="0"/>
            <c:spPr>
              <a:solidFill>
                <a:srgbClr val="FF0000"/>
              </a:solidFill>
            </c:spPr>
            <c:extLst>
              <c:ext xmlns:c16="http://schemas.microsoft.com/office/drawing/2014/chart" uri="{C3380CC4-5D6E-409C-BE32-E72D297353CC}">
                <c16:uniqueId val="{00000015-F7C0-43D4-82BB-D2735742E589}"/>
              </c:ext>
            </c:extLst>
          </c:dPt>
          <c:dPt>
            <c:idx val="43"/>
            <c:invertIfNegative val="0"/>
            <c:bubble3D val="0"/>
            <c:spPr>
              <a:solidFill>
                <a:srgbClr val="FF0000"/>
              </a:solidFill>
            </c:spPr>
            <c:extLst>
              <c:ext xmlns:c16="http://schemas.microsoft.com/office/drawing/2014/chart" uri="{C3380CC4-5D6E-409C-BE32-E72D297353CC}">
                <c16:uniqueId val="{00000014-F7C0-43D4-82BB-D2735742E589}"/>
              </c:ext>
            </c:extLst>
          </c:dPt>
          <c:dPt>
            <c:idx val="44"/>
            <c:invertIfNegative val="0"/>
            <c:bubble3D val="0"/>
            <c:spPr>
              <a:solidFill>
                <a:srgbClr val="FF0000"/>
              </a:solidFill>
            </c:spPr>
            <c:extLst>
              <c:ext xmlns:c16="http://schemas.microsoft.com/office/drawing/2014/chart" uri="{C3380CC4-5D6E-409C-BE32-E72D297353CC}">
                <c16:uniqueId val="{00000013-F7C0-43D4-82BB-D2735742E589}"/>
              </c:ext>
            </c:extLst>
          </c:dPt>
          <c:dPt>
            <c:idx val="45"/>
            <c:invertIfNegative val="0"/>
            <c:bubble3D val="0"/>
            <c:spPr>
              <a:solidFill>
                <a:srgbClr val="FF0000"/>
              </a:solidFill>
            </c:spPr>
            <c:extLst>
              <c:ext xmlns:c16="http://schemas.microsoft.com/office/drawing/2014/chart" uri="{C3380CC4-5D6E-409C-BE32-E72D297353CC}">
                <c16:uniqueId val="{00000012-F7C0-43D4-82BB-D2735742E589}"/>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Hidalgo</c:v>
                </c:pt>
                <c:pt idx="5">
                  <c:v>Coahuila de Zaragoza</c:v>
                </c:pt>
                <c:pt idx="6">
                  <c:v>Nayarit</c:v>
                </c:pt>
                <c:pt idx="7">
                  <c:v>Chihuahua</c:v>
                </c:pt>
                <c:pt idx="8">
                  <c:v>Puebla</c:v>
                </c:pt>
                <c:pt idx="9">
                  <c:v>Tabasco</c:v>
                </c:pt>
                <c:pt idx="10">
                  <c:v>Guanajuato</c:v>
                </c:pt>
                <c:pt idx="11">
                  <c:v>Quintana Roo</c:v>
                </c:pt>
                <c:pt idx="12">
                  <c:v>Veracruz de Ignacio de la Llave</c:v>
                </c:pt>
                <c:pt idx="13">
                  <c:v>Chiapas</c:v>
                </c:pt>
                <c:pt idx="14">
                  <c:v>Nuevo León</c:v>
                </c:pt>
                <c:pt idx="15">
                  <c:v>Aguascalientes</c:v>
                </c:pt>
                <c:pt idx="16">
                  <c:v>Guerrero</c:v>
                </c:pt>
                <c:pt idx="17">
                  <c:v>Tlaxcala</c:v>
                </c:pt>
                <c:pt idx="18">
                  <c:v>Zacatecas</c:v>
                </c:pt>
                <c:pt idx="19">
                  <c:v>Jalisco</c:v>
                </c:pt>
                <c:pt idx="20">
                  <c:v>Oaxaca</c:v>
                </c:pt>
                <c:pt idx="21">
                  <c:v>CEFERESO No. 8 Nor-Poniente</c:v>
                </c:pt>
                <c:pt idx="22">
                  <c:v>CEFERESO No. 1 Altiplano</c:v>
                </c:pt>
                <c:pt idx="23">
                  <c:v>San Luis Potosí</c:v>
                </c:pt>
                <c:pt idx="24">
                  <c:v>CEFEREPSI</c:v>
                </c:pt>
                <c:pt idx="25">
                  <c:v>Querétaro</c:v>
                </c:pt>
                <c:pt idx="26">
                  <c:v>CEFERESO No. 7 Nor-Noroeste</c:v>
                </c:pt>
                <c:pt idx="27">
                  <c:v>Centro Penitenciario Federal 18 CPS Coahuila</c:v>
                </c:pt>
                <c:pt idx="28">
                  <c:v>CEFERESO No. 11 CPS Sonora</c:v>
                </c:pt>
                <c:pt idx="29">
                  <c:v>CEFERESO No. 12 CPS Guanajuato</c:v>
                </c:pt>
                <c:pt idx="30">
                  <c:v>CEFERESO No. 14 CPS Durango</c:v>
                </c:pt>
                <c:pt idx="31">
                  <c:v>CEFERESO No. 13 CPS Oaxaca</c:v>
                </c:pt>
                <c:pt idx="32">
                  <c:v>Baja California Sur</c:v>
                </c:pt>
                <c:pt idx="33">
                  <c:v>CEFERESO No. 15 CPS Chiapas</c:v>
                </c:pt>
                <c:pt idx="34">
                  <c:v>CEFERESO No. 4 Noroeste</c:v>
                </c:pt>
                <c:pt idx="35">
                  <c:v>Campeche</c:v>
                </c:pt>
                <c:pt idx="36">
                  <c:v>CEFERESO No. 17 CPS Michoacán</c:v>
                </c:pt>
                <c:pt idx="37">
                  <c:v>CEFERESO No. 5 Oriente</c:v>
                </c:pt>
                <c:pt idx="38">
                  <c:v>CEFERESO No. 16 CPS Femenil Morelos</c:v>
                </c:pt>
                <c:pt idx="39">
                  <c:v>Yucatán</c:v>
                </c:pt>
                <c:pt idx="40">
                  <c:v>Michoacán de Ocampo</c:v>
                </c:pt>
                <c:pt idx="41">
                  <c:v>Tamaulipas</c:v>
                </c:pt>
                <c:pt idx="42">
                  <c:v>Ciudad de México</c:v>
                </c:pt>
                <c:pt idx="43">
                  <c:v>Baja California</c:v>
                </c:pt>
                <c:pt idx="44">
                  <c:v>Colima</c:v>
                </c:pt>
                <c:pt idx="45">
                  <c:v>Sinaloa</c:v>
                </c:pt>
              </c:strCache>
            </c:strRef>
          </c:cat>
          <c:val>
            <c:numRef>
              <c:f>'Pág-14-Grá-SP'!$B$6:$B$51</c:f>
              <c:numCache>
                <c:formatCode>#,##0</c:formatCode>
                <c:ptCount val="46"/>
                <c:pt idx="0">
                  <c:v>21269</c:v>
                </c:pt>
                <c:pt idx="1">
                  <c:v>2915</c:v>
                </c:pt>
                <c:pt idx="2">
                  <c:v>1815</c:v>
                </c:pt>
                <c:pt idx="3">
                  <c:v>1809</c:v>
                </c:pt>
                <c:pt idx="4">
                  <c:v>1630</c:v>
                </c:pt>
                <c:pt idx="5">
                  <c:v>1544</c:v>
                </c:pt>
                <c:pt idx="6">
                  <c:v>1470</c:v>
                </c:pt>
                <c:pt idx="7">
                  <c:v>1466</c:v>
                </c:pt>
                <c:pt idx="8">
                  <c:v>1298</c:v>
                </c:pt>
                <c:pt idx="9">
                  <c:v>1141</c:v>
                </c:pt>
                <c:pt idx="10">
                  <c:v>1058</c:v>
                </c:pt>
                <c:pt idx="11">
                  <c:v>1001</c:v>
                </c:pt>
                <c:pt idx="12" formatCode="General">
                  <c:v>987</c:v>
                </c:pt>
                <c:pt idx="13" formatCode="General">
                  <c:v>874</c:v>
                </c:pt>
                <c:pt idx="14" formatCode="General">
                  <c:v>853</c:v>
                </c:pt>
                <c:pt idx="15" formatCode="General">
                  <c:v>266</c:v>
                </c:pt>
                <c:pt idx="16" formatCode="General">
                  <c:v>227</c:v>
                </c:pt>
                <c:pt idx="17" formatCode="General">
                  <c:v>-25</c:v>
                </c:pt>
                <c:pt idx="18" formatCode="General">
                  <c:v>-68</c:v>
                </c:pt>
                <c:pt idx="19" formatCode="General">
                  <c:v>-122</c:v>
                </c:pt>
                <c:pt idx="20" formatCode="General">
                  <c:v>-213</c:v>
                </c:pt>
                <c:pt idx="21" formatCode="General">
                  <c:v>-250</c:v>
                </c:pt>
                <c:pt idx="22" formatCode="General">
                  <c:v>-304</c:v>
                </c:pt>
                <c:pt idx="23" formatCode="General">
                  <c:v>-313</c:v>
                </c:pt>
                <c:pt idx="24" formatCode="General">
                  <c:v>-328</c:v>
                </c:pt>
                <c:pt idx="25" formatCode="General">
                  <c:v>-342</c:v>
                </c:pt>
                <c:pt idx="26" formatCode="General">
                  <c:v>-348</c:v>
                </c:pt>
                <c:pt idx="27" formatCode="General">
                  <c:v>-462</c:v>
                </c:pt>
                <c:pt idx="28" formatCode="General">
                  <c:v>-469</c:v>
                </c:pt>
                <c:pt idx="29" formatCode="General">
                  <c:v>-498</c:v>
                </c:pt>
                <c:pt idx="30" formatCode="General">
                  <c:v>-525</c:v>
                </c:pt>
                <c:pt idx="31" formatCode="General">
                  <c:v>-527</c:v>
                </c:pt>
                <c:pt idx="32" formatCode="General">
                  <c:v>-630</c:v>
                </c:pt>
                <c:pt idx="33" formatCode="General">
                  <c:v>-695</c:v>
                </c:pt>
                <c:pt idx="34" formatCode="General">
                  <c:v>-758</c:v>
                </c:pt>
                <c:pt idx="35" formatCode="General">
                  <c:v>-779</c:v>
                </c:pt>
                <c:pt idx="36">
                  <c:v>-1218</c:v>
                </c:pt>
                <c:pt idx="37">
                  <c:v>-1256</c:v>
                </c:pt>
                <c:pt idx="38">
                  <c:v>-1318</c:v>
                </c:pt>
                <c:pt idx="39">
                  <c:v>-1357</c:v>
                </c:pt>
                <c:pt idx="40">
                  <c:v>-1632</c:v>
                </c:pt>
                <c:pt idx="41">
                  <c:v>-2027</c:v>
                </c:pt>
                <c:pt idx="42">
                  <c:v>-2083</c:v>
                </c:pt>
                <c:pt idx="43">
                  <c:v>-2238</c:v>
                </c:pt>
                <c:pt idx="44">
                  <c:v>-2320</c:v>
                </c:pt>
                <c:pt idx="45">
                  <c:v>-2609</c:v>
                </c:pt>
              </c:numCache>
            </c:numRef>
          </c:val>
          <c:extLst>
            <c:ext xmlns:c16="http://schemas.microsoft.com/office/drawing/2014/chart" uri="{C3380CC4-5D6E-409C-BE32-E72D297353CC}">
              <c16:uniqueId val="{00000001-BFDD-4A95-B209-5EED0BB811F8}"/>
            </c:ext>
          </c:extLst>
        </c:ser>
        <c:dLbls>
          <c:showLegendKey val="0"/>
          <c:showVal val="0"/>
          <c:showCatName val="0"/>
          <c:showSerName val="0"/>
          <c:showPercent val="0"/>
          <c:showBubbleSize val="0"/>
        </c:dLbls>
        <c:gapWidth val="38"/>
        <c:axId val="1004495519"/>
        <c:axId val="893287679"/>
      </c:barChart>
      <c:catAx>
        <c:axId val="1004495519"/>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893287679"/>
        <c:crosses val="autoZero"/>
        <c:auto val="1"/>
        <c:lblAlgn val="ctr"/>
        <c:lblOffset val="100"/>
        <c:noMultiLvlLbl val="0"/>
      </c:catAx>
      <c:valAx>
        <c:axId val="893287679"/>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00449551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Septiembre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EBF3EDC2-B432-58AB-A690-9FF4E1D085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73690424-22DF-5953-FA89-3067514A79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A0E7805C-5AD9-B4CA-E2C7-E82BEC29DE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C123E2DE-3C70-03BA-0000-0B505875A2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16764E97-D75D-5C95-2962-7069A2B074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90E57AD3-B12A-592C-E0CC-9B0A708D1D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014116B1-94F0-28AA-FFBB-D8D53035D7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C27678F5-3709-6ADD-E8A6-7DD1F90D94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31697C92-C487-0714-80FB-ECB196454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86942FB4-BDB6-21A5-B930-A49EA82725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BB9C11CB-DC5E-3B79-1749-30DC382F73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704850</xdr:colOff>
      <xdr:row>21</xdr:row>
      <xdr:rowOff>79375</xdr:rowOff>
    </xdr:from>
    <xdr:to>
      <xdr:col>7</xdr:col>
      <xdr:colOff>176850</xdr:colOff>
      <xdr:row>36</xdr:row>
      <xdr:rowOff>160975</xdr:rowOff>
    </xdr:to>
    <xdr:pic>
      <xdr:nvPicPr>
        <xdr:cNvPr id="4" name="Imagen 3">
          <a:extLst>
            <a:ext uri="{FF2B5EF4-FFF2-40B4-BE49-F238E27FC236}">
              <a16:creationId xmlns:a16="http://schemas.microsoft.com/office/drawing/2014/main" id="{BB6AF55B-B16A-5C6C-9AF2-5954BE1C0766}"/>
            </a:ext>
          </a:extLst>
        </xdr:cNvPr>
        <xdr:cNvPicPr>
          <a:picLocks noChangeAspect="1"/>
        </xdr:cNvPicPr>
      </xdr:nvPicPr>
      <xdr:blipFill>
        <a:blip xmlns:r="http://schemas.openxmlformats.org/officeDocument/2006/relationships" r:link="rId2"/>
        <a:stretch>
          <a:fillRect/>
        </a:stretch>
      </xdr:blipFill>
      <xdr:spPr>
        <a:xfrm>
          <a:off x="3248025" y="4737100"/>
          <a:ext cx="2520000" cy="2520000"/>
        </a:xfrm>
        <a:prstGeom prst="rect">
          <a:avLst/>
        </a:prstGeom>
      </xdr:spPr>
    </xdr:pic>
    <xdr:clientData/>
  </xdr:twoCellAnchor>
  <xdr:twoCellAnchor>
    <xdr:from>
      <xdr:col>1</xdr:col>
      <xdr:colOff>161925</xdr:colOff>
      <xdr:row>30</xdr:row>
      <xdr:rowOff>38100</xdr:rowOff>
    </xdr:from>
    <xdr:to>
      <xdr:col>4</xdr:col>
      <xdr:colOff>514350</xdr:colOff>
      <xdr:row>30</xdr:row>
      <xdr:rowOff>38100</xdr:rowOff>
    </xdr:to>
    <xdr:cxnSp macro="">
      <xdr:nvCxnSpPr>
        <xdr:cNvPr id="5" name="Conector recto de flecha 4">
          <a:extLst>
            <a:ext uri="{FF2B5EF4-FFF2-40B4-BE49-F238E27FC236}">
              <a16:creationId xmlns:a16="http://schemas.microsoft.com/office/drawing/2014/main" id="{0E26A843-9287-F25F-9FB8-212E5D57198C}"/>
            </a:ext>
          </a:extLst>
        </xdr:cNvPr>
        <xdr:cNvCxnSpPr/>
      </xdr:nvCxnSpPr>
      <xdr:spPr bwMode="auto">
        <a:xfrm>
          <a:off x="1543050" y="6276975"/>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38100</xdr:rowOff>
    </xdr:from>
    <xdr:to>
      <xdr:col>9</xdr:col>
      <xdr:colOff>571500</xdr:colOff>
      <xdr:row>30</xdr:row>
      <xdr:rowOff>38100</xdr:rowOff>
    </xdr:to>
    <xdr:cxnSp macro="">
      <xdr:nvCxnSpPr>
        <xdr:cNvPr id="6" name="Conector recto de flecha 5">
          <a:extLst>
            <a:ext uri="{FF2B5EF4-FFF2-40B4-BE49-F238E27FC236}">
              <a16:creationId xmlns:a16="http://schemas.microsoft.com/office/drawing/2014/main" id="{B538A136-5220-769F-9B9F-3146FBB21D12}"/>
            </a:ext>
          </a:extLst>
        </xdr:cNvPr>
        <xdr:cNvCxnSpPr/>
      </xdr:nvCxnSpPr>
      <xdr:spPr bwMode="auto">
        <a:xfrm>
          <a:off x="5191125" y="6276975"/>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F07A2906-420A-FC96-B510-C6CECFA4AC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3457FC6C-65A2-A24C-5ABF-41D208857C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71FBC690-BDDB-3DB3-A11B-DAC254EF81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4A90868A-0EA8-FDB6-3405-E9279169B7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447262</xdr:colOff>
      <xdr:row>2</xdr:row>
      <xdr:rowOff>135421</xdr:rowOff>
    </xdr:from>
    <xdr:to>
      <xdr:col>10</xdr:col>
      <xdr:colOff>604632</xdr:colOff>
      <xdr:row>29</xdr:row>
      <xdr:rowOff>33130</xdr:rowOff>
    </xdr:to>
    <xdr:graphicFrame macro="">
      <xdr:nvGraphicFramePr>
        <xdr:cNvPr id="2" name="Gráfico 1">
          <a:extLst>
            <a:ext uri="{FF2B5EF4-FFF2-40B4-BE49-F238E27FC236}">
              <a16:creationId xmlns:a16="http://schemas.microsoft.com/office/drawing/2014/main" id="{1B58A2D5-C983-972D-C298-AF4B82A2DF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144331</xdr:rowOff>
    </xdr:from>
    <xdr:to>
      <xdr:col>12</xdr:col>
      <xdr:colOff>65128</xdr:colOff>
      <xdr:row>31</xdr:row>
      <xdr:rowOff>27842</xdr:rowOff>
    </xdr:to>
    <xdr:graphicFrame macro="">
      <xdr:nvGraphicFramePr>
        <xdr:cNvPr id="2" name="Gráfico 1">
          <a:extLst>
            <a:ext uri="{FF2B5EF4-FFF2-40B4-BE49-F238E27FC236}">
              <a16:creationId xmlns:a16="http://schemas.microsoft.com/office/drawing/2014/main" id="{70C2A376-6485-4C31-9638-E8D7BD189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546100</xdr:colOff>
      <xdr:row>5</xdr:row>
      <xdr:rowOff>165099</xdr:rowOff>
    </xdr:from>
    <xdr:to>
      <xdr:col>10</xdr:col>
      <xdr:colOff>457200</xdr:colOff>
      <xdr:row>33</xdr:row>
      <xdr:rowOff>38099</xdr:rowOff>
    </xdr:to>
    <xdr:graphicFrame macro="">
      <xdr:nvGraphicFramePr>
        <xdr:cNvPr id="3" name="Gráfico 2">
          <a:extLst>
            <a:ext uri="{FF2B5EF4-FFF2-40B4-BE49-F238E27FC236}">
              <a16:creationId xmlns:a16="http://schemas.microsoft.com/office/drawing/2014/main" id="{B4CD8B5A-3BA8-990E-B861-591A6D94AA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552450</xdr:colOff>
      <xdr:row>32</xdr:row>
      <xdr:rowOff>88900</xdr:rowOff>
    </xdr:to>
    <xdr:graphicFrame macro="">
      <xdr:nvGraphicFramePr>
        <xdr:cNvPr id="2" name="Gráfico 1">
          <a:extLst>
            <a:ext uri="{FF2B5EF4-FFF2-40B4-BE49-F238E27FC236}">
              <a16:creationId xmlns:a16="http://schemas.microsoft.com/office/drawing/2014/main" id="{ACF8F37D-F851-F473-FD8A-DA876E26F6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5</xdr:row>
      <xdr:rowOff>15875</xdr:rowOff>
    </xdr:from>
    <xdr:to>
      <xdr:col>12</xdr:col>
      <xdr:colOff>590550</xdr:colOff>
      <xdr:row>32</xdr:row>
      <xdr:rowOff>88900</xdr:rowOff>
    </xdr:to>
    <xdr:graphicFrame macro="">
      <xdr:nvGraphicFramePr>
        <xdr:cNvPr id="3" name="Gráfico 2">
          <a:extLst>
            <a:ext uri="{FF2B5EF4-FFF2-40B4-BE49-F238E27FC236}">
              <a16:creationId xmlns:a16="http://schemas.microsoft.com/office/drawing/2014/main" id="{EF1AE6F3-6FEC-CF6D-028C-4E051027DC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7</xdr:row>
      <xdr:rowOff>73025</xdr:rowOff>
    </xdr:from>
    <xdr:to>
      <xdr:col>6</xdr:col>
      <xdr:colOff>584200</xdr:colOff>
      <xdr:row>34</xdr:row>
      <xdr:rowOff>146050</xdr:rowOff>
    </xdr:to>
    <xdr:graphicFrame macro="">
      <xdr:nvGraphicFramePr>
        <xdr:cNvPr id="2" name="Gráfico 1">
          <a:extLst>
            <a:ext uri="{FF2B5EF4-FFF2-40B4-BE49-F238E27FC236}">
              <a16:creationId xmlns:a16="http://schemas.microsoft.com/office/drawing/2014/main" id="{AB9BD5FB-6BEF-14AA-9D00-AEFD449F16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7</xdr:row>
      <xdr:rowOff>73025</xdr:rowOff>
    </xdr:from>
    <xdr:to>
      <xdr:col>12</xdr:col>
      <xdr:colOff>939800</xdr:colOff>
      <xdr:row>34</xdr:row>
      <xdr:rowOff>146050</xdr:rowOff>
    </xdr:to>
    <xdr:graphicFrame macro="">
      <xdr:nvGraphicFramePr>
        <xdr:cNvPr id="3" name="Gráfico 2">
          <a:extLst>
            <a:ext uri="{FF2B5EF4-FFF2-40B4-BE49-F238E27FC236}">
              <a16:creationId xmlns:a16="http://schemas.microsoft.com/office/drawing/2014/main" id="{F92D86A8-5282-99A7-EC44-8880B9570A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104588</xdr:colOff>
      <xdr:row>3</xdr:row>
      <xdr:rowOff>62940</xdr:rowOff>
    </xdr:from>
    <xdr:to>
      <xdr:col>12</xdr:col>
      <xdr:colOff>571500</xdr:colOff>
      <xdr:row>29</xdr:row>
      <xdr:rowOff>67236</xdr:rowOff>
    </xdr:to>
    <xdr:graphicFrame macro="">
      <xdr:nvGraphicFramePr>
        <xdr:cNvPr id="2" name="Gráfico 1">
          <a:extLst>
            <a:ext uri="{FF2B5EF4-FFF2-40B4-BE49-F238E27FC236}">
              <a16:creationId xmlns:a16="http://schemas.microsoft.com/office/drawing/2014/main" id="{89359E02-8CDD-961A-0ABB-BD3E8BBDAE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483178</xdr:rowOff>
    </xdr:from>
    <xdr:to>
      <xdr:col>21</xdr:col>
      <xdr:colOff>22389</xdr:colOff>
      <xdr:row>65</xdr:row>
      <xdr:rowOff>564822</xdr:rowOff>
    </xdr:to>
    <xdr:graphicFrame macro="">
      <xdr:nvGraphicFramePr>
        <xdr:cNvPr id="2" name="Gráfico 1">
          <a:extLst>
            <a:ext uri="{FF2B5EF4-FFF2-40B4-BE49-F238E27FC236}">
              <a16:creationId xmlns:a16="http://schemas.microsoft.com/office/drawing/2014/main" id="{989B208E-64CE-4325-8918-18AF53190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3</xdr:row>
      <xdr:rowOff>117475</xdr:rowOff>
    </xdr:from>
    <xdr:to>
      <xdr:col>7</xdr:col>
      <xdr:colOff>234950</xdr:colOff>
      <xdr:row>36</xdr:row>
      <xdr:rowOff>107950</xdr:rowOff>
    </xdr:to>
    <xdr:graphicFrame macro="">
      <xdr:nvGraphicFramePr>
        <xdr:cNvPr id="2" name="Gráfico 1">
          <a:extLst>
            <a:ext uri="{FF2B5EF4-FFF2-40B4-BE49-F238E27FC236}">
              <a16:creationId xmlns:a16="http://schemas.microsoft.com/office/drawing/2014/main" id="{BC85EBCA-860A-F37C-5166-5B9BB9CC84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279400</xdr:colOff>
      <xdr:row>3</xdr:row>
      <xdr:rowOff>88900</xdr:rowOff>
    </xdr:from>
    <xdr:to>
      <xdr:col>13</xdr:col>
      <xdr:colOff>596900</xdr:colOff>
      <xdr:row>36</xdr:row>
      <xdr:rowOff>79375</xdr:rowOff>
    </xdr:to>
    <xdr:graphicFrame macro="">
      <xdr:nvGraphicFramePr>
        <xdr:cNvPr id="3" name="Gráfico 2">
          <a:extLst>
            <a:ext uri="{FF2B5EF4-FFF2-40B4-BE49-F238E27FC236}">
              <a16:creationId xmlns:a16="http://schemas.microsoft.com/office/drawing/2014/main" id="{AF83B516-0B27-A4E0-4B60-CE3C912AEE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A489C13D-0C70-61ED-9463-7D4DD96FCA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235324</xdr:colOff>
      <xdr:row>5</xdr:row>
      <xdr:rowOff>56962</xdr:rowOff>
    </xdr:from>
    <xdr:to>
      <xdr:col>14</xdr:col>
      <xdr:colOff>648074</xdr:colOff>
      <xdr:row>21</xdr:row>
      <xdr:rowOff>6162</xdr:rowOff>
    </xdr:to>
    <xdr:graphicFrame macro="">
      <xdr:nvGraphicFramePr>
        <xdr:cNvPr id="2" name="Gráfico 1">
          <a:extLst>
            <a:ext uri="{FF2B5EF4-FFF2-40B4-BE49-F238E27FC236}">
              <a16:creationId xmlns:a16="http://schemas.microsoft.com/office/drawing/2014/main" id="{5615C1AA-CD66-3C36-BD71-27E84BA463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201705</xdr:colOff>
      <xdr:row>24</xdr:row>
      <xdr:rowOff>79748</xdr:rowOff>
    </xdr:from>
    <xdr:to>
      <xdr:col>14</xdr:col>
      <xdr:colOff>614455</xdr:colOff>
      <xdr:row>40</xdr:row>
      <xdr:rowOff>33991</xdr:rowOff>
    </xdr:to>
    <xdr:graphicFrame macro="">
      <xdr:nvGraphicFramePr>
        <xdr:cNvPr id="3" name="Gráfico 2">
          <a:extLst>
            <a:ext uri="{FF2B5EF4-FFF2-40B4-BE49-F238E27FC236}">
              <a16:creationId xmlns:a16="http://schemas.microsoft.com/office/drawing/2014/main" id="{206C7197-C7DE-6D5E-1E2A-2258AA9E7B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D1EAACF0-1326-C7AD-32A0-ED0780925D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E104D48D-CCA0-4274-04A1-C17CC4DFF3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123825</xdr:rowOff>
    </xdr:from>
    <xdr:to>
      <xdr:col>9</xdr:col>
      <xdr:colOff>695325</xdr:colOff>
      <xdr:row>31</xdr:row>
      <xdr:rowOff>19049</xdr:rowOff>
    </xdr:to>
    <xdr:graphicFrame macro="">
      <xdr:nvGraphicFramePr>
        <xdr:cNvPr id="2" name="Gráfico 1">
          <a:extLst>
            <a:ext uri="{FF2B5EF4-FFF2-40B4-BE49-F238E27FC236}">
              <a16:creationId xmlns:a16="http://schemas.microsoft.com/office/drawing/2014/main" id="{572FA3A0-247A-9487-C994-BA163B90C0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2813519C-9630-A8CA-0042-4DB1156488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06DD1A12-D191-BD78-9DFB-AF8C4F2801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3\09%20Septiembre\5%20Informacion%20Complementaria\Escolaridad_2023.xlsx" TargetMode="External"/><Relationship Id="rId1" Type="http://schemas.openxmlformats.org/officeDocument/2006/relationships/externalLinkPath" Target="/2023/09%20Septiembre/5%20Informacion%20Complementaria/Escolaridad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Z:\2023\09%20Septiembre\5%20Informacion%20Complementaria\Ing-Egr_09_2023.xlsx" TargetMode="External"/><Relationship Id="rId1" Type="http://schemas.openxmlformats.org/officeDocument/2006/relationships/externalLinkPath" Target="/2023/09%20Septiembre/5%20Informacion%20Complementaria/Ing-Egr_09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s"/>
      <sheetName val="Plantilla Mensual"/>
      <sheetName val="Altas"/>
      <sheetName val="TOTAL CF Y EF"/>
      <sheetName val="ESCOLARIDAD TOTAL"/>
      <sheetName val="GRAF PAST ESC"/>
      <sheetName val="ESCOLARIDAD_SITJUR"/>
      <sheetName val="REPORTE_CAPTUR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ág-5-Tab-ING-EGR"/>
      <sheetName val="Pág-6-Tab-ING-EGR"/>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Septiembre'&amp;anio='2023'&amp;origen='excel'" preserveFormatting="0" connectionId="5841" xr16:uid="{CE55983E-707E-4730-BCD3-8EC2E24C9687}"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Septiembre'&amp;anio='2023'&amp;origen='excel'" preserveFormatting="0" connectionId="5851" xr16:uid="{F37C8E8B-58C1-4ED7-A614-D4DD13ECC213}"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Septiembre'&amp;anio='2023'&amp;origen='excel'" preserveFormatting="0" connectionId="5852" xr16:uid="{EC506B13-2E29-44BB-B478-DE05B95A976F}"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Septiembre'&amp;anio='2023'&amp;origen='excel'" preserveFormatting="0" connectionId="5853" xr16:uid="{E8D99207-82A8-4343-81CE-8AB3AB7D630A}"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Septiembre'&amp;anio='2023'&amp;origen='excel'" preserveFormatting="0" connectionId="5854" xr16:uid="{FF42D1A4-DF8E-4981-9167-1D8C00AD6E41}"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197" preserveFormatting="0" connectionId="5856" xr16:uid="{A8C661F6-B06B-402E-B6CA-1135A736BFA6}"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251" preserveFormatting="0" connectionId="5857" xr16:uid="{0D931AA6-FE5A-46BF-A670-457EDA946858}"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407" preserveFormatting="0" connectionId="5859" xr16:uid="{98B29EA0-964A-4BEE-AC02-71B23D9D3246}"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430" preserveFormatting="0" connectionId="5860" xr16:uid="{638CDCD4-7AC5-4CF5-9003-682938151704}"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437" preserveFormatting="0" connectionId="5861" xr16:uid="{F829971C-583F-45AA-8D11-6F59650E2A15}"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445" preserveFormatting="0" connectionId="5862" xr16:uid="{60D30B92-BDF1-4BCC-818B-77E556D3934B}"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560163EF-F924-443F-8116-7193031966FE}"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446" preserveFormatting="0" connectionId="5863" xr16:uid="{91B68F5D-97B7-442E-ADCC-524EF6411DA6}"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470" preserveFormatting="0" connectionId="5864" xr16:uid="{C4985F1A-C64C-4AAA-83D1-5D0DD8471637}"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474" preserveFormatting="0" connectionId="5865" xr16:uid="{F0413B72-B967-45C3-993B-E00F3C3F2A9B}"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653" preserveFormatting="0" connectionId="5866" xr16:uid="{D55C5AE5-F28F-4327-BDF0-9CA4A1F057BC}"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654" preserveFormatting="0" connectionId="5868" xr16:uid="{89483AE5-3CBD-41A2-9D91-58FC6AF970E8}"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655" preserveFormatting="0" connectionId="5869" xr16:uid="{A1FDFD6F-7A3F-4987-B6A6-18E116535273}"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660" preserveFormatting="0" connectionId="5870" xr16:uid="{74F8C10A-7D1C-45FE-9A89-CE566D7C374F}"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Septiembre'&amp;anio='2023'&amp;id_centro=229" preserveFormatting="0" connectionId="5871" xr16:uid="{618C03F5-E13B-48A8-AD85-8CE49CA1238B}"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Septiembre&amp;anio=2023&amp;origen=excel" preserveFormatting="0" connectionId="5855" xr16:uid="{62AAD514-3CC1-406A-8E21-3B40D52740F1}"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DCA3256D-315F-415B-AECA-67C43C5C8391}"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B9937C0E-A515-4202-B0BC-E621FC53733B}"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Septiembre'&amp;anio='2023'&amp;origen='excel'" preserveFormatting="0" connectionId="5872" xr16:uid="{55DE66C4-F18D-423E-A041-839BDC6B6C22}"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Septiembre'&amp;anio='2023'&amp;origen='excel'" preserveFormatting="0" connectionId="5873" xr16:uid="{71D96EBB-94D6-44B1-8095-55983C6B1574}"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Septiembre'&amp;anio='2023'&amp;origen='excel'" preserveFormatting="0" connectionId="5874" xr16:uid="{70254D9C-7BE9-48F9-987A-768DB2557591}"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Septiembre'&amp;anio='2023'&amp;origen='excel'" preserveFormatting="0" connectionId="5875" xr16:uid="{4426307E-9481-49E5-B02E-5212940477D8}"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Septiembre'&amp;anio='2023'&amp;origen='excel'" preserveFormatting="0" connectionId="5876" xr16:uid="{BE2F4969-080E-4303-BED4-8A9EF6138493}"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Septiembre'&amp;anio='2023'&amp;origen='excel'" preserveFormatting="0" connectionId="5877" xr16:uid="{67615BB4-19C8-46A2-96AD-E4E1AAFB4C7C}"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Septiembre'&amp;anio='2023'&amp;origen='excel'" preserveFormatting="0" connectionId="5879" xr16:uid="{4266F0AD-61B7-40B9-A8C0-7D1DB3C068FE}"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Septiembre'&amp;anio='2023'&amp;origen='excel'" preserveFormatting="0" connectionId="5880" xr16:uid="{48D1D3C7-1E06-44E5-9460-C508C5104633}"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Septiembre'&amp;anio='2023'&amp;origen='excel'" preserveFormatting="0" connectionId="5881" xr16:uid="{8BC560F7-6E21-422E-A9B8-E966A0DFE215}"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Septiembre'&amp;anio='2023'&amp;origen='excel'" preserveFormatting="0" connectionId="5882" xr16:uid="{FA09DEC5-29F5-4570-BA09-50EA2F13F882}"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Septiembre'&amp;anio='2023'&amp;origen='excel'" preserveFormatting="0" connectionId="5842" xr16:uid="{3CEE7654-76EA-4813-AC04-4B9C0A594426}"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Septiembre'&amp;anio='2023'&amp;origen='excel'" preserveFormatting="0" connectionId="5883" xr16:uid="{2067E34D-2FD5-490D-9903-7881BD8847E1}"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5369EC88-BCCD-4378-85D1-DB48E64B19CA}"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Septiembre'&amp;anio='2023'&amp;origen='excel'" preserveFormatting="0" connectionId="5843" xr16:uid="{7AA09D60-6B18-4F0D-BBA4-F440502AC5A2}"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Septiembre'&amp;anio='2023'&amp;origen='excel'" preserveFormatting="0" connectionId="5844" xr16:uid="{7D16D3F0-C08C-4959-B8B3-8B14B13C5C40}"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Septiembre'&amp;anio='2023'&amp;origen='excel'" preserveFormatting="0" connectionId="5847" xr16:uid="{00D65038-C2A3-41D0-9229-E16B9F5C2D4F}"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Septiembre'&amp;anio='2023'&amp;origen='excel'" preserveFormatting="0" connectionId="5849" xr16:uid="{441CC111-1B10-43BC-9675-52A323CBAD42}"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Septiembre'&amp;anio='2023'&amp;origen='excel'" preserveFormatting="0" connectionId="5850" xr16:uid="{46E1B5DC-4CB0-468B-8AF0-35390098AE9D}"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dimension ref="A1:N323"/>
  <sheetViews>
    <sheetView showGridLines="0" tabSelected="1" view="pageBreakPreview" zoomScale="70" zoomScaleNormal="70" zoomScaleSheetLayoutView="70" zoomScalePageLayoutView="75" workbookViewId="0">
      <selection activeCell="U31" sqref="U31"/>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59D73-F434-4B8F-83CF-32A1C06C2F7F}">
  <dimension ref="A1:O46"/>
  <sheetViews>
    <sheetView view="pageBreakPreview" zoomScale="85" zoomScaleNormal="100" zoomScaleSheetLayoutView="85" workbookViewId="0">
      <selection activeCell="Q33" sqref="Q33"/>
    </sheetView>
  </sheetViews>
  <sheetFormatPr baseColWidth="10" defaultRowHeight="12.75"/>
  <cols>
    <col min="1" max="15" width="10.7109375" customWidth="1"/>
  </cols>
  <sheetData>
    <row r="1" spans="1:15">
      <c r="A1" s="128" t="s">
        <v>62</v>
      </c>
      <c r="B1" s="128"/>
      <c r="C1" s="128"/>
      <c r="D1" s="128"/>
      <c r="E1" s="128"/>
      <c r="F1" s="128"/>
      <c r="G1" s="128"/>
      <c r="H1" s="128"/>
      <c r="I1" s="128"/>
      <c r="J1" s="128"/>
      <c r="K1" s="128"/>
      <c r="L1" s="128"/>
      <c r="M1" s="128"/>
      <c r="N1" s="128"/>
      <c r="O1" s="128"/>
    </row>
    <row r="2" spans="1:15" ht="27.95" customHeight="1">
      <c r="A2" s="631" t="s">
        <v>177</v>
      </c>
      <c r="B2" s="631"/>
      <c r="C2" s="631"/>
      <c r="D2" s="631"/>
      <c r="E2" s="631"/>
      <c r="F2" s="631"/>
      <c r="G2" s="631"/>
      <c r="H2" s="631"/>
      <c r="I2" s="631"/>
      <c r="J2" s="631"/>
      <c r="K2" s="631"/>
      <c r="L2" s="631"/>
      <c r="M2" s="631"/>
      <c r="N2" s="631"/>
      <c r="O2" s="631"/>
    </row>
    <row r="3" spans="1:15" ht="24.95" customHeight="1">
      <c r="A3" s="631" t="str">
        <f>UPPER(CONCATENATE("Septiembre 2023"))</f>
        <v>SEPTIEMBRE 2023</v>
      </c>
      <c r="B3" s="631"/>
      <c r="C3" s="631"/>
      <c r="D3" s="631"/>
      <c r="E3" s="631"/>
      <c r="F3" s="631"/>
      <c r="G3" s="631"/>
      <c r="H3" s="631"/>
      <c r="I3" s="631"/>
      <c r="J3" s="631"/>
      <c r="K3" s="631"/>
      <c r="L3" s="631"/>
      <c r="M3" s="631"/>
      <c r="N3" s="631"/>
      <c r="O3" s="631"/>
    </row>
    <row r="4" spans="1:15">
      <c r="A4" s="136"/>
      <c r="B4" s="128"/>
      <c r="C4" s="128"/>
      <c r="D4" s="128"/>
      <c r="E4" s="128"/>
      <c r="F4" s="128"/>
      <c r="G4" s="128"/>
      <c r="H4" s="128"/>
      <c r="I4" s="128"/>
      <c r="J4" s="128"/>
      <c r="K4" s="128"/>
      <c r="L4" s="128"/>
      <c r="M4" s="128"/>
      <c r="N4" s="128"/>
      <c r="O4" s="128"/>
    </row>
    <row r="5" spans="1:15" ht="24.95" customHeight="1">
      <c r="A5" s="631" t="str">
        <f>UPPER(CONCATENATE("2013 - 2023*"))</f>
        <v>2013 - 2023*</v>
      </c>
      <c r="B5" s="631"/>
      <c r="C5" s="631"/>
      <c r="D5" s="631"/>
      <c r="E5" s="631"/>
      <c r="F5" s="631"/>
      <c r="G5" s="631"/>
      <c r="H5" s="631"/>
      <c r="I5" s="631"/>
      <c r="J5" s="631"/>
      <c r="K5" s="631"/>
      <c r="L5" s="631"/>
      <c r="M5" s="631"/>
      <c r="N5" s="631"/>
      <c r="O5" s="631"/>
    </row>
    <row r="6" spans="1:15">
      <c r="A6" s="136"/>
      <c r="B6" s="128"/>
      <c r="C6" s="128"/>
      <c r="D6" s="128"/>
      <c r="E6" s="128"/>
      <c r="F6" s="128"/>
      <c r="G6" s="128"/>
      <c r="H6" s="128"/>
      <c r="I6" s="128"/>
      <c r="J6" s="128"/>
      <c r="K6" s="128"/>
      <c r="L6" s="128"/>
      <c r="M6" s="128"/>
      <c r="N6" s="128"/>
      <c r="O6" s="128"/>
    </row>
    <row r="7" spans="1:15">
      <c r="A7" s="170" t="s">
        <v>178</v>
      </c>
      <c r="B7" s="170" t="s">
        <v>104</v>
      </c>
      <c r="C7" s="128"/>
      <c r="D7" s="128"/>
      <c r="E7" s="128"/>
      <c r="F7" s="128"/>
      <c r="G7" s="128"/>
      <c r="H7" s="128"/>
      <c r="I7" s="128"/>
      <c r="J7" s="128"/>
      <c r="K7" s="128"/>
      <c r="L7" s="128"/>
      <c r="M7" s="128"/>
      <c r="N7" s="128"/>
      <c r="O7" s="128"/>
    </row>
    <row r="8" spans="1:15">
      <c r="A8" s="321">
        <v>2013</v>
      </c>
      <c r="B8" s="322">
        <v>246334</v>
      </c>
      <c r="C8" s="128"/>
      <c r="D8" s="128"/>
      <c r="E8" s="128"/>
      <c r="F8" s="128"/>
      <c r="G8" s="128"/>
      <c r="H8" s="128"/>
      <c r="I8" s="128"/>
      <c r="J8" s="128"/>
      <c r="K8" s="128"/>
      <c r="L8" s="128"/>
      <c r="M8" s="128"/>
      <c r="N8" s="128"/>
      <c r="O8" s="128"/>
    </row>
    <row r="9" spans="1:15">
      <c r="A9" s="321">
        <v>2014</v>
      </c>
      <c r="B9" s="322">
        <v>255638</v>
      </c>
      <c r="C9" s="128"/>
      <c r="D9" s="128"/>
      <c r="E9" s="128"/>
      <c r="F9" s="128"/>
      <c r="G9" s="128"/>
      <c r="H9" s="128"/>
      <c r="I9" s="128"/>
      <c r="J9" s="128"/>
      <c r="K9" s="128"/>
      <c r="L9" s="128"/>
      <c r="M9" s="128"/>
      <c r="N9" s="128"/>
      <c r="O9" s="128"/>
    </row>
    <row r="10" spans="1:15">
      <c r="A10" s="321">
        <v>2015</v>
      </c>
      <c r="B10" s="322">
        <v>247488</v>
      </c>
      <c r="C10" s="128"/>
      <c r="D10" s="128"/>
      <c r="E10" s="128"/>
      <c r="F10" s="128"/>
      <c r="G10" s="128"/>
      <c r="H10" s="128"/>
      <c r="I10" s="128"/>
      <c r="J10" s="128"/>
      <c r="K10" s="128"/>
      <c r="L10" s="128"/>
      <c r="M10" s="128"/>
      <c r="N10" s="128"/>
      <c r="O10" s="128"/>
    </row>
    <row r="11" spans="1:15">
      <c r="A11" s="321">
        <v>2016</v>
      </c>
      <c r="B11" s="322">
        <v>217868</v>
      </c>
      <c r="C11" s="128"/>
      <c r="D11" s="128"/>
      <c r="E11" s="128"/>
      <c r="F11" s="128"/>
      <c r="G11" s="128"/>
      <c r="H11" s="128"/>
      <c r="I11" s="128"/>
      <c r="J11" s="128"/>
      <c r="K11" s="128"/>
      <c r="L11" s="128"/>
      <c r="M11" s="128"/>
      <c r="N11" s="128"/>
      <c r="O11" s="128"/>
    </row>
    <row r="12" spans="1:15">
      <c r="A12" s="321">
        <v>2017</v>
      </c>
      <c r="B12" s="322">
        <v>204617</v>
      </c>
      <c r="C12" s="128"/>
      <c r="D12" s="128"/>
      <c r="E12" s="128"/>
      <c r="F12" s="128"/>
      <c r="G12" s="128"/>
      <c r="H12" s="128"/>
      <c r="I12" s="128"/>
      <c r="J12" s="128"/>
      <c r="K12" s="128"/>
      <c r="L12" s="128"/>
      <c r="M12" s="128"/>
      <c r="N12" s="128"/>
      <c r="O12" s="128"/>
    </row>
    <row r="13" spans="1:15">
      <c r="A13" s="321">
        <v>2018</v>
      </c>
      <c r="B13" s="322">
        <v>197988</v>
      </c>
      <c r="C13" s="128"/>
      <c r="D13" s="128"/>
      <c r="E13" s="128"/>
      <c r="F13" s="128"/>
      <c r="G13" s="128"/>
      <c r="H13" s="128"/>
      <c r="I13" s="128"/>
      <c r="J13" s="128"/>
      <c r="K13" s="128"/>
      <c r="L13" s="128"/>
      <c r="M13" s="128"/>
      <c r="N13" s="128"/>
      <c r="O13" s="128"/>
    </row>
    <row r="14" spans="1:15">
      <c r="A14" s="321">
        <v>2019</v>
      </c>
      <c r="B14" s="322">
        <v>200936</v>
      </c>
      <c r="C14" s="128"/>
      <c r="D14" s="128"/>
      <c r="E14" s="128"/>
      <c r="F14" s="128"/>
      <c r="G14" s="128"/>
      <c r="H14" s="128"/>
      <c r="I14" s="128"/>
      <c r="J14" s="128"/>
      <c r="K14" s="128"/>
      <c r="L14" s="128"/>
      <c r="M14" s="128"/>
      <c r="N14" s="128"/>
      <c r="O14" s="128"/>
    </row>
    <row r="15" spans="1:15">
      <c r="A15" s="321">
        <v>2020</v>
      </c>
      <c r="B15" s="322">
        <v>214231</v>
      </c>
      <c r="C15" s="128"/>
      <c r="D15" s="128"/>
      <c r="E15" s="128"/>
      <c r="F15" s="128"/>
      <c r="G15" s="128"/>
      <c r="H15" s="128"/>
      <c r="I15" s="128"/>
      <c r="J15" s="128"/>
      <c r="K15" s="128"/>
      <c r="L15" s="128"/>
      <c r="M15" s="128"/>
      <c r="N15" s="128"/>
      <c r="O15" s="128"/>
    </row>
    <row r="16" spans="1:15">
      <c r="A16" s="321">
        <v>2021</v>
      </c>
      <c r="B16" s="322">
        <v>222369</v>
      </c>
      <c r="C16" s="128"/>
      <c r="D16" s="128"/>
      <c r="E16" s="128"/>
      <c r="F16" s="128"/>
      <c r="G16" s="128"/>
      <c r="H16" s="128"/>
      <c r="I16" s="128"/>
      <c r="J16" s="128"/>
      <c r="K16" s="128"/>
      <c r="L16" s="128"/>
      <c r="M16" s="128"/>
      <c r="N16" s="128"/>
      <c r="O16" s="128"/>
    </row>
    <row r="17" spans="1:15">
      <c r="A17" s="321">
        <v>2022</v>
      </c>
      <c r="B17" s="322">
        <v>228530</v>
      </c>
      <c r="C17" s="128"/>
      <c r="D17" s="128"/>
      <c r="E17" s="128"/>
      <c r="F17" s="128"/>
      <c r="G17" s="128"/>
      <c r="H17" s="128"/>
      <c r="I17" s="128"/>
      <c r="J17" s="128"/>
      <c r="K17" s="128"/>
      <c r="L17" s="128"/>
      <c r="M17" s="128"/>
      <c r="N17" s="128"/>
      <c r="O17" s="128"/>
    </row>
    <row r="18" spans="1:15">
      <c r="A18" s="320" t="s">
        <v>646</v>
      </c>
      <c r="B18" s="319">
        <v>234762</v>
      </c>
      <c r="C18" s="128"/>
      <c r="D18" s="128"/>
      <c r="E18" s="128"/>
      <c r="F18" s="128"/>
      <c r="G18" s="128"/>
      <c r="H18" s="128"/>
      <c r="I18" s="128"/>
      <c r="J18" s="128"/>
      <c r="K18" s="128"/>
      <c r="L18" s="128"/>
      <c r="M18" s="128"/>
      <c r="N18" s="128"/>
      <c r="O18" s="128"/>
    </row>
    <row r="19" spans="1:15">
      <c r="A19" s="136"/>
      <c r="B19" s="136"/>
      <c r="C19" s="128"/>
      <c r="D19" s="128"/>
      <c r="E19" s="128"/>
      <c r="F19" s="128"/>
      <c r="G19" s="128"/>
      <c r="H19" s="128"/>
      <c r="I19" s="128"/>
      <c r="J19" s="128"/>
      <c r="K19" s="128"/>
      <c r="L19" s="128"/>
      <c r="M19" s="128"/>
      <c r="N19" s="128"/>
      <c r="O19" s="128"/>
    </row>
    <row r="20" spans="1:15">
      <c r="A20" s="136"/>
      <c r="B20" s="128"/>
      <c r="C20" s="128"/>
      <c r="D20" s="128"/>
      <c r="E20" s="128"/>
      <c r="F20" s="128"/>
      <c r="G20" s="128"/>
      <c r="H20" s="128"/>
      <c r="I20" s="128"/>
      <c r="J20" s="128"/>
      <c r="K20" s="128"/>
      <c r="L20" s="128"/>
      <c r="M20" s="128"/>
      <c r="N20" s="128"/>
      <c r="O20" s="128"/>
    </row>
    <row r="21" spans="1:15">
      <c r="A21" s="136"/>
      <c r="B21" s="128"/>
      <c r="C21" s="128"/>
      <c r="D21" s="128"/>
      <c r="E21" s="128"/>
      <c r="F21" s="128"/>
      <c r="G21" s="128"/>
      <c r="H21" s="128"/>
      <c r="I21" s="128"/>
      <c r="J21" s="128"/>
      <c r="K21" s="128"/>
      <c r="L21" s="128"/>
      <c r="M21" s="128"/>
      <c r="N21" s="128"/>
      <c r="O21" s="128"/>
    </row>
    <row r="22" spans="1:15">
      <c r="A22" s="136"/>
      <c r="B22" s="128"/>
      <c r="C22" s="128"/>
      <c r="D22" s="128"/>
      <c r="E22" s="128"/>
      <c r="F22" s="128"/>
      <c r="G22" s="128"/>
      <c r="H22" s="128"/>
      <c r="I22" s="128"/>
      <c r="J22" s="128"/>
      <c r="K22" s="128"/>
      <c r="L22" s="128"/>
      <c r="M22" s="128"/>
      <c r="N22" s="128"/>
      <c r="O22" s="128"/>
    </row>
    <row r="23" spans="1:15">
      <c r="A23" s="136"/>
      <c r="B23" s="128"/>
      <c r="C23" s="128"/>
      <c r="D23" s="128"/>
      <c r="E23" s="128"/>
      <c r="F23" s="128"/>
      <c r="G23" s="128"/>
      <c r="H23" s="128"/>
      <c r="I23" s="128"/>
      <c r="J23" s="128"/>
      <c r="K23" s="128"/>
      <c r="L23" s="128"/>
      <c r="M23" s="128"/>
      <c r="N23" s="128"/>
      <c r="O23" s="128"/>
    </row>
    <row r="24" spans="1:15" ht="24.95" customHeight="1">
      <c r="A24" s="631" t="str">
        <f>UPPER(CONCATENATE("Septiembre 2022 - Septiembre 2023"))</f>
        <v>SEPTIEMBRE 2022 - SEPTIEMBRE 2023</v>
      </c>
      <c r="B24" s="631"/>
      <c r="C24" s="631"/>
      <c r="D24" s="631"/>
      <c r="E24" s="631"/>
      <c r="F24" s="631"/>
      <c r="G24" s="631"/>
      <c r="H24" s="631"/>
      <c r="I24" s="631"/>
      <c r="J24" s="631"/>
      <c r="K24" s="631"/>
      <c r="L24" s="631"/>
      <c r="M24" s="631"/>
      <c r="N24" s="631"/>
      <c r="O24" s="631"/>
    </row>
    <row r="25" spans="1:15">
      <c r="A25" s="170" t="s">
        <v>63</v>
      </c>
      <c r="B25" s="170" t="s">
        <v>64</v>
      </c>
      <c r="C25" s="170" t="s">
        <v>83</v>
      </c>
      <c r="D25" s="128"/>
      <c r="E25" s="128"/>
      <c r="F25" s="128"/>
      <c r="G25" s="128"/>
      <c r="H25" s="128"/>
      <c r="I25" s="128"/>
      <c r="J25" s="128"/>
      <c r="K25" s="128"/>
      <c r="L25" s="128"/>
      <c r="M25" s="128"/>
      <c r="N25" s="128"/>
      <c r="O25" s="128"/>
    </row>
    <row r="26" spans="1:15">
      <c r="A26" s="630">
        <v>2022</v>
      </c>
      <c r="B26" s="170" t="s">
        <v>164</v>
      </c>
      <c r="C26" s="171">
        <v>229623</v>
      </c>
      <c r="D26" s="128"/>
      <c r="E26" s="128"/>
      <c r="F26" s="128"/>
      <c r="G26" s="128"/>
      <c r="H26" s="128"/>
      <c r="I26" s="128"/>
      <c r="J26" s="128"/>
      <c r="K26" s="128"/>
      <c r="L26" s="128"/>
      <c r="M26" s="128"/>
      <c r="N26" s="128"/>
      <c r="O26" s="128"/>
    </row>
    <row r="27" spans="1:15">
      <c r="A27" s="630"/>
      <c r="B27" s="170" t="s">
        <v>165</v>
      </c>
      <c r="C27" s="171">
        <v>229965</v>
      </c>
      <c r="D27" s="128"/>
      <c r="E27" s="128"/>
      <c r="F27" s="128"/>
      <c r="G27" s="128"/>
      <c r="H27" s="128"/>
      <c r="I27" s="128"/>
      <c r="J27" s="128"/>
      <c r="K27" s="128"/>
      <c r="L27" s="128"/>
      <c r="M27" s="128"/>
      <c r="N27" s="128"/>
      <c r="O27" s="128"/>
    </row>
    <row r="28" spans="1:15">
      <c r="A28" s="630"/>
      <c r="B28" s="170" t="s">
        <v>166</v>
      </c>
      <c r="C28" s="171">
        <v>230000</v>
      </c>
      <c r="D28" s="128"/>
      <c r="E28" s="128"/>
      <c r="F28" s="128"/>
      <c r="G28" s="128"/>
      <c r="H28" s="128"/>
      <c r="I28" s="128"/>
      <c r="J28" s="128"/>
      <c r="K28" s="128"/>
      <c r="L28" s="128"/>
      <c r="M28" s="128"/>
      <c r="N28" s="128"/>
      <c r="O28" s="128"/>
    </row>
    <row r="29" spans="1:15">
      <c r="A29" s="630"/>
      <c r="B29" s="170" t="s">
        <v>167</v>
      </c>
      <c r="C29" s="171">
        <v>228530</v>
      </c>
      <c r="D29" s="128"/>
      <c r="E29" s="128"/>
      <c r="F29" s="128"/>
      <c r="G29" s="128"/>
      <c r="H29" s="128"/>
      <c r="I29" s="128"/>
      <c r="J29" s="128"/>
      <c r="K29" s="128"/>
      <c r="L29" s="128"/>
      <c r="M29" s="128"/>
      <c r="N29" s="128"/>
      <c r="O29" s="128"/>
    </row>
    <row r="30" spans="1:15">
      <c r="A30" s="630">
        <v>2023</v>
      </c>
      <c r="B30" s="170" t="s">
        <v>168</v>
      </c>
      <c r="C30" s="171">
        <v>230051</v>
      </c>
      <c r="D30" s="128"/>
      <c r="E30" s="128"/>
      <c r="F30" s="128"/>
      <c r="G30" s="128"/>
      <c r="H30" s="128"/>
      <c r="I30" s="128"/>
      <c r="J30" s="128"/>
      <c r="K30" s="128"/>
      <c r="L30" s="128"/>
      <c r="M30" s="128"/>
      <c r="N30" s="128"/>
      <c r="O30" s="128"/>
    </row>
    <row r="31" spans="1:15">
      <c r="A31" s="630"/>
      <c r="B31" s="170" t="s">
        <v>169</v>
      </c>
      <c r="C31" s="171">
        <v>230730</v>
      </c>
      <c r="D31" s="128"/>
      <c r="E31" s="128"/>
      <c r="F31" s="128"/>
      <c r="G31" s="128"/>
      <c r="H31" s="128"/>
      <c r="I31" s="128"/>
      <c r="J31" s="128"/>
      <c r="K31" s="128"/>
      <c r="L31" s="128"/>
      <c r="M31" s="128"/>
      <c r="N31" s="128"/>
      <c r="O31" s="128"/>
    </row>
    <row r="32" spans="1:15">
      <c r="A32" s="630"/>
      <c r="B32" s="170" t="s">
        <v>170</v>
      </c>
      <c r="C32" s="171">
        <v>231100</v>
      </c>
      <c r="D32" s="128"/>
      <c r="E32" s="128"/>
      <c r="F32" s="128"/>
      <c r="G32" s="128"/>
      <c r="H32" s="128"/>
      <c r="I32" s="128"/>
      <c r="J32" s="128"/>
      <c r="K32" s="128"/>
      <c r="L32" s="128"/>
      <c r="M32" s="128"/>
      <c r="N32" s="128"/>
      <c r="O32" s="128"/>
    </row>
    <row r="33" spans="1:15">
      <c r="A33" s="630"/>
      <c r="B33" s="170" t="s">
        <v>171</v>
      </c>
      <c r="C33" s="171">
        <v>231907</v>
      </c>
      <c r="D33" s="128"/>
      <c r="E33" s="128"/>
      <c r="F33" s="128"/>
      <c r="G33" s="128"/>
      <c r="H33" s="128"/>
      <c r="I33" s="128"/>
      <c r="J33" s="128"/>
      <c r="K33" s="128"/>
      <c r="L33" s="128"/>
      <c r="M33" s="128"/>
      <c r="N33" s="128"/>
      <c r="O33" s="128"/>
    </row>
    <row r="34" spans="1:15">
      <c r="A34" s="630"/>
      <c r="B34" s="170" t="s">
        <v>172</v>
      </c>
      <c r="C34" s="171">
        <v>232230</v>
      </c>
      <c r="D34" s="128"/>
      <c r="E34" s="128"/>
      <c r="F34" s="128"/>
      <c r="G34" s="128"/>
      <c r="H34" s="128"/>
      <c r="I34" s="128"/>
      <c r="J34" s="128"/>
      <c r="K34" s="128"/>
      <c r="L34" s="128"/>
      <c r="M34" s="128"/>
      <c r="N34" s="128"/>
      <c r="O34" s="128"/>
    </row>
    <row r="35" spans="1:15">
      <c r="A35" s="630"/>
      <c r="B35" s="170" t="s">
        <v>173</v>
      </c>
      <c r="C35" s="171">
        <v>232807</v>
      </c>
      <c r="D35" s="128"/>
      <c r="E35" s="128"/>
      <c r="F35" s="128"/>
      <c r="G35" s="128"/>
      <c r="H35" s="128"/>
      <c r="I35" s="128"/>
      <c r="J35" s="128"/>
      <c r="K35" s="128"/>
      <c r="L35" s="128"/>
      <c r="M35" s="128"/>
      <c r="N35" s="128"/>
      <c r="O35" s="128"/>
    </row>
    <row r="36" spans="1:15">
      <c r="A36" s="630"/>
      <c r="B36" s="170" t="s">
        <v>174</v>
      </c>
      <c r="C36" s="171">
        <v>234067</v>
      </c>
      <c r="D36" s="128"/>
      <c r="E36" s="128"/>
      <c r="F36" s="128"/>
      <c r="G36" s="128"/>
      <c r="H36" s="128"/>
      <c r="I36" s="128"/>
      <c r="J36" s="128"/>
      <c r="K36" s="128"/>
      <c r="L36" s="128"/>
      <c r="M36" s="128"/>
      <c r="N36" s="128"/>
      <c r="O36" s="128"/>
    </row>
    <row r="37" spans="1:15">
      <c r="A37" s="630"/>
      <c r="B37" s="170" t="s">
        <v>175</v>
      </c>
      <c r="C37" s="171">
        <v>234561</v>
      </c>
      <c r="D37" s="128"/>
      <c r="E37" s="128"/>
      <c r="F37" s="128"/>
      <c r="G37" s="128"/>
      <c r="H37" s="128"/>
      <c r="I37" s="128"/>
      <c r="J37" s="128"/>
      <c r="K37" s="128"/>
      <c r="L37" s="128"/>
      <c r="M37" s="128"/>
      <c r="N37" s="128"/>
      <c r="O37" s="128"/>
    </row>
    <row r="38" spans="1:15">
      <c r="A38" s="630"/>
      <c r="B38" s="170" t="s">
        <v>164</v>
      </c>
      <c r="C38" s="171">
        <v>234762</v>
      </c>
      <c r="D38" s="128"/>
      <c r="E38" s="128"/>
      <c r="F38" s="128"/>
      <c r="G38" s="128"/>
      <c r="H38" s="128"/>
      <c r="I38" s="128"/>
      <c r="J38" s="128"/>
      <c r="K38" s="128"/>
      <c r="L38" s="128"/>
      <c r="M38" s="128"/>
      <c r="N38" s="128"/>
      <c r="O38" s="128"/>
    </row>
    <row r="39" spans="1:15">
      <c r="A39" s="170"/>
      <c r="B39" s="136"/>
      <c r="C39" s="128"/>
      <c r="D39" s="128"/>
      <c r="E39" s="128"/>
      <c r="F39" s="128"/>
      <c r="G39" s="128"/>
      <c r="H39" s="128"/>
      <c r="I39" s="128"/>
      <c r="J39" s="128"/>
      <c r="K39" s="128"/>
      <c r="L39" s="128"/>
      <c r="M39" s="128"/>
      <c r="N39" s="128"/>
      <c r="O39" s="128"/>
    </row>
    <row r="40" spans="1:15">
      <c r="A40" s="136"/>
      <c r="B40" s="128"/>
      <c r="C40" s="128"/>
      <c r="D40" s="128"/>
      <c r="E40" s="128"/>
      <c r="F40" s="128"/>
      <c r="G40" s="128"/>
      <c r="H40" s="128"/>
      <c r="I40" s="128"/>
      <c r="J40" s="128"/>
      <c r="K40" s="128"/>
      <c r="L40" s="128"/>
      <c r="M40" s="128"/>
      <c r="N40" s="128"/>
      <c r="O40" s="128"/>
    </row>
    <row r="41" spans="1:15">
      <c r="A41" s="136"/>
      <c r="B41" s="128"/>
      <c r="C41" s="128"/>
      <c r="D41" s="128"/>
      <c r="E41" s="128"/>
      <c r="F41" s="128"/>
      <c r="G41" s="128"/>
      <c r="H41" s="128"/>
      <c r="I41" s="128"/>
      <c r="J41" s="128"/>
      <c r="K41" s="128"/>
      <c r="L41" s="128"/>
      <c r="M41" s="128"/>
      <c r="N41" s="128"/>
      <c r="O41" s="128"/>
    </row>
    <row r="42" spans="1:15">
      <c r="A42" s="136"/>
      <c r="B42" s="128"/>
      <c r="C42" s="128"/>
      <c r="D42" s="128"/>
      <c r="E42" s="128"/>
      <c r="F42" s="128"/>
      <c r="G42" s="128"/>
      <c r="H42" s="128"/>
      <c r="I42" s="128"/>
      <c r="J42" s="128"/>
      <c r="K42" s="128"/>
      <c r="L42" s="128"/>
      <c r="M42" s="128"/>
      <c r="N42" s="128"/>
      <c r="O42" s="128"/>
    </row>
    <row r="43" spans="1:15" ht="9" customHeight="1">
      <c r="A43" s="172" t="s">
        <v>179</v>
      </c>
      <c r="B43" s="128"/>
      <c r="C43" s="128"/>
      <c r="D43" s="128"/>
      <c r="E43" s="128"/>
      <c r="F43" s="128"/>
      <c r="G43" s="128"/>
      <c r="H43" s="128"/>
      <c r="I43" s="128"/>
      <c r="J43" s="128"/>
      <c r="K43" s="128"/>
      <c r="L43" s="128"/>
      <c r="M43" s="128"/>
      <c r="N43" s="128"/>
      <c r="O43" s="128"/>
    </row>
    <row r="44" spans="1:15" ht="9" customHeight="1">
      <c r="A44" s="172" t="s">
        <v>95</v>
      </c>
      <c r="B44" s="128"/>
      <c r="C44" s="128"/>
      <c r="D44" s="128"/>
      <c r="E44" s="128"/>
      <c r="F44" s="128"/>
      <c r="G44" s="128"/>
      <c r="H44" s="128"/>
      <c r="I44" s="128"/>
      <c r="J44" s="128"/>
      <c r="K44" s="128"/>
      <c r="L44" s="128"/>
      <c r="M44" s="128"/>
      <c r="N44" s="128"/>
      <c r="O44" s="128"/>
    </row>
    <row r="45" spans="1:15" ht="9" customHeight="1">
      <c r="A45" s="172" t="s">
        <v>96</v>
      </c>
      <c r="B45" s="128"/>
      <c r="C45" s="128"/>
      <c r="D45" s="128"/>
      <c r="E45" s="128"/>
      <c r="F45" s="128"/>
      <c r="G45" s="128"/>
      <c r="H45" s="128"/>
      <c r="I45" s="128"/>
      <c r="J45" s="128"/>
      <c r="K45" s="128"/>
      <c r="L45" s="128"/>
      <c r="M45" s="128"/>
      <c r="N45" s="128"/>
      <c r="O45" s="128"/>
    </row>
    <row r="46" spans="1:15" ht="12" customHeight="1">
      <c r="A46" s="156"/>
    </row>
  </sheetData>
  <mergeCells count="6">
    <mergeCell ref="A26:A29"/>
    <mergeCell ref="A30:A38"/>
    <mergeCell ref="A24:O24"/>
    <mergeCell ref="A3:O3"/>
    <mergeCell ref="A2:O2"/>
    <mergeCell ref="A5:O5"/>
  </mergeCells>
  <printOptions horizontalCentered="1"/>
  <pageMargins left="0.23622047244094502" right="0.23622047244094502" top="0.74803149606299202" bottom="0.35433070866141703" header="0.08" footer="0.31496062992126"/>
  <pageSetup scale="81"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ECF0C-52D0-483C-8297-B03A3A65A3A2}">
  <dimension ref="A1:L49"/>
  <sheetViews>
    <sheetView view="pageBreakPreview" topLeftCell="A8" zoomScale="85" zoomScaleNormal="100" zoomScaleSheetLayoutView="85" workbookViewId="0">
      <selection activeCell="N46" sqref="N46"/>
    </sheetView>
  </sheetViews>
  <sheetFormatPr baseColWidth="10" defaultRowHeight="12.75"/>
  <cols>
    <col min="1" max="12" width="14.7109375" customWidth="1"/>
  </cols>
  <sheetData>
    <row r="1" spans="1:12">
      <c r="A1" s="128" t="s">
        <v>62</v>
      </c>
      <c r="B1" s="128"/>
      <c r="C1" s="128"/>
      <c r="D1" s="128"/>
      <c r="E1" s="128"/>
      <c r="F1" s="128"/>
      <c r="G1" s="128"/>
      <c r="H1" s="128"/>
      <c r="I1" s="128"/>
      <c r="J1" s="128"/>
      <c r="K1" s="128"/>
      <c r="L1" s="128"/>
    </row>
    <row r="2" spans="1:12" ht="50.1" customHeight="1">
      <c r="A2" s="632" t="s">
        <v>180</v>
      </c>
      <c r="B2" s="632"/>
      <c r="C2" s="632"/>
      <c r="D2" s="632"/>
      <c r="E2" s="632"/>
      <c r="F2" s="632"/>
      <c r="G2" s="632"/>
      <c r="H2" s="632"/>
      <c r="I2" s="632"/>
      <c r="J2" s="632"/>
      <c r="K2" s="632"/>
      <c r="L2" s="632"/>
    </row>
    <row r="3" spans="1:12" ht="24.95" customHeight="1">
      <c r="A3" s="632" t="str">
        <f>UPPER(CONCATENATE("Septiembre 2022 - Septiembre 2023"))</f>
        <v>SEPTIEMBRE 2022 - SEPTIEMBRE 2023</v>
      </c>
      <c r="B3" s="632"/>
      <c r="C3" s="632"/>
      <c r="D3" s="632"/>
      <c r="E3" s="632"/>
      <c r="F3" s="632"/>
      <c r="G3" s="632"/>
      <c r="H3" s="632"/>
      <c r="I3" s="632"/>
      <c r="J3" s="632"/>
      <c r="K3" s="632"/>
      <c r="L3" s="632"/>
    </row>
    <row r="4" spans="1:12" ht="22.5">
      <c r="A4" s="174"/>
      <c r="B4" s="128"/>
      <c r="C4" s="128"/>
      <c r="D4" s="128"/>
      <c r="E4" s="128"/>
      <c r="F4" s="128"/>
      <c r="G4" s="128"/>
      <c r="H4" s="128"/>
      <c r="I4" s="128"/>
      <c r="J4" s="128"/>
      <c r="K4" s="128"/>
      <c r="L4" s="128"/>
    </row>
    <row r="5" spans="1:12" ht="24.95" customHeight="1">
      <c r="A5" s="632" t="s">
        <v>181</v>
      </c>
      <c r="B5" s="632"/>
      <c r="C5" s="632"/>
      <c r="D5" s="632"/>
      <c r="E5" s="632"/>
      <c r="F5" s="632"/>
      <c r="G5" s="632"/>
      <c r="H5" s="632"/>
      <c r="I5" s="632"/>
      <c r="J5" s="632"/>
      <c r="K5" s="632"/>
      <c r="L5" s="632"/>
    </row>
    <row r="6" spans="1:12" ht="14.25" customHeight="1">
      <c r="A6" s="633" t="s">
        <v>101</v>
      </c>
      <c r="B6" s="633"/>
      <c r="C6" s="633"/>
      <c r="D6" s="633"/>
      <c r="E6" s="175" t="s">
        <v>182</v>
      </c>
      <c r="F6" s="633" t="s">
        <v>102</v>
      </c>
      <c r="G6" s="633"/>
      <c r="H6" s="633"/>
      <c r="I6" s="633"/>
      <c r="J6" s="128"/>
      <c r="K6" s="128"/>
      <c r="L6" s="128"/>
    </row>
    <row r="7" spans="1:12" ht="30">
      <c r="A7" s="175" t="s">
        <v>84</v>
      </c>
      <c r="B7" s="175" t="s">
        <v>85</v>
      </c>
      <c r="C7" s="175" t="s">
        <v>83</v>
      </c>
      <c r="D7" s="175" t="s">
        <v>64</v>
      </c>
      <c r="E7" s="175"/>
      <c r="F7" s="175" t="s">
        <v>84</v>
      </c>
      <c r="G7" s="175" t="s">
        <v>85</v>
      </c>
      <c r="H7" s="175" t="s">
        <v>83</v>
      </c>
      <c r="I7" s="175" t="s">
        <v>64</v>
      </c>
      <c r="J7" s="128"/>
      <c r="K7" s="128"/>
      <c r="L7" s="128"/>
    </row>
    <row r="8" spans="1:12" ht="15">
      <c r="A8" s="176">
        <v>79927</v>
      </c>
      <c r="B8" s="176">
        <v>120033</v>
      </c>
      <c r="C8" s="176">
        <v>199960</v>
      </c>
      <c r="D8" s="177" t="s">
        <v>164</v>
      </c>
      <c r="E8" s="175"/>
      <c r="F8" s="176">
        <v>13009</v>
      </c>
      <c r="G8" s="176">
        <v>16654</v>
      </c>
      <c r="H8" s="176">
        <v>29663</v>
      </c>
      <c r="I8" s="178" t="s">
        <v>164</v>
      </c>
      <c r="J8" s="128"/>
      <c r="K8" s="128"/>
      <c r="L8" s="128"/>
    </row>
    <row r="9" spans="1:12" ht="15">
      <c r="A9" s="176">
        <v>79735</v>
      </c>
      <c r="B9" s="176">
        <v>120487</v>
      </c>
      <c r="C9" s="176">
        <v>200222</v>
      </c>
      <c r="D9" s="177" t="s">
        <v>165</v>
      </c>
      <c r="E9" s="175"/>
      <c r="F9" s="176">
        <v>13374</v>
      </c>
      <c r="G9" s="176">
        <v>16369</v>
      </c>
      <c r="H9" s="176">
        <v>29743</v>
      </c>
      <c r="I9" s="178" t="s">
        <v>165</v>
      </c>
      <c r="J9" s="128"/>
      <c r="K9" s="128"/>
      <c r="L9" s="128"/>
    </row>
    <row r="10" spans="1:12" ht="15">
      <c r="A10" s="176">
        <v>79586</v>
      </c>
      <c r="B10" s="176">
        <v>120875</v>
      </c>
      <c r="C10" s="176">
        <v>200461</v>
      </c>
      <c r="D10" s="177" t="s">
        <v>166</v>
      </c>
      <c r="E10" s="175"/>
      <c r="F10" s="176">
        <v>13306</v>
      </c>
      <c r="G10" s="176">
        <v>16233</v>
      </c>
      <c r="H10" s="176">
        <v>29539</v>
      </c>
      <c r="I10" s="178" t="s">
        <v>166</v>
      </c>
      <c r="J10" s="128"/>
      <c r="K10" s="128"/>
      <c r="L10" s="128"/>
    </row>
    <row r="11" spans="1:12" ht="15">
      <c r="A11" s="176">
        <v>78558</v>
      </c>
      <c r="B11" s="176">
        <v>120451</v>
      </c>
      <c r="C11" s="176">
        <v>199009</v>
      </c>
      <c r="D11" s="177" t="s">
        <v>167</v>
      </c>
      <c r="E11" s="175"/>
      <c r="F11" s="176">
        <v>13263</v>
      </c>
      <c r="G11" s="176">
        <v>16258</v>
      </c>
      <c r="H11" s="176">
        <v>29521</v>
      </c>
      <c r="I11" s="178" t="s">
        <v>167</v>
      </c>
      <c r="J11" s="128"/>
      <c r="K11" s="128"/>
      <c r="L11" s="128"/>
    </row>
    <row r="12" spans="1:12" ht="15">
      <c r="A12" s="176">
        <v>79368</v>
      </c>
      <c r="B12" s="176">
        <v>121016</v>
      </c>
      <c r="C12" s="176">
        <v>200384</v>
      </c>
      <c r="D12" s="177" t="s">
        <v>168</v>
      </c>
      <c r="E12" s="175"/>
      <c r="F12" s="176">
        <v>13247</v>
      </c>
      <c r="G12" s="176">
        <v>16420</v>
      </c>
      <c r="H12" s="176">
        <v>29667</v>
      </c>
      <c r="I12" s="178" t="s">
        <v>168</v>
      </c>
      <c r="J12" s="128"/>
      <c r="K12" s="128"/>
      <c r="L12" s="128"/>
    </row>
    <row r="13" spans="1:12" ht="15">
      <c r="A13" s="176">
        <v>79624</v>
      </c>
      <c r="B13" s="176">
        <v>121347</v>
      </c>
      <c r="C13" s="176">
        <v>200971</v>
      </c>
      <c r="D13" s="177" t="s">
        <v>169</v>
      </c>
      <c r="E13" s="175"/>
      <c r="F13" s="176">
        <v>13221</v>
      </c>
      <c r="G13" s="176">
        <v>16538</v>
      </c>
      <c r="H13" s="176">
        <v>29759</v>
      </c>
      <c r="I13" s="178" t="s">
        <v>169</v>
      </c>
      <c r="J13" s="128"/>
      <c r="K13" s="128"/>
      <c r="L13" s="128"/>
    </row>
    <row r="14" spans="1:12" ht="15">
      <c r="A14" s="176">
        <v>79564</v>
      </c>
      <c r="B14" s="176">
        <v>121690</v>
      </c>
      <c r="C14" s="176">
        <v>201254</v>
      </c>
      <c r="D14" s="177" t="s">
        <v>170</v>
      </c>
      <c r="E14" s="175"/>
      <c r="F14" s="176">
        <v>13262</v>
      </c>
      <c r="G14" s="176">
        <v>16584</v>
      </c>
      <c r="H14" s="176">
        <v>29846</v>
      </c>
      <c r="I14" s="178" t="s">
        <v>170</v>
      </c>
      <c r="J14" s="128"/>
      <c r="K14" s="128"/>
      <c r="L14" s="128"/>
    </row>
    <row r="15" spans="1:12" ht="15">
      <c r="A15" s="176">
        <v>80352</v>
      </c>
      <c r="B15" s="176">
        <v>121589</v>
      </c>
      <c r="C15" s="176">
        <v>201941</v>
      </c>
      <c r="D15" s="177" t="s">
        <v>171</v>
      </c>
      <c r="E15" s="175"/>
      <c r="F15" s="176">
        <v>13219</v>
      </c>
      <c r="G15" s="176">
        <v>16747</v>
      </c>
      <c r="H15" s="176">
        <v>29966</v>
      </c>
      <c r="I15" s="178" t="s">
        <v>171</v>
      </c>
      <c r="J15" s="128"/>
      <c r="K15" s="128"/>
      <c r="L15" s="128"/>
    </row>
    <row r="16" spans="1:12" ht="15">
      <c r="A16" s="176">
        <v>80219</v>
      </c>
      <c r="B16" s="176">
        <v>121946</v>
      </c>
      <c r="C16" s="176">
        <v>202165</v>
      </c>
      <c r="D16" s="177" t="s">
        <v>172</v>
      </c>
      <c r="E16" s="175"/>
      <c r="F16" s="176">
        <v>13265</v>
      </c>
      <c r="G16" s="176">
        <v>16800</v>
      </c>
      <c r="H16" s="176">
        <v>30065</v>
      </c>
      <c r="I16" s="178" t="s">
        <v>172</v>
      </c>
      <c r="J16" s="128"/>
      <c r="K16" s="128"/>
      <c r="L16" s="128"/>
    </row>
    <row r="17" spans="1:12" ht="15">
      <c r="A17" s="176">
        <v>80120</v>
      </c>
      <c r="B17" s="176">
        <v>122437</v>
      </c>
      <c r="C17" s="176">
        <v>202557</v>
      </c>
      <c r="D17" s="177" t="s">
        <v>173</v>
      </c>
      <c r="E17" s="175"/>
      <c r="F17" s="176">
        <v>13378</v>
      </c>
      <c r="G17" s="176">
        <v>16872</v>
      </c>
      <c r="H17" s="176">
        <v>30250</v>
      </c>
      <c r="I17" s="178" t="s">
        <v>173</v>
      </c>
      <c r="J17" s="128"/>
      <c r="K17" s="128"/>
      <c r="L17" s="128"/>
    </row>
    <row r="18" spans="1:12" ht="15">
      <c r="A18" s="176">
        <v>80494</v>
      </c>
      <c r="B18" s="176">
        <v>123170</v>
      </c>
      <c r="C18" s="176">
        <v>203664</v>
      </c>
      <c r="D18" s="177" t="s">
        <v>174</v>
      </c>
      <c r="E18" s="175"/>
      <c r="F18" s="176">
        <v>13434</v>
      </c>
      <c r="G18" s="176">
        <v>16969</v>
      </c>
      <c r="H18" s="176">
        <v>30403</v>
      </c>
      <c r="I18" s="178" t="s">
        <v>174</v>
      </c>
      <c r="J18" s="128"/>
      <c r="K18" s="128"/>
      <c r="L18" s="128"/>
    </row>
    <row r="19" spans="1:12" ht="15">
      <c r="A19" s="176">
        <v>79376</v>
      </c>
      <c r="B19" s="176">
        <v>124667</v>
      </c>
      <c r="C19" s="176">
        <v>204043</v>
      </c>
      <c r="D19" s="177" t="s">
        <v>175</v>
      </c>
      <c r="E19" s="175"/>
      <c r="F19" s="176">
        <v>13444</v>
      </c>
      <c r="G19" s="176">
        <v>17074</v>
      </c>
      <c r="H19" s="176">
        <v>30518</v>
      </c>
      <c r="I19" s="178" t="s">
        <v>175</v>
      </c>
      <c r="J19" s="128"/>
      <c r="K19" s="128"/>
      <c r="L19" s="128"/>
    </row>
    <row r="20" spans="1:12" ht="15">
      <c r="A20" s="176">
        <v>78253</v>
      </c>
      <c r="B20" s="176">
        <v>126132</v>
      </c>
      <c r="C20" s="176">
        <v>204385</v>
      </c>
      <c r="D20" s="177" t="s">
        <v>164</v>
      </c>
      <c r="E20" s="175"/>
      <c r="F20" s="176">
        <v>13261</v>
      </c>
      <c r="G20" s="176">
        <v>17116</v>
      </c>
      <c r="H20" s="176">
        <v>30377</v>
      </c>
      <c r="I20" s="178" t="s">
        <v>164</v>
      </c>
      <c r="J20" s="128"/>
      <c r="K20" s="128"/>
      <c r="L20" s="128"/>
    </row>
    <row r="21" spans="1:12" ht="15">
      <c r="A21" s="175"/>
      <c r="B21" s="128"/>
      <c r="C21" s="128"/>
      <c r="D21" s="128"/>
      <c r="E21" s="128"/>
      <c r="F21" s="128"/>
      <c r="G21" s="128"/>
      <c r="H21" s="128"/>
      <c r="I21" s="128"/>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634" t="s">
        <v>183</v>
      </c>
      <c r="B25" s="634"/>
      <c r="C25" s="634"/>
      <c r="D25" s="634"/>
      <c r="E25" s="634"/>
      <c r="F25" s="634"/>
      <c r="G25" s="634"/>
      <c r="H25" s="634"/>
      <c r="I25" s="634"/>
      <c r="J25" s="634"/>
      <c r="K25" s="634"/>
      <c r="L25" s="634"/>
    </row>
    <row r="26" spans="1:12" ht="22.5">
      <c r="A26" s="179"/>
      <c r="B26" s="128"/>
      <c r="C26" s="128"/>
      <c r="D26" s="128"/>
      <c r="E26" s="128"/>
      <c r="F26" s="128"/>
      <c r="G26" s="128"/>
      <c r="H26" s="128"/>
      <c r="I26" s="128"/>
      <c r="J26" s="128"/>
      <c r="K26" s="128"/>
      <c r="L26" s="128"/>
    </row>
    <row r="27" spans="1:12">
      <c r="A27" s="180"/>
      <c r="B27" s="128"/>
      <c r="C27" s="128"/>
      <c r="D27" s="128"/>
      <c r="E27" s="128"/>
      <c r="F27" s="128"/>
      <c r="G27" s="128"/>
      <c r="H27" s="128"/>
      <c r="I27" s="128"/>
      <c r="J27" s="128"/>
      <c r="K27" s="128"/>
      <c r="L27" s="128"/>
    </row>
    <row r="28" spans="1:12">
      <c r="A28" s="180"/>
      <c r="B28" s="128"/>
      <c r="C28" s="128"/>
      <c r="D28" s="128"/>
      <c r="E28" s="128"/>
      <c r="F28" s="128"/>
      <c r="G28" s="128"/>
      <c r="H28" s="128"/>
      <c r="I28" s="128"/>
      <c r="J28" s="128"/>
      <c r="K28" s="128"/>
      <c r="L28" s="128"/>
    </row>
    <row r="29" spans="1:12">
      <c r="A29" s="180"/>
      <c r="B29" s="128"/>
      <c r="C29" s="128"/>
      <c r="D29" s="128"/>
      <c r="E29" s="128"/>
      <c r="F29" s="128"/>
      <c r="G29" s="128"/>
      <c r="H29" s="128"/>
      <c r="I29" s="128"/>
      <c r="J29" s="128"/>
      <c r="K29" s="128"/>
      <c r="L29" s="128"/>
    </row>
    <row r="30" spans="1:12">
      <c r="A30" s="180"/>
      <c r="B30" s="128"/>
      <c r="C30" s="128"/>
      <c r="D30" s="128"/>
      <c r="E30" s="128"/>
      <c r="F30" s="128"/>
      <c r="G30" s="128"/>
      <c r="H30" s="128"/>
      <c r="I30" s="128"/>
      <c r="J30" s="128"/>
      <c r="K30" s="128"/>
      <c r="L30" s="128"/>
    </row>
    <row r="31" spans="1:12">
      <c r="A31" s="180"/>
      <c r="B31" s="128"/>
      <c r="C31" s="128"/>
      <c r="D31" s="128"/>
      <c r="E31" s="128"/>
      <c r="F31" s="128"/>
      <c r="G31" s="128"/>
      <c r="H31" s="128"/>
      <c r="I31" s="128"/>
      <c r="J31" s="128"/>
      <c r="K31" s="128"/>
      <c r="L31" s="128"/>
    </row>
    <row r="32" spans="1:12">
      <c r="A32" s="180"/>
      <c r="B32" s="128"/>
      <c r="C32" s="128"/>
      <c r="D32" s="128"/>
      <c r="E32" s="128"/>
      <c r="F32" s="128"/>
      <c r="G32" s="128"/>
      <c r="H32" s="128"/>
      <c r="I32" s="128"/>
      <c r="J32" s="128"/>
      <c r="K32" s="128"/>
      <c r="L32" s="128"/>
    </row>
    <row r="33" spans="1:12">
      <c r="A33" s="180"/>
      <c r="B33" s="128"/>
      <c r="C33" s="128"/>
      <c r="D33" s="128"/>
      <c r="E33" s="128"/>
      <c r="F33" s="128"/>
      <c r="G33" s="128"/>
      <c r="H33" s="128"/>
      <c r="I33" s="128"/>
      <c r="J33" s="128"/>
      <c r="K33" s="128"/>
      <c r="L33" s="128"/>
    </row>
    <row r="34" spans="1:12">
      <c r="A34" s="180"/>
      <c r="B34" s="128"/>
      <c r="C34" s="128"/>
      <c r="D34" s="128"/>
      <c r="E34" s="128"/>
      <c r="F34" s="128"/>
      <c r="G34" s="128"/>
      <c r="H34" s="128"/>
      <c r="I34" s="128"/>
      <c r="J34" s="128"/>
      <c r="K34" s="128"/>
      <c r="L34" s="128"/>
    </row>
    <row r="35" spans="1:12">
      <c r="A35" s="180"/>
      <c r="B35" s="128"/>
      <c r="C35" s="128"/>
      <c r="D35" s="128"/>
      <c r="E35" s="128"/>
      <c r="F35" s="128"/>
      <c r="G35" s="128"/>
      <c r="H35" s="128"/>
      <c r="I35" s="128"/>
      <c r="J35" s="128"/>
      <c r="K35" s="128"/>
      <c r="L35" s="128"/>
    </row>
    <row r="36" spans="1:12">
      <c r="A36" s="180"/>
      <c r="B36" s="128"/>
      <c r="C36" s="128"/>
      <c r="D36" s="128"/>
      <c r="E36" s="128"/>
      <c r="F36" s="128"/>
      <c r="G36" s="128"/>
      <c r="H36" s="128"/>
      <c r="I36" s="128"/>
      <c r="J36" s="128"/>
      <c r="K36" s="128"/>
      <c r="L36" s="128"/>
    </row>
    <row r="37" spans="1:12">
      <c r="A37" s="180"/>
      <c r="B37" s="128"/>
      <c r="C37" s="128"/>
      <c r="D37" s="128"/>
      <c r="E37" s="128"/>
      <c r="F37" s="128"/>
      <c r="G37" s="128"/>
      <c r="H37" s="128"/>
      <c r="I37" s="128"/>
      <c r="J37" s="128"/>
      <c r="K37" s="128"/>
      <c r="L37" s="128"/>
    </row>
    <row r="38" spans="1:12">
      <c r="A38" s="180"/>
      <c r="B38" s="128"/>
      <c r="C38" s="128"/>
      <c r="D38" s="128"/>
      <c r="E38" s="128"/>
      <c r="F38" s="128"/>
      <c r="G38" s="128"/>
      <c r="H38" s="128"/>
      <c r="I38" s="128"/>
      <c r="J38" s="128"/>
      <c r="K38" s="128"/>
      <c r="L38" s="128"/>
    </row>
    <row r="39" spans="1:12">
      <c r="A39" s="180"/>
      <c r="B39" s="128"/>
      <c r="C39" s="128"/>
      <c r="D39" s="128"/>
      <c r="E39" s="128"/>
      <c r="F39" s="128"/>
      <c r="G39" s="128"/>
      <c r="H39" s="128"/>
      <c r="I39" s="128"/>
      <c r="J39" s="128"/>
      <c r="K39" s="128"/>
      <c r="L39" s="128"/>
    </row>
    <row r="40" spans="1:12">
      <c r="A40" s="180"/>
      <c r="B40" s="128"/>
      <c r="C40" s="128"/>
      <c r="D40" s="128"/>
      <c r="E40" s="128"/>
      <c r="F40" s="128"/>
      <c r="G40" s="128"/>
      <c r="H40" s="128"/>
      <c r="I40" s="128"/>
      <c r="J40" s="128"/>
      <c r="K40" s="128"/>
      <c r="L40" s="128"/>
    </row>
    <row r="41" spans="1:12">
      <c r="A41" s="180"/>
      <c r="B41" s="128"/>
      <c r="C41" s="128"/>
      <c r="D41" s="128"/>
      <c r="E41" s="128"/>
      <c r="F41" s="128"/>
      <c r="G41" s="128"/>
      <c r="H41" s="128"/>
      <c r="I41" s="128"/>
      <c r="J41" s="128"/>
      <c r="K41" s="128"/>
      <c r="L41" s="128"/>
    </row>
    <row r="42" spans="1:12">
      <c r="A42" s="180"/>
      <c r="B42" s="128"/>
      <c r="C42" s="128"/>
      <c r="D42" s="128"/>
      <c r="E42" s="128"/>
      <c r="F42" s="128"/>
      <c r="G42" s="128"/>
      <c r="H42" s="128"/>
      <c r="I42" s="128"/>
      <c r="J42" s="128"/>
      <c r="K42" s="128"/>
      <c r="L42" s="128"/>
    </row>
    <row r="43" spans="1:12">
      <c r="A43" s="180"/>
      <c r="B43" s="128"/>
      <c r="C43" s="128"/>
      <c r="D43" s="128"/>
      <c r="E43" s="128"/>
      <c r="F43" s="128"/>
      <c r="G43" s="128"/>
      <c r="H43" s="128"/>
      <c r="I43" s="128"/>
      <c r="J43" s="128"/>
      <c r="K43" s="128"/>
      <c r="L43" s="128"/>
    </row>
    <row r="44" spans="1:12">
      <c r="A44" s="180"/>
      <c r="B44" s="128"/>
      <c r="C44" s="128"/>
      <c r="D44" s="128"/>
      <c r="E44" s="128"/>
      <c r="F44" s="128"/>
      <c r="G44" s="128"/>
      <c r="H44" s="128"/>
      <c r="I44" s="128"/>
      <c r="J44" s="128"/>
      <c r="K44" s="128"/>
      <c r="L44" s="128"/>
    </row>
    <row r="45" spans="1:12">
      <c r="A45" s="180"/>
      <c r="B45" s="128"/>
      <c r="C45" s="128"/>
      <c r="D45" s="128"/>
      <c r="E45" s="128"/>
      <c r="F45" s="128"/>
      <c r="G45" s="128"/>
      <c r="H45" s="128"/>
      <c r="I45" s="128"/>
      <c r="J45" s="128"/>
      <c r="K45" s="128"/>
      <c r="L45" s="128"/>
    </row>
    <row r="46" spans="1:12">
      <c r="A46" s="180"/>
      <c r="B46" s="128"/>
      <c r="C46" s="128"/>
      <c r="D46" s="128"/>
      <c r="E46" s="128"/>
      <c r="F46" s="128"/>
      <c r="G46" s="128"/>
      <c r="H46" s="128"/>
      <c r="I46" s="128"/>
      <c r="J46" s="128"/>
      <c r="K46" s="128"/>
      <c r="L46" s="128"/>
    </row>
    <row r="47" spans="1:12" ht="12" customHeight="1">
      <c r="A47" s="181" t="s">
        <v>95</v>
      </c>
      <c r="B47" s="128"/>
      <c r="C47" s="128"/>
      <c r="D47" s="128"/>
      <c r="E47" s="128"/>
      <c r="F47" s="128"/>
      <c r="G47" s="128"/>
      <c r="H47" s="128"/>
      <c r="I47" s="128"/>
      <c r="J47" s="128"/>
      <c r="K47" s="128"/>
      <c r="L47" s="128"/>
    </row>
    <row r="48" spans="1:12" ht="12" customHeight="1">
      <c r="A48" s="181" t="s">
        <v>96</v>
      </c>
      <c r="B48" s="128"/>
      <c r="C48" s="128"/>
      <c r="D48" s="128"/>
      <c r="E48" s="128"/>
      <c r="F48" s="128"/>
      <c r="G48" s="128"/>
      <c r="H48" s="128"/>
      <c r="I48" s="128"/>
      <c r="J48" s="128"/>
      <c r="K48" s="128"/>
      <c r="L48" s="128"/>
    </row>
    <row r="49" spans="1:1" ht="14.25">
      <c r="A49" s="173"/>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09" footer="0.31496062992126"/>
  <pageSetup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76FB2-BD24-41C2-BD31-80DB5E00AF18}">
  <sheetPr>
    <pageSetUpPr fitToPage="1"/>
  </sheetPr>
  <dimension ref="A1:L35"/>
  <sheetViews>
    <sheetView view="pageBreakPreview" zoomScaleNormal="100" zoomScaleSheetLayoutView="100" workbookViewId="0">
      <selection activeCell="N39" sqref="N39"/>
    </sheetView>
  </sheetViews>
  <sheetFormatPr baseColWidth="10" defaultRowHeight="12.75"/>
  <cols>
    <col min="1" max="1" width="10.7109375" customWidth="1"/>
    <col min="2" max="2" width="12.28515625" bestFit="1" customWidth="1"/>
  </cols>
  <sheetData>
    <row r="1" spans="1:12">
      <c r="A1" s="120" t="s">
        <v>62</v>
      </c>
    </row>
    <row r="2" spans="1:12" ht="18" customHeight="1">
      <c r="A2" s="600" t="s">
        <v>184</v>
      </c>
      <c r="B2" s="600"/>
      <c r="C2" s="600"/>
      <c r="D2" s="600"/>
      <c r="E2" s="600"/>
      <c r="F2" s="600"/>
      <c r="G2" s="600"/>
      <c r="H2" s="600"/>
      <c r="I2" s="600"/>
      <c r="J2" s="600"/>
      <c r="K2" s="205"/>
      <c r="L2" s="205"/>
    </row>
    <row r="3" spans="1:12" ht="18" customHeight="1">
      <c r="A3" s="600" t="str">
        <f>UPPER(CONCATENATE("Septiembre 2023"))</f>
        <v>SEPTIEMBRE 2023</v>
      </c>
      <c r="B3" s="600"/>
      <c r="C3" s="600"/>
      <c r="D3" s="600"/>
      <c r="E3" s="600"/>
      <c r="F3" s="600"/>
      <c r="G3" s="600"/>
      <c r="H3" s="600"/>
      <c r="I3" s="600"/>
      <c r="J3" s="600"/>
      <c r="K3" s="205"/>
      <c r="L3" s="205"/>
    </row>
    <row r="4" spans="1:12" ht="12.75" customHeight="1">
      <c r="A4" s="182"/>
    </row>
    <row r="5" spans="1:12" ht="12.75" customHeight="1">
      <c r="A5" s="183" t="s">
        <v>86</v>
      </c>
      <c r="B5" s="183" t="s">
        <v>87</v>
      </c>
    </row>
    <row r="6" spans="1:12" ht="12.75" customHeight="1">
      <c r="A6" s="184" t="s">
        <v>10</v>
      </c>
      <c r="B6" s="183">
        <v>257</v>
      </c>
    </row>
    <row r="7" spans="1:12" ht="12.75" customHeight="1">
      <c r="A7" s="184" t="s">
        <v>11</v>
      </c>
      <c r="B7" s="183">
        <v>14</v>
      </c>
    </row>
    <row r="8" spans="1:12" ht="12.75" customHeight="1">
      <c r="A8" s="184" t="s">
        <v>50</v>
      </c>
      <c r="B8" s="183">
        <v>13</v>
      </c>
    </row>
    <row r="9" spans="1:12" ht="12.75" customHeight="1">
      <c r="A9" s="184" t="s">
        <v>88</v>
      </c>
      <c r="B9" s="183">
        <v>0</v>
      </c>
    </row>
    <row r="10" spans="1:12" ht="15">
      <c r="A10" s="183" t="s">
        <v>104</v>
      </c>
      <c r="B10" s="183">
        <v>284</v>
      </c>
    </row>
    <row r="11" spans="1:12">
      <c r="A11" s="121"/>
    </row>
    <row r="12" spans="1:12">
      <c r="A12" s="121"/>
    </row>
    <row r="13" spans="1:12">
      <c r="A13" s="121"/>
    </row>
    <row r="14" spans="1:12">
      <c r="A14" s="121"/>
    </row>
    <row r="15" spans="1:12">
      <c r="A15" s="121"/>
    </row>
    <row r="16" spans="1:12">
      <c r="A16" s="121"/>
    </row>
    <row r="17" spans="1:6">
      <c r="A17" s="121"/>
    </row>
    <row r="18" spans="1:6">
      <c r="A18" s="121"/>
    </row>
    <row r="19" spans="1:6">
      <c r="A19" s="121"/>
    </row>
    <row r="20" spans="1:6">
      <c r="A20" s="121"/>
    </row>
    <row r="21" spans="1:6">
      <c r="A21" s="121"/>
    </row>
    <row r="22" spans="1:6">
      <c r="A22" s="121"/>
    </row>
    <row r="23" spans="1:6">
      <c r="A23" s="121"/>
    </row>
    <row r="24" spans="1:6">
      <c r="A24" s="121"/>
    </row>
    <row r="25" spans="1:6">
      <c r="A25" s="121"/>
    </row>
    <row r="26" spans="1:6">
      <c r="A26" s="121"/>
    </row>
    <row r="27" spans="1:6">
      <c r="A27" s="121"/>
    </row>
    <row r="28" spans="1:6">
      <c r="A28" s="121"/>
    </row>
    <row r="29" spans="1:6" ht="18.75">
      <c r="A29" s="121"/>
      <c r="E29" s="187" t="s">
        <v>97</v>
      </c>
      <c r="F29" s="189">
        <v>284</v>
      </c>
    </row>
    <row r="30" spans="1:6">
      <c r="A30" s="121"/>
    </row>
    <row r="31" spans="1:6">
      <c r="A31" s="121"/>
    </row>
    <row r="32" spans="1:6">
      <c r="A32" s="121"/>
    </row>
    <row r="33" spans="1:1" ht="9.9499999999999993" customHeight="1">
      <c r="A33" s="186" t="s">
        <v>95</v>
      </c>
    </row>
    <row r="34" spans="1:1" ht="9.9499999999999993" customHeight="1">
      <c r="A34" s="186" t="s">
        <v>96</v>
      </c>
    </row>
    <row r="35" spans="1:1" ht="15">
      <c r="A35" s="184"/>
    </row>
  </sheetData>
  <sortState xmlns:xlrd2="http://schemas.microsoft.com/office/spreadsheetml/2017/richdata2" ref="A6:B8">
    <sortCondition descending="1" ref="B6:B8"/>
  </sortState>
  <mergeCells count="2">
    <mergeCell ref="A2:J2"/>
    <mergeCell ref="A3:J3"/>
  </mergeCells>
  <printOptions horizontalCentered="1"/>
  <pageMargins left="0.23622047244094502" right="0.23622047244094502" top="0.74803149606299202" bottom="0.35433070866141703" header="0.11" footer="0.31496062992126"/>
  <pageSetup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B38B0-10DE-4312-90CC-943AD460EA3B}">
  <sheetPr>
    <pageSetUpPr fitToPage="1"/>
  </sheetPr>
  <dimension ref="A1:K63"/>
  <sheetViews>
    <sheetView view="pageBreakPreview" topLeftCell="A11" zoomScale="60" zoomScaleNormal="100" workbookViewId="0">
      <selection activeCell="F37" sqref="F37"/>
    </sheetView>
  </sheetViews>
  <sheetFormatPr baseColWidth="10" defaultRowHeight="12.75"/>
  <cols>
    <col min="1" max="1" width="65.7109375" customWidth="1"/>
    <col min="2" max="2" width="1.7109375" customWidth="1"/>
    <col min="3" max="3" width="40.28515625" customWidth="1"/>
    <col min="4" max="4" width="40.7109375" hidden="1" customWidth="1"/>
    <col min="5" max="5" width="1.7109375" customWidth="1"/>
    <col min="6" max="7" width="40.28515625" customWidth="1"/>
    <col min="8" max="8" width="1.7109375" customWidth="1"/>
    <col min="9" max="10" width="40.28515625" customWidth="1"/>
    <col min="11" max="11" width="40" customWidth="1"/>
  </cols>
  <sheetData>
    <row r="1" spans="1:11" ht="24.95" customHeight="1">
      <c r="A1" s="128" t="s">
        <v>62</v>
      </c>
      <c r="B1" s="128"/>
      <c r="C1" s="128"/>
      <c r="D1" s="128"/>
      <c r="E1" s="128"/>
      <c r="F1" s="128"/>
      <c r="G1" s="128"/>
      <c r="H1" s="128"/>
      <c r="I1" s="128"/>
      <c r="J1" s="128"/>
      <c r="K1" s="128"/>
    </row>
    <row r="2" spans="1:11" ht="75" customHeight="1">
      <c r="A2" s="635" t="s">
        <v>185</v>
      </c>
      <c r="B2" s="635"/>
      <c r="C2" s="635"/>
      <c r="D2" s="635"/>
      <c r="E2" s="635"/>
      <c r="F2" s="635"/>
      <c r="G2" s="635"/>
      <c r="H2" s="635"/>
      <c r="I2" s="635"/>
      <c r="J2" s="635"/>
      <c r="K2" s="635"/>
    </row>
    <row r="3" spans="1:11" ht="24.95" customHeight="1">
      <c r="A3" s="635" t="str">
        <f>UPPER(CONCATENATE("Septiembre 2023"))</f>
        <v>SEPTIEMBRE 2023</v>
      </c>
      <c r="B3" s="635"/>
      <c r="C3" s="635"/>
      <c r="D3" s="635"/>
      <c r="E3" s="635"/>
      <c r="F3" s="635"/>
      <c r="G3" s="635"/>
      <c r="H3" s="635"/>
      <c r="I3" s="635"/>
      <c r="J3" s="635"/>
      <c r="K3" s="635"/>
    </row>
    <row r="4" spans="1:11">
      <c r="A4" s="136"/>
      <c r="B4" s="128"/>
      <c r="C4" s="128"/>
      <c r="D4" s="128"/>
      <c r="E4" s="128"/>
      <c r="F4" s="128"/>
      <c r="G4" s="128"/>
      <c r="H4" s="128"/>
      <c r="I4" s="128"/>
      <c r="J4" s="128"/>
      <c r="K4" s="128"/>
    </row>
    <row r="5" spans="1:11" ht="30" customHeight="1">
      <c r="A5" s="619" t="s">
        <v>100</v>
      </c>
      <c r="B5" s="600"/>
      <c r="C5" s="619" t="s">
        <v>186</v>
      </c>
      <c r="D5" s="620" t="s">
        <v>48</v>
      </c>
      <c r="E5" s="600"/>
      <c r="F5" s="619" t="s">
        <v>187</v>
      </c>
      <c r="G5" s="619" t="s">
        <v>48</v>
      </c>
      <c r="H5" s="600"/>
      <c r="I5" s="619" t="s">
        <v>188</v>
      </c>
      <c r="J5" s="619" t="s">
        <v>0</v>
      </c>
      <c r="K5" s="619"/>
    </row>
    <row r="6" spans="1:11" ht="30" customHeight="1">
      <c r="A6" s="619"/>
      <c r="B6" s="600"/>
      <c r="C6" s="619"/>
      <c r="D6" s="620"/>
      <c r="E6" s="600"/>
      <c r="F6" s="619"/>
      <c r="G6" s="619"/>
      <c r="H6" s="600"/>
      <c r="I6" s="619"/>
      <c r="J6" s="313" t="s">
        <v>189</v>
      </c>
      <c r="K6" s="313" t="s">
        <v>190</v>
      </c>
    </row>
    <row r="7" spans="1:11" ht="8.1" customHeight="1">
      <c r="A7" s="318"/>
      <c r="B7" s="132"/>
      <c r="C7" s="318"/>
      <c r="D7" s="199"/>
      <c r="E7" s="132"/>
      <c r="F7" s="318"/>
      <c r="G7" s="318"/>
      <c r="H7" s="132"/>
      <c r="I7" s="318"/>
      <c r="J7" s="318"/>
      <c r="K7" s="318"/>
    </row>
    <row r="8" spans="1:11" ht="15" customHeight="1">
      <c r="A8" s="191" t="s">
        <v>122</v>
      </c>
      <c r="B8" s="192"/>
      <c r="C8" s="147">
        <v>23</v>
      </c>
      <c r="D8" s="142">
        <v>8.1</v>
      </c>
      <c r="E8" s="193"/>
      <c r="F8" s="143">
        <v>14327</v>
      </c>
      <c r="G8" s="142">
        <v>6.55</v>
      </c>
      <c r="H8" s="193"/>
      <c r="I8" s="143">
        <v>35596</v>
      </c>
      <c r="J8" s="140">
        <v>21269</v>
      </c>
      <c r="K8" s="194">
        <v>148.44999999999999</v>
      </c>
    </row>
    <row r="9" spans="1:11" ht="15" customHeight="1">
      <c r="A9" s="191" t="s">
        <v>133</v>
      </c>
      <c r="B9" s="192"/>
      <c r="C9" s="147">
        <v>13</v>
      </c>
      <c r="D9" s="142">
        <v>4.58</v>
      </c>
      <c r="E9" s="193"/>
      <c r="F9" s="143">
        <v>7988</v>
      </c>
      <c r="G9" s="142">
        <v>3.65</v>
      </c>
      <c r="H9" s="193"/>
      <c r="I9" s="143">
        <v>10903</v>
      </c>
      <c r="J9" s="140">
        <v>2915</v>
      </c>
      <c r="K9" s="194">
        <v>36.49</v>
      </c>
    </row>
    <row r="10" spans="1:11" ht="15" customHeight="1">
      <c r="A10" s="191" t="s">
        <v>124</v>
      </c>
      <c r="B10" s="192"/>
      <c r="C10" s="147">
        <v>5</v>
      </c>
      <c r="D10" s="142">
        <v>1.76</v>
      </c>
      <c r="E10" s="193"/>
      <c r="F10" s="143">
        <v>2047</v>
      </c>
      <c r="G10" s="142">
        <v>0.94</v>
      </c>
      <c r="H10" s="193"/>
      <c r="I10" s="143">
        <v>3862</v>
      </c>
      <c r="J10" s="140">
        <v>1815</v>
      </c>
      <c r="K10" s="194">
        <v>88.67</v>
      </c>
    </row>
    <row r="11" spans="1:11" ht="15" customHeight="1">
      <c r="A11" s="191" t="s">
        <v>117</v>
      </c>
      <c r="B11" s="192"/>
      <c r="C11" s="147">
        <v>3</v>
      </c>
      <c r="D11" s="142">
        <v>1.06</v>
      </c>
      <c r="E11" s="193"/>
      <c r="F11" s="143">
        <v>2295</v>
      </c>
      <c r="G11" s="142">
        <v>1.05</v>
      </c>
      <c r="H11" s="193"/>
      <c r="I11" s="143">
        <v>4104</v>
      </c>
      <c r="J11" s="140">
        <v>1809</v>
      </c>
      <c r="K11" s="194">
        <v>78.819999999999993</v>
      </c>
    </row>
    <row r="12" spans="1:11" ht="15" customHeight="1">
      <c r="A12" s="191" t="s">
        <v>120</v>
      </c>
      <c r="B12" s="192"/>
      <c r="C12" s="147">
        <v>12</v>
      </c>
      <c r="D12" s="142">
        <v>4.2300000000000004</v>
      </c>
      <c r="E12" s="193"/>
      <c r="F12" s="143">
        <v>3478</v>
      </c>
      <c r="G12" s="142">
        <v>1.59</v>
      </c>
      <c r="H12" s="193"/>
      <c r="I12" s="143">
        <v>5108</v>
      </c>
      <c r="J12" s="140">
        <v>1630</v>
      </c>
      <c r="K12" s="194">
        <v>46.87</v>
      </c>
    </row>
    <row r="13" spans="1:11" ht="15" customHeight="1">
      <c r="A13" s="191" t="s">
        <v>112</v>
      </c>
      <c r="B13" s="192"/>
      <c r="C13" s="147">
        <v>6</v>
      </c>
      <c r="D13" s="142">
        <v>2.11</v>
      </c>
      <c r="E13" s="193"/>
      <c r="F13" s="143">
        <v>2940</v>
      </c>
      <c r="G13" s="142">
        <v>1.34</v>
      </c>
      <c r="H13" s="193"/>
      <c r="I13" s="143">
        <v>4484</v>
      </c>
      <c r="J13" s="140">
        <v>1544</v>
      </c>
      <c r="K13" s="194">
        <v>52.52</v>
      </c>
    </row>
    <row r="14" spans="1:11" ht="15" customHeight="1">
      <c r="A14" s="191" t="s">
        <v>125</v>
      </c>
      <c r="B14" s="192"/>
      <c r="C14" s="147">
        <v>3</v>
      </c>
      <c r="D14" s="142">
        <v>1.06</v>
      </c>
      <c r="E14" s="193"/>
      <c r="F14" s="143">
        <v>1173</v>
      </c>
      <c r="G14" s="142">
        <v>0.54</v>
      </c>
      <c r="H14" s="193"/>
      <c r="I14" s="143">
        <v>2643</v>
      </c>
      <c r="J14" s="140">
        <v>1470</v>
      </c>
      <c r="K14" s="194">
        <v>125.32</v>
      </c>
    </row>
    <row r="15" spans="1:11" ht="15" customHeight="1">
      <c r="A15" s="191" t="s">
        <v>115</v>
      </c>
      <c r="B15" s="192"/>
      <c r="C15" s="147">
        <v>9</v>
      </c>
      <c r="D15" s="142">
        <v>3.17</v>
      </c>
      <c r="E15" s="193"/>
      <c r="F15" s="143">
        <v>7386</v>
      </c>
      <c r="G15" s="142">
        <v>3.37</v>
      </c>
      <c r="H15" s="193"/>
      <c r="I15" s="143">
        <v>8852</v>
      </c>
      <c r="J15" s="140">
        <v>1466</v>
      </c>
      <c r="K15" s="194">
        <v>19.850000000000001</v>
      </c>
    </row>
    <row r="16" spans="1:11" ht="15" customHeight="1">
      <c r="A16" s="191" t="s">
        <v>128</v>
      </c>
      <c r="B16" s="192"/>
      <c r="C16" s="147">
        <v>23</v>
      </c>
      <c r="D16" s="142">
        <v>8.1</v>
      </c>
      <c r="E16" s="193"/>
      <c r="F16" s="143">
        <v>6717</v>
      </c>
      <c r="G16" s="142">
        <v>3.07</v>
      </c>
      <c r="H16" s="193"/>
      <c r="I16" s="143">
        <v>8015</v>
      </c>
      <c r="J16" s="140">
        <v>1298</v>
      </c>
      <c r="K16" s="194">
        <v>19.32</v>
      </c>
    </row>
    <row r="17" spans="1:11" ht="15" customHeight="1">
      <c r="A17" s="191" t="s">
        <v>134</v>
      </c>
      <c r="B17" s="192"/>
      <c r="C17" s="147">
        <v>8</v>
      </c>
      <c r="D17" s="142">
        <v>2.82</v>
      </c>
      <c r="E17" s="193"/>
      <c r="F17" s="143">
        <v>3146</v>
      </c>
      <c r="G17" s="142">
        <v>1.44</v>
      </c>
      <c r="H17" s="193"/>
      <c r="I17" s="143">
        <v>4287</v>
      </c>
      <c r="J17" s="140">
        <v>1141</v>
      </c>
      <c r="K17" s="194">
        <v>36.270000000000003</v>
      </c>
    </row>
    <row r="18" spans="1:11" ht="15" customHeight="1">
      <c r="A18" s="191" t="s">
        <v>118</v>
      </c>
      <c r="B18" s="192"/>
      <c r="C18" s="147">
        <v>11</v>
      </c>
      <c r="D18" s="142">
        <v>3.87</v>
      </c>
      <c r="E18" s="193"/>
      <c r="F18" s="143">
        <v>6043</v>
      </c>
      <c r="G18" s="142">
        <v>2.76</v>
      </c>
      <c r="H18" s="193"/>
      <c r="I18" s="143">
        <v>7101</v>
      </c>
      <c r="J18" s="140">
        <v>1058</v>
      </c>
      <c r="K18" s="194">
        <v>17.510000000000002</v>
      </c>
    </row>
    <row r="19" spans="1:11" ht="15" customHeight="1">
      <c r="A19" s="191" t="s">
        <v>130</v>
      </c>
      <c r="B19" s="192"/>
      <c r="C19" s="147">
        <v>4</v>
      </c>
      <c r="D19" s="142">
        <v>1.41</v>
      </c>
      <c r="E19" s="193"/>
      <c r="F19" s="143">
        <v>2695</v>
      </c>
      <c r="G19" s="142">
        <v>1.23</v>
      </c>
      <c r="H19" s="193"/>
      <c r="I19" s="143">
        <v>3696</v>
      </c>
      <c r="J19" s="140">
        <v>1001</v>
      </c>
      <c r="K19" s="194">
        <v>37.14</v>
      </c>
    </row>
    <row r="20" spans="1:11" ht="15" customHeight="1">
      <c r="A20" s="191" t="s">
        <v>137</v>
      </c>
      <c r="B20" s="192"/>
      <c r="C20" s="147">
        <v>17</v>
      </c>
      <c r="D20" s="142">
        <v>5.99</v>
      </c>
      <c r="E20" s="193"/>
      <c r="F20" s="143">
        <v>6946</v>
      </c>
      <c r="G20" s="142">
        <v>3.17</v>
      </c>
      <c r="H20" s="193"/>
      <c r="I20" s="143">
        <v>7933</v>
      </c>
      <c r="J20" s="138">
        <v>987</v>
      </c>
      <c r="K20" s="194">
        <v>14.21</v>
      </c>
    </row>
    <row r="21" spans="1:11" ht="15" customHeight="1">
      <c r="A21" s="191" t="s">
        <v>114</v>
      </c>
      <c r="B21" s="192"/>
      <c r="C21" s="147">
        <v>15</v>
      </c>
      <c r="D21" s="142">
        <v>5.28</v>
      </c>
      <c r="E21" s="193"/>
      <c r="F21" s="143">
        <v>4610</v>
      </c>
      <c r="G21" s="142">
        <v>2.11</v>
      </c>
      <c r="H21" s="193"/>
      <c r="I21" s="143">
        <v>5484</v>
      </c>
      <c r="J21" s="138">
        <v>874</v>
      </c>
      <c r="K21" s="194">
        <v>18.96</v>
      </c>
    </row>
    <row r="22" spans="1:11" ht="15" customHeight="1">
      <c r="A22" s="191" t="s">
        <v>126</v>
      </c>
      <c r="B22" s="192"/>
      <c r="C22" s="147">
        <v>4</v>
      </c>
      <c r="D22" s="142">
        <v>1.41</v>
      </c>
      <c r="E22" s="193"/>
      <c r="F22" s="143">
        <v>9663</v>
      </c>
      <c r="G22" s="142">
        <v>4.42</v>
      </c>
      <c r="H22" s="193"/>
      <c r="I22" s="143">
        <v>10516</v>
      </c>
      <c r="J22" s="138">
        <v>853</v>
      </c>
      <c r="K22" s="194">
        <v>8.83</v>
      </c>
    </row>
    <row r="23" spans="1:11" ht="15" customHeight="1">
      <c r="A23" s="191" t="s">
        <v>108</v>
      </c>
      <c r="B23" s="192"/>
      <c r="C23" s="147">
        <v>3</v>
      </c>
      <c r="D23" s="142">
        <v>1.06</v>
      </c>
      <c r="E23" s="193"/>
      <c r="F23" s="143">
        <v>1808</v>
      </c>
      <c r="G23" s="142">
        <v>0.83</v>
      </c>
      <c r="H23" s="193"/>
      <c r="I23" s="143">
        <v>2074</v>
      </c>
      <c r="J23" s="138">
        <v>266</v>
      </c>
      <c r="K23" s="194">
        <v>14.71</v>
      </c>
    </row>
    <row r="24" spans="1:11" ht="15" customHeight="1">
      <c r="A24" s="191" t="s">
        <v>119</v>
      </c>
      <c r="B24" s="192"/>
      <c r="C24" s="147">
        <v>12</v>
      </c>
      <c r="D24" s="142">
        <v>4.2300000000000004</v>
      </c>
      <c r="E24" s="193"/>
      <c r="F24" s="143">
        <v>3827</v>
      </c>
      <c r="G24" s="142">
        <v>1.75</v>
      </c>
      <c r="H24" s="193"/>
      <c r="I24" s="143">
        <v>4054</v>
      </c>
      <c r="J24" s="138">
        <v>227</v>
      </c>
      <c r="K24" s="194">
        <v>5.93</v>
      </c>
    </row>
    <row r="25" spans="1:11" ht="15" customHeight="1">
      <c r="A25" s="191" t="s">
        <v>136</v>
      </c>
      <c r="B25" s="192"/>
      <c r="C25" s="147">
        <v>2</v>
      </c>
      <c r="D25" s="142">
        <v>0.7</v>
      </c>
      <c r="E25" s="193"/>
      <c r="F25" s="143">
        <v>1060</v>
      </c>
      <c r="G25" s="142">
        <v>0.48</v>
      </c>
      <c r="H25" s="193"/>
      <c r="I25" s="143">
        <v>1035</v>
      </c>
      <c r="J25" s="138">
        <v>-25</v>
      </c>
      <c r="K25" s="194">
        <v>-2.36</v>
      </c>
    </row>
    <row r="26" spans="1:11" ht="15" customHeight="1">
      <c r="A26" s="191" t="s">
        <v>139</v>
      </c>
      <c r="B26" s="192"/>
      <c r="C26" s="147">
        <v>13</v>
      </c>
      <c r="D26" s="142">
        <v>4.58</v>
      </c>
      <c r="E26" s="193"/>
      <c r="F26" s="143">
        <v>2415</v>
      </c>
      <c r="G26" s="317">
        <v>1.1000000000000001</v>
      </c>
      <c r="H26" s="193"/>
      <c r="I26" s="143">
        <v>2347</v>
      </c>
      <c r="J26" s="138">
        <v>-68</v>
      </c>
      <c r="K26" s="194">
        <v>-2.82</v>
      </c>
    </row>
    <row r="27" spans="1:11" ht="15" customHeight="1">
      <c r="A27" s="191" t="s">
        <v>121</v>
      </c>
      <c r="B27" s="192"/>
      <c r="C27" s="147">
        <v>12</v>
      </c>
      <c r="D27" s="142">
        <v>4.2300000000000004</v>
      </c>
      <c r="E27" s="193"/>
      <c r="F27" s="143">
        <v>13570</v>
      </c>
      <c r="G27" s="317">
        <v>6.2</v>
      </c>
      <c r="H27" s="193"/>
      <c r="I27" s="143">
        <v>13448</v>
      </c>
      <c r="J27" s="138">
        <v>-122</v>
      </c>
      <c r="K27" s="575">
        <v>-0.9</v>
      </c>
    </row>
    <row r="28" spans="1:11" ht="15" customHeight="1">
      <c r="A28" s="191" t="s">
        <v>127</v>
      </c>
      <c r="B28" s="192"/>
      <c r="C28" s="147">
        <v>9</v>
      </c>
      <c r="D28" s="142">
        <v>3.17</v>
      </c>
      <c r="E28" s="193"/>
      <c r="F28" s="143">
        <v>4072</v>
      </c>
      <c r="G28" s="142">
        <v>1.86</v>
      </c>
      <c r="H28" s="193"/>
      <c r="I28" s="143">
        <v>3859</v>
      </c>
      <c r="J28" s="138">
        <v>-213</v>
      </c>
      <c r="K28" s="194">
        <v>-5.23</v>
      </c>
    </row>
    <row r="29" spans="1:11" ht="15" customHeight="1">
      <c r="A29" s="191" t="s">
        <v>144</v>
      </c>
      <c r="B29" s="192"/>
      <c r="C29" s="147">
        <v>1</v>
      </c>
      <c r="D29" s="142">
        <v>0.35</v>
      </c>
      <c r="E29" s="193"/>
      <c r="F29" s="147">
        <v>812</v>
      </c>
      <c r="G29" s="142">
        <v>0.37</v>
      </c>
      <c r="H29" s="193"/>
      <c r="I29" s="147">
        <v>562</v>
      </c>
      <c r="J29" s="138">
        <v>-250</v>
      </c>
      <c r="K29" s="194">
        <v>-30.79</v>
      </c>
    </row>
    <row r="30" spans="1:11" ht="15" customHeight="1">
      <c r="A30" s="191" t="s">
        <v>140</v>
      </c>
      <c r="B30" s="192"/>
      <c r="C30" s="147">
        <v>1</v>
      </c>
      <c r="D30" s="142">
        <v>0.35</v>
      </c>
      <c r="E30" s="193"/>
      <c r="F30" s="147">
        <v>844</v>
      </c>
      <c r="G30" s="142">
        <v>0.39</v>
      </c>
      <c r="H30" s="193"/>
      <c r="I30" s="147">
        <v>540</v>
      </c>
      <c r="J30" s="138">
        <v>-304</v>
      </c>
      <c r="K30" s="194">
        <v>-36.020000000000003</v>
      </c>
    </row>
    <row r="31" spans="1:11" ht="15" customHeight="1">
      <c r="A31" s="191" t="s">
        <v>131</v>
      </c>
      <c r="B31" s="192"/>
      <c r="C31" s="147">
        <v>5</v>
      </c>
      <c r="D31" s="142">
        <v>1.76</v>
      </c>
      <c r="E31" s="193"/>
      <c r="F31" s="143">
        <v>3230</v>
      </c>
      <c r="G31" s="142">
        <v>1.48</v>
      </c>
      <c r="H31" s="193"/>
      <c r="I31" s="143">
        <v>2917</v>
      </c>
      <c r="J31" s="138">
        <v>-313</v>
      </c>
      <c r="K31" s="194">
        <v>-9.69</v>
      </c>
    </row>
    <row r="32" spans="1:11" ht="15" customHeight="1">
      <c r="A32" s="191" t="s">
        <v>153</v>
      </c>
      <c r="B32" s="192"/>
      <c r="C32" s="147">
        <v>1</v>
      </c>
      <c r="D32" s="142">
        <v>0.35</v>
      </c>
      <c r="E32" s="193"/>
      <c r="F32" s="147">
        <v>460</v>
      </c>
      <c r="G32" s="142">
        <v>0.21</v>
      </c>
      <c r="H32" s="193"/>
      <c r="I32" s="147">
        <v>132</v>
      </c>
      <c r="J32" s="138">
        <v>-328</v>
      </c>
      <c r="K32" s="575">
        <v>-71.3</v>
      </c>
    </row>
    <row r="33" spans="1:11" ht="15" customHeight="1">
      <c r="A33" s="191" t="s">
        <v>129</v>
      </c>
      <c r="B33" s="192"/>
      <c r="C33" s="147">
        <v>4</v>
      </c>
      <c r="D33" s="142">
        <v>1.41</v>
      </c>
      <c r="E33" s="193"/>
      <c r="F33" s="143">
        <v>3463</v>
      </c>
      <c r="G33" s="142">
        <v>1.58</v>
      </c>
      <c r="H33" s="193"/>
      <c r="I33" s="143">
        <v>3121</v>
      </c>
      <c r="J33" s="138">
        <v>-342</v>
      </c>
      <c r="K33" s="194">
        <v>-9.8800000000000008</v>
      </c>
    </row>
    <row r="34" spans="1:11" ht="15" customHeight="1">
      <c r="A34" s="191" t="s">
        <v>143</v>
      </c>
      <c r="B34" s="192"/>
      <c r="C34" s="147">
        <v>1</v>
      </c>
      <c r="D34" s="142">
        <v>0.35</v>
      </c>
      <c r="E34" s="193"/>
      <c r="F34" s="147">
        <v>480</v>
      </c>
      <c r="G34" s="142">
        <v>0.22</v>
      </c>
      <c r="H34" s="193"/>
      <c r="I34" s="147">
        <v>132</v>
      </c>
      <c r="J34" s="138">
        <v>-348</v>
      </c>
      <c r="K34" s="194">
        <v>-72.5</v>
      </c>
    </row>
    <row r="35" spans="1:11" ht="15" customHeight="1">
      <c r="A35" s="191" t="s">
        <v>152</v>
      </c>
      <c r="B35" s="192"/>
      <c r="C35" s="147">
        <v>1</v>
      </c>
      <c r="D35" s="142">
        <v>0.35</v>
      </c>
      <c r="E35" s="193"/>
      <c r="F35" s="143">
        <v>2528</v>
      </c>
      <c r="G35" s="142">
        <v>1.1599999999999999</v>
      </c>
      <c r="H35" s="193"/>
      <c r="I35" s="143">
        <v>2066</v>
      </c>
      <c r="J35" s="138">
        <v>-462</v>
      </c>
      <c r="K35" s="194">
        <v>-18.28</v>
      </c>
    </row>
    <row r="36" spans="1:11" ht="15" customHeight="1">
      <c r="A36" s="191" t="s">
        <v>145</v>
      </c>
      <c r="B36" s="192"/>
      <c r="C36" s="147">
        <v>1</v>
      </c>
      <c r="D36" s="142">
        <v>0.35</v>
      </c>
      <c r="E36" s="193"/>
      <c r="F36" s="143">
        <v>2520</v>
      </c>
      <c r="G36" s="142">
        <v>1.1499999999999999</v>
      </c>
      <c r="H36" s="193"/>
      <c r="I36" s="143">
        <v>2051</v>
      </c>
      <c r="J36" s="138">
        <v>-469</v>
      </c>
      <c r="K36" s="194">
        <v>-18.61</v>
      </c>
    </row>
    <row r="37" spans="1:11" ht="15" customHeight="1">
      <c r="A37" s="191" t="s">
        <v>146</v>
      </c>
      <c r="B37" s="192"/>
      <c r="C37" s="147">
        <v>1</v>
      </c>
      <c r="D37" s="142">
        <v>0.35</v>
      </c>
      <c r="E37" s="193"/>
      <c r="F37" s="143">
        <v>2520</v>
      </c>
      <c r="G37" s="142">
        <v>1.1499999999999999</v>
      </c>
      <c r="H37" s="193"/>
      <c r="I37" s="143">
        <v>2022</v>
      </c>
      <c r="J37" s="138">
        <v>-498</v>
      </c>
      <c r="K37" s="194">
        <v>-19.760000000000002</v>
      </c>
    </row>
    <row r="38" spans="1:11" ht="15" customHeight="1">
      <c r="A38" s="191" t="s">
        <v>148</v>
      </c>
      <c r="B38" s="192"/>
      <c r="C38" s="147">
        <v>1</v>
      </c>
      <c r="D38" s="142">
        <v>0.35</v>
      </c>
      <c r="E38" s="193"/>
      <c r="F38" s="143">
        <v>2520</v>
      </c>
      <c r="G38" s="142">
        <v>1.1499999999999999</v>
      </c>
      <c r="H38" s="193"/>
      <c r="I38" s="143">
        <v>1995</v>
      </c>
      <c r="J38" s="138">
        <v>-525</v>
      </c>
      <c r="K38" s="194">
        <v>-20.83</v>
      </c>
    </row>
    <row r="39" spans="1:11" ht="15" customHeight="1">
      <c r="A39" s="191" t="s">
        <v>147</v>
      </c>
      <c r="B39" s="192"/>
      <c r="C39" s="147">
        <v>1</v>
      </c>
      <c r="D39" s="142">
        <v>0.35</v>
      </c>
      <c r="E39" s="193"/>
      <c r="F39" s="143">
        <v>2520</v>
      </c>
      <c r="G39" s="142">
        <v>1.1499999999999999</v>
      </c>
      <c r="H39" s="193"/>
      <c r="I39" s="143">
        <v>1993</v>
      </c>
      <c r="J39" s="138">
        <v>-527</v>
      </c>
      <c r="K39" s="194">
        <v>-20.91</v>
      </c>
    </row>
    <row r="40" spans="1:11" ht="15" customHeight="1">
      <c r="A40" s="191" t="s">
        <v>110</v>
      </c>
      <c r="B40" s="192"/>
      <c r="C40" s="147">
        <v>4</v>
      </c>
      <c r="D40" s="142">
        <v>1.41</v>
      </c>
      <c r="E40" s="193"/>
      <c r="F40" s="143">
        <v>1909</v>
      </c>
      <c r="G40" s="142">
        <v>0.87</v>
      </c>
      <c r="H40" s="193"/>
      <c r="I40" s="143">
        <v>1279</v>
      </c>
      <c r="J40" s="138">
        <v>-630</v>
      </c>
      <c r="K40" s="575">
        <v>-33</v>
      </c>
    </row>
    <row r="41" spans="1:11" ht="15" customHeight="1">
      <c r="A41" s="191" t="s">
        <v>149</v>
      </c>
      <c r="B41" s="192"/>
      <c r="C41" s="147">
        <v>1</v>
      </c>
      <c r="D41" s="142">
        <v>0.35</v>
      </c>
      <c r="E41" s="193"/>
      <c r="F41" s="143">
        <v>2520</v>
      </c>
      <c r="G41" s="142">
        <v>1.1499999999999999</v>
      </c>
      <c r="H41" s="193"/>
      <c r="I41" s="143">
        <v>1825</v>
      </c>
      <c r="J41" s="138">
        <v>-695</v>
      </c>
      <c r="K41" s="194">
        <v>-27.58</v>
      </c>
    </row>
    <row r="42" spans="1:11" ht="15" customHeight="1">
      <c r="A42" s="191" t="s">
        <v>141</v>
      </c>
      <c r="B42" s="192"/>
      <c r="C42" s="147">
        <v>1</v>
      </c>
      <c r="D42" s="142">
        <v>0.35</v>
      </c>
      <c r="E42" s="193"/>
      <c r="F42" s="143">
        <v>2670</v>
      </c>
      <c r="G42" s="142">
        <v>1.22</v>
      </c>
      <c r="H42" s="193"/>
      <c r="I42" s="143">
        <v>1912</v>
      </c>
      <c r="J42" s="138">
        <v>-758</v>
      </c>
      <c r="K42" s="194">
        <v>-28.39</v>
      </c>
    </row>
    <row r="43" spans="1:11" ht="15" customHeight="1">
      <c r="A43" s="191" t="s">
        <v>111</v>
      </c>
      <c r="B43" s="192"/>
      <c r="C43" s="147">
        <v>2</v>
      </c>
      <c r="D43" s="142">
        <v>0.7</v>
      </c>
      <c r="E43" s="193"/>
      <c r="F43" s="143">
        <v>1782</v>
      </c>
      <c r="G43" s="142">
        <v>0.81</v>
      </c>
      <c r="H43" s="193"/>
      <c r="I43" s="143">
        <v>1003</v>
      </c>
      <c r="J43" s="138">
        <v>-779</v>
      </c>
      <c r="K43" s="194">
        <v>-43.71</v>
      </c>
    </row>
    <row r="44" spans="1:11" ht="15" customHeight="1">
      <c r="A44" s="191" t="s">
        <v>151</v>
      </c>
      <c r="B44" s="192"/>
      <c r="C44" s="147">
        <v>1</v>
      </c>
      <c r="D44" s="142">
        <v>0.35</v>
      </c>
      <c r="E44" s="193"/>
      <c r="F44" s="143">
        <v>2520</v>
      </c>
      <c r="G44" s="142">
        <v>1.1499999999999999</v>
      </c>
      <c r="H44" s="193"/>
      <c r="I44" s="143">
        <v>1302</v>
      </c>
      <c r="J44" s="140">
        <v>-1218</v>
      </c>
      <c r="K44" s="194">
        <v>-48.33</v>
      </c>
    </row>
    <row r="45" spans="1:11" ht="15" customHeight="1">
      <c r="A45" s="191" t="s">
        <v>142</v>
      </c>
      <c r="B45" s="192"/>
      <c r="C45" s="147">
        <v>1</v>
      </c>
      <c r="D45" s="142">
        <v>0.35</v>
      </c>
      <c r="E45" s="193"/>
      <c r="F45" s="143">
        <v>3078</v>
      </c>
      <c r="G45" s="142">
        <v>1.41</v>
      </c>
      <c r="H45" s="193"/>
      <c r="I45" s="143">
        <v>1822</v>
      </c>
      <c r="J45" s="140">
        <v>-1256</v>
      </c>
      <c r="K45" s="194">
        <v>-40.81</v>
      </c>
    </row>
    <row r="46" spans="1:11" ht="15" customHeight="1">
      <c r="A46" s="191" t="s">
        <v>150</v>
      </c>
      <c r="B46" s="192"/>
      <c r="C46" s="147">
        <v>1</v>
      </c>
      <c r="D46" s="142">
        <v>0.35</v>
      </c>
      <c r="E46" s="193"/>
      <c r="F46" s="143">
        <v>2528</v>
      </c>
      <c r="G46" s="142">
        <v>1.1599999999999999</v>
      </c>
      <c r="H46" s="193"/>
      <c r="I46" s="143">
        <v>1210</v>
      </c>
      <c r="J46" s="140">
        <v>-1318</v>
      </c>
      <c r="K46" s="194">
        <v>-52.14</v>
      </c>
    </row>
    <row r="47" spans="1:11" ht="15" customHeight="1">
      <c r="A47" s="191" t="s">
        <v>138</v>
      </c>
      <c r="B47" s="192"/>
      <c r="C47" s="147">
        <v>4</v>
      </c>
      <c r="D47" s="142">
        <v>1.41</v>
      </c>
      <c r="E47" s="193"/>
      <c r="F47" s="143">
        <v>3019</v>
      </c>
      <c r="G47" s="142">
        <v>1.38</v>
      </c>
      <c r="H47" s="193"/>
      <c r="I47" s="143">
        <v>1662</v>
      </c>
      <c r="J47" s="140">
        <v>-1357</v>
      </c>
      <c r="K47" s="194">
        <v>-44.95</v>
      </c>
    </row>
    <row r="48" spans="1:11" ht="15" customHeight="1">
      <c r="A48" s="191" t="s">
        <v>123</v>
      </c>
      <c r="B48" s="192"/>
      <c r="C48" s="147">
        <v>11</v>
      </c>
      <c r="D48" s="142">
        <v>3.87</v>
      </c>
      <c r="E48" s="193"/>
      <c r="F48" s="143">
        <v>8233</v>
      </c>
      <c r="G48" s="142">
        <v>3.76</v>
      </c>
      <c r="H48" s="193"/>
      <c r="I48" s="143">
        <v>6601</v>
      </c>
      <c r="J48" s="140">
        <v>-1632</v>
      </c>
      <c r="K48" s="194">
        <v>-19.82</v>
      </c>
    </row>
    <row r="49" spans="1:11" ht="15" customHeight="1">
      <c r="A49" s="191" t="s">
        <v>135</v>
      </c>
      <c r="B49" s="192"/>
      <c r="C49" s="147">
        <v>7</v>
      </c>
      <c r="D49" s="142">
        <v>2.46</v>
      </c>
      <c r="E49" s="193"/>
      <c r="F49" s="143">
        <v>6158</v>
      </c>
      <c r="G49" s="142">
        <v>2.81</v>
      </c>
      <c r="H49" s="193"/>
      <c r="I49" s="143">
        <v>4131</v>
      </c>
      <c r="J49" s="140">
        <v>-2027</v>
      </c>
      <c r="K49" s="194">
        <v>-32.92</v>
      </c>
    </row>
    <row r="50" spans="1:11" ht="15" customHeight="1">
      <c r="A50" s="191" t="s">
        <v>116</v>
      </c>
      <c r="B50" s="192"/>
      <c r="C50" s="147">
        <v>13</v>
      </c>
      <c r="D50" s="142">
        <v>4.58</v>
      </c>
      <c r="E50" s="193"/>
      <c r="F50" s="143">
        <v>27963</v>
      </c>
      <c r="G50" s="142">
        <v>12.78</v>
      </c>
      <c r="H50" s="193"/>
      <c r="I50" s="143">
        <v>25880</v>
      </c>
      <c r="J50" s="140">
        <v>-2083</v>
      </c>
      <c r="K50" s="194">
        <v>-7.45</v>
      </c>
    </row>
    <row r="51" spans="1:11" ht="15" customHeight="1">
      <c r="A51" s="191" t="s">
        <v>109</v>
      </c>
      <c r="B51" s="192"/>
      <c r="C51" s="147">
        <v>5</v>
      </c>
      <c r="D51" s="142">
        <v>1.76</v>
      </c>
      <c r="E51" s="193"/>
      <c r="F51" s="143">
        <v>16065</v>
      </c>
      <c r="G51" s="142">
        <v>7.34</v>
      </c>
      <c r="H51" s="193"/>
      <c r="I51" s="143">
        <v>13827</v>
      </c>
      <c r="J51" s="140">
        <v>-2238</v>
      </c>
      <c r="K51" s="194">
        <v>-13.93</v>
      </c>
    </row>
    <row r="52" spans="1:11" ht="15" customHeight="1">
      <c r="A52" s="191" t="s">
        <v>113</v>
      </c>
      <c r="B52" s="192"/>
      <c r="C52" s="147">
        <v>4</v>
      </c>
      <c r="D52" s="142">
        <v>1.41</v>
      </c>
      <c r="E52" s="193"/>
      <c r="F52" s="143">
        <v>3573</v>
      </c>
      <c r="G52" s="142">
        <v>1.63</v>
      </c>
      <c r="H52" s="193"/>
      <c r="I52" s="143">
        <v>1253</v>
      </c>
      <c r="J52" s="140">
        <v>-2320</v>
      </c>
      <c r="K52" s="194">
        <v>-64.930000000000007</v>
      </c>
    </row>
    <row r="53" spans="1:11" ht="15" customHeight="1">
      <c r="A53" s="191" t="s">
        <v>132</v>
      </c>
      <c r="B53" s="192"/>
      <c r="C53" s="147">
        <v>4</v>
      </c>
      <c r="D53" s="142">
        <v>1.41</v>
      </c>
      <c r="E53" s="193"/>
      <c r="F53" s="143">
        <v>6732</v>
      </c>
      <c r="G53" s="142">
        <v>3.08</v>
      </c>
      <c r="H53" s="193"/>
      <c r="I53" s="143">
        <v>4123</v>
      </c>
      <c r="J53" s="140">
        <v>-2609</v>
      </c>
      <c r="K53" s="194">
        <v>-38.76</v>
      </c>
    </row>
    <row r="54" spans="1:11" ht="8.1" customHeight="1">
      <c r="A54" s="136"/>
      <c r="B54" s="136"/>
      <c r="C54" s="136"/>
      <c r="D54" s="136"/>
      <c r="E54" s="136"/>
      <c r="F54" s="136"/>
      <c r="G54" s="136"/>
      <c r="H54" s="136"/>
      <c r="I54" s="136"/>
      <c r="J54" s="136"/>
      <c r="K54" s="136"/>
    </row>
    <row r="55" spans="1:11" ht="18.75">
      <c r="A55" s="154" t="s">
        <v>191</v>
      </c>
      <c r="B55" s="162"/>
      <c r="C55" s="195">
        <v>284</v>
      </c>
      <c r="D55" s="146">
        <v>100</v>
      </c>
      <c r="E55" s="196"/>
      <c r="F55" s="150">
        <v>218853</v>
      </c>
      <c r="G55" s="153">
        <v>100</v>
      </c>
      <c r="H55" s="196"/>
      <c r="I55" s="150">
        <v>234762</v>
      </c>
      <c r="J55" s="151">
        <v>15909</v>
      </c>
      <c r="K55" s="153">
        <v>7.27</v>
      </c>
    </row>
    <row r="56" spans="1:11" ht="8.1" customHeight="1">
      <c r="A56" s="197"/>
      <c r="B56" s="162"/>
      <c r="C56" s="132"/>
      <c r="D56" s="132"/>
      <c r="E56" s="162"/>
      <c r="F56" s="132"/>
      <c r="G56" s="132"/>
      <c r="H56" s="162"/>
      <c r="I56" s="132"/>
      <c r="J56" s="132"/>
      <c r="K56" s="132"/>
    </row>
    <row r="57" spans="1:11" ht="18.75">
      <c r="A57" s="154" t="s">
        <v>192</v>
      </c>
      <c r="B57" s="162"/>
      <c r="C57" s="195">
        <v>284</v>
      </c>
      <c r="D57" s="146">
        <v>100</v>
      </c>
      <c r="E57" s="196"/>
      <c r="F57" s="150">
        <v>218671</v>
      </c>
      <c r="G57" s="153">
        <v>100</v>
      </c>
      <c r="H57" s="196"/>
      <c r="I57" s="150">
        <v>234561</v>
      </c>
      <c r="J57" s="151">
        <v>15890</v>
      </c>
      <c r="K57" s="153">
        <v>7.27</v>
      </c>
    </row>
    <row r="58" spans="1:11">
      <c r="A58" s="198"/>
      <c r="B58" s="136"/>
      <c r="C58" s="128"/>
      <c r="D58" s="128"/>
      <c r="E58" s="128"/>
      <c r="F58" s="128"/>
      <c r="G58" s="128"/>
      <c r="H58" s="128"/>
      <c r="I58" s="128"/>
      <c r="J58" s="128"/>
      <c r="K58" s="128"/>
    </row>
    <row r="59" spans="1:11" s="190" customFormat="1" ht="15" customHeight="1">
      <c r="A59" s="128" t="s">
        <v>194</v>
      </c>
      <c r="B59" s="128"/>
      <c r="C59" s="128"/>
      <c r="D59" s="128"/>
      <c r="E59" s="128"/>
      <c r="F59" s="128"/>
      <c r="G59" s="128"/>
      <c r="H59" s="128"/>
      <c r="I59" s="128"/>
      <c r="J59" s="128"/>
      <c r="K59" s="128"/>
    </row>
    <row r="60" spans="1:11" s="190" customFormat="1" ht="15" customHeight="1">
      <c r="A60" s="128" t="s">
        <v>195</v>
      </c>
      <c r="B60" s="128"/>
      <c r="C60" s="128"/>
      <c r="D60" s="128"/>
      <c r="E60" s="128"/>
      <c r="F60" s="128"/>
      <c r="G60" s="128"/>
      <c r="H60" s="128"/>
      <c r="I60" s="128"/>
      <c r="J60" s="128"/>
      <c r="K60" s="128"/>
    </row>
    <row r="61" spans="1:11" s="190" customFormat="1" ht="15" customHeight="1">
      <c r="A61" s="128" t="s">
        <v>95</v>
      </c>
      <c r="B61" s="128"/>
      <c r="C61" s="128"/>
      <c r="D61" s="128"/>
      <c r="E61" s="128"/>
      <c r="F61" s="128"/>
      <c r="G61" s="128"/>
      <c r="H61" s="128"/>
      <c r="I61" s="128"/>
      <c r="J61" s="128"/>
      <c r="K61" s="128"/>
    </row>
    <row r="62" spans="1:11" s="190" customFormat="1" ht="15" customHeight="1">
      <c r="A62" s="128" t="s">
        <v>96</v>
      </c>
      <c r="B62" s="128"/>
      <c r="C62" s="128"/>
      <c r="D62" s="128"/>
      <c r="E62" s="128"/>
      <c r="F62" s="128"/>
      <c r="G62" s="128"/>
      <c r="H62" s="128"/>
      <c r="I62" s="128"/>
      <c r="J62" s="128"/>
      <c r="K62" s="128"/>
    </row>
    <row r="63" spans="1:11" s="190"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scale="44"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EFB4-4945-42A8-A5CD-4A0BB7A737E4}">
  <dimension ref="A1:L78"/>
  <sheetViews>
    <sheetView view="pageBreakPreview" topLeftCell="A43" zoomScale="145" zoomScaleNormal="100" zoomScaleSheetLayoutView="145" workbookViewId="0">
      <selection activeCell="J87" sqref="J87"/>
    </sheetView>
  </sheetViews>
  <sheetFormatPr baseColWidth="10" defaultRowHeight="12.75"/>
  <cols>
    <col min="1" max="1" width="10.7109375" customWidth="1"/>
    <col min="2" max="2" width="12.140625" bestFit="1" customWidth="1"/>
  </cols>
  <sheetData>
    <row r="1" spans="1:12">
      <c r="A1" s="120" t="s">
        <v>62</v>
      </c>
    </row>
    <row r="2" spans="1:12" ht="21.95" customHeight="1">
      <c r="A2" s="600" t="s">
        <v>196</v>
      </c>
      <c r="B2" s="600"/>
      <c r="C2" s="600"/>
      <c r="D2" s="600"/>
      <c r="E2" s="600"/>
      <c r="F2" s="600"/>
      <c r="G2" s="600"/>
      <c r="H2" s="600"/>
      <c r="I2" s="600"/>
      <c r="J2" s="600"/>
      <c r="K2" s="600"/>
      <c r="L2" s="600"/>
    </row>
    <row r="3" spans="1:12" ht="21.95" customHeight="1">
      <c r="A3" s="600" t="str">
        <f>UPPER(CONCATENATE("Septiembre 2023"))</f>
        <v>SEPTIEMBRE 2023</v>
      </c>
      <c r="B3" s="600"/>
      <c r="C3" s="600"/>
      <c r="D3" s="600"/>
      <c r="E3" s="600"/>
      <c r="F3" s="600"/>
      <c r="G3" s="600"/>
      <c r="H3" s="600"/>
      <c r="I3" s="600"/>
      <c r="J3" s="600"/>
      <c r="K3" s="600"/>
      <c r="L3" s="600"/>
    </row>
    <row r="4" spans="1:12">
      <c r="A4" s="121"/>
    </row>
    <row r="5" spans="1:12" ht="6" customHeight="1">
      <c r="A5" s="200" t="s">
        <v>197</v>
      </c>
      <c r="B5" s="200" t="s">
        <v>198</v>
      </c>
    </row>
    <row r="6" spans="1:12" ht="6" customHeight="1">
      <c r="A6" s="201" t="s">
        <v>122</v>
      </c>
      <c r="B6" s="202">
        <v>21269</v>
      </c>
    </row>
    <row r="7" spans="1:12" ht="6" customHeight="1">
      <c r="A7" s="201" t="s">
        <v>133</v>
      </c>
      <c r="B7" s="202">
        <v>2915</v>
      </c>
    </row>
    <row r="8" spans="1:12" ht="6" customHeight="1">
      <c r="A8" s="201" t="s">
        <v>124</v>
      </c>
      <c r="B8" s="202">
        <v>1815</v>
      </c>
    </row>
    <row r="9" spans="1:12" ht="6" customHeight="1">
      <c r="A9" s="201" t="s">
        <v>117</v>
      </c>
      <c r="B9" s="202">
        <v>1809</v>
      </c>
    </row>
    <row r="10" spans="1:12" ht="6" customHeight="1">
      <c r="A10" s="201" t="s">
        <v>120</v>
      </c>
      <c r="B10" s="202">
        <v>1630</v>
      </c>
    </row>
    <row r="11" spans="1:12" ht="6" customHeight="1">
      <c r="A11" s="201" t="s">
        <v>112</v>
      </c>
      <c r="B11" s="202">
        <v>1544</v>
      </c>
    </row>
    <row r="12" spans="1:12" ht="6" customHeight="1">
      <c r="A12" s="201" t="s">
        <v>125</v>
      </c>
      <c r="B12" s="202">
        <v>1470</v>
      </c>
    </row>
    <row r="13" spans="1:12" ht="6" customHeight="1">
      <c r="A13" s="201" t="s">
        <v>115</v>
      </c>
      <c r="B13" s="202">
        <v>1466</v>
      </c>
    </row>
    <row r="14" spans="1:12" ht="6" customHeight="1">
      <c r="A14" s="201" t="s">
        <v>128</v>
      </c>
      <c r="B14" s="202">
        <v>1298</v>
      </c>
    </row>
    <row r="15" spans="1:12" ht="6" customHeight="1">
      <c r="A15" s="201" t="s">
        <v>134</v>
      </c>
      <c r="B15" s="202">
        <v>1141</v>
      </c>
    </row>
    <row r="16" spans="1:12" ht="6" customHeight="1">
      <c r="A16" s="201" t="s">
        <v>118</v>
      </c>
      <c r="B16" s="202">
        <v>1058</v>
      </c>
    </row>
    <row r="17" spans="1:2" ht="6" customHeight="1">
      <c r="A17" s="201" t="s">
        <v>130</v>
      </c>
      <c r="B17" s="202">
        <v>1001</v>
      </c>
    </row>
    <row r="18" spans="1:2" ht="6" customHeight="1">
      <c r="A18" s="201" t="s">
        <v>137</v>
      </c>
      <c r="B18" s="200">
        <v>987</v>
      </c>
    </row>
    <row r="19" spans="1:2" ht="6" customHeight="1">
      <c r="A19" s="201" t="s">
        <v>114</v>
      </c>
      <c r="B19" s="200">
        <v>874</v>
      </c>
    </row>
    <row r="20" spans="1:2" ht="6" customHeight="1">
      <c r="A20" s="201" t="s">
        <v>126</v>
      </c>
      <c r="B20" s="200">
        <v>853</v>
      </c>
    </row>
    <row r="21" spans="1:2" ht="6" customHeight="1">
      <c r="A21" s="201" t="s">
        <v>108</v>
      </c>
      <c r="B21" s="200">
        <v>266</v>
      </c>
    </row>
    <row r="22" spans="1:2" ht="6" customHeight="1">
      <c r="A22" s="201" t="s">
        <v>119</v>
      </c>
      <c r="B22" s="200">
        <v>227</v>
      </c>
    </row>
    <row r="23" spans="1:2" ht="6" customHeight="1">
      <c r="A23" s="201" t="s">
        <v>136</v>
      </c>
      <c r="B23" s="200">
        <v>-25</v>
      </c>
    </row>
    <row r="24" spans="1:2" ht="6" customHeight="1">
      <c r="A24" s="201" t="s">
        <v>139</v>
      </c>
      <c r="B24" s="200">
        <v>-68</v>
      </c>
    </row>
    <row r="25" spans="1:2" ht="6" customHeight="1">
      <c r="A25" s="201" t="s">
        <v>121</v>
      </c>
      <c r="B25" s="200">
        <v>-122</v>
      </c>
    </row>
    <row r="26" spans="1:2" ht="6" customHeight="1">
      <c r="A26" s="201" t="s">
        <v>127</v>
      </c>
      <c r="B26" s="200">
        <v>-213</v>
      </c>
    </row>
    <row r="27" spans="1:2" ht="6" customHeight="1">
      <c r="A27" s="201" t="s">
        <v>144</v>
      </c>
      <c r="B27" s="200">
        <v>-250</v>
      </c>
    </row>
    <row r="28" spans="1:2" ht="6" customHeight="1">
      <c r="A28" s="201" t="s">
        <v>140</v>
      </c>
      <c r="B28" s="200">
        <v>-304</v>
      </c>
    </row>
    <row r="29" spans="1:2" ht="6" customHeight="1">
      <c r="A29" s="201" t="s">
        <v>131</v>
      </c>
      <c r="B29" s="200">
        <v>-313</v>
      </c>
    </row>
    <row r="30" spans="1:2" ht="6" customHeight="1">
      <c r="A30" s="201" t="s">
        <v>153</v>
      </c>
      <c r="B30" s="200">
        <v>-328</v>
      </c>
    </row>
    <row r="31" spans="1:2" ht="6" customHeight="1">
      <c r="A31" s="201" t="s">
        <v>129</v>
      </c>
      <c r="B31" s="200">
        <v>-342</v>
      </c>
    </row>
    <row r="32" spans="1:2" ht="6" customHeight="1">
      <c r="A32" s="201" t="s">
        <v>143</v>
      </c>
      <c r="B32" s="200">
        <v>-348</v>
      </c>
    </row>
    <row r="33" spans="1:2" ht="6" customHeight="1">
      <c r="A33" s="201" t="s">
        <v>152</v>
      </c>
      <c r="B33" s="200">
        <v>-462</v>
      </c>
    </row>
    <row r="34" spans="1:2" ht="6" customHeight="1">
      <c r="A34" s="201" t="s">
        <v>145</v>
      </c>
      <c r="B34" s="200">
        <v>-469</v>
      </c>
    </row>
    <row r="35" spans="1:2" ht="6" customHeight="1">
      <c r="A35" s="201" t="s">
        <v>146</v>
      </c>
      <c r="B35" s="200">
        <v>-498</v>
      </c>
    </row>
    <row r="36" spans="1:2" ht="6" customHeight="1">
      <c r="A36" s="201" t="s">
        <v>148</v>
      </c>
      <c r="B36" s="200">
        <v>-525</v>
      </c>
    </row>
    <row r="37" spans="1:2" ht="6" customHeight="1">
      <c r="A37" s="201" t="s">
        <v>147</v>
      </c>
      <c r="B37" s="200">
        <v>-527</v>
      </c>
    </row>
    <row r="38" spans="1:2" ht="6" customHeight="1">
      <c r="A38" s="201" t="s">
        <v>110</v>
      </c>
      <c r="B38" s="200">
        <v>-630</v>
      </c>
    </row>
    <row r="39" spans="1:2" ht="6" customHeight="1">
      <c r="A39" s="201" t="s">
        <v>149</v>
      </c>
      <c r="B39" s="200">
        <v>-695</v>
      </c>
    </row>
    <row r="40" spans="1:2" ht="6" customHeight="1">
      <c r="A40" s="201" t="s">
        <v>141</v>
      </c>
      <c r="B40" s="200">
        <v>-758</v>
      </c>
    </row>
    <row r="41" spans="1:2" ht="6" customHeight="1">
      <c r="A41" s="201" t="s">
        <v>111</v>
      </c>
      <c r="B41" s="200">
        <v>-779</v>
      </c>
    </row>
    <row r="42" spans="1:2" ht="6" customHeight="1">
      <c r="A42" s="201" t="s">
        <v>151</v>
      </c>
      <c r="B42" s="202">
        <v>-1218</v>
      </c>
    </row>
    <row r="43" spans="1:2" ht="6" customHeight="1">
      <c r="A43" s="201" t="s">
        <v>142</v>
      </c>
      <c r="B43" s="202">
        <v>-1256</v>
      </c>
    </row>
    <row r="44" spans="1:2" ht="6" customHeight="1">
      <c r="A44" s="201" t="s">
        <v>150</v>
      </c>
      <c r="B44" s="202">
        <v>-1318</v>
      </c>
    </row>
    <row r="45" spans="1:2" ht="6" customHeight="1">
      <c r="A45" s="201" t="s">
        <v>138</v>
      </c>
      <c r="B45" s="202">
        <v>-1357</v>
      </c>
    </row>
    <row r="46" spans="1:2" ht="6" customHeight="1">
      <c r="A46" s="201" t="s">
        <v>123</v>
      </c>
      <c r="B46" s="202">
        <v>-1632</v>
      </c>
    </row>
    <row r="47" spans="1:2" ht="6" customHeight="1">
      <c r="A47" s="201" t="s">
        <v>135</v>
      </c>
      <c r="B47" s="202">
        <v>-2027</v>
      </c>
    </row>
    <row r="48" spans="1:2" ht="6" customHeight="1">
      <c r="A48" s="201" t="s">
        <v>116</v>
      </c>
      <c r="B48" s="202">
        <v>-2083</v>
      </c>
    </row>
    <row r="49" spans="1:2" ht="6" customHeight="1">
      <c r="A49" s="201" t="s">
        <v>109</v>
      </c>
      <c r="B49" s="202">
        <v>-2238</v>
      </c>
    </row>
    <row r="50" spans="1:2" ht="6" customHeight="1">
      <c r="A50" s="201" t="s">
        <v>113</v>
      </c>
      <c r="B50" s="202">
        <v>-2320</v>
      </c>
    </row>
    <row r="51" spans="1:2" ht="6" customHeight="1">
      <c r="A51" s="201" t="s">
        <v>132</v>
      </c>
      <c r="B51" s="202">
        <v>-2609</v>
      </c>
    </row>
    <row r="52" spans="1:2" ht="6" customHeight="1">
      <c r="A52" s="121"/>
    </row>
    <row r="53" spans="1:2" ht="6" customHeight="1">
      <c r="A53" s="185"/>
    </row>
    <row r="54" spans="1:2" ht="6" customHeight="1">
      <c r="A54" s="185"/>
    </row>
    <row r="55" spans="1:2" ht="6" customHeight="1">
      <c r="A55" s="185"/>
    </row>
    <row r="56" spans="1:2" ht="6" customHeight="1">
      <c r="A56" s="201"/>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0.5" customHeight="1">
      <c r="A76" s="172" t="s">
        <v>199</v>
      </c>
    </row>
    <row r="77" spans="1:1" ht="10.5" customHeight="1">
      <c r="A77" s="172" t="s">
        <v>95</v>
      </c>
    </row>
    <row r="78" spans="1:1" ht="10.5" customHeight="1">
      <c r="A78" s="172" t="s">
        <v>96</v>
      </c>
    </row>
  </sheetData>
  <mergeCells count="2">
    <mergeCell ref="A3:L3"/>
    <mergeCell ref="A2:L2"/>
  </mergeCells>
  <printOptions horizontalCentered="1"/>
  <pageMargins left="0.23622047244094502" right="0.23622047244094502" top="0.74803149606299202" bottom="0.35433070866141703" header="0.14000000000000001" footer="0.31496062992126"/>
  <pageSetup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FF045-0506-44E1-9C96-97AE0B532ACD}">
  <sheetPr>
    <tabColor theme="0" tint="-4.9989318521683403E-2"/>
  </sheetPr>
  <dimension ref="A1:Y58"/>
  <sheetViews>
    <sheetView view="pageBreakPreview" topLeftCell="A17" zoomScale="40" zoomScaleNormal="40" zoomScaleSheetLayoutView="40" workbookViewId="0">
      <selection activeCell="J29" sqref="J29"/>
    </sheetView>
  </sheetViews>
  <sheetFormatPr baseColWidth="10" defaultRowHeight="12.75"/>
  <cols>
    <col min="1" max="1" width="69.85546875" style="354" customWidth="1"/>
    <col min="2" max="2" width="2.42578125" style="354" customWidth="1"/>
    <col min="3" max="23" width="18.7109375" style="354" customWidth="1"/>
    <col min="24" max="24" width="2" style="354" customWidth="1"/>
    <col min="25" max="25" width="21.85546875" style="354" customWidth="1"/>
    <col min="26" max="256" width="11.42578125" style="354"/>
    <col min="257" max="257" width="63.7109375" style="354" customWidth="1"/>
    <col min="258" max="258" width="2.42578125" style="354" customWidth="1"/>
    <col min="259" max="279" width="21" style="354" customWidth="1"/>
    <col min="280" max="280" width="2" style="354" customWidth="1"/>
    <col min="281" max="281" width="19.7109375" style="354" customWidth="1"/>
    <col min="282" max="512" width="11.42578125" style="354"/>
    <col min="513" max="513" width="63.7109375" style="354" customWidth="1"/>
    <col min="514" max="514" width="2.42578125" style="354" customWidth="1"/>
    <col min="515" max="535" width="21" style="354" customWidth="1"/>
    <col min="536" max="536" width="2" style="354" customWidth="1"/>
    <col min="537" max="537" width="19.7109375" style="354" customWidth="1"/>
    <col min="538" max="768" width="11.42578125" style="354"/>
    <col min="769" max="769" width="63.7109375" style="354" customWidth="1"/>
    <col min="770" max="770" width="2.42578125" style="354" customWidth="1"/>
    <col min="771" max="791" width="21" style="354" customWidth="1"/>
    <col min="792" max="792" width="2" style="354" customWidth="1"/>
    <col min="793" max="793" width="19.7109375" style="354" customWidth="1"/>
    <col min="794" max="1024" width="11.42578125" style="354"/>
    <col min="1025" max="1025" width="63.7109375" style="354" customWidth="1"/>
    <col min="1026" max="1026" width="2.42578125" style="354" customWidth="1"/>
    <col min="1027" max="1047" width="21" style="354" customWidth="1"/>
    <col min="1048" max="1048" width="2" style="354" customWidth="1"/>
    <col min="1049" max="1049" width="19.7109375" style="354" customWidth="1"/>
    <col min="1050" max="1280" width="11.42578125" style="354"/>
    <col min="1281" max="1281" width="63.7109375" style="354" customWidth="1"/>
    <col min="1282" max="1282" width="2.42578125" style="354" customWidth="1"/>
    <col min="1283" max="1303" width="21" style="354" customWidth="1"/>
    <col min="1304" max="1304" width="2" style="354" customWidth="1"/>
    <col min="1305" max="1305" width="19.7109375" style="354" customWidth="1"/>
    <col min="1306" max="1536" width="11.42578125" style="354"/>
    <col min="1537" max="1537" width="63.7109375" style="354" customWidth="1"/>
    <col min="1538" max="1538" width="2.42578125" style="354" customWidth="1"/>
    <col min="1539" max="1559" width="21" style="354" customWidth="1"/>
    <col min="1560" max="1560" width="2" style="354" customWidth="1"/>
    <col min="1561" max="1561" width="19.7109375" style="354" customWidth="1"/>
    <col min="1562" max="1792" width="11.42578125" style="354"/>
    <col min="1793" max="1793" width="63.7109375" style="354" customWidth="1"/>
    <col min="1794" max="1794" width="2.42578125" style="354" customWidth="1"/>
    <col min="1795" max="1815" width="21" style="354" customWidth="1"/>
    <col min="1816" max="1816" width="2" style="354" customWidth="1"/>
    <col min="1817" max="1817" width="19.7109375" style="354" customWidth="1"/>
    <col min="1818" max="2048" width="11.42578125" style="354"/>
    <col min="2049" max="2049" width="63.7109375" style="354" customWidth="1"/>
    <col min="2050" max="2050" width="2.42578125" style="354" customWidth="1"/>
    <col min="2051" max="2071" width="21" style="354" customWidth="1"/>
    <col min="2072" max="2072" width="2" style="354" customWidth="1"/>
    <col min="2073" max="2073" width="19.7109375" style="354" customWidth="1"/>
    <col min="2074" max="2304" width="11.42578125" style="354"/>
    <col min="2305" max="2305" width="63.7109375" style="354" customWidth="1"/>
    <col min="2306" max="2306" width="2.42578125" style="354" customWidth="1"/>
    <col min="2307" max="2327" width="21" style="354" customWidth="1"/>
    <col min="2328" max="2328" width="2" style="354" customWidth="1"/>
    <col min="2329" max="2329" width="19.7109375" style="354" customWidth="1"/>
    <col min="2330" max="2560" width="11.42578125" style="354"/>
    <col min="2561" max="2561" width="63.7109375" style="354" customWidth="1"/>
    <col min="2562" max="2562" width="2.42578125" style="354" customWidth="1"/>
    <col min="2563" max="2583" width="21" style="354" customWidth="1"/>
    <col min="2584" max="2584" width="2" style="354" customWidth="1"/>
    <col min="2585" max="2585" width="19.7109375" style="354" customWidth="1"/>
    <col min="2586" max="2816" width="11.42578125" style="354"/>
    <col min="2817" max="2817" width="63.7109375" style="354" customWidth="1"/>
    <col min="2818" max="2818" width="2.42578125" style="354" customWidth="1"/>
    <col min="2819" max="2839" width="21" style="354" customWidth="1"/>
    <col min="2840" max="2840" width="2" style="354" customWidth="1"/>
    <col min="2841" max="2841" width="19.7109375" style="354" customWidth="1"/>
    <col min="2842" max="3072" width="11.42578125" style="354"/>
    <col min="3073" max="3073" width="63.7109375" style="354" customWidth="1"/>
    <col min="3074" max="3074" width="2.42578125" style="354" customWidth="1"/>
    <col min="3075" max="3095" width="21" style="354" customWidth="1"/>
    <col min="3096" max="3096" width="2" style="354" customWidth="1"/>
    <col min="3097" max="3097" width="19.7109375" style="354" customWidth="1"/>
    <col min="3098" max="3328" width="11.42578125" style="354"/>
    <col min="3329" max="3329" width="63.7109375" style="354" customWidth="1"/>
    <col min="3330" max="3330" width="2.42578125" style="354" customWidth="1"/>
    <col min="3331" max="3351" width="21" style="354" customWidth="1"/>
    <col min="3352" max="3352" width="2" style="354" customWidth="1"/>
    <col min="3353" max="3353" width="19.7109375" style="354" customWidth="1"/>
    <col min="3354" max="3584" width="11.42578125" style="354"/>
    <col min="3585" max="3585" width="63.7109375" style="354" customWidth="1"/>
    <col min="3586" max="3586" width="2.42578125" style="354" customWidth="1"/>
    <col min="3587" max="3607" width="21" style="354" customWidth="1"/>
    <col min="3608" max="3608" width="2" style="354" customWidth="1"/>
    <col min="3609" max="3609" width="19.7109375" style="354" customWidth="1"/>
    <col min="3610" max="3840" width="11.42578125" style="354"/>
    <col min="3841" max="3841" width="63.7109375" style="354" customWidth="1"/>
    <col min="3842" max="3842" width="2.42578125" style="354" customWidth="1"/>
    <col min="3843" max="3863" width="21" style="354" customWidth="1"/>
    <col min="3864" max="3864" width="2" style="354" customWidth="1"/>
    <col min="3865" max="3865" width="19.7109375" style="354" customWidth="1"/>
    <col min="3866" max="4096" width="11.42578125" style="354"/>
    <col min="4097" max="4097" width="63.7109375" style="354" customWidth="1"/>
    <col min="4098" max="4098" width="2.42578125" style="354" customWidth="1"/>
    <col min="4099" max="4119" width="21" style="354" customWidth="1"/>
    <col min="4120" max="4120" width="2" style="354" customWidth="1"/>
    <col min="4121" max="4121" width="19.7109375" style="354" customWidth="1"/>
    <col min="4122" max="4352" width="11.42578125" style="354"/>
    <col min="4353" max="4353" width="63.7109375" style="354" customWidth="1"/>
    <col min="4354" max="4354" width="2.42578125" style="354" customWidth="1"/>
    <col min="4355" max="4375" width="21" style="354" customWidth="1"/>
    <col min="4376" max="4376" width="2" style="354" customWidth="1"/>
    <col min="4377" max="4377" width="19.7109375" style="354" customWidth="1"/>
    <col min="4378" max="4608" width="11.42578125" style="354"/>
    <col min="4609" max="4609" width="63.7109375" style="354" customWidth="1"/>
    <col min="4610" max="4610" width="2.42578125" style="354" customWidth="1"/>
    <col min="4611" max="4631" width="21" style="354" customWidth="1"/>
    <col min="4632" max="4632" width="2" style="354" customWidth="1"/>
    <col min="4633" max="4633" width="19.7109375" style="354" customWidth="1"/>
    <col min="4634" max="4864" width="11.42578125" style="354"/>
    <col min="4865" max="4865" width="63.7109375" style="354" customWidth="1"/>
    <col min="4866" max="4866" width="2.42578125" style="354" customWidth="1"/>
    <col min="4867" max="4887" width="21" style="354" customWidth="1"/>
    <col min="4888" max="4888" width="2" style="354" customWidth="1"/>
    <col min="4889" max="4889" width="19.7109375" style="354" customWidth="1"/>
    <col min="4890" max="5120" width="11.42578125" style="354"/>
    <col min="5121" max="5121" width="63.7109375" style="354" customWidth="1"/>
    <col min="5122" max="5122" width="2.42578125" style="354" customWidth="1"/>
    <col min="5123" max="5143" width="21" style="354" customWidth="1"/>
    <col min="5144" max="5144" width="2" style="354" customWidth="1"/>
    <col min="5145" max="5145" width="19.7109375" style="354" customWidth="1"/>
    <col min="5146" max="5376" width="11.42578125" style="354"/>
    <col min="5377" max="5377" width="63.7109375" style="354" customWidth="1"/>
    <col min="5378" max="5378" width="2.42578125" style="354" customWidth="1"/>
    <col min="5379" max="5399" width="21" style="354" customWidth="1"/>
    <col min="5400" max="5400" width="2" style="354" customWidth="1"/>
    <col min="5401" max="5401" width="19.7109375" style="354" customWidth="1"/>
    <col min="5402" max="5632" width="11.42578125" style="354"/>
    <col min="5633" max="5633" width="63.7109375" style="354" customWidth="1"/>
    <col min="5634" max="5634" width="2.42578125" style="354" customWidth="1"/>
    <col min="5635" max="5655" width="21" style="354" customWidth="1"/>
    <col min="5656" max="5656" width="2" style="354" customWidth="1"/>
    <col min="5657" max="5657" width="19.7109375" style="354" customWidth="1"/>
    <col min="5658" max="5888" width="11.42578125" style="354"/>
    <col min="5889" max="5889" width="63.7109375" style="354" customWidth="1"/>
    <col min="5890" max="5890" width="2.42578125" style="354" customWidth="1"/>
    <col min="5891" max="5911" width="21" style="354" customWidth="1"/>
    <col min="5912" max="5912" width="2" style="354" customWidth="1"/>
    <col min="5913" max="5913" width="19.7109375" style="354" customWidth="1"/>
    <col min="5914" max="6144" width="11.42578125" style="354"/>
    <col min="6145" max="6145" width="63.7109375" style="354" customWidth="1"/>
    <col min="6146" max="6146" width="2.42578125" style="354" customWidth="1"/>
    <col min="6147" max="6167" width="21" style="354" customWidth="1"/>
    <col min="6168" max="6168" width="2" style="354" customWidth="1"/>
    <col min="6169" max="6169" width="19.7109375" style="354" customWidth="1"/>
    <col min="6170" max="6400" width="11.42578125" style="354"/>
    <col min="6401" max="6401" width="63.7109375" style="354" customWidth="1"/>
    <col min="6402" max="6402" width="2.42578125" style="354" customWidth="1"/>
    <col min="6403" max="6423" width="21" style="354" customWidth="1"/>
    <col min="6424" max="6424" width="2" style="354" customWidth="1"/>
    <col min="6425" max="6425" width="19.7109375" style="354" customWidth="1"/>
    <col min="6426" max="6656" width="11.42578125" style="354"/>
    <col min="6657" max="6657" width="63.7109375" style="354" customWidth="1"/>
    <col min="6658" max="6658" width="2.42578125" style="354" customWidth="1"/>
    <col min="6659" max="6679" width="21" style="354" customWidth="1"/>
    <col min="6680" max="6680" width="2" style="354" customWidth="1"/>
    <col min="6681" max="6681" width="19.7109375" style="354" customWidth="1"/>
    <col min="6682" max="6912" width="11.42578125" style="354"/>
    <col min="6913" max="6913" width="63.7109375" style="354" customWidth="1"/>
    <col min="6914" max="6914" width="2.42578125" style="354" customWidth="1"/>
    <col min="6915" max="6935" width="21" style="354" customWidth="1"/>
    <col min="6936" max="6936" width="2" style="354" customWidth="1"/>
    <col min="6937" max="6937" width="19.7109375" style="354" customWidth="1"/>
    <col min="6938" max="7168" width="11.42578125" style="354"/>
    <col min="7169" max="7169" width="63.7109375" style="354" customWidth="1"/>
    <col min="7170" max="7170" width="2.42578125" style="354" customWidth="1"/>
    <col min="7171" max="7191" width="21" style="354" customWidth="1"/>
    <col min="7192" max="7192" width="2" style="354" customWidth="1"/>
    <col min="7193" max="7193" width="19.7109375" style="354" customWidth="1"/>
    <col min="7194" max="7424" width="11.42578125" style="354"/>
    <col min="7425" max="7425" width="63.7109375" style="354" customWidth="1"/>
    <col min="7426" max="7426" width="2.42578125" style="354" customWidth="1"/>
    <col min="7427" max="7447" width="21" style="354" customWidth="1"/>
    <col min="7448" max="7448" width="2" style="354" customWidth="1"/>
    <col min="7449" max="7449" width="19.7109375" style="354" customWidth="1"/>
    <col min="7450" max="7680" width="11.42578125" style="354"/>
    <col min="7681" max="7681" width="63.7109375" style="354" customWidth="1"/>
    <col min="7682" max="7682" width="2.42578125" style="354" customWidth="1"/>
    <col min="7683" max="7703" width="21" style="354" customWidth="1"/>
    <col min="7704" max="7704" width="2" style="354" customWidth="1"/>
    <col min="7705" max="7705" width="19.7109375" style="354" customWidth="1"/>
    <col min="7706" max="7936" width="11.42578125" style="354"/>
    <col min="7937" max="7937" width="63.7109375" style="354" customWidth="1"/>
    <col min="7938" max="7938" width="2.42578125" style="354" customWidth="1"/>
    <col min="7939" max="7959" width="21" style="354" customWidth="1"/>
    <col min="7960" max="7960" width="2" style="354" customWidth="1"/>
    <col min="7961" max="7961" width="19.7109375" style="354" customWidth="1"/>
    <col min="7962" max="8192" width="11.42578125" style="354"/>
    <col min="8193" max="8193" width="63.7109375" style="354" customWidth="1"/>
    <col min="8194" max="8194" width="2.42578125" style="354" customWidth="1"/>
    <col min="8195" max="8215" width="21" style="354" customWidth="1"/>
    <col min="8216" max="8216" width="2" style="354" customWidth="1"/>
    <col min="8217" max="8217" width="19.7109375" style="354" customWidth="1"/>
    <col min="8218" max="8448" width="11.42578125" style="354"/>
    <col min="8449" max="8449" width="63.7109375" style="354" customWidth="1"/>
    <col min="8450" max="8450" width="2.42578125" style="354" customWidth="1"/>
    <col min="8451" max="8471" width="21" style="354" customWidth="1"/>
    <col min="8472" max="8472" width="2" style="354" customWidth="1"/>
    <col min="8473" max="8473" width="19.7109375" style="354" customWidth="1"/>
    <col min="8474" max="8704" width="11.42578125" style="354"/>
    <col min="8705" max="8705" width="63.7109375" style="354" customWidth="1"/>
    <col min="8706" max="8706" width="2.42578125" style="354" customWidth="1"/>
    <col min="8707" max="8727" width="21" style="354" customWidth="1"/>
    <col min="8728" max="8728" width="2" style="354" customWidth="1"/>
    <col min="8729" max="8729" width="19.7109375" style="354" customWidth="1"/>
    <col min="8730" max="8960" width="11.42578125" style="354"/>
    <col min="8961" max="8961" width="63.7109375" style="354" customWidth="1"/>
    <col min="8962" max="8962" width="2.42578125" style="354" customWidth="1"/>
    <col min="8963" max="8983" width="21" style="354" customWidth="1"/>
    <col min="8984" max="8984" width="2" style="354" customWidth="1"/>
    <col min="8985" max="8985" width="19.7109375" style="354" customWidth="1"/>
    <col min="8986" max="9216" width="11.42578125" style="354"/>
    <col min="9217" max="9217" width="63.7109375" style="354" customWidth="1"/>
    <col min="9218" max="9218" width="2.42578125" style="354" customWidth="1"/>
    <col min="9219" max="9239" width="21" style="354" customWidth="1"/>
    <col min="9240" max="9240" width="2" style="354" customWidth="1"/>
    <col min="9241" max="9241" width="19.7109375" style="354" customWidth="1"/>
    <col min="9242" max="9472" width="11.42578125" style="354"/>
    <col min="9473" max="9473" width="63.7109375" style="354" customWidth="1"/>
    <col min="9474" max="9474" width="2.42578125" style="354" customWidth="1"/>
    <col min="9475" max="9495" width="21" style="354" customWidth="1"/>
    <col min="9496" max="9496" width="2" style="354" customWidth="1"/>
    <col min="9497" max="9497" width="19.7109375" style="354" customWidth="1"/>
    <col min="9498" max="9728" width="11.42578125" style="354"/>
    <col min="9729" max="9729" width="63.7109375" style="354" customWidth="1"/>
    <col min="9730" max="9730" width="2.42578125" style="354" customWidth="1"/>
    <col min="9731" max="9751" width="21" style="354" customWidth="1"/>
    <col min="9752" max="9752" width="2" style="354" customWidth="1"/>
    <col min="9753" max="9753" width="19.7109375" style="354" customWidth="1"/>
    <col min="9754" max="9984" width="11.42578125" style="354"/>
    <col min="9985" max="9985" width="63.7109375" style="354" customWidth="1"/>
    <col min="9986" max="9986" width="2.42578125" style="354" customWidth="1"/>
    <col min="9987" max="10007" width="21" style="354" customWidth="1"/>
    <col min="10008" max="10008" width="2" style="354" customWidth="1"/>
    <col min="10009" max="10009" width="19.7109375" style="354" customWidth="1"/>
    <col min="10010" max="10240" width="11.42578125" style="354"/>
    <col min="10241" max="10241" width="63.7109375" style="354" customWidth="1"/>
    <col min="10242" max="10242" width="2.42578125" style="354" customWidth="1"/>
    <col min="10243" max="10263" width="21" style="354" customWidth="1"/>
    <col min="10264" max="10264" width="2" style="354" customWidth="1"/>
    <col min="10265" max="10265" width="19.7109375" style="354" customWidth="1"/>
    <col min="10266" max="10496" width="11.42578125" style="354"/>
    <col min="10497" max="10497" width="63.7109375" style="354" customWidth="1"/>
    <col min="10498" max="10498" width="2.42578125" style="354" customWidth="1"/>
    <col min="10499" max="10519" width="21" style="354" customWidth="1"/>
    <col min="10520" max="10520" width="2" style="354" customWidth="1"/>
    <col min="10521" max="10521" width="19.7109375" style="354" customWidth="1"/>
    <col min="10522" max="10752" width="11.42578125" style="354"/>
    <col min="10753" max="10753" width="63.7109375" style="354" customWidth="1"/>
    <col min="10754" max="10754" width="2.42578125" style="354" customWidth="1"/>
    <col min="10755" max="10775" width="21" style="354" customWidth="1"/>
    <col min="10776" max="10776" width="2" style="354" customWidth="1"/>
    <col min="10777" max="10777" width="19.7109375" style="354" customWidth="1"/>
    <col min="10778" max="11008" width="11.42578125" style="354"/>
    <col min="11009" max="11009" width="63.7109375" style="354" customWidth="1"/>
    <col min="11010" max="11010" width="2.42578125" style="354" customWidth="1"/>
    <col min="11011" max="11031" width="21" style="354" customWidth="1"/>
    <col min="11032" max="11032" width="2" style="354" customWidth="1"/>
    <col min="11033" max="11033" width="19.7109375" style="354" customWidth="1"/>
    <col min="11034" max="11264" width="11.42578125" style="354"/>
    <col min="11265" max="11265" width="63.7109375" style="354" customWidth="1"/>
    <col min="11266" max="11266" width="2.42578125" style="354" customWidth="1"/>
    <col min="11267" max="11287" width="21" style="354" customWidth="1"/>
    <col min="11288" max="11288" width="2" style="354" customWidth="1"/>
    <col min="11289" max="11289" width="19.7109375" style="354" customWidth="1"/>
    <col min="11290" max="11520" width="11.42578125" style="354"/>
    <col min="11521" max="11521" width="63.7109375" style="354" customWidth="1"/>
    <col min="11522" max="11522" width="2.42578125" style="354" customWidth="1"/>
    <col min="11523" max="11543" width="21" style="354" customWidth="1"/>
    <col min="11544" max="11544" width="2" style="354" customWidth="1"/>
    <col min="11545" max="11545" width="19.7109375" style="354" customWidth="1"/>
    <col min="11546" max="11776" width="11.42578125" style="354"/>
    <col min="11777" max="11777" width="63.7109375" style="354" customWidth="1"/>
    <col min="11778" max="11778" width="2.42578125" style="354" customWidth="1"/>
    <col min="11779" max="11799" width="21" style="354" customWidth="1"/>
    <col min="11800" max="11800" width="2" style="354" customWidth="1"/>
    <col min="11801" max="11801" width="19.7109375" style="354" customWidth="1"/>
    <col min="11802" max="12032" width="11.42578125" style="354"/>
    <col min="12033" max="12033" width="63.7109375" style="354" customWidth="1"/>
    <col min="12034" max="12034" width="2.42578125" style="354" customWidth="1"/>
    <col min="12035" max="12055" width="21" style="354" customWidth="1"/>
    <col min="12056" max="12056" width="2" style="354" customWidth="1"/>
    <col min="12057" max="12057" width="19.7109375" style="354" customWidth="1"/>
    <col min="12058" max="12288" width="11.42578125" style="354"/>
    <col min="12289" max="12289" width="63.7109375" style="354" customWidth="1"/>
    <col min="12290" max="12290" width="2.42578125" style="354" customWidth="1"/>
    <col min="12291" max="12311" width="21" style="354" customWidth="1"/>
    <col min="12312" max="12312" width="2" style="354" customWidth="1"/>
    <col min="12313" max="12313" width="19.7109375" style="354" customWidth="1"/>
    <col min="12314" max="12544" width="11.42578125" style="354"/>
    <col min="12545" max="12545" width="63.7109375" style="354" customWidth="1"/>
    <col min="12546" max="12546" width="2.42578125" style="354" customWidth="1"/>
    <col min="12547" max="12567" width="21" style="354" customWidth="1"/>
    <col min="12568" max="12568" width="2" style="354" customWidth="1"/>
    <col min="12569" max="12569" width="19.7109375" style="354" customWidth="1"/>
    <col min="12570" max="12800" width="11.42578125" style="354"/>
    <col min="12801" max="12801" width="63.7109375" style="354" customWidth="1"/>
    <col min="12802" max="12802" width="2.42578125" style="354" customWidth="1"/>
    <col min="12803" max="12823" width="21" style="354" customWidth="1"/>
    <col min="12824" max="12824" width="2" style="354" customWidth="1"/>
    <col min="12825" max="12825" width="19.7109375" style="354" customWidth="1"/>
    <col min="12826" max="13056" width="11.42578125" style="354"/>
    <col min="13057" max="13057" width="63.7109375" style="354" customWidth="1"/>
    <col min="13058" max="13058" width="2.42578125" style="354" customWidth="1"/>
    <col min="13059" max="13079" width="21" style="354" customWidth="1"/>
    <col min="13080" max="13080" width="2" style="354" customWidth="1"/>
    <col min="13081" max="13081" width="19.7109375" style="354" customWidth="1"/>
    <col min="13082" max="13312" width="11.42578125" style="354"/>
    <col min="13313" max="13313" width="63.7109375" style="354" customWidth="1"/>
    <col min="13314" max="13314" width="2.42578125" style="354" customWidth="1"/>
    <col min="13315" max="13335" width="21" style="354" customWidth="1"/>
    <col min="13336" max="13336" width="2" style="354" customWidth="1"/>
    <col min="13337" max="13337" width="19.7109375" style="354" customWidth="1"/>
    <col min="13338" max="13568" width="11.42578125" style="354"/>
    <col min="13569" max="13569" width="63.7109375" style="354" customWidth="1"/>
    <col min="13570" max="13570" width="2.42578125" style="354" customWidth="1"/>
    <col min="13571" max="13591" width="21" style="354" customWidth="1"/>
    <col min="13592" max="13592" width="2" style="354" customWidth="1"/>
    <col min="13593" max="13593" width="19.7109375" style="354" customWidth="1"/>
    <col min="13594" max="13824" width="11.42578125" style="354"/>
    <col min="13825" max="13825" width="63.7109375" style="354" customWidth="1"/>
    <col min="13826" max="13826" width="2.42578125" style="354" customWidth="1"/>
    <col min="13827" max="13847" width="21" style="354" customWidth="1"/>
    <col min="13848" max="13848" width="2" style="354" customWidth="1"/>
    <col min="13849" max="13849" width="19.7109375" style="354" customWidth="1"/>
    <col min="13850" max="14080" width="11.42578125" style="354"/>
    <col min="14081" max="14081" width="63.7109375" style="354" customWidth="1"/>
    <col min="14082" max="14082" width="2.42578125" style="354" customWidth="1"/>
    <col min="14083" max="14103" width="21" style="354" customWidth="1"/>
    <col min="14104" max="14104" width="2" style="354" customWidth="1"/>
    <col min="14105" max="14105" width="19.7109375" style="354" customWidth="1"/>
    <col min="14106" max="14336" width="11.42578125" style="354"/>
    <col min="14337" max="14337" width="63.7109375" style="354" customWidth="1"/>
    <col min="14338" max="14338" width="2.42578125" style="354" customWidth="1"/>
    <col min="14339" max="14359" width="21" style="354" customWidth="1"/>
    <col min="14360" max="14360" width="2" style="354" customWidth="1"/>
    <col min="14361" max="14361" width="19.7109375" style="354" customWidth="1"/>
    <col min="14362" max="14592" width="11.42578125" style="354"/>
    <col min="14593" max="14593" width="63.7109375" style="354" customWidth="1"/>
    <col min="14594" max="14594" width="2.42578125" style="354" customWidth="1"/>
    <col min="14595" max="14615" width="21" style="354" customWidth="1"/>
    <col min="14616" max="14616" width="2" style="354" customWidth="1"/>
    <col min="14617" max="14617" width="19.7109375" style="354" customWidth="1"/>
    <col min="14618" max="14848" width="11.42578125" style="354"/>
    <col min="14849" max="14849" width="63.7109375" style="354" customWidth="1"/>
    <col min="14850" max="14850" width="2.42578125" style="354" customWidth="1"/>
    <col min="14851" max="14871" width="21" style="354" customWidth="1"/>
    <col min="14872" max="14872" width="2" style="354" customWidth="1"/>
    <col min="14873" max="14873" width="19.7109375" style="354" customWidth="1"/>
    <col min="14874" max="15104" width="11.42578125" style="354"/>
    <col min="15105" max="15105" width="63.7109375" style="354" customWidth="1"/>
    <col min="15106" max="15106" width="2.42578125" style="354" customWidth="1"/>
    <col min="15107" max="15127" width="21" style="354" customWidth="1"/>
    <col min="15128" max="15128" width="2" style="354" customWidth="1"/>
    <col min="15129" max="15129" width="19.7109375" style="354" customWidth="1"/>
    <col min="15130" max="15360" width="11.42578125" style="354"/>
    <col min="15361" max="15361" width="63.7109375" style="354" customWidth="1"/>
    <col min="15362" max="15362" width="2.42578125" style="354" customWidth="1"/>
    <col min="15363" max="15383" width="21" style="354" customWidth="1"/>
    <col min="15384" max="15384" width="2" style="354" customWidth="1"/>
    <col min="15385" max="15385" width="19.7109375" style="354" customWidth="1"/>
    <col min="15386" max="15616" width="11.42578125" style="354"/>
    <col min="15617" max="15617" width="63.7109375" style="354" customWidth="1"/>
    <col min="15618" max="15618" width="2.42578125" style="354" customWidth="1"/>
    <col min="15619" max="15639" width="21" style="354" customWidth="1"/>
    <col min="15640" max="15640" width="2" style="354" customWidth="1"/>
    <col min="15641" max="15641" width="19.7109375" style="354" customWidth="1"/>
    <col min="15642" max="15872" width="11.42578125" style="354"/>
    <col min="15873" max="15873" width="63.7109375" style="354" customWidth="1"/>
    <col min="15874" max="15874" width="2.42578125" style="354" customWidth="1"/>
    <col min="15875" max="15895" width="21" style="354" customWidth="1"/>
    <col min="15896" max="15896" width="2" style="354" customWidth="1"/>
    <col min="15897" max="15897" width="19.7109375" style="354" customWidth="1"/>
    <col min="15898" max="16128" width="11.42578125" style="354"/>
    <col min="16129" max="16129" width="63.7109375" style="354" customWidth="1"/>
    <col min="16130" max="16130" width="2.42578125" style="354" customWidth="1"/>
    <col min="16131" max="16151" width="21" style="354" customWidth="1"/>
    <col min="16152" max="16152" width="2" style="354" customWidth="1"/>
    <col min="16153" max="16153" width="19.7109375" style="354" customWidth="1"/>
    <col min="16154" max="16384" width="11.42578125" style="354"/>
  </cols>
  <sheetData>
    <row r="1" spans="1:25" ht="39.950000000000003" customHeight="1">
      <c r="A1" s="636" t="s">
        <v>200</v>
      </c>
      <c r="B1" s="636"/>
      <c r="C1" s="636"/>
      <c r="D1" s="636"/>
      <c r="E1" s="636"/>
      <c r="F1" s="636"/>
      <c r="G1" s="636"/>
      <c r="H1" s="636"/>
      <c r="I1" s="636"/>
      <c r="J1" s="636"/>
      <c r="K1" s="636"/>
      <c r="L1" s="636"/>
      <c r="M1" s="636"/>
      <c r="N1" s="636"/>
      <c r="O1" s="636"/>
      <c r="P1" s="636"/>
      <c r="Q1" s="636"/>
      <c r="R1" s="636"/>
      <c r="S1" s="636"/>
      <c r="T1" s="636"/>
      <c r="U1" s="636"/>
      <c r="V1" s="636"/>
      <c r="W1" s="636"/>
      <c r="X1" s="636"/>
      <c r="Y1" s="636"/>
    </row>
    <row r="2" spans="1:25" ht="39.950000000000003" customHeight="1">
      <c r="A2" s="637" t="s">
        <v>89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9.950000000000003" customHeight="1">
      <c r="A3" s="393"/>
      <c r="B3" s="394"/>
      <c r="C3" s="394"/>
      <c r="D3" s="394"/>
      <c r="E3" s="394"/>
      <c r="F3" s="394"/>
      <c r="G3" s="394"/>
      <c r="H3" s="394"/>
      <c r="I3" s="394"/>
      <c r="J3" s="394"/>
      <c r="K3" s="394"/>
      <c r="L3" s="394"/>
      <c r="M3" s="394"/>
      <c r="N3" s="394"/>
      <c r="O3" s="394"/>
      <c r="P3" s="394"/>
      <c r="Q3" s="394"/>
      <c r="R3" s="394"/>
      <c r="S3" s="394"/>
      <c r="T3" s="394"/>
      <c r="U3" s="394"/>
      <c r="V3" s="394"/>
      <c r="W3" s="394"/>
      <c r="X3" s="394"/>
      <c r="Y3" s="394"/>
    </row>
    <row r="4" spans="1:25" ht="51.75" customHeight="1">
      <c r="A4" s="638" t="s">
        <v>197</v>
      </c>
      <c r="B4" s="640"/>
      <c r="C4" s="641" t="s">
        <v>201</v>
      </c>
      <c r="D4" s="643" t="s">
        <v>202</v>
      </c>
      <c r="E4" s="643" t="s">
        <v>203</v>
      </c>
      <c r="F4" s="643" t="s">
        <v>204</v>
      </c>
      <c r="G4" s="643" t="s">
        <v>205</v>
      </c>
      <c r="H4" s="643" t="s">
        <v>694</v>
      </c>
      <c r="I4" s="643" t="s">
        <v>206</v>
      </c>
      <c r="J4" s="649" t="s">
        <v>87</v>
      </c>
      <c r="K4" s="649"/>
      <c r="L4" s="645"/>
      <c r="M4" s="645"/>
      <c r="N4" s="645"/>
      <c r="O4" s="645"/>
      <c r="P4" s="644" t="s">
        <v>695</v>
      </c>
      <c r="Q4" s="644" t="s">
        <v>696</v>
      </c>
      <c r="R4" s="644" t="s">
        <v>207</v>
      </c>
      <c r="S4" s="644" t="s">
        <v>208</v>
      </c>
      <c r="T4" s="644" t="s">
        <v>209</v>
      </c>
      <c r="U4" s="645" t="s">
        <v>210</v>
      </c>
      <c r="V4" s="645"/>
      <c r="W4" s="645"/>
      <c r="X4" s="648"/>
      <c r="Y4" s="645" t="s">
        <v>104</v>
      </c>
    </row>
    <row r="5" spans="1:25" ht="51.75" customHeight="1">
      <c r="A5" s="639"/>
      <c r="B5" s="640"/>
      <c r="C5" s="642"/>
      <c r="D5" s="644"/>
      <c r="E5" s="644"/>
      <c r="F5" s="644"/>
      <c r="G5" s="644"/>
      <c r="H5" s="644"/>
      <c r="I5" s="644"/>
      <c r="J5" s="644" t="s">
        <v>212</v>
      </c>
      <c r="K5" s="644" t="s">
        <v>213</v>
      </c>
      <c r="L5" s="644" t="s">
        <v>697</v>
      </c>
      <c r="M5" s="644" t="s">
        <v>214</v>
      </c>
      <c r="N5" s="645" t="s">
        <v>215</v>
      </c>
      <c r="O5" s="645"/>
      <c r="P5" s="644"/>
      <c r="Q5" s="644"/>
      <c r="R5" s="644"/>
      <c r="S5" s="644"/>
      <c r="T5" s="644"/>
      <c r="U5" s="645"/>
      <c r="V5" s="645"/>
      <c r="W5" s="645"/>
      <c r="X5" s="648"/>
      <c r="Y5" s="645"/>
    </row>
    <row r="6" spans="1:25" ht="150" customHeight="1">
      <c r="A6" s="639"/>
      <c r="B6" s="640"/>
      <c r="C6" s="642"/>
      <c r="D6" s="644"/>
      <c r="E6" s="644"/>
      <c r="F6" s="644"/>
      <c r="G6" s="644"/>
      <c r="H6" s="644"/>
      <c r="I6" s="644"/>
      <c r="J6" s="644"/>
      <c r="K6" s="644"/>
      <c r="L6" s="644"/>
      <c r="M6" s="644"/>
      <c r="N6" s="395" t="s">
        <v>217</v>
      </c>
      <c r="O6" s="395" t="s">
        <v>211</v>
      </c>
      <c r="P6" s="644"/>
      <c r="Q6" s="644"/>
      <c r="R6" s="644"/>
      <c r="S6" s="644"/>
      <c r="T6" s="644"/>
      <c r="U6" s="395" t="s">
        <v>216</v>
      </c>
      <c r="V6" s="395" t="s">
        <v>153</v>
      </c>
      <c r="W6" s="395" t="s">
        <v>698</v>
      </c>
      <c r="X6" s="648"/>
      <c r="Y6" s="645"/>
    </row>
    <row r="7" spans="1:25" ht="20.25" customHeight="1">
      <c r="A7" s="396"/>
      <c r="B7" s="397"/>
      <c r="C7" s="396"/>
      <c r="D7" s="396"/>
      <c r="E7" s="398"/>
      <c r="F7" s="398"/>
      <c r="G7" s="398"/>
      <c r="H7" s="398"/>
      <c r="I7" s="398"/>
      <c r="J7" s="398"/>
      <c r="K7" s="398"/>
      <c r="L7" s="399"/>
      <c r="M7" s="399"/>
      <c r="N7" s="399"/>
      <c r="O7" s="399"/>
      <c r="P7" s="399"/>
      <c r="Q7" s="399"/>
      <c r="R7" s="399"/>
      <c r="S7" s="399"/>
      <c r="T7" s="399"/>
      <c r="U7" s="399"/>
      <c r="V7" s="399"/>
      <c r="W7" s="394"/>
      <c r="X7" s="399"/>
      <c r="Y7" s="399"/>
    </row>
    <row r="8" spans="1:25" ht="40.5" customHeight="1">
      <c r="A8" s="400" t="s">
        <v>108</v>
      </c>
      <c r="B8" s="401"/>
      <c r="C8" s="402"/>
      <c r="D8" s="402">
        <v>3</v>
      </c>
      <c r="E8" s="402"/>
      <c r="F8" s="402"/>
      <c r="G8" s="402"/>
      <c r="H8" s="402"/>
      <c r="I8" s="402"/>
      <c r="J8" s="402"/>
      <c r="K8" s="402"/>
      <c r="L8" s="402"/>
      <c r="M8" s="402"/>
      <c r="N8" s="402"/>
      <c r="O8" s="402"/>
      <c r="P8" s="402"/>
      <c r="Q8" s="403"/>
      <c r="R8" s="402"/>
      <c r="S8" s="402"/>
      <c r="T8" s="402"/>
      <c r="U8" s="404"/>
      <c r="V8" s="404"/>
      <c r="W8" s="404"/>
      <c r="X8" s="405"/>
      <c r="Y8" s="406">
        <v>3</v>
      </c>
    </row>
    <row r="9" spans="1:25" ht="40.5" customHeight="1">
      <c r="A9" s="400" t="s">
        <v>109</v>
      </c>
      <c r="B9" s="401"/>
      <c r="C9" s="402"/>
      <c r="D9" s="402">
        <v>5</v>
      </c>
      <c r="E9" s="402"/>
      <c r="F9" s="402"/>
      <c r="G9" s="402"/>
      <c r="H9" s="402"/>
      <c r="I9" s="402"/>
      <c r="J9" s="402"/>
      <c r="K9" s="402"/>
      <c r="L9" s="402"/>
      <c r="M9" s="402"/>
      <c r="N9" s="402"/>
      <c r="O9" s="402"/>
      <c r="P9" s="402"/>
      <c r="Q9" s="403"/>
      <c r="R9" s="402"/>
      <c r="S9" s="402"/>
      <c r="T9" s="402"/>
      <c r="U9" s="404"/>
      <c r="V9" s="404"/>
      <c r="W9" s="404"/>
      <c r="X9" s="405"/>
      <c r="Y9" s="406">
        <v>5</v>
      </c>
    </row>
    <row r="10" spans="1:25" ht="40.5" customHeight="1">
      <c r="A10" s="400" t="s">
        <v>110</v>
      </c>
      <c r="B10" s="401"/>
      <c r="C10" s="402"/>
      <c r="D10" s="402">
        <v>4</v>
      </c>
      <c r="E10" s="402"/>
      <c r="F10" s="402"/>
      <c r="G10" s="402"/>
      <c r="H10" s="402"/>
      <c r="I10" s="402"/>
      <c r="J10" s="402"/>
      <c r="K10" s="402"/>
      <c r="L10" s="402"/>
      <c r="M10" s="402"/>
      <c r="N10" s="402"/>
      <c r="O10" s="402"/>
      <c r="P10" s="402"/>
      <c r="Q10" s="403"/>
      <c r="R10" s="402"/>
      <c r="S10" s="402"/>
      <c r="T10" s="402"/>
      <c r="U10" s="404"/>
      <c r="V10" s="404"/>
      <c r="W10" s="404"/>
      <c r="X10" s="405"/>
      <c r="Y10" s="406">
        <v>4</v>
      </c>
    </row>
    <row r="11" spans="1:25" ht="40.5" customHeight="1">
      <c r="A11" s="400" t="s">
        <v>111</v>
      </c>
      <c r="B11" s="401"/>
      <c r="C11" s="402"/>
      <c r="D11" s="402">
        <v>2</v>
      </c>
      <c r="E11" s="402"/>
      <c r="F11" s="402"/>
      <c r="G11" s="402"/>
      <c r="H11" s="402"/>
      <c r="I11" s="402"/>
      <c r="J11" s="402"/>
      <c r="K11" s="402"/>
      <c r="L11" s="402"/>
      <c r="M11" s="402"/>
      <c r="N11" s="402"/>
      <c r="O11" s="402"/>
      <c r="P11" s="402"/>
      <c r="Q11" s="403"/>
      <c r="R11" s="402"/>
      <c r="S11" s="402"/>
      <c r="T11" s="402"/>
      <c r="U11" s="404"/>
      <c r="V11" s="404"/>
      <c r="W11" s="404"/>
      <c r="X11" s="405"/>
      <c r="Y11" s="406">
        <v>2</v>
      </c>
    </row>
    <row r="12" spans="1:25" ht="40.5" customHeight="1">
      <c r="A12" s="400" t="s">
        <v>114</v>
      </c>
      <c r="B12" s="401"/>
      <c r="C12" s="402"/>
      <c r="D12" s="402">
        <v>14</v>
      </c>
      <c r="E12" s="402"/>
      <c r="F12" s="402"/>
      <c r="G12" s="402"/>
      <c r="H12" s="402"/>
      <c r="I12" s="402"/>
      <c r="J12" s="402"/>
      <c r="K12" s="402"/>
      <c r="L12" s="402"/>
      <c r="M12" s="402">
        <v>1</v>
      </c>
      <c r="N12" s="402"/>
      <c r="O12" s="402"/>
      <c r="P12" s="402"/>
      <c r="Q12" s="403"/>
      <c r="R12" s="402"/>
      <c r="S12" s="402"/>
      <c r="T12" s="402"/>
      <c r="U12" s="402"/>
      <c r="V12" s="402"/>
      <c r="W12" s="402">
        <v>1</v>
      </c>
      <c r="X12" s="405"/>
      <c r="Y12" s="406">
        <v>16</v>
      </c>
    </row>
    <row r="13" spans="1:25" ht="40.5" customHeight="1">
      <c r="A13" s="400" t="s">
        <v>115</v>
      </c>
      <c r="B13" s="401"/>
      <c r="C13" s="402">
        <v>1</v>
      </c>
      <c r="D13" s="402">
        <v>8</v>
      </c>
      <c r="E13" s="402"/>
      <c r="F13" s="402"/>
      <c r="G13" s="402"/>
      <c r="H13" s="402"/>
      <c r="I13" s="402"/>
      <c r="J13" s="402"/>
      <c r="K13" s="402"/>
      <c r="L13" s="402"/>
      <c r="M13" s="402"/>
      <c r="N13" s="402"/>
      <c r="O13" s="402"/>
      <c r="P13" s="402"/>
      <c r="Q13" s="403"/>
      <c r="R13" s="402"/>
      <c r="S13" s="402"/>
      <c r="T13" s="402"/>
      <c r="U13" s="402"/>
      <c r="V13" s="402"/>
      <c r="W13" s="402"/>
      <c r="X13" s="405"/>
      <c r="Y13" s="406">
        <v>9</v>
      </c>
    </row>
    <row r="14" spans="1:25" ht="40.5" customHeight="1">
      <c r="A14" s="400" t="s">
        <v>116</v>
      </c>
      <c r="B14" s="401"/>
      <c r="C14" s="402"/>
      <c r="D14" s="402">
        <v>3</v>
      </c>
      <c r="E14" s="402"/>
      <c r="F14" s="402"/>
      <c r="G14" s="402"/>
      <c r="H14" s="402"/>
      <c r="I14" s="402"/>
      <c r="J14" s="402">
        <v>1</v>
      </c>
      <c r="K14" s="402">
        <v>2</v>
      </c>
      <c r="L14" s="402"/>
      <c r="M14" s="402"/>
      <c r="N14" s="402">
        <v>2</v>
      </c>
      <c r="O14" s="402"/>
      <c r="P14" s="402">
        <v>3</v>
      </c>
      <c r="Q14" s="403"/>
      <c r="R14" s="402">
        <v>1</v>
      </c>
      <c r="S14" s="402">
        <v>1</v>
      </c>
      <c r="T14" s="402"/>
      <c r="U14" s="402"/>
      <c r="V14" s="402"/>
      <c r="W14" s="402"/>
      <c r="X14" s="405"/>
      <c r="Y14" s="406">
        <v>13</v>
      </c>
    </row>
    <row r="15" spans="1:25" ht="40.5" customHeight="1">
      <c r="A15" s="400" t="s">
        <v>112</v>
      </c>
      <c r="B15" s="401"/>
      <c r="C15" s="402"/>
      <c r="D15" s="402"/>
      <c r="E15" s="402"/>
      <c r="F15" s="402"/>
      <c r="G15" s="402"/>
      <c r="H15" s="402"/>
      <c r="I15" s="402"/>
      <c r="J15" s="402"/>
      <c r="K15" s="402"/>
      <c r="L15" s="402"/>
      <c r="M15" s="402"/>
      <c r="N15" s="402">
        <v>6</v>
      </c>
      <c r="O15" s="402"/>
      <c r="P15" s="402"/>
      <c r="Q15" s="403"/>
      <c r="R15" s="402"/>
      <c r="S15" s="402"/>
      <c r="T15" s="402"/>
      <c r="U15" s="402"/>
      <c r="V15" s="402"/>
      <c r="W15" s="402">
        <v>1</v>
      </c>
      <c r="X15" s="405"/>
      <c r="Y15" s="406">
        <v>7</v>
      </c>
    </row>
    <row r="16" spans="1:25" ht="40.5" customHeight="1">
      <c r="A16" s="400" t="s">
        <v>113</v>
      </c>
      <c r="B16" s="401"/>
      <c r="C16" s="402"/>
      <c r="D16" s="402">
        <v>3</v>
      </c>
      <c r="E16" s="402"/>
      <c r="F16" s="402"/>
      <c r="G16" s="402"/>
      <c r="H16" s="402"/>
      <c r="I16" s="402"/>
      <c r="J16" s="402"/>
      <c r="K16" s="402"/>
      <c r="L16" s="402"/>
      <c r="M16" s="402"/>
      <c r="N16" s="402"/>
      <c r="O16" s="402"/>
      <c r="P16" s="402">
        <v>1</v>
      </c>
      <c r="Q16" s="403"/>
      <c r="R16" s="402"/>
      <c r="S16" s="402"/>
      <c r="T16" s="402"/>
      <c r="U16" s="402"/>
      <c r="V16" s="402"/>
      <c r="W16" s="402"/>
      <c r="X16" s="405"/>
      <c r="Y16" s="406">
        <v>4</v>
      </c>
    </row>
    <row r="17" spans="1:25" ht="40.5" customHeight="1">
      <c r="A17" s="400" t="s">
        <v>117</v>
      </c>
      <c r="B17" s="401"/>
      <c r="C17" s="402"/>
      <c r="D17" s="402">
        <v>1</v>
      </c>
      <c r="E17" s="402"/>
      <c r="F17" s="402"/>
      <c r="G17" s="402"/>
      <c r="H17" s="402"/>
      <c r="I17" s="402"/>
      <c r="J17" s="402"/>
      <c r="K17" s="402"/>
      <c r="L17" s="402">
        <v>2</v>
      </c>
      <c r="M17" s="402"/>
      <c r="N17" s="402"/>
      <c r="O17" s="402"/>
      <c r="P17" s="402"/>
      <c r="Q17" s="403"/>
      <c r="R17" s="402"/>
      <c r="S17" s="402"/>
      <c r="T17" s="402"/>
      <c r="U17" s="402">
        <v>1</v>
      </c>
      <c r="V17" s="402"/>
      <c r="W17" s="402">
        <v>1</v>
      </c>
      <c r="X17" s="405"/>
      <c r="Y17" s="406">
        <v>5</v>
      </c>
    </row>
    <row r="18" spans="1:25" ht="40.5" customHeight="1">
      <c r="A18" s="400" t="s">
        <v>122</v>
      </c>
      <c r="B18" s="401"/>
      <c r="C18" s="402"/>
      <c r="D18" s="402"/>
      <c r="E18" s="402"/>
      <c r="F18" s="402"/>
      <c r="G18" s="402">
        <v>21</v>
      </c>
      <c r="H18" s="402"/>
      <c r="I18" s="402"/>
      <c r="J18" s="402"/>
      <c r="K18" s="402"/>
      <c r="L18" s="402"/>
      <c r="M18" s="402"/>
      <c r="N18" s="402"/>
      <c r="O18" s="402"/>
      <c r="P18" s="402"/>
      <c r="Q18" s="403"/>
      <c r="R18" s="402">
        <v>2</v>
      </c>
      <c r="S18" s="402"/>
      <c r="T18" s="402"/>
      <c r="U18" s="402">
        <v>1</v>
      </c>
      <c r="V18" s="402"/>
      <c r="W18" s="402"/>
      <c r="X18" s="405"/>
      <c r="Y18" s="406">
        <v>24</v>
      </c>
    </row>
    <row r="19" spans="1:25" ht="40.5" customHeight="1">
      <c r="A19" s="400" t="s">
        <v>118</v>
      </c>
      <c r="B19" s="401"/>
      <c r="C19" s="402"/>
      <c r="D19" s="402"/>
      <c r="E19" s="402"/>
      <c r="F19" s="402"/>
      <c r="G19" s="402">
        <v>11</v>
      </c>
      <c r="H19" s="402"/>
      <c r="I19" s="402"/>
      <c r="J19" s="402"/>
      <c r="K19" s="402"/>
      <c r="L19" s="402"/>
      <c r="M19" s="402"/>
      <c r="N19" s="402"/>
      <c r="O19" s="402"/>
      <c r="P19" s="402"/>
      <c r="Q19" s="403"/>
      <c r="R19" s="402"/>
      <c r="S19" s="402"/>
      <c r="T19" s="402"/>
      <c r="U19" s="402"/>
      <c r="V19" s="402"/>
      <c r="W19" s="402">
        <v>1</v>
      </c>
      <c r="X19" s="405"/>
      <c r="Y19" s="406">
        <v>12</v>
      </c>
    </row>
    <row r="20" spans="1:25" ht="40.5" customHeight="1">
      <c r="A20" s="400" t="s">
        <v>119</v>
      </c>
      <c r="B20" s="401"/>
      <c r="C20" s="402"/>
      <c r="D20" s="402">
        <v>12</v>
      </c>
      <c r="E20" s="402"/>
      <c r="F20" s="402"/>
      <c r="G20" s="402"/>
      <c r="H20" s="402"/>
      <c r="I20" s="402"/>
      <c r="J20" s="402"/>
      <c r="K20" s="402"/>
      <c r="L20" s="402"/>
      <c r="M20" s="402"/>
      <c r="N20" s="402"/>
      <c r="O20" s="402"/>
      <c r="P20" s="402"/>
      <c r="Q20" s="403"/>
      <c r="R20" s="402"/>
      <c r="S20" s="402"/>
      <c r="T20" s="402"/>
      <c r="U20" s="402"/>
      <c r="V20" s="402"/>
      <c r="W20" s="402"/>
      <c r="X20" s="405"/>
      <c r="Y20" s="406">
        <v>12</v>
      </c>
    </row>
    <row r="21" spans="1:25" ht="40.5" customHeight="1">
      <c r="A21" s="400" t="s">
        <v>120</v>
      </c>
      <c r="B21" s="401"/>
      <c r="C21" s="402"/>
      <c r="D21" s="402">
        <v>12</v>
      </c>
      <c r="E21" s="402"/>
      <c r="F21" s="402"/>
      <c r="G21" s="402"/>
      <c r="H21" s="402"/>
      <c r="I21" s="402"/>
      <c r="J21" s="402"/>
      <c r="K21" s="402"/>
      <c r="L21" s="402"/>
      <c r="M21" s="402"/>
      <c r="N21" s="402"/>
      <c r="O21" s="402"/>
      <c r="P21" s="402"/>
      <c r="Q21" s="403"/>
      <c r="R21" s="402"/>
      <c r="S21" s="402"/>
      <c r="T21" s="402"/>
      <c r="U21" s="404"/>
      <c r="V21" s="404"/>
      <c r="W21" s="404"/>
      <c r="X21" s="405"/>
      <c r="Y21" s="406">
        <v>12</v>
      </c>
    </row>
    <row r="22" spans="1:25" ht="40.5" customHeight="1">
      <c r="A22" s="407" t="s">
        <v>121</v>
      </c>
      <c r="B22" s="408"/>
      <c r="C22" s="403"/>
      <c r="D22" s="403"/>
      <c r="E22" s="403"/>
      <c r="F22" s="403">
        <v>6</v>
      </c>
      <c r="G22" s="403"/>
      <c r="H22" s="403">
        <v>4</v>
      </c>
      <c r="I22" s="403"/>
      <c r="J22" s="403"/>
      <c r="K22" s="403"/>
      <c r="L22" s="403"/>
      <c r="M22" s="403"/>
      <c r="N22" s="403"/>
      <c r="O22" s="403"/>
      <c r="P22" s="403">
        <v>2</v>
      </c>
      <c r="Q22" s="403"/>
      <c r="R22" s="403"/>
      <c r="S22" s="403"/>
      <c r="T22" s="403"/>
      <c r="U22" s="403"/>
      <c r="V22" s="403"/>
      <c r="W22" s="403"/>
      <c r="X22" s="409"/>
      <c r="Y22" s="406">
        <v>12</v>
      </c>
    </row>
    <row r="23" spans="1:25" ht="40.5" customHeight="1">
      <c r="A23" s="400" t="s">
        <v>123</v>
      </c>
      <c r="B23" s="401"/>
      <c r="C23" s="402"/>
      <c r="D23" s="402">
        <v>9</v>
      </c>
      <c r="E23" s="402"/>
      <c r="F23" s="402"/>
      <c r="G23" s="402"/>
      <c r="H23" s="402"/>
      <c r="I23" s="402">
        <v>1</v>
      </c>
      <c r="J23" s="402"/>
      <c r="K23" s="402"/>
      <c r="L23" s="402"/>
      <c r="M23" s="402">
        <v>1</v>
      </c>
      <c r="N23" s="402"/>
      <c r="O23" s="402"/>
      <c r="P23" s="402"/>
      <c r="Q23" s="403"/>
      <c r="R23" s="402"/>
      <c r="S23" s="402"/>
      <c r="T23" s="402"/>
      <c r="U23" s="402"/>
      <c r="V23" s="402"/>
      <c r="W23" s="402">
        <v>1</v>
      </c>
      <c r="X23" s="405"/>
      <c r="Y23" s="406">
        <v>12</v>
      </c>
    </row>
    <row r="24" spans="1:25" ht="40.5" customHeight="1">
      <c r="A24" s="400" t="s">
        <v>124</v>
      </c>
      <c r="B24" s="401"/>
      <c r="C24" s="402"/>
      <c r="D24" s="402">
        <v>4</v>
      </c>
      <c r="E24" s="402"/>
      <c r="F24" s="402"/>
      <c r="G24" s="402"/>
      <c r="H24" s="402"/>
      <c r="I24" s="402"/>
      <c r="J24" s="402"/>
      <c r="K24" s="402"/>
      <c r="L24" s="402"/>
      <c r="M24" s="402"/>
      <c r="N24" s="402"/>
      <c r="O24" s="402"/>
      <c r="P24" s="402"/>
      <c r="Q24" s="403">
        <v>1</v>
      </c>
      <c r="R24" s="402"/>
      <c r="S24" s="402"/>
      <c r="T24" s="402"/>
      <c r="U24" s="402"/>
      <c r="V24" s="402">
        <v>1</v>
      </c>
      <c r="W24" s="402">
        <v>1</v>
      </c>
      <c r="X24" s="405"/>
      <c r="Y24" s="406">
        <v>7</v>
      </c>
    </row>
    <row r="25" spans="1:25" ht="40.5" customHeight="1">
      <c r="A25" s="407" t="s">
        <v>125</v>
      </c>
      <c r="B25" s="408"/>
      <c r="C25" s="403">
        <v>1</v>
      </c>
      <c r="D25" s="403">
        <v>2</v>
      </c>
      <c r="E25" s="403"/>
      <c r="F25" s="403"/>
      <c r="G25" s="403"/>
      <c r="H25" s="403"/>
      <c r="I25" s="403"/>
      <c r="J25" s="403"/>
      <c r="K25" s="403"/>
      <c r="L25" s="403"/>
      <c r="M25" s="403"/>
      <c r="N25" s="403"/>
      <c r="O25" s="403"/>
      <c r="P25" s="403"/>
      <c r="Q25" s="403"/>
      <c r="R25" s="403"/>
      <c r="S25" s="403"/>
      <c r="T25" s="403"/>
      <c r="U25" s="403">
        <v>1</v>
      </c>
      <c r="V25" s="403"/>
      <c r="W25" s="403"/>
      <c r="X25" s="409"/>
      <c r="Y25" s="406">
        <v>4</v>
      </c>
    </row>
    <row r="26" spans="1:25" ht="40.5" customHeight="1">
      <c r="A26" s="400" t="s">
        <v>126</v>
      </c>
      <c r="B26" s="401"/>
      <c r="C26" s="402"/>
      <c r="D26" s="402">
        <v>4</v>
      </c>
      <c r="E26" s="402"/>
      <c r="F26" s="402"/>
      <c r="G26" s="402"/>
      <c r="H26" s="402"/>
      <c r="I26" s="402"/>
      <c r="J26" s="402"/>
      <c r="K26" s="402"/>
      <c r="L26" s="402"/>
      <c r="M26" s="402"/>
      <c r="N26" s="402"/>
      <c r="O26" s="402"/>
      <c r="P26" s="402"/>
      <c r="Q26" s="403"/>
      <c r="R26" s="402"/>
      <c r="S26" s="402"/>
      <c r="T26" s="402"/>
      <c r="U26" s="402"/>
      <c r="V26" s="402"/>
      <c r="W26" s="402"/>
      <c r="X26" s="405"/>
      <c r="Y26" s="406">
        <v>4</v>
      </c>
    </row>
    <row r="27" spans="1:25" ht="40.5" customHeight="1">
      <c r="A27" s="400" t="s">
        <v>127</v>
      </c>
      <c r="B27" s="401"/>
      <c r="C27" s="402"/>
      <c r="D27" s="402">
        <v>8</v>
      </c>
      <c r="E27" s="402"/>
      <c r="F27" s="402"/>
      <c r="G27" s="402"/>
      <c r="H27" s="402"/>
      <c r="I27" s="402"/>
      <c r="J27" s="402"/>
      <c r="K27" s="402"/>
      <c r="L27" s="402"/>
      <c r="M27" s="402"/>
      <c r="N27" s="402">
        <v>1</v>
      </c>
      <c r="O27" s="402"/>
      <c r="P27" s="402"/>
      <c r="Q27" s="403"/>
      <c r="R27" s="402"/>
      <c r="S27" s="402"/>
      <c r="T27" s="402"/>
      <c r="U27" s="402"/>
      <c r="V27" s="402"/>
      <c r="W27" s="402">
        <v>1</v>
      </c>
      <c r="X27" s="405"/>
      <c r="Y27" s="406">
        <v>10</v>
      </c>
    </row>
    <row r="28" spans="1:25" ht="40.5" customHeight="1">
      <c r="A28" s="400" t="s">
        <v>128</v>
      </c>
      <c r="B28" s="401"/>
      <c r="C28" s="402"/>
      <c r="D28" s="402">
        <v>19</v>
      </c>
      <c r="E28" s="402"/>
      <c r="F28" s="402"/>
      <c r="G28" s="402"/>
      <c r="H28" s="402"/>
      <c r="I28" s="402"/>
      <c r="J28" s="402"/>
      <c r="K28" s="402"/>
      <c r="L28" s="402"/>
      <c r="M28" s="402"/>
      <c r="N28" s="402">
        <v>1</v>
      </c>
      <c r="O28" s="402">
        <v>3</v>
      </c>
      <c r="P28" s="402"/>
      <c r="Q28" s="403"/>
      <c r="R28" s="402"/>
      <c r="S28" s="402"/>
      <c r="T28" s="402"/>
      <c r="U28" s="402"/>
      <c r="V28" s="402"/>
      <c r="W28" s="402"/>
      <c r="X28" s="405"/>
      <c r="Y28" s="406">
        <v>23</v>
      </c>
    </row>
    <row r="29" spans="1:25" ht="40.5" customHeight="1">
      <c r="A29" s="400" t="s">
        <v>129</v>
      </c>
      <c r="B29" s="401"/>
      <c r="C29" s="402"/>
      <c r="D29" s="402"/>
      <c r="E29" s="402"/>
      <c r="F29" s="402"/>
      <c r="G29" s="402"/>
      <c r="H29" s="402"/>
      <c r="I29" s="402"/>
      <c r="J29" s="402"/>
      <c r="K29" s="402"/>
      <c r="L29" s="402"/>
      <c r="M29" s="402"/>
      <c r="N29" s="402">
        <v>4</v>
      </c>
      <c r="O29" s="402"/>
      <c r="P29" s="402"/>
      <c r="Q29" s="403"/>
      <c r="R29" s="402"/>
      <c r="S29" s="402"/>
      <c r="T29" s="402"/>
      <c r="U29" s="402"/>
      <c r="V29" s="402"/>
      <c r="W29" s="402"/>
      <c r="X29" s="405"/>
      <c r="Y29" s="406">
        <v>4</v>
      </c>
    </row>
    <row r="30" spans="1:25" ht="40.5" customHeight="1">
      <c r="A30" s="400" t="s">
        <v>130</v>
      </c>
      <c r="B30" s="401"/>
      <c r="C30" s="402"/>
      <c r="D30" s="402"/>
      <c r="E30" s="402"/>
      <c r="F30" s="402"/>
      <c r="G30" s="402"/>
      <c r="H30" s="402"/>
      <c r="I30" s="402"/>
      <c r="J30" s="402"/>
      <c r="K30" s="402"/>
      <c r="L30" s="402"/>
      <c r="M30" s="402"/>
      <c r="N30" s="402">
        <v>4</v>
      </c>
      <c r="O30" s="402"/>
      <c r="P30" s="402"/>
      <c r="Q30" s="403"/>
      <c r="R30" s="402"/>
      <c r="S30" s="402"/>
      <c r="T30" s="402"/>
      <c r="U30" s="402"/>
      <c r="V30" s="402"/>
      <c r="W30" s="402"/>
      <c r="X30" s="405"/>
      <c r="Y30" s="406">
        <v>4</v>
      </c>
    </row>
    <row r="31" spans="1:25" ht="40.5" customHeight="1">
      <c r="A31" s="400" t="s">
        <v>131</v>
      </c>
      <c r="B31" s="401"/>
      <c r="C31" s="402"/>
      <c r="D31" s="402">
        <v>5</v>
      </c>
      <c r="E31" s="402"/>
      <c r="F31" s="402"/>
      <c r="G31" s="402"/>
      <c r="H31" s="402"/>
      <c r="I31" s="402"/>
      <c r="J31" s="402"/>
      <c r="K31" s="402"/>
      <c r="L31" s="402"/>
      <c r="M31" s="402"/>
      <c r="N31" s="402"/>
      <c r="O31" s="402"/>
      <c r="P31" s="402"/>
      <c r="Q31" s="403"/>
      <c r="R31" s="402"/>
      <c r="S31" s="402"/>
      <c r="T31" s="402"/>
      <c r="U31" s="402"/>
      <c r="V31" s="402"/>
      <c r="W31" s="402"/>
      <c r="X31" s="405"/>
      <c r="Y31" s="406">
        <v>5</v>
      </c>
    </row>
    <row r="32" spans="1:25" ht="40.5" customHeight="1">
      <c r="A32" s="400" t="s">
        <v>132</v>
      </c>
      <c r="B32" s="401"/>
      <c r="C32" s="402"/>
      <c r="D32" s="402"/>
      <c r="E32" s="402"/>
      <c r="F32" s="402"/>
      <c r="G32" s="402"/>
      <c r="H32" s="402"/>
      <c r="I32" s="402"/>
      <c r="J32" s="402"/>
      <c r="K32" s="402"/>
      <c r="L32" s="402"/>
      <c r="M32" s="402"/>
      <c r="N32" s="402">
        <v>4</v>
      </c>
      <c r="O32" s="402"/>
      <c r="P32" s="402"/>
      <c r="Q32" s="403"/>
      <c r="R32" s="402"/>
      <c r="S32" s="402"/>
      <c r="T32" s="402"/>
      <c r="U32" s="402">
        <v>1</v>
      </c>
      <c r="V32" s="402"/>
      <c r="W32" s="402"/>
      <c r="X32" s="405"/>
      <c r="Y32" s="406">
        <v>5</v>
      </c>
    </row>
    <row r="33" spans="1:25" ht="40.5" customHeight="1">
      <c r="A33" s="400" t="s">
        <v>133</v>
      </c>
      <c r="B33" s="401"/>
      <c r="C33" s="402"/>
      <c r="D33" s="402">
        <v>13</v>
      </c>
      <c r="E33" s="402"/>
      <c r="F33" s="402"/>
      <c r="G33" s="402"/>
      <c r="H33" s="402"/>
      <c r="I33" s="402"/>
      <c r="J33" s="402"/>
      <c r="K33" s="402"/>
      <c r="L33" s="402"/>
      <c r="M33" s="402"/>
      <c r="N33" s="402"/>
      <c r="O33" s="402"/>
      <c r="P33" s="402"/>
      <c r="Q33" s="403"/>
      <c r="R33" s="402"/>
      <c r="S33" s="402"/>
      <c r="T33" s="402"/>
      <c r="U33" s="402"/>
      <c r="V33" s="402"/>
      <c r="W33" s="402">
        <v>1</v>
      </c>
      <c r="X33" s="405"/>
      <c r="Y33" s="406">
        <v>14</v>
      </c>
    </row>
    <row r="34" spans="1:25" ht="40.5" customHeight="1">
      <c r="A34" s="407" t="s">
        <v>134</v>
      </c>
      <c r="B34" s="408"/>
      <c r="C34" s="403"/>
      <c r="D34" s="403">
        <v>6</v>
      </c>
      <c r="E34" s="403"/>
      <c r="F34" s="403"/>
      <c r="G34" s="403"/>
      <c r="H34" s="403"/>
      <c r="I34" s="403"/>
      <c r="J34" s="403"/>
      <c r="K34" s="403"/>
      <c r="L34" s="403"/>
      <c r="M34" s="403"/>
      <c r="N34" s="403"/>
      <c r="O34" s="403">
        <v>2</v>
      </c>
      <c r="P34" s="403"/>
      <c r="Q34" s="403"/>
      <c r="R34" s="403"/>
      <c r="S34" s="403"/>
      <c r="T34" s="403"/>
      <c r="U34" s="403"/>
      <c r="V34" s="403"/>
      <c r="W34" s="403"/>
      <c r="X34" s="409"/>
      <c r="Y34" s="406">
        <v>8</v>
      </c>
    </row>
    <row r="35" spans="1:25" ht="40.5" customHeight="1">
      <c r="A35" s="400" t="s">
        <v>135</v>
      </c>
      <c r="B35" s="401"/>
      <c r="C35" s="402"/>
      <c r="D35" s="402"/>
      <c r="E35" s="402"/>
      <c r="F35" s="402"/>
      <c r="G35" s="402"/>
      <c r="H35" s="402"/>
      <c r="I35" s="402"/>
      <c r="J35" s="402"/>
      <c r="K35" s="402">
        <v>6</v>
      </c>
      <c r="L35" s="402"/>
      <c r="M35" s="402"/>
      <c r="N35" s="402"/>
      <c r="O35" s="402"/>
      <c r="P35" s="402"/>
      <c r="Q35" s="403"/>
      <c r="R35" s="402"/>
      <c r="S35" s="402">
        <v>1</v>
      </c>
      <c r="T35" s="402"/>
      <c r="U35" s="402"/>
      <c r="V35" s="402"/>
      <c r="W35" s="402"/>
      <c r="X35" s="405"/>
      <c r="Y35" s="406">
        <v>7</v>
      </c>
    </row>
    <row r="36" spans="1:25" ht="40.5" customHeight="1">
      <c r="A36" s="400" t="s">
        <v>136</v>
      </c>
      <c r="B36" s="401"/>
      <c r="C36" s="402"/>
      <c r="D36" s="402">
        <v>2</v>
      </c>
      <c r="E36" s="402"/>
      <c r="F36" s="402"/>
      <c r="G36" s="402"/>
      <c r="H36" s="402"/>
      <c r="I36" s="402"/>
      <c r="J36" s="402"/>
      <c r="K36" s="402"/>
      <c r="L36" s="402"/>
      <c r="M36" s="402"/>
      <c r="N36" s="402"/>
      <c r="O36" s="402"/>
      <c r="P36" s="402"/>
      <c r="Q36" s="403"/>
      <c r="R36" s="402"/>
      <c r="S36" s="402"/>
      <c r="T36" s="402"/>
      <c r="U36" s="402"/>
      <c r="V36" s="402"/>
      <c r="W36" s="402"/>
      <c r="X36" s="405"/>
      <c r="Y36" s="406">
        <v>2</v>
      </c>
    </row>
    <row r="37" spans="1:25" ht="40.5" customHeight="1">
      <c r="A37" s="400" t="s">
        <v>137</v>
      </c>
      <c r="B37" s="401"/>
      <c r="C37" s="402"/>
      <c r="D37" s="402">
        <v>17</v>
      </c>
      <c r="E37" s="402"/>
      <c r="F37" s="402"/>
      <c r="G37" s="402"/>
      <c r="H37" s="402"/>
      <c r="I37" s="402"/>
      <c r="J37" s="402"/>
      <c r="K37" s="402"/>
      <c r="L37" s="402"/>
      <c r="M37" s="402"/>
      <c r="N37" s="402"/>
      <c r="O37" s="402"/>
      <c r="P37" s="402"/>
      <c r="Q37" s="403"/>
      <c r="R37" s="402"/>
      <c r="S37" s="402"/>
      <c r="T37" s="402"/>
      <c r="U37" s="402">
        <v>1</v>
      </c>
      <c r="V37" s="402"/>
      <c r="W37" s="402"/>
      <c r="X37" s="405"/>
      <c r="Y37" s="406">
        <v>18</v>
      </c>
    </row>
    <row r="38" spans="1:25" ht="40.5" customHeight="1">
      <c r="A38" s="400" t="s">
        <v>138</v>
      </c>
      <c r="B38" s="401"/>
      <c r="C38" s="402"/>
      <c r="D38" s="402">
        <v>4</v>
      </c>
      <c r="E38" s="402"/>
      <c r="F38" s="402"/>
      <c r="G38" s="402"/>
      <c r="H38" s="402"/>
      <c r="I38" s="402"/>
      <c r="J38" s="402"/>
      <c r="K38" s="402"/>
      <c r="L38" s="402"/>
      <c r="M38" s="402"/>
      <c r="N38" s="402"/>
      <c r="O38" s="402"/>
      <c r="P38" s="402"/>
      <c r="Q38" s="403"/>
      <c r="R38" s="402"/>
      <c r="S38" s="402"/>
      <c r="T38" s="402"/>
      <c r="U38" s="402"/>
      <c r="V38" s="402"/>
      <c r="W38" s="402"/>
      <c r="X38" s="405"/>
      <c r="Y38" s="406">
        <v>4</v>
      </c>
    </row>
    <row r="39" spans="1:25" ht="40.5" customHeight="1">
      <c r="A39" s="400" t="s">
        <v>139</v>
      </c>
      <c r="B39" s="401"/>
      <c r="C39" s="402"/>
      <c r="D39" s="402"/>
      <c r="E39" s="402">
        <v>3</v>
      </c>
      <c r="F39" s="402"/>
      <c r="G39" s="402"/>
      <c r="H39" s="402"/>
      <c r="I39" s="402"/>
      <c r="J39" s="402"/>
      <c r="K39" s="402"/>
      <c r="L39" s="402"/>
      <c r="M39" s="402"/>
      <c r="N39" s="402"/>
      <c r="O39" s="402"/>
      <c r="P39" s="402"/>
      <c r="Q39" s="403"/>
      <c r="R39" s="402"/>
      <c r="S39" s="402"/>
      <c r="T39" s="402">
        <v>10</v>
      </c>
      <c r="U39" s="402"/>
      <c r="V39" s="402"/>
      <c r="W39" s="402"/>
      <c r="X39" s="405"/>
      <c r="Y39" s="406">
        <v>13</v>
      </c>
    </row>
    <row r="40" spans="1:25" ht="15.75" customHeight="1">
      <c r="A40" s="410"/>
      <c r="B40" s="401"/>
      <c r="C40" s="405"/>
      <c r="D40" s="405"/>
      <c r="E40" s="411"/>
      <c r="F40" s="411"/>
      <c r="G40" s="411"/>
      <c r="H40" s="411"/>
      <c r="I40" s="411"/>
      <c r="J40" s="411"/>
      <c r="K40" s="411"/>
      <c r="L40" s="411"/>
      <c r="M40" s="411"/>
      <c r="N40" s="411"/>
      <c r="O40" s="411"/>
      <c r="P40" s="411"/>
      <c r="Q40" s="411"/>
      <c r="R40" s="411"/>
      <c r="S40" s="411"/>
      <c r="T40" s="411"/>
      <c r="U40" s="411"/>
      <c r="V40" s="411"/>
      <c r="W40" s="411"/>
      <c r="X40" s="646"/>
      <c r="Y40" s="411"/>
    </row>
    <row r="41" spans="1:25" ht="51" customHeight="1">
      <c r="A41" s="412" t="s">
        <v>104</v>
      </c>
      <c r="B41" s="401"/>
      <c r="C41" s="413">
        <v>2</v>
      </c>
      <c r="D41" s="413">
        <v>160</v>
      </c>
      <c r="E41" s="413">
        <v>3</v>
      </c>
      <c r="F41" s="413">
        <v>6</v>
      </c>
      <c r="G41" s="413">
        <v>32</v>
      </c>
      <c r="H41" s="413">
        <v>4</v>
      </c>
      <c r="I41" s="413">
        <v>1</v>
      </c>
      <c r="J41" s="413">
        <v>1</v>
      </c>
      <c r="K41" s="413">
        <v>8</v>
      </c>
      <c r="L41" s="413">
        <v>2</v>
      </c>
      <c r="M41" s="413">
        <v>2</v>
      </c>
      <c r="N41" s="413">
        <v>22</v>
      </c>
      <c r="O41" s="413">
        <v>5</v>
      </c>
      <c r="P41" s="413">
        <v>6</v>
      </c>
      <c r="Q41" s="413">
        <v>1</v>
      </c>
      <c r="R41" s="413">
        <v>3</v>
      </c>
      <c r="S41" s="413">
        <v>2</v>
      </c>
      <c r="T41" s="413">
        <v>10</v>
      </c>
      <c r="U41" s="413">
        <v>5</v>
      </c>
      <c r="V41" s="413">
        <v>1</v>
      </c>
      <c r="W41" s="413">
        <v>8</v>
      </c>
      <c r="X41" s="646"/>
      <c r="Y41" s="413">
        <v>284</v>
      </c>
    </row>
    <row r="42" spans="1:25" ht="35.1" customHeight="1">
      <c r="A42" s="401"/>
      <c r="B42" s="401"/>
      <c r="C42" s="411"/>
      <c r="D42" s="411"/>
      <c r="E42" s="411"/>
      <c r="F42" s="411"/>
      <c r="G42" s="411"/>
      <c r="H42" s="411"/>
      <c r="I42" s="411"/>
      <c r="J42" s="411"/>
      <c r="K42" s="411"/>
      <c r="L42" s="411"/>
      <c r="M42" s="411"/>
      <c r="N42" s="411"/>
      <c r="O42" s="411"/>
      <c r="P42" s="411"/>
      <c r="Q42" s="411"/>
      <c r="R42" s="411"/>
      <c r="S42" s="411"/>
      <c r="T42" s="411"/>
      <c r="U42" s="411"/>
      <c r="V42" s="411"/>
      <c r="W42" s="411"/>
      <c r="X42" s="646"/>
      <c r="Y42" s="411"/>
    </row>
    <row r="43" spans="1:25" ht="35.1" customHeight="1">
      <c r="A43" s="401"/>
      <c r="B43" s="401"/>
      <c r="C43" s="414"/>
      <c r="D43" s="414"/>
      <c r="E43" s="414"/>
      <c r="F43" s="414"/>
      <c r="G43" s="414"/>
      <c r="H43" s="414"/>
      <c r="I43" s="414"/>
      <c r="J43" s="414"/>
      <c r="K43" s="414"/>
      <c r="L43" s="414"/>
      <c r="M43" s="414"/>
      <c r="N43" s="414"/>
      <c r="O43" s="414"/>
      <c r="P43" s="414"/>
      <c r="Q43" s="414"/>
      <c r="R43" s="414"/>
      <c r="S43" s="414"/>
      <c r="T43" s="414"/>
      <c r="U43" s="414"/>
      <c r="V43" s="414"/>
      <c r="W43" s="414"/>
      <c r="X43" s="415"/>
      <c r="Y43" s="414"/>
    </row>
    <row r="44" spans="1:25" ht="20.25">
      <c r="A44" s="416" t="s">
        <v>227</v>
      </c>
      <c r="B44" s="417"/>
      <c r="C44" s="416"/>
      <c r="D44" s="416"/>
      <c r="E44" s="416"/>
      <c r="F44" s="416"/>
      <c r="G44" s="416"/>
      <c r="H44" s="416"/>
      <c r="I44" s="416"/>
      <c r="J44" s="416" t="s">
        <v>224</v>
      </c>
      <c r="K44" s="416"/>
      <c r="L44" s="416"/>
      <c r="M44" s="399"/>
      <c r="N44" s="416"/>
      <c r="O44" s="416"/>
      <c r="P44" s="416"/>
      <c r="Q44" s="416" t="s">
        <v>503</v>
      </c>
      <c r="R44" s="416"/>
      <c r="S44" s="416"/>
      <c r="T44" s="418"/>
      <c r="U44" s="418"/>
      <c r="V44" s="394"/>
      <c r="W44" s="394"/>
      <c r="X44" s="394"/>
      <c r="Y44" s="394"/>
    </row>
    <row r="45" spans="1:25" ht="20.25">
      <c r="A45" s="416" t="s">
        <v>225</v>
      </c>
      <c r="B45" s="416"/>
      <c r="C45" s="416"/>
      <c r="D45" s="416"/>
      <c r="E45" s="416"/>
      <c r="F45" s="416"/>
      <c r="G45" s="416"/>
      <c r="H45" s="416"/>
      <c r="I45" s="416"/>
      <c r="J45" s="416" t="s">
        <v>221</v>
      </c>
      <c r="K45" s="416"/>
      <c r="L45" s="416"/>
      <c r="M45" s="399"/>
      <c r="N45" s="416"/>
      <c r="O45" s="416"/>
      <c r="P45" s="416"/>
      <c r="Q45" s="416"/>
      <c r="R45" s="416"/>
      <c r="S45" s="416"/>
      <c r="T45" s="418"/>
      <c r="U45" s="418"/>
      <c r="V45" s="394"/>
      <c r="W45" s="394"/>
      <c r="X45" s="394"/>
      <c r="Y45" s="394"/>
    </row>
    <row r="46" spans="1:25" ht="20.25">
      <c r="A46" s="416" t="s">
        <v>648</v>
      </c>
      <c r="B46" s="416"/>
      <c r="C46" s="416"/>
      <c r="D46" s="416"/>
      <c r="E46" s="416"/>
      <c r="F46" s="416"/>
      <c r="G46" s="416"/>
      <c r="H46" s="416"/>
      <c r="I46" s="416"/>
      <c r="J46" s="416" t="s">
        <v>218</v>
      </c>
      <c r="K46" s="416"/>
      <c r="L46" s="416"/>
      <c r="M46" s="399"/>
      <c r="N46" s="416"/>
      <c r="O46" s="416"/>
      <c r="P46" s="416"/>
      <c r="Q46" s="416"/>
      <c r="R46" s="416"/>
      <c r="S46" s="416"/>
      <c r="T46" s="418"/>
      <c r="U46" s="418"/>
      <c r="V46" s="394"/>
      <c r="W46" s="394"/>
      <c r="X46" s="394"/>
      <c r="Y46" s="394"/>
    </row>
    <row r="47" spans="1:25" ht="20.25">
      <c r="A47" s="416" t="s">
        <v>649</v>
      </c>
      <c r="B47" s="416"/>
      <c r="C47" s="416"/>
      <c r="D47" s="416"/>
      <c r="E47" s="416"/>
      <c r="F47" s="416"/>
      <c r="G47" s="416"/>
      <c r="H47" s="416"/>
      <c r="I47" s="416"/>
      <c r="J47" s="416" t="s">
        <v>223</v>
      </c>
      <c r="K47" s="416"/>
      <c r="L47" s="416"/>
      <c r="M47" s="399"/>
      <c r="N47" s="416"/>
      <c r="O47" s="416"/>
      <c r="P47" s="416"/>
      <c r="Q47" s="416"/>
      <c r="R47" s="416"/>
      <c r="S47" s="416"/>
      <c r="T47" s="418"/>
      <c r="U47" s="418"/>
      <c r="V47" s="394"/>
      <c r="W47" s="394"/>
      <c r="X47" s="394"/>
      <c r="Y47" s="394"/>
    </row>
    <row r="48" spans="1:25" ht="20.25">
      <c r="A48" s="416" t="s">
        <v>226</v>
      </c>
      <c r="B48" s="416"/>
      <c r="C48" s="416"/>
      <c r="D48" s="416"/>
      <c r="E48" s="416"/>
      <c r="F48" s="416"/>
      <c r="G48" s="416"/>
      <c r="H48" s="416"/>
      <c r="I48" s="416"/>
      <c r="J48" s="416" t="s">
        <v>220</v>
      </c>
      <c r="K48" s="416"/>
      <c r="L48" s="416"/>
      <c r="M48" s="399"/>
      <c r="N48" s="416"/>
      <c r="O48" s="416"/>
      <c r="P48" s="416"/>
      <c r="Q48" s="416"/>
      <c r="R48" s="416"/>
      <c r="S48" s="416"/>
      <c r="T48" s="418"/>
      <c r="U48" s="418"/>
      <c r="V48" s="394"/>
      <c r="W48" s="394"/>
      <c r="X48" s="394"/>
      <c r="Y48" s="394"/>
    </row>
    <row r="49" spans="1:25" ht="20.25">
      <c r="A49" s="416" t="s">
        <v>222</v>
      </c>
      <c r="B49" s="416"/>
      <c r="C49" s="416"/>
      <c r="D49" s="416"/>
      <c r="E49" s="416"/>
      <c r="F49" s="416"/>
      <c r="G49" s="416"/>
      <c r="H49" s="416"/>
      <c r="I49" s="416"/>
      <c r="J49" s="416" t="s">
        <v>219</v>
      </c>
      <c r="K49" s="416"/>
      <c r="L49" s="416"/>
      <c r="M49" s="416"/>
      <c r="N49" s="416"/>
      <c r="O49" s="416"/>
      <c r="P49" s="416"/>
      <c r="Q49" s="416"/>
      <c r="R49" s="416"/>
      <c r="S49" s="416"/>
      <c r="T49" s="418"/>
      <c r="U49" s="418"/>
      <c r="V49" s="394"/>
      <c r="W49" s="394"/>
      <c r="X49" s="394"/>
      <c r="Y49" s="394"/>
    </row>
    <row r="50" spans="1:25" ht="21.95" customHeight="1">
      <c r="A50" s="416"/>
      <c r="B50" s="416"/>
      <c r="C50" s="416"/>
      <c r="D50" s="416"/>
      <c r="E50" s="416"/>
      <c r="F50" s="416"/>
      <c r="G50" s="416"/>
      <c r="H50" s="416"/>
      <c r="I50" s="416"/>
      <c r="J50" s="416"/>
      <c r="K50" s="416"/>
      <c r="L50" s="416"/>
      <c r="M50" s="416"/>
      <c r="N50" s="416"/>
      <c r="O50" s="416"/>
      <c r="P50" s="416"/>
      <c r="Q50" s="416"/>
      <c r="R50" s="416"/>
      <c r="S50" s="416"/>
      <c r="T50" s="418"/>
      <c r="U50" s="418"/>
      <c r="V50" s="394"/>
      <c r="W50" s="394"/>
      <c r="X50" s="394"/>
      <c r="Y50" s="394"/>
    </row>
    <row r="51" spans="1:25" ht="21.95" customHeight="1">
      <c r="A51" s="419" t="s">
        <v>95</v>
      </c>
      <c r="B51" s="419"/>
      <c r="C51" s="419"/>
      <c r="D51" s="419"/>
      <c r="E51" s="419"/>
      <c r="F51" s="419"/>
      <c r="G51" s="419"/>
      <c r="H51" s="419"/>
      <c r="I51" s="419"/>
      <c r="J51" s="419"/>
      <c r="K51" s="419"/>
      <c r="L51" s="419"/>
      <c r="M51" s="394"/>
      <c r="N51" s="394"/>
      <c r="O51" s="394"/>
      <c r="P51" s="394"/>
      <c r="Q51" s="394"/>
      <c r="R51" s="394"/>
      <c r="S51" s="394"/>
      <c r="T51" s="394"/>
      <c r="U51" s="394"/>
      <c r="V51" s="394"/>
      <c r="W51" s="394"/>
      <c r="X51" s="394"/>
      <c r="Y51" s="394"/>
    </row>
    <row r="52" spans="1:25" ht="21.95" customHeight="1">
      <c r="A52" s="647" t="s">
        <v>96</v>
      </c>
      <c r="B52" s="647"/>
      <c r="C52" s="647"/>
      <c r="D52" s="647"/>
      <c r="E52" s="647"/>
      <c r="F52" s="647"/>
      <c r="G52" s="647"/>
      <c r="H52" s="647"/>
      <c r="I52" s="647"/>
      <c r="J52" s="647"/>
      <c r="K52" s="647"/>
      <c r="L52" s="647"/>
      <c r="M52" s="394"/>
      <c r="N52" s="394"/>
      <c r="O52" s="394"/>
      <c r="P52" s="394"/>
      <c r="Q52" s="394"/>
      <c r="R52" s="394"/>
      <c r="S52" s="394"/>
      <c r="T52" s="394"/>
      <c r="U52" s="394"/>
      <c r="V52" s="394"/>
      <c r="W52" s="394"/>
      <c r="X52" s="394"/>
      <c r="Y52" s="394"/>
    </row>
    <row r="53" spans="1:25" ht="21.95" customHeight="1">
      <c r="A53" s="397"/>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row>
    <row r="54" spans="1:25" ht="21.95" customHeight="1">
      <c r="A54" s="394"/>
      <c r="B54" s="394"/>
      <c r="C54" s="394"/>
      <c r="D54" s="394"/>
      <c r="E54" s="394"/>
      <c r="F54" s="394"/>
      <c r="G54" s="394"/>
      <c r="H54" s="394"/>
      <c r="I54" s="394"/>
      <c r="J54" s="394"/>
      <c r="K54" s="394"/>
      <c r="L54" s="394"/>
      <c r="M54" s="394"/>
      <c r="N54" s="394"/>
      <c r="O54" s="394"/>
      <c r="P54" s="394"/>
      <c r="Q54" s="394"/>
      <c r="R54" s="394"/>
      <c r="S54" s="394"/>
      <c r="T54" s="394"/>
      <c r="U54" s="394"/>
      <c r="V54" s="394"/>
      <c r="W54" s="394"/>
      <c r="X54" s="394"/>
      <c r="Y54" s="394"/>
    </row>
    <row r="55" spans="1:25" ht="21.95" customHeight="1">
      <c r="A55" s="394"/>
      <c r="B55" s="394"/>
      <c r="C55" s="394"/>
      <c r="D55" s="394"/>
      <c r="E55" s="394"/>
      <c r="F55" s="394"/>
      <c r="G55" s="394"/>
      <c r="H55" s="394"/>
      <c r="I55" s="394"/>
      <c r="J55" s="394"/>
      <c r="K55" s="394"/>
      <c r="L55" s="394"/>
      <c r="M55" s="394"/>
      <c r="N55" s="394"/>
      <c r="O55" s="394"/>
      <c r="P55" s="394"/>
      <c r="Q55" s="394"/>
      <c r="R55" s="394"/>
      <c r="S55" s="394"/>
      <c r="T55" s="394"/>
      <c r="U55" s="394"/>
      <c r="V55" s="394"/>
      <c r="W55" s="394"/>
      <c r="X55" s="394"/>
      <c r="Y55" s="394"/>
    </row>
    <row r="56" spans="1:25" ht="21.95" customHeight="1">
      <c r="A56" s="394"/>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row>
    <row r="57" spans="1:25" ht="21.95" customHeight="1">
      <c r="A57" s="394"/>
      <c r="B57" s="394"/>
      <c r="C57" s="394"/>
      <c r="D57" s="394"/>
      <c r="E57" s="394"/>
      <c r="F57" s="394"/>
      <c r="G57" s="394"/>
      <c r="H57" s="394"/>
      <c r="I57" s="394"/>
      <c r="J57" s="394"/>
      <c r="K57" s="394"/>
      <c r="L57" s="394"/>
      <c r="M57" s="394"/>
      <c r="N57" s="394"/>
      <c r="O57" s="394"/>
      <c r="P57" s="394"/>
      <c r="Q57" s="394"/>
      <c r="R57" s="394"/>
      <c r="S57" s="394"/>
      <c r="T57" s="394"/>
      <c r="U57" s="394"/>
      <c r="V57" s="394"/>
      <c r="W57" s="394"/>
      <c r="X57" s="394"/>
      <c r="Y57" s="394"/>
    </row>
    <row r="58" spans="1:25" ht="21.95" customHeight="1">
      <c r="A58" s="394"/>
      <c r="B58" s="394"/>
      <c r="C58" s="394"/>
      <c r="D58" s="394"/>
      <c r="E58" s="394"/>
      <c r="F58" s="394"/>
      <c r="G58" s="394"/>
      <c r="H58" s="394"/>
      <c r="I58" s="394"/>
      <c r="J58" s="394"/>
      <c r="K58" s="394"/>
      <c r="L58" s="394"/>
      <c r="M58" s="394"/>
      <c r="N58" s="394"/>
      <c r="O58" s="394"/>
      <c r="P58" s="394"/>
      <c r="Q58" s="394"/>
      <c r="R58" s="394"/>
      <c r="S58" s="394"/>
      <c r="T58" s="394"/>
      <c r="U58" s="394"/>
      <c r="V58" s="394"/>
      <c r="W58" s="394"/>
      <c r="X58" s="394"/>
      <c r="Y58" s="394"/>
    </row>
  </sheetData>
  <mergeCells count="27">
    <mergeCell ref="X40:X42"/>
    <mergeCell ref="A52:L52"/>
    <mergeCell ref="T4:T6"/>
    <mergeCell ref="U4:W5"/>
    <mergeCell ref="X4:X6"/>
    <mergeCell ref="I4:I6"/>
    <mergeCell ref="J4:O4"/>
    <mergeCell ref="P4:P6"/>
    <mergeCell ref="Q4:Q6"/>
    <mergeCell ref="R4:R6"/>
    <mergeCell ref="S4:S6"/>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s>
  <printOptions horizontalCentered="1"/>
  <pageMargins left="0.23622047244094491" right="0.23622047244094491" top="0.74803149606299213" bottom="0.35433070866141736" header="0" footer="0.31496062992125984"/>
  <pageSetup scale="25" firstPageNumber="15" fitToWidth="0" fitToHeight="0"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D5CE-5617-4F1B-856C-31F2AC23E13C}">
  <dimension ref="A1:V406"/>
  <sheetViews>
    <sheetView view="pageBreakPreview" topLeftCell="A366" zoomScale="60" zoomScaleNormal="85" workbookViewId="0">
      <selection activeCell="A408" sqref="A408"/>
    </sheetView>
  </sheetViews>
  <sheetFormatPr baseColWidth="10" defaultRowHeight="12.75"/>
  <cols>
    <col min="1" max="1" width="88.4257812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8" t="s">
        <v>62</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50" t="s">
        <v>228</v>
      </c>
      <c r="B2" s="650"/>
      <c r="C2" s="650"/>
      <c r="D2" s="650"/>
      <c r="E2" s="650"/>
      <c r="F2" s="650"/>
      <c r="G2" s="650"/>
      <c r="H2" s="650"/>
      <c r="I2" s="650"/>
      <c r="J2" s="650"/>
      <c r="K2" s="650"/>
      <c r="L2" s="650"/>
      <c r="M2" s="650"/>
      <c r="N2" s="650"/>
      <c r="O2" s="650"/>
      <c r="P2" s="650"/>
      <c r="Q2" s="650"/>
      <c r="R2" s="650"/>
      <c r="S2" s="650"/>
      <c r="T2" s="650"/>
      <c r="U2" s="650"/>
      <c r="V2" s="204"/>
    </row>
    <row r="3" spans="1:22" ht="33" customHeight="1">
      <c r="A3" s="650" t="str">
        <f>UPPER(CONCATENATE("Septiembre 2023"))</f>
        <v>SEPTIEMBRE 2023</v>
      </c>
      <c r="B3" s="650"/>
      <c r="C3" s="650"/>
      <c r="D3" s="650"/>
      <c r="E3" s="650"/>
      <c r="F3" s="650"/>
      <c r="G3" s="650"/>
      <c r="H3" s="650"/>
      <c r="I3" s="650"/>
      <c r="J3" s="650"/>
      <c r="K3" s="650"/>
      <c r="L3" s="650"/>
      <c r="M3" s="650"/>
      <c r="N3" s="650"/>
      <c r="O3" s="650"/>
      <c r="P3" s="650"/>
      <c r="Q3" s="650"/>
      <c r="R3" s="650"/>
      <c r="S3" s="650"/>
      <c r="T3" s="650"/>
      <c r="U3" s="650"/>
      <c r="V3" s="204"/>
    </row>
    <row r="4" spans="1:22" ht="12" customHeight="1">
      <c r="A4" s="205"/>
      <c r="B4" s="128"/>
      <c r="C4" s="128"/>
      <c r="D4" s="128"/>
      <c r="E4" s="128"/>
      <c r="F4" s="128"/>
      <c r="G4" s="128"/>
      <c r="H4" s="128"/>
      <c r="I4" s="128"/>
      <c r="J4" s="128"/>
      <c r="K4" s="128"/>
      <c r="L4" s="128"/>
      <c r="M4" s="128"/>
      <c r="N4" s="128"/>
      <c r="O4" s="128"/>
      <c r="P4" s="128"/>
      <c r="Q4" s="128"/>
      <c r="R4" s="128"/>
      <c r="S4" s="128"/>
      <c r="T4" s="128"/>
      <c r="U4" s="128"/>
    </row>
    <row r="5" spans="1:22" ht="24.95" customHeight="1">
      <c r="A5" s="652" t="s">
        <v>229</v>
      </c>
      <c r="B5" s="651"/>
      <c r="C5" s="625" t="s">
        <v>230</v>
      </c>
      <c r="D5" s="652" t="s">
        <v>0</v>
      </c>
      <c r="E5" s="652"/>
      <c r="F5" s="206"/>
      <c r="G5" s="652" t="s">
        <v>101</v>
      </c>
      <c r="H5" s="652"/>
      <c r="I5" s="652"/>
      <c r="J5" s="652"/>
      <c r="K5" s="652"/>
      <c r="L5" s="652"/>
      <c r="M5" s="206"/>
      <c r="N5" s="652" t="s">
        <v>102</v>
      </c>
      <c r="O5" s="652"/>
      <c r="P5" s="652"/>
      <c r="Q5" s="652"/>
      <c r="R5" s="652"/>
      <c r="S5" s="652"/>
      <c r="T5" s="651"/>
      <c r="U5" s="652" t="s">
        <v>104</v>
      </c>
    </row>
    <row r="6" spans="1:22" ht="24.95" customHeight="1">
      <c r="A6" s="652"/>
      <c r="B6" s="651"/>
      <c r="C6" s="625"/>
      <c r="D6" s="652" t="s">
        <v>231</v>
      </c>
      <c r="E6" s="652" t="s">
        <v>232</v>
      </c>
      <c r="F6" s="206"/>
      <c r="G6" s="652" t="s">
        <v>157</v>
      </c>
      <c r="H6" s="652"/>
      <c r="I6" s="652" t="s">
        <v>158</v>
      </c>
      <c r="J6" s="652"/>
      <c r="K6" s="652" t="s">
        <v>107</v>
      </c>
      <c r="L6" s="652" t="s">
        <v>48</v>
      </c>
      <c r="M6" s="206"/>
      <c r="N6" s="652" t="s">
        <v>647</v>
      </c>
      <c r="O6" s="652"/>
      <c r="P6" s="652" t="s">
        <v>158</v>
      </c>
      <c r="Q6" s="652"/>
      <c r="R6" s="652" t="s">
        <v>107</v>
      </c>
      <c r="S6" s="652" t="s">
        <v>48</v>
      </c>
      <c r="T6" s="651"/>
      <c r="U6" s="652"/>
    </row>
    <row r="7" spans="1:22" ht="24.95" customHeight="1">
      <c r="A7" s="652"/>
      <c r="B7" s="651"/>
      <c r="C7" s="625"/>
      <c r="D7" s="652"/>
      <c r="E7" s="652"/>
      <c r="F7" s="206"/>
      <c r="G7" s="316" t="s">
        <v>105</v>
      </c>
      <c r="H7" s="316" t="s">
        <v>106</v>
      </c>
      <c r="I7" s="316" t="s">
        <v>105</v>
      </c>
      <c r="J7" s="316" t="s">
        <v>106</v>
      </c>
      <c r="K7" s="652"/>
      <c r="L7" s="652"/>
      <c r="M7" s="206"/>
      <c r="N7" s="316" t="s">
        <v>105</v>
      </c>
      <c r="O7" s="316" t="s">
        <v>106</v>
      </c>
      <c r="P7" s="316" t="s">
        <v>105</v>
      </c>
      <c r="Q7" s="316" t="s">
        <v>106</v>
      </c>
      <c r="R7" s="652"/>
      <c r="S7" s="652"/>
      <c r="T7" s="651"/>
      <c r="U7" s="652"/>
    </row>
    <row r="8" spans="1:22" ht="12" customHeight="1">
      <c r="A8" s="136"/>
      <c r="B8" s="136"/>
      <c r="C8" s="136"/>
      <c r="D8" s="136"/>
      <c r="E8" s="136"/>
      <c r="F8" s="136"/>
      <c r="G8" s="136"/>
      <c r="H8" s="136"/>
      <c r="I8" s="136"/>
      <c r="J8" s="136"/>
      <c r="K8" s="136"/>
      <c r="L8" s="136"/>
      <c r="M8" s="136"/>
      <c r="N8" s="136"/>
      <c r="O8" s="136"/>
      <c r="P8" s="136"/>
      <c r="Q8" s="136"/>
      <c r="R8" s="136"/>
      <c r="S8" s="136"/>
      <c r="T8" s="136"/>
      <c r="U8" s="136"/>
    </row>
    <row r="9" spans="1:22" ht="24.75" customHeight="1">
      <c r="A9" s="209" t="s">
        <v>108</v>
      </c>
      <c r="B9" s="207"/>
      <c r="C9" s="210">
        <v>1808</v>
      </c>
      <c r="D9" s="211">
        <v>266</v>
      </c>
      <c r="E9" s="212">
        <v>0.14710000000000001</v>
      </c>
      <c r="F9" s="207"/>
      <c r="G9" s="213">
        <v>534</v>
      </c>
      <c r="H9" s="211">
        <v>45</v>
      </c>
      <c r="I9" s="214">
        <v>1212</v>
      </c>
      <c r="J9" s="211">
        <v>65</v>
      </c>
      <c r="K9" s="214">
        <v>1856</v>
      </c>
      <c r="L9" s="212">
        <v>0.89488910318225645</v>
      </c>
      <c r="M9" s="207"/>
      <c r="N9" s="213">
        <v>98</v>
      </c>
      <c r="O9" s="211">
        <v>12</v>
      </c>
      <c r="P9" s="211">
        <v>95</v>
      </c>
      <c r="Q9" s="211">
        <v>13</v>
      </c>
      <c r="R9" s="211">
        <v>218</v>
      </c>
      <c r="S9" s="212">
        <v>0.10511089681774349</v>
      </c>
      <c r="T9" s="207"/>
      <c r="U9" s="215">
        <v>2074</v>
      </c>
    </row>
    <row r="10" spans="1:22" ht="24.75" customHeight="1">
      <c r="A10" s="323"/>
      <c r="B10" s="324"/>
      <c r="C10" s="325"/>
      <c r="D10" s="326"/>
      <c r="E10" s="327"/>
      <c r="F10" s="324"/>
      <c r="G10" s="325"/>
      <c r="H10" s="326"/>
      <c r="I10" s="326"/>
      <c r="J10" s="326"/>
      <c r="K10" s="326"/>
      <c r="L10" s="328"/>
      <c r="M10" s="324"/>
      <c r="N10" s="325"/>
      <c r="O10" s="326"/>
      <c r="P10" s="326"/>
      <c r="Q10" s="326"/>
      <c r="R10" s="326"/>
      <c r="S10" s="328"/>
      <c r="T10" s="324"/>
      <c r="U10" s="323"/>
    </row>
    <row r="11" spans="1:22" ht="24.75" customHeight="1">
      <c r="A11" s="329" t="s">
        <v>233</v>
      </c>
      <c r="B11" s="330"/>
      <c r="C11" s="331">
        <v>1123</v>
      </c>
      <c r="D11" s="332">
        <v>205</v>
      </c>
      <c r="E11" s="333">
        <v>0.1825</v>
      </c>
      <c r="F11" s="330"/>
      <c r="G11" s="334">
        <v>523</v>
      </c>
      <c r="H11" s="332"/>
      <c r="I11" s="332">
        <v>663</v>
      </c>
      <c r="J11" s="332"/>
      <c r="K11" s="335">
        <v>1186</v>
      </c>
      <c r="L11" s="333">
        <v>0.89307228915662651</v>
      </c>
      <c r="M11" s="330"/>
      <c r="N11" s="334">
        <v>96</v>
      </c>
      <c r="O11" s="332"/>
      <c r="P11" s="332">
        <v>46</v>
      </c>
      <c r="Q11" s="332"/>
      <c r="R11" s="332">
        <v>142</v>
      </c>
      <c r="S11" s="333">
        <v>0.10692771084337351</v>
      </c>
      <c r="T11" s="330"/>
      <c r="U11" s="164">
        <v>1328</v>
      </c>
    </row>
    <row r="12" spans="1:22" ht="24.75" customHeight="1">
      <c r="A12" s="329" t="s">
        <v>234</v>
      </c>
      <c r="B12" s="330"/>
      <c r="C12" s="334">
        <v>565</v>
      </c>
      <c r="D12" s="332">
        <v>46</v>
      </c>
      <c r="E12" s="333">
        <v>8.14E-2</v>
      </c>
      <c r="F12" s="330"/>
      <c r="G12" s="334">
        <v>11</v>
      </c>
      <c r="H12" s="332"/>
      <c r="I12" s="332">
        <v>549</v>
      </c>
      <c r="J12" s="332"/>
      <c r="K12" s="332">
        <v>560</v>
      </c>
      <c r="L12" s="333">
        <v>0.91653027823240596</v>
      </c>
      <c r="M12" s="330"/>
      <c r="N12" s="334">
        <v>2</v>
      </c>
      <c r="O12" s="332"/>
      <c r="P12" s="332">
        <v>49</v>
      </c>
      <c r="Q12" s="332"/>
      <c r="R12" s="332">
        <v>51</v>
      </c>
      <c r="S12" s="333">
        <v>8.346972176759411E-2</v>
      </c>
      <c r="T12" s="330"/>
      <c r="U12" s="336">
        <v>611</v>
      </c>
    </row>
    <row r="13" spans="1:22" ht="24.75" customHeight="1">
      <c r="A13" s="329" t="s">
        <v>235</v>
      </c>
      <c r="B13" s="330"/>
      <c r="C13" s="334">
        <v>120</v>
      </c>
      <c r="D13" s="332">
        <v>15</v>
      </c>
      <c r="E13" s="333">
        <v>0.125</v>
      </c>
      <c r="F13" s="330"/>
      <c r="G13" s="334"/>
      <c r="H13" s="332">
        <v>45</v>
      </c>
      <c r="I13" s="332"/>
      <c r="J13" s="332">
        <v>65</v>
      </c>
      <c r="K13" s="332">
        <v>110</v>
      </c>
      <c r="L13" s="333">
        <v>0.81481481481481477</v>
      </c>
      <c r="M13" s="330"/>
      <c r="N13" s="334"/>
      <c r="O13" s="332">
        <v>12</v>
      </c>
      <c r="P13" s="332"/>
      <c r="Q13" s="332">
        <v>13</v>
      </c>
      <c r="R13" s="332">
        <v>25</v>
      </c>
      <c r="S13" s="333">
        <v>0.1851851851851852</v>
      </c>
      <c r="T13" s="330"/>
      <c r="U13" s="336">
        <v>135</v>
      </c>
    </row>
    <row r="14" spans="1:22" ht="24.75" customHeight="1">
      <c r="A14" s="323"/>
      <c r="B14" s="324"/>
      <c r="C14" s="325"/>
      <c r="D14" s="326"/>
      <c r="E14" s="327"/>
      <c r="F14" s="324"/>
      <c r="G14" s="325"/>
      <c r="H14" s="326"/>
      <c r="I14" s="326"/>
      <c r="J14" s="326"/>
      <c r="K14" s="326"/>
      <c r="L14" s="328"/>
      <c r="M14" s="324"/>
      <c r="N14" s="325"/>
      <c r="O14" s="326"/>
      <c r="P14" s="326"/>
      <c r="Q14" s="326"/>
      <c r="R14" s="326"/>
      <c r="S14" s="328"/>
      <c r="T14" s="324"/>
      <c r="U14" s="323"/>
    </row>
    <row r="15" spans="1:22" ht="24.75" customHeight="1">
      <c r="A15" s="209" t="s">
        <v>109</v>
      </c>
      <c r="B15" s="207"/>
      <c r="C15" s="210">
        <v>16065</v>
      </c>
      <c r="D15" s="214">
        <v>-2238</v>
      </c>
      <c r="E15" s="212">
        <v>-0.13930000000000001</v>
      </c>
      <c r="F15" s="207"/>
      <c r="G15" s="210">
        <v>4991</v>
      </c>
      <c r="H15" s="211">
        <v>315</v>
      </c>
      <c r="I15" s="214">
        <v>5816</v>
      </c>
      <c r="J15" s="211">
        <v>223</v>
      </c>
      <c r="K15" s="214">
        <v>11345</v>
      </c>
      <c r="L15" s="212">
        <v>0.82049613075866068</v>
      </c>
      <c r="M15" s="207"/>
      <c r="N15" s="210">
        <v>1437</v>
      </c>
      <c r="O15" s="211">
        <v>128</v>
      </c>
      <c r="P15" s="211">
        <v>844</v>
      </c>
      <c r="Q15" s="211">
        <v>73</v>
      </c>
      <c r="R15" s="214">
        <v>2482</v>
      </c>
      <c r="S15" s="212">
        <v>0.1795038692413394</v>
      </c>
      <c r="T15" s="207"/>
      <c r="U15" s="215">
        <v>13827</v>
      </c>
    </row>
    <row r="16" spans="1:22" ht="24.75" customHeight="1">
      <c r="A16" s="323"/>
      <c r="B16" s="324"/>
      <c r="C16" s="325"/>
      <c r="D16" s="326"/>
      <c r="E16" s="327"/>
      <c r="F16" s="324"/>
      <c r="G16" s="325"/>
      <c r="H16" s="326"/>
      <c r="I16" s="326"/>
      <c r="J16" s="326"/>
      <c r="K16" s="326"/>
      <c r="L16" s="328"/>
      <c r="M16" s="324"/>
      <c r="N16" s="325"/>
      <c r="O16" s="326"/>
      <c r="P16" s="326"/>
      <c r="Q16" s="326"/>
      <c r="R16" s="326"/>
      <c r="S16" s="328"/>
      <c r="T16" s="324"/>
      <c r="U16" s="323"/>
    </row>
    <row r="17" spans="1:21" ht="24.75" customHeight="1">
      <c r="A17" s="329" t="s">
        <v>236</v>
      </c>
      <c r="B17" s="330"/>
      <c r="C17" s="331">
        <v>4608</v>
      </c>
      <c r="D17" s="335">
        <v>-2648</v>
      </c>
      <c r="E17" s="333">
        <v>-0.57469999999999999</v>
      </c>
      <c r="F17" s="330"/>
      <c r="G17" s="334">
        <v>190</v>
      </c>
      <c r="H17" s="332"/>
      <c r="I17" s="335">
        <v>1442</v>
      </c>
      <c r="J17" s="332"/>
      <c r="K17" s="335">
        <v>1632</v>
      </c>
      <c r="L17" s="333">
        <v>0.83265306122448979</v>
      </c>
      <c r="M17" s="330"/>
      <c r="N17" s="334">
        <v>51</v>
      </c>
      <c r="O17" s="332"/>
      <c r="P17" s="332">
        <v>277</v>
      </c>
      <c r="Q17" s="332"/>
      <c r="R17" s="332">
        <v>328</v>
      </c>
      <c r="S17" s="333">
        <v>0.16734693877551021</v>
      </c>
      <c r="T17" s="330"/>
      <c r="U17" s="164">
        <v>1960</v>
      </c>
    </row>
    <row r="18" spans="1:21" ht="24.75" customHeight="1">
      <c r="A18" s="329" t="s">
        <v>237</v>
      </c>
      <c r="B18" s="330"/>
      <c r="C18" s="331">
        <v>2556</v>
      </c>
      <c r="D18" s="332">
        <v>634</v>
      </c>
      <c r="E18" s="333">
        <v>0.248</v>
      </c>
      <c r="F18" s="330"/>
      <c r="G18" s="331">
        <v>1507</v>
      </c>
      <c r="H18" s="332">
        <v>171</v>
      </c>
      <c r="I18" s="332">
        <v>469</v>
      </c>
      <c r="J18" s="332">
        <v>147</v>
      </c>
      <c r="K18" s="335">
        <v>2294</v>
      </c>
      <c r="L18" s="333">
        <v>0.71912225705329147</v>
      </c>
      <c r="M18" s="330"/>
      <c r="N18" s="334">
        <v>696</v>
      </c>
      <c r="O18" s="332">
        <v>84</v>
      </c>
      <c r="P18" s="332">
        <v>96</v>
      </c>
      <c r="Q18" s="332">
        <v>20</v>
      </c>
      <c r="R18" s="332">
        <v>896</v>
      </c>
      <c r="S18" s="333">
        <v>0.28087774294670848</v>
      </c>
      <c r="T18" s="330"/>
      <c r="U18" s="164">
        <v>3190</v>
      </c>
    </row>
    <row r="19" spans="1:21" ht="24.75" customHeight="1">
      <c r="A19" s="329" t="s">
        <v>238</v>
      </c>
      <c r="B19" s="330"/>
      <c r="C19" s="331">
        <v>1780</v>
      </c>
      <c r="D19" s="332">
        <v>243</v>
      </c>
      <c r="E19" s="333">
        <v>0.13650000000000001</v>
      </c>
      <c r="F19" s="330"/>
      <c r="G19" s="331">
        <v>1414</v>
      </c>
      <c r="H19" s="332">
        <v>85</v>
      </c>
      <c r="I19" s="332">
        <v>176</v>
      </c>
      <c r="J19" s="332">
        <v>31</v>
      </c>
      <c r="K19" s="335">
        <v>1706</v>
      </c>
      <c r="L19" s="333">
        <v>0.84330202669303023</v>
      </c>
      <c r="M19" s="330"/>
      <c r="N19" s="334">
        <v>204</v>
      </c>
      <c r="O19" s="332">
        <v>25</v>
      </c>
      <c r="P19" s="332">
        <v>54</v>
      </c>
      <c r="Q19" s="332">
        <v>34</v>
      </c>
      <c r="R19" s="332">
        <v>317</v>
      </c>
      <c r="S19" s="333">
        <v>0.15669797330696986</v>
      </c>
      <c r="T19" s="330"/>
      <c r="U19" s="164">
        <v>2023</v>
      </c>
    </row>
    <row r="20" spans="1:21" ht="24.75" customHeight="1">
      <c r="A20" s="329" t="s">
        <v>239</v>
      </c>
      <c r="B20" s="330"/>
      <c r="C20" s="331">
        <v>5922</v>
      </c>
      <c r="D20" s="332">
        <v>-668</v>
      </c>
      <c r="E20" s="333">
        <v>-0.1128</v>
      </c>
      <c r="F20" s="330"/>
      <c r="G20" s="331">
        <v>1244</v>
      </c>
      <c r="H20" s="332"/>
      <c r="I20" s="335">
        <v>3379</v>
      </c>
      <c r="J20" s="332"/>
      <c r="K20" s="335">
        <v>4623</v>
      </c>
      <c r="L20" s="333">
        <v>0.87990102778835177</v>
      </c>
      <c r="M20" s="330"/>
      <c r="N20" s="334">
        <v>344</v>
      </c>
      <c r="O20" s="332"/>
      <c r="P20" s="332">
        <v>287</v>
      </c>
      <c r="Q20" s="332"/>
      <c r="R20" s="332">
        <v>631</v>
      </c>
      <c r="S20" s="333">
        <v>0.12009897221164828</v>
      </c>
      <c r="T20" s="330"/>
      <c r="U20" s="164">
        <v>5254</v>
      </c>
    </row>
    <row r="21" spans="1:21" ht="24.75" customHeight="1">
      <c r="A21" s="329" t="s">
        <v>240</v>
      </c>
      <c r="B21" s="330"/>
      <c r="C21" s="331">
        <v>1199</v>
      </c>
      <c r="D21" s="332">
        <v>201</v>
      </c>
      <c r="E21" s="333">
        <v>0.1676</v>
      </c>
      <c r="F21" s="330"/>
      <c r="G21" s="334">
        <v>636</v>
      </c>
      <c r="H21" s="332">
        <v>59</v>
      </c>
      <c r="I21" s="332">
        <v>350</v>
      </c>
      <c r="J21" s="332">
        <v>45</v>
      </c>
      <c r="K21" s="335">
        <v>1090</v>
      </c>
      <c r="L21" s="333">
        <v>0.77857142857142858</v>
      </c>
      <c r="M21" s="330"/>
      <c r="N21" s="334">
        <v>142</v>
      </c>
      <c r="O21" s="332">
        <v>19</v>
      </c>
      <c r="P21" s="332">
        <v>130</v>
      </c>
      <c r="Q21" s="332">
        <v>19</v>
      </c>
      <c r="R21" s="332">
        <v>310</v>
      </c>
      <c r="S21" s="333">
        <v>0.22142857142857142</v>
      </c>
      <c r="T21" s="330"/>
      <c r="U21" s="164">
        <v>1400</v>
      </c>
    </row>
    <row r="22" spans="1:21" ht="24.75" customHeight="1">
      <c r="A22" s="323"/>
      <c r="B22" s="324"/>
      <c r="C22" s="325"/>
      <c r="D22" s="326"/>
      <c r="E22" s="327"/>
      <c r="F22" s="324"/>
      <c r="G22" s="325"/>
      <c r="H22" s="326"/>
      <c r="I22" s="326"/>
      <c r="J22" s="326"/>
      <c r="K22" s="326"/>
      <c r="L22" s="328"/>
      <c r="M22" s="324"/>
      <c r="N22" s="325"/>
      <c r="O22" s="326"/>
      <c r="P22" s="326"/>
      <c r="Q22" s="326"/>
      <c r="R22" s="326"/>
      <c r="S22" s="328"/>
      <c r="T22" s="324"/>
      <c r="U22" s="323"/>
    </row>
    <row r="23" spans="1:21" ht="24.75" customHeight="1">
      <c r="A23" s="209" t="s">
        <v>110</v>
      </c>
      <c r="B23" s="207"/>
      <c r="C23" s="210">
        <v>1909</v>
      </c>
      <c r="D23" s="211">
        <v>-630</v>
      </c>
      <c r="E23" s="216">
        <v>-0.33</v>
      </c>
      <c r="F23" s="207"/>
      <c r="G23" s="213">
        <v>467</v>
      </c>
      <c r="H23" s="211">
        <v>16</v>
      </c>
      <c r="I23" s="211">
        <v>657</v>
      </c>
      <c r="J23" s="211">
        <v>12</v>
      </c>
      <c r="K23" s="214">
        <v>1152</v>
      </c>
      <c r="L23" s="212">
        <v>0.90070367474589519</v>
      </c>
      <c r="M23" s="207"/>
      <c r="N23" s="213">
        <v>50</v>
      </c>
      <c r="O23" s="211">
        <v>5</v>
      </c>
      <c r="P23" s="211">
        <v>68</v>
      </c>
      <c r="Q23" s="211">
        <v>4</v>
      </c>
      <c r="R23" s="211">
        <v>127</v>
      </c>
      <c r="S23" s="212">
        <v>9.929632525410477E-2</v>
      </c>
      <c r="T23" s="207"/>
      <c r="U23" s="215">
        <v>1279</v>
      </c>
    </row>
    <row r="24" spans="1:21" ht="24.75" customHeight="1">
      <c r="A24" s="323"/>
      <c r="B24" s="324"/>
      <c r="C24" s="325"/>
      <c r="D24" s="326"/>
      <c r="E24" s="327"/>
      <c r="F24" s="324"/>
      <c r="G24" s="325"/>
      <c r="H24" s="326"/>
      <c r="I24" s="326"/>
      <c r="J24" s="326"/>
      <c r="K24" s="326"/>
      <c r="L24" s="328"/>
      <c r="M24" s="324"/>
      <c r="N24" s="325"/>
      <c r="O24" s="326"/>
      <c r="P24" s="326"/>
      <c r="Q24" s="326"/>
      <c r="R24" s="326"/>
      <c r="S24" s="328"/>
      <c r="T24" s="324"/>
      <c r="U24" s="323"/>
    </row>
    <row r="25" spans="1:21" ht="24.75" customHeight="1">
      <c r="A25" s="329" t="s">
        <v>241</v>
      </c>
      <c r="B25" s="330"/>
      <c r="C25" s="334">
        <v>728</v>
      </c>
      <c r="D25" s="332">
        <v>-149</v>
      </c>
      <c r="E25" s="333">
        <v>-0.20469999999999999</v>
      </c>
      <c r="F25" s="330"/>
      <c r="G25" s="334">
        <v>166</v>
      </c>
      <c r="H25" s="332">
        <v>16</v>
      </c>
      <c r="I25" s="332">
        <v>271</v>
      </c>
      <c r="J25" s="332">
        <v>12</v>
      </c>
      <c r="K25" s="332">
        <v>465</v>
      </c>
      <c r="L25" s="333">
        <v>0.80310880829015541</v>
      </c>
      <c r="M25" s="330"/>
      <c r="N25" s="334">
        <v>47</v>
      </c>
      <c r="O25" s="332">
        <v>5</v>
      </c>
      <c r="P25" s="332">
        <v>58</v>
      </c>
      <c r="Q25" s="332">
        <v>4</v>
      </c>
      <c r="R25" s="332">
        <v>114</v>
      </c>
      <c r="S25" s="333">
        <v>0.19689119170984454</v>
      </c>
      <c r="T25" s="330"/>
      <c r="U25" s="336">
        <v>579</v>
      </c>
    </row>
    <row r="26" spans="1:21" ht="24.75" customHeight="1">
      <c r="A26" s="329" t="s">
        <v>242</v>
      </c>
      <c r="B26" s="330"/>
      <c r="C26" s="334">
        <v>887</v>
      </c>
      <c r="D26" s="332">
        <v>-437</v>
      </c>
      <c r="E26" s="333">
        <v>-0.49270000000000003</v>
      </c>
      <c r="F26" s="330"/>
      <c r="G26" s="334">
        <v>223</v>
      </c>
      <c r="H26" s="332"/>
      <c r="I26" s="332">
        <v>216</v>
      </c>
      <c r="J26" s="332"/>
      <c r="K26" s="332">
        <v>439</v>
      </c>
      <c r="L26" s="333">
        <v>0.97555555555555562</v>
      </c>
      <c r="M26" s="330"/>
      <c r="N26" s="334">
        <v>3</v>
      </c>
      <c r="O26" s="332"/>
      <c r="P26" s="332">
        <v>8</v>
      </c>
      <c r="Q26" s="332"/>
      <c r="R26" s="332">
        <v>11</v>
      </c>
      <c r="S26" s="333">
        <v>2.4444444444444446E-2</v>
      </c>
      <c r="T26" s="330"/>
      <c r="U26" s="336">
        <v>450</v>
      </c>
    </row>
    <row r="27" spans="1:21" ht="24.75" customHeight="1">
      <c r="A27" s="329" t="s">
        <v>243</v>
      </c>
      <c r="B27" s="330"/>
      <c r="C27" s="334">
        <v>153</v>
      </c>
      <c r="D27" s="332">
        <v>-23</v>
      </c>
      <c r="E27" s="333">
        <v>-0.15029999999999999</v>
      </c>
      <c r="F27" s="330"/>
      <c r="G27" s="334">
        <v>33</v>
      </c>
      <c r="H27" s="332"/>
      <c r="I27" s="332">
        <v>95</v>
      </c>
      <c r="J27" s="332"/>
      <c r="K27" s="332">
        <v>128</v>
      </c>
      <c r="L27" s="333">
        <v>0.98461538461538467</v>
      </c>
      <c r="M27" s="330"/>
      <c r="N27" s="334"/>
      <c r="O27" s="332"/>
      <c r="P27" s="332">
        <v>2</v>
      </c>
      <c r="Q27" s="332"/>
      <c r="R27" s="332">
        <v>2</v>
      </c>
      <c r="S27" s="333">
        <v>1.5384615384615385E-2</v>
      </c>
      <c r="T27" s="330"/>
      <c r="U27" s="336">
        <v>130</v>
      </c>
    </row>
    <row r="28" spans="1:21" ht="24.75" customHeight="1">
      <c r="A28" s="329" t="s">
        <v>244</v>
      </c>
      <c r="B28" s="330"/>
      <c r="C28" s="334">
        <v>141</v>
      </c>
      <c r="D28" s="332">
        <v>-21</v>
      </c>
      <c r="E28" s="333">
        <v>-0.1489</v>
      </c>
      <c r="F28" s="330"/>
      <c r="G28" s="334">
        <v>45</v>
      </c>
      <c r="H28" s="332"/>
      <c r="I28" s="332">
        <v>75</v>
      </c>
      <c r="J28" s="332"/>
      <c r="K28" s="332">
        <v>120</v>
      </c>
      <c r="L28" s="333">
        <v>1</v>
      </c>
      <c r="M28" s="330"/>
      <c r="N28" s="334"/>
      <c r="O28" s="332"/>
      <c r="P28" s="332"/>
      <c r="Q28" s="332"/>
      <c r="R28" s="332">
        <v>0</v>
      </c>
      <c r="S28" s="333">
        <v>0</v>
      </c>
      <c r="T28" s="330"/>
      <c r="U28" s="336">
        <v>120</v>
      </c>
    </row>
    <row r="29" spans="1:21" ht="24.75" customHeight="1">
      <c r="A29" s="323"/>
      <c r="B29" s="324"/>
      <c r="C29" s="325"/>
      <c r="D29" s="326"/>
      <c r="E29" s="327"/>
      <c r="F29" s="324"/>
      <c r="G29" s="325"/>
      <c r="H29" s="326"/>
      <c r="I29" s="326"/>
      <c r="J29" s="326"/>
      <c r="K29" s="326"/>
      <c r="L29" s="328"/>
      <c r="M29" s="324"/>
      <c r="N29" s="325"/>
      <c r="O29" s="326"/>
      <c r="P29" s="326"/>
      <c r="Q29" s="326"/>
      <c r="R29" s="326"/>
      <c r="S29" s="328"/>
      <c r="T29" s="324"/>
      <c r="U29" s="323"/>
    </row>
    <row r="30" spans="1:21" ht="24.75" customHeight="1">
      <c r="A30" s="209" t="s">
        <v>111</v>
      </c>
      <c r="B30" s="207"/>
      <c r="C30" s="210">
        <v>1782</v>
      </c>
      <c r="D30" s="211">
        <v>-779</v>
      </c>
      <c r="E30" s="212">
        <v>-0.43709999999999999</v>
      </c>
      <c r="F30" s="207"/>
      <c r="G30" s="213">
        <v>187</v>
      </c>
      <c r="H30" s="211">
        <v>7</v>
      </c>
      <c r="I30" s="211">
        <v>724</v>
      </c>
      <c r="J30" s="211">
        <v>15</v>
      </c>
      <c r="K30" s="211">
        <v>933</v>
      </c>
      <c r="L30" s="212">
        <v>0.93020937188434705</v>
      </c>
      <c r="M30" s="207"/>
      <c r="N30" s="213">
        <v>27</v>
      </c>
      <c r="O30" s="211">
        <v>3</v>
      </c>
      <c r="P30" s="211">
        <v>37</v>
      </c>
      <c r="Q30" s="211">
        <v>3</v>
      </c>
      <c r="R30" s="211">
        <v>70</v>
      </c>
      <c r="S30" s="212">
        <v>6.9790628115653036E-2</v>
      </c>
      <c r="T30" s="207"/>
      <c r="U30" s="215">
        <v>1003</v>
      </c>
    </row>
    <row r="31" spans="1:21" ht="24.75" customHeight="1">
      <c r="A31" s="323"/>
      <c r="B31" s="324"/>
      <c r="C31" s="325"/>
      <c r="D31" s="326"/>
      <c r="E31" s="327"/>
      <c r="F31" s="324"/>
      <c r="G31" s="325"/>
      <c r="H31" s="326"/>
      <c r="I31" s="326"/>
      <c r="J31" s="326"/>
      <c r="K31" s="326"/>
      <c r="L31" s="328"/>
      <c r="M31" s="324"/>
      <c r="N31" s="325"/>
      <c r="O31" s="326"/>
      <c r="P31" s="326"/>
      <c r="Q31" s="326"/>
      <c r="R31" s="326"/>
      <c r="S31" s="328"/>
      <c r="T31" s="324"/>
      <c r="U31" s="323"/>
    </row>
    <row r="32" spans="1:21" ht="24.75" customHeight="1">
      <c r="A32" s="329" t="s">
        <v>245</v>
      </c>
      <c r="B32" s="330"/>
      <c r="C32" s="331">
        <v>1400</v>
      </c>
      <c r="D32" s="332">
        <v>-646</v>
      </c>
      <c r="E32" s="333">
        <v>-0.46139999999999998</v>
      </c>
      <c r="F32" s="330"/>
      <c r="G32" s="334">
        <v>135</v>
      </c>
      <c r="H32" s="332">
        <v>4</v>
      </c>
      <c r="I32" s="332">
        <v>542</v>
      </c>
      <c r="J32" s="332">
        <v>11</v>
      </c>
      <c r="K32" s="332">
        <v>692</v>
      </c>
      <c r="L32" s="333">
        <v>0.91777188328912473</v>
      </c>
      <c r="M32" s="330"/>
      <c r="N32" s="334">
        <v>26</v>
      </c>
      <c r="O32" s="332">
        <v>3</v>
      </c>
      <c r="P32" s="332">
        <v>30</v>
      </c>
      <c r="Q32" s="332">
        <v>3</v>
      </c>
      <c r="R32" s="332">
        <v>62</v>
      </c>
      <c r="S32" s="333">
        <v>8.2228116710875321E-2</v>
      </c>
      <c r="T32" s="330"/>
      <c r="U32" s="336">
        <v>754</v>
      </c>
    </row>
    <row r="33" spans="1:21" ht="24.75" customHeight="1">
      <c r="A33" s="329" t="s">
        <v>246</v>
      </c>
      <c r="B33" s="330"/>
      <c r="C33" s="334">
        <v>382</v>
      </c>
      <c r="D33" s="332">
        <v>-133</v>
      </c>
      <c r="E33" s="333">
        <v>-0.34820000000000001</v>
      </c>
      <c r="F33" s="330"/>
      <c r="G33" s="334">
        <v>52</v>
      </c>
      <c r="H33" s="332">
        <v>3</v>
      </c>
      <c r="I33" s="332">
        <v>182</v>
      </c>
      <c r="J33" s="332">
        <v>4</v>
      </c>
      <c r="K33" s="332">
        <v>241</v>
      </c>
      <c r="L33" s="333">
        <v>0.96787148594377514</v>
      </c>
      <c r="M33" s="330"/>
      <c r="N33" s="334">
        <v>1</v>
      </c>
      <c r="O33" s="332"/>
      <c r="P33" s="332">
        <v>7</v>
      </c>
      <c r="Q33" s="332"/>
      <c r="R33" s="332">
        <v>8</v>
      </c>
      <c r="S33" s="333">
        <v>3.2128514056224897E-2</v>
      </c>
      <c r="T33" s="330"/>
      <c r="U33" s="336">
        <v>249</v>
      </c>
    </row>
    <row r="34" spans="1:21" ht="24.75" customHeight="1">
      <c r="A34" s="323"/>
      <c r="B34" s="324"/>
      <c r="C34" s="325"/>
      <c r="D34" s="326"/>
      <c r="E34" s="327"/>
      <c r="F34" s="324"/>
      <c r="G34" s="325"/>
      <c r="H34" s="326"/>
      <c r="I34" s="326"/>
      <c r="J34" s="326"/>
      <c r="K34" s="326"/>
      <c r="L34" s="328"/>
      <c r="M34" s="324"/>
      <c r="N34" s="325"/>
      <c r="O34" s="326"/>
      <c r="P34" s="326"/>
      <c r="Q34" s="326"/>
      <c r="R34" s="326"/>
      <c r="S34" s="328"/>
      <c r="T34" s="324"/>
      <c r="U34" s="323"/>
    </row>
    <row r="35" spans="1:21" ht="24.75" customHeight="1">
      <c r="A35" s="209" t="s">
        <v>114</v>
      </c>
      <c r="B35" s="207"/>
      <c r="C35" s="210">
        <v>4610</v>
      </c>
      <c r="D35" s="211">
        <v>874</v>
      </c>
      <c r="E35" s="212">
        <v>0.18959999999999999</v>
      </c>
      <c r="F35" s="207"/>
      <c r="G35" s="210">
        <v>2433</v>
      </c>
      <c r="H35" s="211">
        <v>195</v>
      </c>
      <c r="I35" s="214">
        <v>2531</v>
      </c>
      <c r="J35" s="211">
        <v>79</v>
      </c>
      <c r="K35" s="214">
        <v>5238</v>
      </c>
      <c r="L35" s="212">
        <v>0.95514223194748349</v>
      </c>
      <c r="M35" s="207"/>
      <c r="N35" s="213">
        <v>68</v>
      </c>
      <c r="O35" s="211">
        <v>5</v>
      </c>
      <c r="P35" s="211">
        <v>159</v>
      </c>
      <c r="Q35" s="211">
        <v>14</v>
      </c>
      <c r="R35" s="211">
        <v>246</v>
      </c>
      <c r="S35" s="212">
        <v>4.4857768052516407E-2</v>
      </c>
      <c r="T35" s="207"/>
      <c r="U35" s="215">
        <v>5484</v>
      </c>
    </row>
    <row r="36" spans="1:21" ht="24.75" customHeight="1">
      <c r="A36" s="323"/>
      <c r="B36" s="324"/>
      <c r="C36" s="325"/>
      <c r="D36" s="326"/>
      <c r="E36" s="327"/>
      <c r="F36" s="324"/>
      <c r="G36" s="325"/>
      <c r="H36" s="326"/>
      <c r="I36" s="326"/>
      <c r="J36" s="326"/>
      <c r="K36" s="326"/>
      <c r="L36" s="328"/>
      <c r="M36" s="324"/>
      <c r="N36" s="325"/>
      <c r="O36" s="326"/>
      <c r="P36" s="326"/>
      <c r="Q36" s="326"/>
      <c r="R36" s="326"/>
      <c r="S36" s="328"/>
      <c r="T36" s="324"/>
      <c r="U36" s="323"/>
    </row>
    <row r="37" spans="1:21" ht="24.75" customHeight="1">
      <c r="A37" s="329" t="s">
        <v>247</v>
      </c>
      <c r="B37" s="330"/>
      <c r="C37" s="331">
        <v>1780</v>
      </c>
      <c r="D37" s="332">
        <v>22</v>
      </c>
      <c r="E37" s="333">
        <v>1.24E-2</v>
      </c>
      <c r="F37" s="330"/>
      <c r="G37" s="334">
        <v>743</v>
      </c>
      <c r="H37" s="332">
        <v>105</v>
      </c>
      <c r="I37" s="332">
        <v>784</v>
      </c>
      <c r="J37" s="332">
        <v>49</v>
      </c>
      <c r="K37" s="335">
        <v>1681</v>
      </c>
      <c r="L37" s="333">
        <v>0.93285238623751388</v>
      </c>
      <c r="M37" s="330"/>
      <c r="N37" s="334">
        <v>35</v>
      </c>
      <c r="O37" s="332">
        <v>2</v>
      </c>
      <c r="P37" s="332">
        <v>76</v>
      </c>
      <c r="Q37" s="332">
        <v>8</v>
      </c>
      <c r="R37" s="332">
        <v>121</v>
      </c>
      <c r="S37" s="333">
        <v>6.7147613762486125E-2</v>
      </c>
      <c r="T37" s="330"/>
      <c r="U37" s="164">
        <v>1802</v>
      </c>
    </row>
    <row r="38" spans="1:21" ht="24.75" customHeight="1">
      <c r="A38" s="329" t="s">
        <v>248</v>
      </c>
      <c r="B38" s="330"/>
      <c r="C38" s="334">
        <v>910</v>
      </c>
      <c r="D38" s="332">
        <v>203</v>
      </c>
      <c r="E38" s="333">
        <v>0.22309999999999999</v>
      </c>
      <c r="F38" s="330"/>
      <c r="G38" s="334">
        <v>376</v>
      </c>
      <c r="H38" s="332"/>
      <c r="I38" s="332">
        <v>630</v>
      </c>
      <c r="J38" s="332"/>
      <c r="K38" s="335">
        <v>1006</v>
      </c>
      <c r="L38" s="333">
        <v>0.90386343216531895</v>
      </c>
      <c r="M38" s="330"/>
      <c r="N38" s="334">
        <v>33</v>
      </c>
      <c r="O38" s="332"/>
      <c r="P38" s="332">
        <v>74</v>
      </c>
      <c r="Q38" s="332"/>
      <c r="R38" s="332">
        <v>107</v>
      </c>
      <c r="S38" s="333">
        <v>9.6136567834681039E-2</v>
      </c>
      <c r="T38" s="330"/>
      <c r="U38" s="164">
        <v>1113</v>
      </c>
    </row>
    <row r="39" spans="1:21" ht="24.75" customHeight="1">
      <c r="A39" s="329" t="s">
        <v>249</v>
      </c>
      <c r="B39" s="330"/>
      <c r="C39" s="334">
        <v>276</v>
      </c>
      <c r="D39" s="332">
        <v>143</v>
      </c>
      <c r="E39" s="333">
        <v>0.5181</v>
      </c>
      <c r="F39" s="330"/>
      <c r="G39" s="334">
        <v>151</v>
      </c>
      <c r="H39" s="332">
        <v>36</v>
      </c>
      <c r="I39" s="332">
        <v>214</v>
      </c>
      <c r="J39" s="332">
        <v>16</v>
      </c>
      <c r="K39" s="332">
        <v>417</v>
      </c>
      <c r="L39" s="333">
        <v>0.99522673031026254</v>
      </c>
      <c r="M39" s="330"/>
      <c r="N39" s="334"/>
      <c r="O39" s="332"/>
      <c r="P39" s="332">
        <v>2</v>
      </c>
      <c r="Q39" s="332"/>
      <c r="R39" s="332">
        <v>2</v>
      </c>
      <c r="S39" s="333">
        <v>4.7732696897374695E-3</v>
      </c>
      <c r="T39" s="330"/>
      <c r="U39" s="336">
        <v>419</v>
      </c>
    </row>
    <row r="40" spans="1:21" ht="24.75" customHeight="1">
      <c r="A40" s="329" t="s">
        <v>250</v>
      </c>
      <c r="B40" s="330"/>
      <c r="C40" s="334">
        <v>200</v>
      </c>
      <c r="D40" s="332">
        <v>29</v>
      </c>
      <c r="E40" s="333">
        <v>0.14499999999999999</v>
      </c>
      <c r="F40" s="330"/>
      <c r="G40" s="334">
        <v>101</v>
      </c>
      <c r="H40" s="332"/>
      <c r="I40" s="332">
        <v>125</v>
      </c>
      <c r="J40" s="332"/>
      <c r="K40" s="332">
        <v>226</v>
      </c>
      <c r="L40" s="333">
        <v>0.98689956331877726</v>
      </c>
      <c r="M40" s="330"/>
      <c r="N40" s="334"/>
      <c r="O40" s="332"/>
      <c r="P40" s="332">
        <v>3</v>
      </c>
      <c r="Q40" s="332"/>
      <c r="R40" s="332">
        <v>3</v>
      </c>
      <c r="S40" s="333">
        <v>1.3100436681222707E-2</v>
      </c>
      <c r="T40" s="330"/>
      <c r="U40" s="336">
        <v>229</v>
      </c>
    </row>
    <row r="41" spans="1:21" ht="24.75" customHeight="1">
      <c r="A41" s="329" t="s">
        <v>251</v>
      </c>
      <c r="B41" s="330"/>
      <c r="C41" s="334">
        <v>240</v>
      </c>
      <c r="D41" s="332">
        <v>47</v>
      </c>
      <c r="E41" s="333">
        <v>0.1958</v>
      </c>
      <c r="F41" s="330"/>
      <c r="G41" s="334">
        <v>187</v>
      </c>
      <c r="H41" s="332"/>
      <c r="I41" s="332">
        <v>100</v>
      </c>
      <c r="J41" s="332"/>
      <c r="K41" s="332">
        <v>287</v>
      </c>
      <c r="L41" s="333">
        <v>1</v>
      </c>
      <c r="M41" s="330"/>
      <c r="N41" s="334"/>
      <c r="O41" s="332"/>
      <c r="P41" s="332"/>
      <c r="Q41" s="332"/>
      <c r="R41" s="332">
        <v>0</v>
      </c>
      <c r="S41" s="333">
        <v>0</v>
      </c>
      <c r="T41" s="330"/>
      <c r="U41" s="336">
        <v>287</v>
      </c>
    </row>
    <row r="42" spans="1:21" ht="24.75" customHeight="1">
      <c r="A42" s="329" t="s">
        <v>252</v>
      </c>
      <c r="B42" s="330"/>
      <c r="C42" s="334">
        <v>138</v>
      </c>
      <c r="D42" s="332">
        <v>117</v>
      </c>
      <c r="E42" s="333">
        <v>0.8478</v>
      </c>
      <c r="F42" s="330"/>
      <c r="G42" s="334">
        <v>76</v>
      </c>
      <c r="H42" s="332"/>
      <c r="I42" s="332">
        <v>178</v>
      </c>
      <c r="J42" s="332"/>
      <c r="K42" s="332">
        <v>254</v>
      </c>
      <c r="L42" s="333">
        <v>0.99607843137254903</v>
      </c>
      <c r="M42" s="330"/>
      <c r="N42" s="334"/>
      <c r="O42" s="332"/>
      <c r="P42" s="332">
        <v>1</v>
      </c>
      <c r="Q42" s="332"/>
      <c r="R42" s="332">
        <v>1</v>
      </c>
      <c r="S42" s="333">
        <v>3.9215686274509803E-3</v>
      </c>
      <c r="T42" s="330"/>
      <c r="U42" s="336">
        <v>255</v>
      </c>
    </row>
    <row r="43" spans="1:21" ht="24.75" customHeight="1">
      <c r="A43" s="329" t="s">
        <v>253</v>
      </c>
      <c r="B43" s="330"/>
      <c r="C43" s="334">
        <v>124</v>
      </c>
      <c r="D43" s="332">
        <v>34</v>
      </c>
      <c r="E43" s="333">
        <v>0.2742</v>
      </c>
      <c r="F43" s="330"/>
      <c r="G43" s="334">
        <v>72</v>
      </c>
      <c r="H43" s="332"/>
      <c r="I43" s="332">
        <v>86</v>
      </c>
      <c r="J43" s="332"/>
      <c r="K43" s="332">
        <v>158</v>
      </c>
      <c r="L43" s="333">
        <v>1</v>
      </c>
      <c r="M43" s="330"/>
      <c r="N43" s="334"/>
      <c r="O43" s="332"/>
      <c r="P43" s="332"/>
      <c r="Q43" s="332"/>
      <c r="R43" s="332">
        <v>0</v>
      </c>
      <c r="S43" s="333">
        <v>0</v>
      </c>
      <c r="T43" s="330"/>
      <c r="U43" s="336">
        <v>158</v>
      </c>
    </row>
    <row r="44" spans="1:21" ht="24.75" customHeight="1">
      <c r="A44" s="329" t="s">
        <v>254</v>
      </c>
      <c r="B44" s="330"/>
      <c r="C44" s="334">
        <v>120</v>
      </c>
      <c r="D44" s="332">
        <v>305</v>
      </c>
      <c r="E44" s="333">
        <v>2.5417000000000001</v>
      </c>
      <c r="F44" s="330"/>
      <c r="G44" s="334">
        <v>364</v>
      </c>
      <c r="H44" s="332">
        <v>2</v>
      </c>
      <c r="I44" s="332">
        <v>57</v>
      </c>
      <c r="J44" s="332"/>
      <c r="K44" s="332">
        <v>423</v>
      </c>
      <c r="L44" s="333">
        <v>0.99529411764705888</v>
      </c>
      <c r="M44" s="330"/>
      <c r="N44" s="334"/>
      <c r="O44" s="332"/>
      <c r="P44" s="332">
        <v>2</v>
      </c>
      <c r="Q44" s="332"/>
      <c r="R44" s="332">
        <v>2</v>
      </c>
      <c r="S44" s="333">
        <v>4.7058823529411761E-3</v>
      </c>
      <c r="T44" s="330"/>
      <c r="U44" s="336">
        <v>425</v>
      </c>
    </row>
    <row r="45" spans="1:21" ht="24.75" customHeight="1">
      <c r="A45" s="329" t="s">
        <v>255</v>
      </c>
      <c r="B45" s="330"/>
      <c r="C45" s="334">
        <v>200</v>
      </c>
      <c r="D45" s="332">
        <v>-200</v>
      </c>
      <c r="E45" s="333">
        <v>-1</v>
      </c>
      <c r="F45" s="330"/>
      <c r="G45" s="334"/>
      <c r="H45" s="332"/>
      <c r="I45" s="332"/>
      <c r="J45" s="332"/>
      <c r="K45" s="332">
        <v>0</v>
      </c>
      <c r="L45" s="333" t="s">
        <v>504</v>
      </c>
      <c r="M45" s="330"/>
      <c r="N45" s="334"/>
      <c r="O45" s="332"/>
      <c r="P45" s="332"/>
      <c r="Q45" s="332"/>
      <c r="R45" s="332">
        <v>0</v>
      </c>
      <c r="S45" s="333" t="s">
        <v>504</v>
      </c>
      <c r="T45" s="330"/>
      <c r="U45" s="336">
        <v>0</v>
      </c>
    </row>
    <row r="46" spans="1:21" ht="24.75" customHeight="1">
      <c r="A46" s="329" t="s">
        <v>256</v>
      </c>
      <c r="B46" s="330"/>
      <c r="C46" s="334">
        <v>120</v>
      </c>
      <c r="D46" s="332">
        <v>199</v>
      </c>
      <c r="E46" s="333">
        <v>1.6583000000000001</v>
      </c>
      <c r="F46" s="330"/>
      <c r="G46" s="334">
        <v>142</v>
      </c>
      <c r="H46" s="332"/>
      <c r="I46" s="332">
        <v>177</v>
      </c>
      <c r="J46" s="332"/>
      <c r="K46" s="332">
        <v>319</v>
      </c>
      <c r="L46" s="333">
        <v>1</v>
      </c>
      <c r="M46" s="330"/>
      <c r="N46" s="334"/>
      <c r="O46" s="332"/>
      <c r="P46" s="332"/>
      <c r="Q46" s="332"/>
      <c r="R46" s="332">
        <v>0</v>
      </c>
      <c r="S46" s="333">
        <v>0</v>
      </c>
      <c r="T46" s="330"/>
      <c r="U46" s="336">
        <v>319</v>
      </c>
    </row>
    <row r="47" spans="1:21" ht="24.75" customHeight="1">
      <c r="A47" s="329" t="s">
        <v>257</v>
      </c>
      <c r="B47" s="330"/>
      <c r="C47" s="334">
        <v>132</v>
      </c>
      <c r="D47" s="332">
        <v>5</v>
      </c>
      <c r="E47" s="333">
        <v>3.7900000000000003E-2</v>
      </c>
      <c r="F47" s="330"/>
      <c r="G47" s="334">
        <v>81</v>
      </c>
      <c r="H47" s="332"/>
      <c r="I47" s="332">
        <v>56</v>
      </c>
      <c r="J47" s="332"/>
      <c r="K47" s="332">
        <v>137</v>
      </c>
      <c r="L47" s="333">
        <v>1</v>
      </c>
      <c r="M47" s="330"/>
      <c r="N47" s="334"/>
      <c r="O47" s="332"/>
      <c r="P47" s="332"/>
      <c r="Q47" s="332"/>
      <c r="R47" s="332">
        <v>0</v>
      </c>
      <c r="S47" s="333">
        <v>0</v>
      </c>
      <c r="T47" s="330"/>
      <c r="U47" s="336">
        <v>137</v>
      </c>
    </row>
    <row r="48" spans="1:21" ht="24.75" customHeight="1">
      <c r="A48" s="329" t="s">
        <v>258</v>
      </c>
      <c r="B48" s="330"/>
      <c r="C48" s="334">
        <v>64</v>
      </c>
      <c r="D48" s="332">
        <v>11</v>
      </c>
      <c r="E48" s="333">
        <v>0.1719</v>
      </c>
      <c r="F48" s="330"/>
      <c r="G48" s="334"/>
      <c r="H48" s="332">
        <v>52</v>
      </c>
      <c r="I48" s="332"/>
      <c r="J48" s="332">
        <v>14</v>
      </c>
      <c r="K48" s="332">
        <v>66</v>
      </c>
      <c r="L48" s="333">
        <v>0.88</v>
      </c>
      <c r="M48" s="330"/>
      <c r="N48" s="334"/>
      <c r="O48" s="332">
        <v>3</v>
      </c>
      <c r="P48" s="332"/>
      <c r="Q48" s="332">
        <v>6</v>
      </c>
      <c r="R48" s="332">
        <v>9</v>
      </c>
      <c r="S48" s="333">
        <v>0.12</v>
      </c>
      <c r="T48" s="330"/>
      <c r="U48" s="336">
        <v>75</v>
      </c>
    </row>
    <row r="49" spans="1:21" ht="24.75" customHeight="1">
      <c r="A49" s="329" t="s">
        <v>259</v>
      </c>
      <c r="B49" s="330"/>
      <c r="C49" s="334">
        <v>40</v>
      </c>
      <c r="D49" s="332">
        <v>88</v>
      </c>
      <c r="E49" s="337">
        <v>2.2000000000000002</v>
      </c>
      <c r="F49" s="330"/>
      <c r="G49" s="334">
        <v>80</v>
      </c>
      <c r="H49" s="332"/>
      <c r="I49" s="332">
        <v>48</v>
      </c>
      <c r="J49" s="332"/>
      <c r="K49" s="332">
        <v>128</v>
      </c>
      <c r="L49" s="333">
        <v>1</v>
      </c>
      <c r="M49" s="330"/>
      <c r="N49" s="334"/>
      <c r="O49" s="332"/>
      <c r="P49" s="332"/>
      <c r="Q49" s="332"/>
      <c r="R49" s="332">
        <v>0</v>
      </c>
      <c r="S49" s="333">
        <v>0</v>
      </c>
      <c r="T49" s="330"/>
      <c r="U49" s="336">
        <v>128</v>
      </c>
    </row>
    <row r="50" spans="1:21" ht="24.75" customHeight="1">
      <c r="A50" s="329" t="s">
        <v>260</v>
      </c>
      <c r="B50" s="330"/>
      <c r="C50" s="334">
        <v>146</v>
      </c>
      <c r="D50" s="332">
        <v>-70</v>
      </c>
      <c r="E50" s="333">
        <v>-0.47949999999999998</v>
      </c>
      <c r="F50" s="330"/>
      <c r="G50" s="334">
        <v>47</v>
      </c>
      <c r="H50" s="332"/>
      <c r="I50" s="332">
        <v>29</v>
      </c>
      <c r="J50" s="332"/>
      <c r="K50" s="332">
        <v>76</v>
      </c>
      <c r="L50" s="333">
        <v>1</v>
      </c>
      <c r="M50" s="330"/>
      <c r="N50" s="334"/>
      <c r="O50" s="332"/>
      <c r="P50" s="332"/>
      <c r="Q50" s="332"/>
      <c r="R50" s="332">
        <v>0</v>
      </c>
      <c r="S50" s="333">
        <v>0</v>
      </c>
      <c r="T50" s="330"/>
      <c r="U50" s="336">
        <v>76</v>
      </c>
    </row>
    <row r="51" spans="1:21" ht="24.75" customHeight="1">
      <c r="A51" s="329" t="s">
        <v>261</v>
      </c>
      <c r="B51" s="330"/>
      <c r="C51" s="334">
        <v>120</v>
      </c>
      <c r="D51" s="332">
        <v>-59</v>
      </c>
      <c r="E51" s="333">
        <v>-0.49170000000000003</v>
      </c>
      <c r="F51" s="330"/>
      <c r="G51" s="334">
        <v>13</v>
      </c>
      <c r="H51" s="332"/>
      <c r="I51" s="332">
        <v>47</v>
      </c>
      <c r="J51" s="332"/>
      <c r="K51" s="332">
        <v>60</v>
      </c>
      <c r="L51" s="333">
        <v>0.98360655737704916</v>
      </c>
      <c r="M51" s="330"/>
      <c r="N51" s="334"/>
      <c r="O51" s="332"/>
      <c r="P51" s="332">
        <v>1</v>
      </c>
      <c r="Q51" s="332"/>
      <c r="R51" s="332">
        <v>1</v>
      </c>
      <c r="S51" s="333">
        <v>1.6393442622950821E-2</v>
      </c>
      <c r="T51" s="330"/>
      <c r="U51" s="336">
        <v>61</v>
      </c>
    </row>
    <row r="52" spans="1:21" ht="24.75" customHeight="1">
      <c r="A52" s="323"/>
      <c r="B52" s="324"/>
      <c r="C52" s="325"/>
      <c r="D52" s="326"/>
      <c r="E52" s="327"/>
      <c r="F52" s="324"/>
      <c r="G52" s="325"/>
      <c r="H52" s="326"/>
      <c r="I52" s="326"/>
      <c r="J52" s="326"/>
      <c r="K52" s="326"/>
      <c r="L52" s="328"/>
      <c r="M52" s="324"/>
      <c r="N52" s="325"/>
      <c r="O52" s="326"/>
      <c r="P52" s="326"/>
      <c r="Q52" s="326"/>
      <c r="R52" s="326"/>
      <c r="S52" s="328"/>
      <c r="T52" s="324"/>
      <c r="U52" s="323"/>
    </row>
    <row r="53" spans="1:21" ht="24.75" customHeight="1">
      <c r="A53" s="209" t="s">
        <v>115</v>
      </c>
      <c r="B53" s="207"/>
      <c r="C53" s="210">
        <v>7386</v>
      </c>
      <c r="D53" s="214">
        <v>1466</v>
      </c>
      <c r="E53" s="212">
        <v>0.19850000000000001</v>
      </c>
      <c r="F53" s="207"/>
      <c r="G53" s="210">
        <v>2444</v>
      </c>
      <c r="H53" s="211">
        <v>145</v>
      </c>
      <c r="I53" s="214">
        <v>4842</v>
      </c>
      <c r="J53" s="211">
        <v>192</v>
      </c>
      <c r="K53" s="214">
        <v>7623</v>
      </c>
      <c r="L53" s="212">
        <v>0.86116131947582475</v>
      </c>
      <c r="M53" s="207"/>
      <c r="N53" s="213">
        <v>446</v>
      </c>
      <c r="O53" s="211">
        <v>66</v>
      </c>
      <c r="P53" s="211">
        <v>635</v>
      </c>
      <c r="Q53" s="211">
        <v>82</v>
      </c>
      <c r="R53" s="214">
        <v>1229</v>
      </c>
      <c r="S53" s="212">
        <v>0.13883868052417533</v>
      </c>
      <c r="T53" s="207"/>
      <c r="U53" s="215">
        <v>8852</v>
      </c>
    </row>
    <row r="54" spans="1:21" ht="24.75" customHeight="1">
      <c r="A54" s="323"/>
      <c r="B54" s="324"/>
      <c r="C54" s="325"/>
      <c r="D54" s="326"/>
      <c r="E54" s="327"/>
      <c r="F54" s="324"/>
      <c r="G54" s="325"/>
      <c r="H54" s="326"/>
      <c r="I54" s="326"/>
      <c r="J54" s="326"/>
      <c r="K54" s="326"/>
      <c r="L54" s="328"/>
      <c r="M54" s="324"/>
      <c r="N54" s="325"/>
      <c r="O54" s="326"/>
      <c r="P54" s="326"/>
      <c r="Q54" s="326"/>
      <c r="R54" s="326"/>
      <c r="S54" s="328"/>
      <c r="T54" s="324"/>
      <c r="U54" s="323"/>
    </row>
    <row r="55" spans="1:21" ht="24.75" customHeight="1">
      <c r="A55" s="329" t="s">
        <v>262</v>
      </c>
      <c r="B55" s="330"/>
      <c r="C55" s="334">
        <v>229</v>
      </c>
      <c r="D55" s="332">
        <v>-49</v>
      </c>
      <c r="E55" s="333">
        <v>-0.214</v>
      </c>
      <c r="F55" s="330"/>
      <c r="G55" s="334"/>
      <c r="H55" s="332">
        <v>50</v>
      </c>
      <c r="I55" s="332"/>
      <c r="J55" s="332">
        <v>97</v>
      </c>
      <c r="K55" s="332">
        <v>147</v>
      </c>
      <c r="L55" s="333">
        <v>0.81666666666666676</v>
      </c>
      <c r="M55" s="330"/>
      <c r="N55" s="334"/>
      <c r="O55" s="332">
        <v>11</v>
      </c>
      <c r="P55" s="332"/>
      <c r="Q55" s="332">
        <v>22</v>
      </c>
      <c r="R55" s="332">
        <v>33</v>
      </c>
      <c r="S55" s="333">
        <v>0.18333333333333332</v>
      </c>
      <c r="T55" s="330"/>
      <c r="U55" s="336">
        <v>180</v>
      </c>
    </row>
    <row r="56" spans="1:21" ht="24.75" customHeight="1">
      <c r="A56" s="329" t="s">
        <v>263</v>
      </c>
      <c r="B56" s="330"/>
      <c r="C56" s="331">
        <v>1894</v>
      </c>
      <c r="D56" s="332">
        <v>749</v>
      </c>
      <c r="E56" s="333">
        <v>0.39550000000000002</v>
      </c>
      <c r="F56" s="330"/>
      <c r="G56" s="334">
        <v>590</v>
      </c>
      <c r="H56" s="332"/>
      <c r="I56" s="335">
        <v>1625</v>
      </c>
      <c r="J56" s="332"/>
      <c r="K56" s="335">
        <v>2215</v>
      </c>
      <c r="L56" s="333">
        <v>0.83806280741581529</v>
      </c>
      <c r="M56" s="330"/>
      <c r="N56" s="334">
        <v>114</v>
      </c>
      <c r="O56" s="332"/>
      <c r="P56" s="332">
        <v>314</v>
      </c>
      <c r="Q56" s="332"/>
      <c r="R56" s="332">
        <v>428</v>
      </c>
      <c r="S56" s="333">
        <v>0.16193719258418465</v>
      </c>
      <c r="T56" s="330"/>
      <c r="U56" s="164">
        <v>2643</v>
      </c>
    </row>
    <row r="57" spans="1:21" ht="24.75" customHeight="1">
      <c r="A57" s="329" t="s">
        <v>264</v>
      </c>
      <c r="B57" s="330"/>
      <c r="C57" s="334">
        <v>995</v>
      </c>
      <c r="D57" s="332">
        <v>-349</v>
      </c>
      <c r="E57" s="333">
        <v>-0.3508</v>
      </c>
      <c r="F57" s="330"/>
      <c r="G57" s="334">
        <v>55</v>
      </c>
      <c r="H57" s="332"/>
      <c r="I57" s="332">
        <v>548</v>
      </c>
      <c r="J57" s="332"/>
      <c r="K57" s="332">
        <v>603</v>
      </c>
      <c r="L57" s="333">
        <v>0.93343653250773995</v>
      </c>
      <c r="M57" s="330"/>
      <c r="N57" s="334">
        <v>3</v>
      </c>
      <c r="O57" s="332"/>
      <c r="P57" s="332">
        <v>40</v>
      </c>
      <c r="Q57" s="332"/>
      <c r="R57" s="332">
        <v>43</v>
      </c>
      <c r="S57" s="333">
        <v>6.6563467492260053E-2</v>
      </c>
      <c r="T57" s="330"/>
      <c r="U57" s="336">
        <v>646</v>
      </c>
    </row>
    <row r="58" spans="1:21" ht="24.75" customHeight="1">
      <c r="A58" s="329" t="s">
        <v>265</v>
      </c>
      <c r="B58" s="330"/>
      <c r="C58" s="331">
        <v>2852</v>
      </c>
      <c r="D58" s="335">
        <v>1222</v>
      </c>
      <c r="E58" s="333">
        <v>0.42849999999999999</v>
      </c>
      <c r="F58" s="330"/>
      <c r="G58" s="331">
        <v>1515</v>
      </c>
      <c r="H58" s="332"/>
      <c r="I58" s="335">
        <v>1974</v>
      </c>
      <c r="J58" s="332"/>
      <c r="K58" s="335">
        <v>3489</v>
      </c>
      <c r="L58" s="333">
        <v>0.85640648011782039</v>
      </c>
      <c r="M58" s="330"/>
      <c r="N58" s="334">
        <v>324</v>
      </c>
      <c r="O58" s="332"/>
      <c r="P58" s="332">
        <v>261</v>
      </c>
      <c r="Q58" s="332"/>
      <c r="R58" s="332">
        <v>585</v>
      </c>
      <c r="S58" s="333">
        <v>0.14359351988217969</v>
      </c>
      <c r="T58" s="330"/>
      <c r="U58" s="164">
        <v>4074</v>
      </c>
    </row>
    <row r="59" spans="1:21" ht="24.75" customHeight="1">
      <c r="A59" s="329" t="s">
        <v>266</v>
      </c>
      <c r="B59" s="330"/>
      <c r="C59" s="334">
        <v>292</v>
      </c>
      <c r="D59" s="332">
        <v>-11</v>
      </c>
      <c r="E59" s="333">
        <v>-3.7699999999999997E-2</v>
      </c>
      <c r="F59" s="330"/>
      <c r="G59" s="334">
        <v>61</v>
      </c>
      <c r="H59" s="332"/>
      <c r="I59" s="332">
        <v>204</v>
      </c>
      <c r="J59" s="332"/>
      <c r="K59" s="332">
        <v>265</v>
      </c>
      <c r="L59" s="333">
        <v>0.94306049822064053</v>
      </c>
      <c r="M59" s="330"/>
      <c r="N59" s="334">
        <v>2</v>
      </c>
      <c r="O59" s="332"/>
      <c r="P59" s="332">
        <v>14</v>
      </c>
      <c r="Q59" s="332"/>
      <c r="R59" s="332">
        <v>16</v>
      </c>
      <c r="S59" s="333">
        <v>5.6939501779359435E-2</v>
      </c>
      <c r="T59" s="330"/>
      <c r="U59" s="336">
        <v>281</v>
      </c>
    </row>
    <row r="60" spans="1:21" ht="24.75" customHeight="1">
      <c r="A60" s="329" t="s">
        <v>267</v>
      </c>
      <c r="B60" s="330"/>
      <c r="C60" s="334">
        <v>168</v>
      </c>
      <c r="D60" s="332">
        <v>-24</v>
      </c>
      <c r="E60" s="333">
        <v>-0.1429</v>
      </c>
      <c r="F60" s="330"/>
      <c r="G60" s="334">
        <v>53</v>
      </c>
      <c r="H60" s="332"/>
      <c r="I60" s="332">
        <v>89</v>
      </c>
      <c r="J60" s="332"/>
      <c r="K60" s="332">
        <v>142</v>
      </c>
      <c r="L60" s="333">
        <v>0.98611111111111116</v>
      </c>
      <c r="M60" s="330"/>
      <c r="N60" s="334">
        <v>1</v>
      </c>
      <c r="O60" s="332"/>
      <c r="P60" s="332">
        <v>1</v>
      </c>
      <c r="Q60" s="332"/>
      <c r="R60" s="332">
        <v>2</v>
      </c>
      <c r="S60" s="333">
        <v>1.3888888888888888E-2</v>
      </c>
      <c r="T60" s="330"/>
      <c r="U60" s="336">
        <v>144</v>
      </c>
    </row>
    <row r="61" spans="1:21" ht="24.75" customHeight="1">
      <c r="A61" s="329" t="s">
        <v>268</v>
      </c>
      <c r="B61" s="330"/>
      <c r="C61" s="334">
        <v>376</v>
      </c>
      <c r="D61" s="332">
        <v>16</v>
      </c>
      <c r="E61" s="333">
        <v>4.2599999999999999E-2</v>
      </c>
      <c r="F61" s="330"/>
      <c r="G61" s="334">
        <v>156</v>
      </c>
      <c r="H61" s="332"/>
      <c r="I61" s="332">
        <v>229</v>
      </c>
      <c r="J61" s="332"/>
      <c r="K61" s="332">
        <v>385</v>
      </c>
      <c r="L61" s="333">
        <v>0.9821428571428571</v>
      </c>
      <c r="M61" s="330"/>
      <c r="N61" s="334">
        <v>2</v>
      </c>
      <c r="O61" s="332"/>
      <c r="P61" s="332">
        <v>5</v>
      </c>
      <c r="Q61" s="332"/>
      <c r="R61" s="332">
        <v>7</v>
      </c>
      <c r="S61" s="333">
        <v>1.785714285714286E-2</v>
      </c>
      <c r="T61" s="330"/>
      <c r="U61" s="336">
        <v>392</v>
      </c>
    </row>
    <row r="62" spans="1:21" ht="24.75" customHeight="1">
      <c r="A62" s="329" t="s">
        <v>269</v>
      </c>
      <c r="B62" s="330"/>
      <c r="C62" s="334">
        <v>260</v>
      </c>
      <c r="D62" s="332">
        <v>45</v>
      </c>
      <c r="E62" s="333">
        <v>0.1731</v>
      </c>
      <c r="F62" s="330"/>
      <c r="G62" s="334"/>
      <c r="H62" s="332">
        <v>95</v>
      </c>
      <c r="I62" s="332"/>
      <c r="J62" s="332">
        <v>95</v>
      </c>
      <c r="K62" s="332">
        <v>190</v>
      </c>
      <c r="L62" s="333">
        <v>0.62295081967213117</v>
      </c>
      <c r="M62" s="330"/>
      <c r="N62" s="334"/>
      <c r="O62" s="332">
        <v>55</v>
      </c>
      <c r="P62" s="332"/>
      <c r="Q62" s="332">
        <v>60</v>
      </c>
      <c r="R62" s="332">
        <v>115</v>
      </c>
      <c r="S62" s="333">
        <v>0.37704918032786883</v>
      </c>
      <c r="T62" s="330"/>
      <c r="U62" s="336">
        <v>305</v>
      </c>
    </row>
    <row r="63" spans="1:21" ht="24.75" customHeight="1">
      <c r="A63" s="329" t="s">
        <v>270</v>
      </c>
      <c r="B63" s="330"/>
      <c r="C63" s="334">
        <v>320</v>
      </c>
      <c r="D63" s="332">
        <v>-133</v>
      </c>
      <c r="E63" s="333">
        <v>-0.41560000000000002</v>
      </c>
      <c r="F63" s="330"/>
      <c r="G63" s="334">
        <v>14</v>
      </c>
      <c r="H63" s="332"/>
      <c r="I63" s="332">
        <v>173</v>
      </c>
      <c r="J63" s="332"/>
      <c r="K63" s="332">
        <v>187</v>
      </c>
      <c r="L63" s="333">
        <v>1</v>
      </c>
      <c r="M63" s="330"/>
      <c r="N63" s="334"/>
      <c r="O63" s="332"/>
      <c r="P63" s="332"/>
      <c r="Q63" s="332"/>
      <c r="R63" s="332">
        <v>0</v>
      </c>
      <c r="S63" s="333">
        <v>0</v>
      </c>
      <c r="T63" s="330"/>
      <c r="U63" s="336">
        <v>187</v>
      </c>
    </row>
    <row r="64" spans="1:21" ht="24.75" customHeight="1">
      <c r="A64" s="339"/>
      <c r="B64" s="330"/>
      <c r="C64" s="340"/>
      <c r="D64" s="340"/>
      <c r="E64" s="333"/>
      <c r="F64" s="330"/>
      <c r="G64" s="340"/>
      <c r="H64" s="340"/>
      <c r="I64" s="340"/>
      <c r="J64" s="340"/>
      <c r="K64" s="340"/>
      <c r="L64" s="333"/>
      <c r="M64" s="330"/>
      <c r="N64" s="340"/>
      <c r="O64" s="340"/>
      <c r="P64" s="340"/>
      <c r="Q64" s="340"/>
      <c r="R64" s="340"/>
      <c r="S64" s="333"/>
      <c r="T64" s="330"/>
      <c r="U64" s="340"/>
    </row>
    <row r="65" spans="1:21" ht="24.75" customHeight="1">
      <c r="A65" s="209" t="s">
        <v>116</v>
      </c>
      <c r="B65" s="207"/>
      <c r="C65" s="210">
        <v>27963</v>
      </c>
      <c r="D65" s="214">
        <v>-2083</v>
      </c>
      <c r="E65" s="212">
        <v>-7.4499999999999997E-2</v>
      </c>
      <c r="F65" s="207"/>
      <c r="G65" s="210">
        <v>5833</v>
      </c>
      <c r="H65" s="211">
        <v>593</v>
      </c>
      <c r="I65" s="214">
        <v>15949</v>
      </c>
      <c r="J65" s="211">
        <v>793</v>
      </c>
      <c r="K65" s="214">
        <v>23168</v>
      </c>
      <c r="L65" s="212">
        <v>0.89520865533230287</v>
      </c>
      <c r="M65" s="207"/>
      <c r="N65" s="213">
        <v>488</v>
      </c>
      <c r="O65" s="211">
        <v>66</v>
      </c>
      <c r="P65" s="214">
        <v>2048</v>
      </c>
      <c r="Q65" s="211">
        <v>110</v>
      </c>
      <c r="R65" s="214">
        <v>2712</v>
      </c>
      <c r="S65" s="212">
        <v>0.10479134466769706</v>
      </c>
      <c r="T65" s="207"/>
      <c r="U65" s="215">
        <v>25880</v>
      </c>
    </row>
    <row r="66" spans="1:21" ht="24.75" customHeight="1">
      <c r="A66" s="323"/>
      <c r="B66" s="324"/>
      <c r="C66" s="325"/>
      <c r="D66" s="326"/>
      <c r="E66" s="327"/>
      <c r="F66" s="324"/>
      <c r="G66" s="325"/>
      <c r="H66" s="326"/>
      <c r="I66" s="326"/>
      <c r="J66" s="326"/>
      <c r="K66" s="326"/>
      <c r="L66" s="328"/>
      <c r="M66" s="324"/>
      <c r="N66" s="325"/>
      <c r="O66" s="326"/>
      <c r="P66" s="326"/>
      <c r="Q66" s="326"/>
      <c r="R66" s="326"/>
      <c r="S66" s="328"/>
      <c r="T66" s="324"/>
      <c r="U66" s="323"/>
    </row>
    <row r="67" spans="1:21" ht="24.75" customHeight="1">
      <c r="A67" s="329" t="s">
        <v>281</v>
      </c>
      <c r="B67" s="330"/>
      <c r="C67" s="331">
        <v>2614</v>
      </c>
      <c r="D67" s="332">
        <v>416</v>
      </c>
      <c r="E67" s="333">
        <v>0.15909999999999999</v>
      </c>
      <c r="F67" s="330"/>
      <c r="G67" s="334">
        <v>61</v>
      </c>
      <c r="H67" s="332"/>
      <c r="I67" s="335">
        <v>2641</v>
      </c>
      <c r="J67" s="332"/>
      <c r="K67" s="335">
        <v>2702</v>
      </c>
      <c r="L67" s="333">
        <v>0.89174917491749173</v>
      </c>
      <c r="M67" s="330"/>
      <c r="N67" s="334">
        <v>2</v>
      </c>
      <c r="O67" s="332"/>
      <c r="P67" s="332">
        <v>326</v>
      </c>
      <c r="Q67" s="332"/>
      <c r="R67" s="332">
        <v>328</v>
      </c>
      <c r="S67" s="333">
        <v>0.10825082508250825</v>
      </c>
      <c r="T67" s="330"/>
      <c r="U67" s="164">
        <v>3030</v>
      </c>
    </row>
    <row r="68" spans="1:21" ht="24.75" customHeight="1">
      <c r="A68" s="329" t="s">
        <v>282</v>
      </c>
      <c r="B68" s="330"/>
      <c r="C68" s="334">
        <v>338</v>
      </c>
      <c r="D68" s="332">
        <v>-277</v>
      </c>
      <c r="E68" s="333">
        <v>-0.81950000000000001</v>
      </c>
      <c r="F68" s="330"/>
      <c r="G68" s="334"/>
      <c r="H68" s="332"/>
      <c r="I68" s="332">
        <v>61</v>
      </c>
      <c r="J68" s="332"/>
      <c r="K68" s="332">
        <v>61</v>
      </c>
      <c r="L68" s="333">
        <v>1</v>
      </c>
      <c r="M68" s="330"/>
      <c r="N68" s="334"/>
      <c r="O68" s="332"/>
      <c r="P68" s="332"/>
      <c r="Q68" s="332"/>
      <c r="R68" s="332">
        <v>0</v>
      </c>
      <c r="S68" s="333">
        <v>0</v>
      </c>
      <c r="T68" s="330"/>
      <c r="U68" s="336">
        <v>61</v>
      </c>
    </row>
    <row r="69" spans="1:21" ht="24.75" customHeight="1">
      <c r="A69" s="329" t="s">
        <v>283</v>
      </c>
      <c r="B69" s="330"/>
      <c r="C69" s="334">
        <v>444</v>
      </c>
      <c r="D69" s="332">
        <v>-183</v>
      </c>
      <c r="E69" s="333">
        <v>-0.41220000000000001</v>
      </c>
      <c r="F69" s="330"/>
      <c r="G69" s="334">
        <v>116</v>
      </c>
      <c r="H69" s="332"/>
      <c r="I69" s="332">
        <v>136</v>
      </c>
      <c r="J69" s="332"/>
      <c r="K69" s="332">
        <v>252</v>
      </c>
      <c r="L69" s="333">
        <v>0.96551724137931028</v>
      </c>
      <c r="M69" s="330"/>
      <c r="N69" s="334"/>
      <c r="O69" s="332"/>
      <c r="P69" s="332">
        <v>9</v>
      </c>
      <c r="Q69" s="332"/>
      <c r="R69" s="332">
        <v>9</v>
      </c>
      <c r="S69" s="333">
        <v>3.4482758620689655E-2</v>
      </c>
      <c r="T69" s="330"/>
      <c r="U69" s="336">
        <v>261</v>
      </c>
    </row>
    <row r="70" spans="1:21" ht="24.75" customHeight="1">
      <c r="A70" s="329" t="s">
        <v>284</v>
      </c>
      <c r="B70" s="330"/>
      <c r="C70" s="334">
        <v>250</v>
      </c>
      <c r="D70" s="332">
        <v>-127</v>
      </c>
      <c r="E70" s="333">
        <v>-0.50800000000000001</v>
      </c>
      <c r="F70" s="330"/>
      <c r="G70" s="334"/>
      <c r="H70" s="332"/>
      <c r="I70" s="332">
        <v>121</v>
      </c>
      <c r="J70" s="332"/>
      <c r="K70" s="332">
        <v>121</v>
      </c>
      <c r="L70" s="333">
        <v>0.98373983739837401</v>
      </c>
      <c r="M70" s="330"/>
      <c r="N70" s="334"/>
      <c r="O70" s="332"/>
      <c r="P70" s="332">
        <v>2</v>
      </c>
      <c r="Q70" s="332"/>
      <c r="R70" s="332">
        <v>2</v>
      </c>
      <c r="S70" s="333">
        <v>1.6260162601626015E-2</v>
      </c>
      <c r="T70" s="330"/>
      <c r="U70" s="336">
        <v>123</v>
      </c>
    </row>
    <row r="71" spans="1:21" ht="24.75" customHeight="1">
      <c r="A71" s="329" t="s">
        <v>285</v>
      </c>
      <c r="B71" s="330"/>
      <c r="C71" s="331">
        <v>6519</v>
      </c>
      <c r="D71" s="332">
        <v>3</v>
      </c>
      <c r="E71" s="333">
        <v>5.0000000000000001E-4</v>
      </c>
      <c r="F71" s="330"/>
      <c r="G71" s="331">
        <v>1817</v>
      </c>
      <c r="H71" s="332"/>
      <c r="I71" s="335">
        <v>3978</v>
      </c>
      <c r="J71" s="332"/>
      <c r="K71" s="335">
        <v>5795</v>
      </c>
      <c r="L71" s="333">
        <v>0.8885311254216498</v>
      </c>
      <c r="M71" s="330"/>
      <c r="N71" s="334">
        <v>227</v>
      </c>
      <c r="O71" s="332"/>
      <c r="P71" s="332">
        <v>500</v>
      </c>
      <c r="Q71" s="332"/>
      <c r="R71" s="332">
        <v>727</v>
      </c>
      <c r="S71" s="333">
        <v>0.1114688745783502</v>
      </c>
      <c r="T71" s="330"/>
      <c r="U71" s="164">
        <v>6522</v>
      </c>
    </row>
    <row r="72" spans="1:21" ht="24.75" customHeight="1">
      <c r="A72" s="329" t="s">
        <v>286</v>
      </c>
      <c r="B72" s="330"/>
      <c r="C72" s="331">
        <v>5931</v>
      </c>
      <c r="D72" s="335">
        <v>1875</v>
      </c>
      <c r="E72" s="333">
        <v>0.31609999999999999</v>
      </c>
      <c r="F72" s="330"/>
      <c r="G72" s="331">
        <v>2764</v>
      </c>
      <c r="H72" s="332"/>
      <c r="I72" s="335">
        <v>4382</v>
      </c>
      <c r="J72" s="332"/>
      <c r="K72" s="335">
        <v>7146</v>
      </c>
      <c r="L72" s="333">
        <v>0.91544965411222134</v>
      </c>
      <c r="M72" s="330"/>
      <c r="N72" s="334">
        <v>125</v>
      </c>
      <c r="O72" s="332"/>
      <c r="P72" s="332">
        <v>535</v>
      </c>
      <c r="Q72" s="332"/>
      <c r="R72" s="332">
        <v>660</v>
      </c>
      <c r="S72" s="333">
        <v>8.4550345887778627E-2</v>
      </c>
      <c r="T72" s="330"/>
      <c r="U72" s="164">
        <v>7806</v>
      </c>
    </row>
    <row r="73" spans="1:21" ht="24.75" customHeight="1">
      <c r="A73" s="329" t="s">
        <v>287</v>
      </c>
      <c r="B73" s="330"/>
      <c r="C73" s="331">
        <v>5063</v>
      </c>
      <c r="D73" s="335">
        <v>-1205</v>
      </c>
      <c r="E73" s="333">
        <v>-0.23799999999999999</v>
      </c>
      <c r="F73" s="330"/>
      <c r="G73" s="331">
        <v>1032</v>
      </c>
      <c r="H73" s="332"/>
      <c r="I73" s="335">
        <v>2395</v>
      </c>
      <c r="J73" s="332"/>
      <c r="K73" s="335">
        <v>3427</v>
      </c>
      <c r="L73" s="333">
        <v>0.88828408501814404</v>
      </c>
      <c r="M73" s="330"/>
      <c r="N73" s="334">
        <v>122</v>
      </c>
      <c r="O73" s="332"/>
      <c r="P73" s="332">
        <v>309</v>
      </c>
      <c r="Q73" s="332"/>
      <c r="R73" s="332">
        <v>431</v>
      </c>
      <c r="S73" s="333">
        <v>0.11171591498185589</v>
      </c>
      <c r="T73" s="330"/>
      <c r="U73" s="164">
        <v>3858</v>
      </c>
    </row>
    <row r="74" spans="1:21" ht="24.75" customHeight="1">
      <c r="A74" s="329" t="s">
        <v>288</v>
      </c>
      <c r="B74" s="330"/>
      <c r="C74" s="331">
        <v>3223</v>
      </c>
      <c r="D74" s="335">
        <v>-1889</v>
      </c>
      <c r="E74" s="333">
        <v>-0.58609999999999995</v>
      </c>
      <c r="F74" s="330"/>
      <c r="G74" s="334">
        <v>24</v>
      </c>
      <c r="H74" s="332"/>
      <c r="I74" s="335">
        <v>1124</v>
      </c>
      <c r="J74" s="332"/>
      <c r="K74" s="335">
        <v>1148</v>
      </c>
      <c r="L74" s="333">
        <v>0.86056971514242875</v>
      </c>
      <c r="M74" s="330"/>
      <c r="N74" s="334">
        <v>11</v>
      </c>
      <c r="O74" s="332"/>
      <c r="P74" s="332">
        <v>175</v>
      </c>
      <c r="Q74" s="332"/>
      <c r="R74" s="332">
        <v>186</v>
      </c>
      <c r="S74" s="333">
        <v>0.13943028485757122</v>
      </c>
      <c r="T74" s="330"/>
      <c r="U74" s="164">
        <v>1334</v>
      </c>
    </row>
    <row r="75" spans="1:21" ht="24.75" customHeight="1">
      <c r="A75" s="329" t="s">
        <v>289</v>
      </c>
      <c r="B75" s="330"/>
      <c r="C75" s="331">
        <v>1543</v>
      </c>
      <c r="D75" s="332">
        <v>-155</v>
      </c>
      <c r="E75" s="333">
        <v>-0.10050000000000001</v>
      </c>
      <c r="F75" s="330"/>
      <c r="G75" s="334"/>
      <c r="H75" s="332">
        <v>553</v>
      </c>
      <c r="I75" s="332"/>
      <c r="J75" s="332">
        <v>679</v>
      </c>
      <c r="K75" s="335">
        <v>1232</v>
      </c>
      <c r="L75" s="333">
        <v>0.88760806916426516</v>
      </c>
      <c r="M75" s="330"/>
      <c r="N75" s="334"/>
      <c r="O75" s="332">
        <v>62</v>
      </c>
      <c r="P75" s="332"/>
      <c r="Q75" s="332">
        <v>94</v>
      </c>
      <c r="R75" s="332">
        <v>156</v>
      </c>
      <c r="S75" s="333">
        <v>0.11239193083573489</v>
      </c>
      <c r="T75" s="330"/>
      <c r="U75" s="164">
        <v>1388</v>
      </c>
    </row>
    <row r="76" spans="1:21" ht="24.75" customHeight="1">
      <c r="A76" s="329" t="s">
        <v>290</v>
      </c>
      <c r="B76" s="330"/>
      <c r="C76" s="334">
        <v>415</v>
      </c>
      <c r="D76" s="332">
        <v>-241</v>
      </c>
      <c r="E76" s="333">
        <v>-0.58069999999999999</v>
      </c>
      <c r="F76" s="330"/>
      <c r="G76" s="334"/>
      <c r="H76" s="332">
        <v>40</v>
      </c>
      <c r="I76" s="332"/>
      <c r="J76" s="332">
        <v>114</v>
      </c>
      <c r="K76" s="332">
        <v>154</v>
      </c>
      <c r="L76" s="333">
        <v>0.88505747126436785</v>
      </c>
      <c r="M76" s="330"/>
      <c r="N76" s="334"/>
      <c r="O76" s="332">
        <v>4</v>
      </c>
      <c r="P76" s="332"/>
      <c r="Q76" s="332">
        <v>16</v>
      </c>
      <c r="R76" s="332">
        <v>20</v>
      </c>
      <c r="S76" s="333">
        <v>0.11494252873563218</v>
      </c>
      <c r="T76" s="330"/>
      <c r="U76" s="336">
        <v>174</v>
      </c>
    </row>
    <row r="77" spans="1:21" ht="24.75" customHeight="1">
      <c r="A77" s="329" t="s">
        <v>291</v>
      </c>
      <c r="B77" s="330"/>
      <c r="C77" s="334">
        <v>87</v>
      </c>
      <c r="D77" s="332">
        <v>-56</v>
      </c>
      <c r="E77" s="333">
        <v>-0.64370000000000005</v>
      </c>
      <c r="F77" s="330"/>
      <c r="G77" s="334">
        <v>1</v>
      </c>
      <c r="H77" s="332"/>
      <c r="I77" s="332">
        <v>30</v>
      </c>
      <c r="J77" s="332"/>
      <c r="K77" s="332">
        <v>31</v>
      </c>
      <c r="L77" s="333">
        <v>1</v>
      </c>
      <c r="M77" s="330"/>
      <c r="N77" s="334"/>
      <c r="O77" s="332"/>
      <c r="P77" s="332"/>
      <c r="Q77" s="332"/>
      <c r="R77" s="332">
        <v>0</v>
      </c>
      <c r="S77" s="333">
        <v>0</v>
      </c>
      <c r="T77" s="330"/>
      <c r="U77" s="336">
        <v>31</v>
      </c>
    </row>
    <row r="78" spans="1:21" ht="24.75" customHeight="1">
      <c r="A78" s="329" t="s">
        <v>292</v>
      </c>
      <c r="B78" s="330"/>
      <c r="C78" s="334">
        <v>768</v>
      </c>
      <c r="D78" s="332">
        <v>-91</v>
      </c>
      <c r="E78" s="333">
        <v>-0.11849999999999999</v>
      </c>
      <c r="F78" s="330"/>
      <c r="G78" s="334">
        <v>13</v>
      </c>
      <c r="H78" s="332"/>
      <c r="I78" s="332">
        <v>564</v>
      </c>
      <c r="J78" s="332"/>
      <c r="K78" s="332">
        <v>577</v>
      </c>
      <c r="L78" s="333">
        <v>0.85228951255539143</v>
      </c>
      <c r="M78" s="330"/>
      <c r="N78" s="334">
        <v>1</v>
      </c>
      <c r="O78" s="332"/>
      <c r="P78" s="332">
        <v>99</v>
      </c>
      <c r="Q78" s="332"/>
      <c r="R78" s="332">
        <v>100</v>
      </c>
      <c r="S78" s="333">
        <v>0.14771048744460857</v>
      </c>
      <c r="T78" s="330"/>
      <c r="U78" s="336">
        <v>677</v>
      </c>
    </row>
    <row r="79" spans="1:21" ht="24.75" customHeight="1">
      <c r="A79" s="329" t="s">
        <v>293</v>
      </c>
      <c r="B79" s="330"/>
      <c r="C79" s="334">
        <v>768</v>
      </c>
      <c r="D79" s="332">
        <v>-153</v>
      </c>
      <c r="E79" s="333">
        <v>-0.19919999999999999</v>
      </c>
      <c r="F79" s="330"/>
      <c r="G79" s="334">
        <v>5</v>
      </c>
      <c r="H79" s="332"/>
      <c r="I79" s="332">
        <v>517</v>
      </c>
      <c r="J79" s="332"/>
      <c r="K79" s="332">
        <v>522</v>
      </c>
      <c r="L79" s="333">
        <v>0.84878048780487803</v>
      </c>
      <c r="M79" s="330"/>
      <c r="N79" s="334"/>
      <c r="O79" s="332"/>
      <c r="P79" s="332">
        <v>93</v>
      </c>
      <c r="Q79" s="332"/>
      <c r="R79" s="332">
        <v>93</v>
      </c>
      <c r="S79" s="333">
        <v>0.15121951219512195</v>
      </c>
      <c r="T79" s="330"/>
      <c r="U79" s="336">
        <v>615</v>
      </c>
    </row>
    <row r="80" spans="1:21" ht="24.75" customHeight="1">
      <c r="A80" s="323"/>
      <c r="B80" s="324"/>
      <c r="C80" s="325"/>
      <c r="D80" s="326"/>
      <c r="E80" s="327"/>
      <c r="F80" s="324"/>
      <c r="G80" s="325"/>
      <c r="H80" s="326"/>
      <c r="I80" s="326"/>
      <c r="J80" s="326"/>
      <c r="K80" s="326"/>
      <c r="L80" s="328"/>
      <c r="M80" s="324"/>
      <c r="N80" s="325"/>
      <c r="O80" s="326"/>
      <c r="P80" s="326"/>
      <c r="Q80" s="326"/>
      <c r="R80" s="326"/>
      <c r="S80" s="328"/>
      <c r="T80" s="324"/>
      <c r="U80" s="323"/>
    </row>
    <row r="81" spans="1:21" ht="24.75" customHeight="1">
      <c r="A81" s="209" t="s">
        <v>112</v>
      </c>
      <c r="B81" s="207"/>
      <c r="C81" s="210">
        <v>2940</v>
      </c>
      <c r="D81" s="214">
        <v>1544</v>
      </c>
      <c r="E81" s="212">
        <v>0.5252</v>
      </c>
      <c r="F81" s="207"/>
      <c r="G81" s="210">
        <v>2236</v>
      </c>
      <c r="H81" s="211">
        <v>115</v>
      </c>
      <c r="I81" s="214">
        <v>1999</v>
      </c>
      <c r="J81" s="211">
        <v>108</v>
      </c>
      <c r="K81" s="214">
        <v>4458</v>
      </c>
      <c r="L81" s="212">
        <v>0.99420160570918825</v>
      </c>
      <c r="M81" s="207"/>
      <c r="N81" s="213">
        <v>7</v>
      </c>
      <c r="O81" s="211">
        <v>1</v>
      </c>
      <c r="P81" s="211">
        <v>14</v>
      </c>
      <c r="Q81" s="211">
        <v>4</v>
      </c>
      <c r="R81" s="211">
        <v>26</v>
      </c>
      <c r="S81" s="212">
        <v>5.798394290811775E-3</v>
      </c>
      <c r="T81" s="207"/>
      <c r="U81" s="215">
        <v>4484</v>
      </c>
    </row>
    <row r="82" spans="1:21" ht="24.75" customHeight="1">
      <c r="A82" s="323"/>
      <c r="B82" s="324"/>
      <c r="C82" s="325"/>
      <c r="D82" s="326"/>
      <c r="E82" s="327"/>
      <c r="F82" s="324"/>
      <c r="G82" s="325"/>
      <c r="H82" s="326"/>
      <c r="I82" s="326"/>
      <c r="J82" s="326"/>
      <c r="K82" s="326"/>
      <c r="L82" s="328"/>
      <c r="M82" s="324"/>
      <c r="N82" s="325"/>
      <c r="O82" s="326"/>
      <c r="P82" s="326"/>
      <c r="Q82" s="326"/>
      <c r="R82" s="326"/>
      <c r="S82" s="328"/>
      <c r="T82" s="324"/>
      <c r="U82" s="323"/>
    </row>
    <row r="83" spans="1:21" ht="24.75" customHeight="1">
      <c r="A83" s="329" t="s">
        <v>271</v>
      </c>
      <c r="B83" s="330"/>
      <c r="C83" s="334">
        <v>906</v>
      </c>
      <c r="D83" s="332">
        <v>289</v>
      </c>
      <c r="E83" s="333">
        <v>0.31900000000000001</v>
      </c>
      <c r="F83" s="330"/>
      <c r="G83" s="334">
        <v>623</v>
      </c>
      <c r="H83" s="332"/>
      <c r="I83" s="332">
        <v>568</v>
      </c>
      <c r="J83" s="332"/>
      <c r="K83" s="335">
        <v>1191</v>
      </c>
      <c r="L83" s="333">
        <v>0.99665271966527202</v>
      </c>
      <c r="M83" s="330"/>
      <c r="N83" s="334">
        <v>3</v>
      </c>
      <c r="O83" s="332"/>
      <c r="P83" s="332">
        <v>1</v>
      </c>
      <c r="Q83" s="332"/>
      <c r="R83" s="332">
        <v>4</v>
      </c>
      <c r="S83" s="333">
        <v>3.3472803347280333E-3</v>
      </c>
      <c r="T83" s="330"/>
      <c r="U83" s="164">
        <v>1195</v>
      </c>
    </row>
    <row r="84" spans="1:21" ht="24.75" customHeight="1">
      <c r="A84" s="329" t="s">
        <v>272</v>
      </c>
      <c r="B84" s="330"/>
      <c r="C84" s="334">
        <v>750</v>
      </c>
      <c r="D84" s="332">
        <v>594</v>
      </c>
      <c r="E84" s="333">
        <v>0.79200000000000004</v>
      </c>
      <c r="F84" s="330"/>
      <c r="G84" s="334">
        <v>665</v>
      </c>
      <c r="H84" s="332"/>
      <c r="I84" s="332">
        <v>672</v>
      </c>
      <c r="J84" s="332"/>
      <c r="K84" s="335">
        <v>1337</v>
      </c>
      <c r="L84" s="333">
        <v>0.99479166666666674</v>
      </c>
      <c r="M84" s="330"/>
      <c r="N84" s="334">
        <v>4</v>
      </c>
      <c r="O84" s="332"/>
      <c r="P84" s="332">
        <v>3</v>
      </c>
      <c r="Q84" s="332"/>
      <c r="R84" s="332">
        <v>7</v>
      </c>
      <c r="S84" s="333">
        <v>5.2083333333333339E-3</v>
      </c>
      <c r="T84" s="330"/>
      <c r="U84" s="164">
        <v>1344</v>
      </c>
    </row>
    <row r="85" spans="1:21" ht="24.75" customHeight="1">
      <c r="A85" s="329" t="s">
        <v>273</v>
      </c>
      <c r="B85" s="330"/>
      <c r="C85" s="334">
        <v>60</v>
      </c>
      <c r="D85" s="332">
        <v>10</v>
      </c>
      <c r="E85" s="333">
        <v>0.16669999999999999</v>
      </c>
      <c r="F85" s="330"/>
      <c r="G85" s="334"/>
      <c r="H85" s="332">
        <v>29</v>
      </c>
      <c r="I85" s="332"/>
      <c r="J85" s="332">
        <v>41</v>
      </c>
      <c r="K85" s="332">
        <v>70</v>
      </c>
      <c r="L85" s="333">
        <v>1</v>
      </c>
      <c r="M85" s="330"/>
      <c r="N85" s="334"/>
      <c r="O85" s="332"/>
      <c r="P85" s="332"/>
      <c r="Q85" s="332"/>
      <c r="R85" s="332">
        <v>0</v>
      </c>
      <c r="S85" s="333">
        <v>0</v>
      </c>
      <c r="T85" s="330"/>
      <c r="U85" s="336">
        <v>70</v>
      </c>
    </row>
    <row r="86" spans="1:21" ht="24.75" customHeight="1">
      <c r="A86" s="329" t="s">
        <v>274</v>
      </c>
      <c r="B86" s="330"/>
      <c r="C86" s="331">
        <v>1020</v>
      </c>
      <c r="D86" s="332">
        <v>697</v>
      </c>
      <c r="E86" s="333">
        <v>0.68330000000000002</v>
      </c>
      <c r="F86" s="330"/>
      <c r="G86" s="334">
        <v>948</v>
      </c>
      <c r="H86" s="332"/>
      <c r="I86" s="332">
        <v>759</v>
      </c>
      <c r="J86" s="332"/>
      <c r="K86" s="335">
        <v>1707</v>
      </c>
      <c r="L86" s="333">
        <v>0.99417588817705294</v>
      </c>
      <c r="M86" s="330"/>
      <c r="N86" s="334"/>
      <c r="O86" s="332"/>
      <c r="P86" s="332">
        <v>10</v>
      </c>
      <c r="Q86" s="332"/>
      <c r="R86" s="332">
        <v>10</v>
      </c>
      <c r="S86" s="333">
        <v>5.8241118229470003E-3</v>
      </c>
      <c r="T86" s="330"/>
      <c r="U86" s="164">
        <v>1717</v>
      </c>
    </row>
    <row r="87" spans="1:21" ht="24.75" customHeight="1">
      <c r="A87" s="329" t="s">
        <v>275</v>
      </c>
      <c r="B87" s="330"/>
      <c r="C87" s="334">
        <v>84</v>
      </c>
      <c r="D87" s="332">
        <v>-16</v>
      </c>
      <c r="E87" s="333">
        <v>-0.1905</v>
      </c>
      <c r="F87" s="330"/>
      <c r="G87" s="334"/>
      <c r="H87" s="332">
        <v>36</v>
      </c>
      <c r="I87" s="332"/>
      <c r="J87" s="332">
        <v>29</v>
      </c>
      <c r="K87" s="332">
        <v>65</v>
      </c>
      <c r="L87" s="333">
        <v>0.95588235294117652</v>
      </c>
      <c r="M87" s="330"/>
      <c r="N87" s="334"/>
      <c r="O87" s="332"/>
      <c r="P87" s="332"/>
      <c r="Q87" s="332">
        <v>3</v>
      </c>
      <c r="R87" s="332">
        <v>3</v>
      </c>
      <c r="S87" s="333">
        <v>4.4117647058823532E-2</v>
      </c>
      <c r="T87" s="330"/>
      <c r="U87" s="336">
        <v>68</v>
      </c>
    </row>
    <row r="88" spans="1:21" ht="24.75" customHeight="1">
      <c r="A88" s="329" t="s">
        <v>276</v>
      </c>
      <c r="B88" s="330"/>
      <c r="C88" s="334">
        <v>120</v>
      </c>
      <c r="D88" s="332">
        <v>-30</v>
      </c>
      <c r="E88" s="333">
        <v>-0.25</v>
      </c>
      <c r="F88" s="330"/>
      <c r="G88" s="334"/>
      <c r="H88" s="332">
        <v>50</v>
      </c>
      <c r="I88" s="332"/>
      <c r="J88" s="332">
        <v>38</v>
      </c>
      <c r="K88" s="332">
        <v>88</v>
      </c>
      <c r="L88" s="333">
        <v>0.97777777777777775</v>
      </c>
      <c r="M88" s="330"/>
      <c r="N88" s="334"/>
      <c r="O88" s="332">
        <v>1</v>
      </c>
      <c r="P88" s="332"/>
      <c r="Q88" s="332">
        <v>1</v>
      </c>
      <c r="R88" s="332">
        <v>2</v>
      </c>
      <c r="S88" s="333">
        <v>2.2222222222222223E-2</v>
      </c>
      <c r="T88" s="330"/>
      <c r="U88" s="336">
        <v>90</v>
      </c>
    </row>
    <row r="89" spans="1:21" ht="24.75" customHeight="1">
      <c r="A89" s="323"/>
      <c r="B89" s="324"/>
      <c r="C89" s="325"/>
      <c r="D89" s="326"/>
      <c r="E89" s="327"/>
      <c r="F89" s="324"/>
      <c r="G89" s="325"/>
      <c r="H89" s="326"/>
      <c r="I89" s="326"/>
      <c r="J89" s="326"/>
      <c r="K89" s="326"/>
      <c r="L89" s="328"/>
      <c r="M89" s="324"/>
      <c r="N89" s="325"/>
      <c r="O89" s="326"/>
      <c r="P89" s="326"/>
      <c r="Q89" s="326"/>
      <c r="R89" s="326"/>
      <c r="S89" s="328"/>
      <c r="T89" s="324"/>
      <c r="U89" s="323"/>
    </row>
    <row r="90" spans="1:21" ht="24.75" customHeight="1">
      <c r="A90" s="209" t="s">
        <v>113</v>
      </c>
      <c r="B90" s="207"/>
      <c r="C90" s="210">
        <v>3573</v>
      </c>
      <c r="D90" s="214">
        <v>-2320</v>
      </c>
      <c r="E90" s="212">
        <v>-0.64929999999999999</v>
      </c>
      <c r="F90" s="207"/>
      <c r="G90" s="213">
        <v>309</v>
      </c>
      <c r="H90" s="211">
        <v>13</v>
      </c>
      <c r="I90" s="211">
        <v>513</v>
      </c>
      <c r="J90" s="211">
        <v>16</v>
      </c>
      <c r="K90" s="211">
        <v>851</v>
      </c>
      <c r="L90" s="212">
        <v>0.67916999201915407</v>
      </c>
      <c r="M90" s="207"/>
      <c r="N90" s="213">
        <v>125</v>
      </c>
      <c r="O90" s="211">
        <v>9</v>
      </c>
      <c r="P90" s="211">
        <v>254</v>
      </c>
      <c r="Q90" s="211">
        <v>14</v>
      </c>
      <c r="R90" s="211">
        <v>402</v>
      </c>
      <c r="S90" s="212">
        <v>0.32083000798084599</v>
      </c>
      <c r="T90" s="207"/>
      <c r="U90" s="215">
        <v>1253</v>
      </c>
    </row>
    <row r="91" spans="1:21" ht="24.75" customHeight="1">
      <c r="A91" s="323"/>
      <c r="B91" s="324"/>
      <c r="C91" s="325"/>
      <c r="D91" s="326"/>
      <c r="E91" s="327"/>
      <c r="F91" s="324"/>
      <c r="G91" s="325"/>
      <c r="H91" s="326"/>
      <c r="I91" s="326"/>
      <c r="J91" s="326"/>
      <c r="K91" s="326"/>
      <c r="L91" s="328"/>
      <c r="M91" s="324"/>
      <c r="N91" s="325"/>
      <c r="O91" s="326"/>
      <c r="P91" s="326"/>
      <c r="Q91" s="326"/>
      <c r="R91" s="326"/>
      <c r="S91" s="328"/>
      <c r="T91" s="324"/>
      <c r="U91" s="323"/>
    </row>
    <row r="92" spans="1:21" ht="24.75" customHeight="1">
      <c r="A92" s="329" t="s">
        <v>277</v>
      </c>
      <c r="B92" s="330"/>
      <c r="C92" s="334">
        <v>108</v>
      </c>
      <c r="D92" s="332">
        <v>-62</v>
      </c>
      <c r="E92" s="333">
        <v>-0.57410000000000005</v>
      </c>
      <c r="F92" s="330"/>
      <c r="G92" s="334">
        <v>46</v>
      </c>
      <c r="H92" s="332"/>
      <c r="I92" s="332"/>
      <c r="J92" s="332"/>
      <c r="K92" s="332">
        <v>46</v>
      </c>
      <c r="L92" s="333">
        <v>1</v>
      </c>
      <c r="M92" s="330"/>
      <c r="N92" s="334"/>
      <c r="O92" s="332"/>
      <c r="P92" s="332"/>
      <c r="Q92" s="332"/>
      <c r="R92" s="332">
        <v>0</v>
      </c>
      <c r="S92" s="333">
        <v>0</v>
      </c>
      <c r="T92" s="330"/>
      <c r="U92" s="336">
        <v>46</v>
      </c>
    </row>
    <row r="93" spans="1:21" ht="24.75" customHeight="1">
      <c r="A93" s="329" t="s">
        <v>278</v>
      </c>
      <c r="B93" s="330"/>
      <c r="C93" s="331">
        <v>2484</v>
      </c>
      <c r="D93" s="335">
        <v>-1671</v>
      </c>
      <c r="E93" s="333">
        <v>-0.67269999999999996</v>
      </c>
      <c r="F93" s="330"/>
      <c r="G93" s="334">
        <v>193</v>
      </c>
      <c r="H93" s="332"/>
      <c r="I93" s="332">
        <v>347</v>
      </c>
      <c r="J93" s="332"/>
      <c r="K93" s="332">
        <v>540</v>
      </c>
      <c r="L93" s="333">
        <v>0.66420664206642077</v>
      </c>
      <c r="M93" s="330"/>
      <c r="N93" s="334">
        <v>101</v>
      </c>
      <c r="O93" s="332"/>
      <c r="P93" s="332">
        <v>172</v>
      </c>
      <c r="Q93" s="332"/>
      <c r="R93" s="332">
        <v>273</v>
      </c>
      <c r="S93" s="333">
        <v>0.33579335793357934</v>
      </c>
      <c r="T93" s="330"/>
      <c r="U93" s="336">
        <v>813</v>
      </c>
    </row>
    <row r="94" spans="1:21" ht="24.75" customHeight="1">
      <c r="A94" s="329" t="s">
        <v>279</v>
      </c>
      <c r="B94" s="330"/>
      <c r="C94" s="334">
        <v>775</v>
      </c>
      <c r="D94" s="332">
        <v>-433</v>
      </c>
      <c r="E94" s="333">
        <v>-0.55869999999999997</v>
      </c>
      <c r="F94" s="330"/>
      <c r="G94" s="334">
        <v>70</v>
      </c>
      <c r="H94" s="332"/>
      <c r="I94" s="332">
        <v>166</v>
      </c>
      <c r="J94" s="332"/>
      <c r="K94" s="332">
        <v>236</v>
      </c>
      <c r="L94" s="333">
        <v>0.6900584795321637</v>
      </c>
      <c r="M94" s="330"/>
      <c r="N94" s="334">
        <v>24</v>
      </c>
      <c r="O94" s="332"/>
      <c r="P94" s="332">
        <v>82</v>
      </c>
      <c r="Q94" s="332"/>
      <c r="R94" s="332">
        <v>106</v>
      </c>
      <c r="S94" s="333">
        <v>0.30994152046783624</v>
      </c>
      <c r="T94" s="330"/>
      <c r="U94" s="336">
        <v>342</v>
      </c>
    </row>
    <row r="95" spans="1:21" ht="24.75" customHeight="1">
      <c r="A95" s="329" t="s">
        <v>280</v>
      </c>
      <c r="B95" s="330"/>
      <c r="C95" s="334">
        <v>206</v>
      </c>
      <c r="D95" s="332">
        <v>-154</v>
      </c>
      <c r="E95" s="333">
        <v>-0.74760000000000004</v>
      </c>
      <c r="F95" s="330"/>
      <c r="G95" s="334"/>
      <c r="H95" s="332">
        <v>13</v>
      </c>
      <c r="I95" s="332"/>
      <c r="J95" s="332">
        <v>16</v>
      </c>
      <c r="K95" s="332">
        <v>29</v>
      </c>
      <c r="L95" s="333">
        <v>0.55769230769230771</v>
      </c>
      <c r="M95" s="330"/>
      <c r="N95" s="334"/>
      <c r="O95" s="332">
        <v>9</v>
      </c>
      <c r="P95" s="332"/>
      <c r="Q95" s="332">
        <v>14</v>
      </c>
      <c r="R95" s="332">
        <v>23</v>
      </c>
      <c r="S95" s="333">
        <v>0.44230769230769235</v>
      </c>
      <c r="T95" s="330"/>
      <c r="U95" s="336">
        <v>52</v>
      </c>
    </row>
    <row r="96" spans="1:21" ht="24.75" customHeight="1">
      <c r="A96" s="323"/>
      <c r="B96" s="324"/>
      <c r="C96" s="325"/>
      <c r="D96" s="326"/>
      <c r="E96" s="327"/>
      <c r="F96" s="324"/>
      <c r="G96" s="325"/>
      <c r="H96" s="326"/>
      <c r="I96" s="326"/>
      <c r="J96" s="326"/>
      <c r="K96" s="326"/>
      <c r="L96" s="328"/>
      <c r="M96" s="324"/>
      <c r="N96" s="325"/>
      <c r="O96" s="326"/>
      <c r="P96" s="326"/>
      <c r="Q96" s="326"/>
      <c r="R96" s="326"/>
      <c r="S96" s="328"/>
      <c r="T96" s="324"/>
      <c r="U96" s="323"/>
    </row>
    <row r="97" spans="1:21" ht="24.75" customHeight="1">
      <c r="A97" s="209" t="s">
        <v>117</v>
      </c>
      <c r="B97" s="207"/>
      <c r="C97" s="210">
        <v>2295</v>
      </c>
      <c r="D97" s="214">
        <v>1809</v>
      </c>
      <c r="E97" s="212">
        <v>0.78820000000000001</v>
      </c>
      <c r="F97" s="207"/>
      <c r="G97" s="210">
        <v>1420</v>
      </c>
      <c r="H97" s="211">
        <v>129</v>
      </c>
      <c r="I97" s="214">
        <v>2367</v>
      </c>
      <c r="J97" s="211">
        <v>146</v>
      </c>
      <c r="K97" s="214">
        <v>4062</v>
      </c>
      <c r="L97" s="212">
        <v>0.98976608187134507</v>
      </c>
      <c r="M97" s="207"/>
      <c r="N97" s="213">
        <v>5</v>
      </c>
      <c r="O97" s="211"/>
      <c r="P97" s="211">
        <v>35</v>
      </c>
      <c r="Q97" s="211">
        <v>2</v>
      </c>
      <c r="R97" s="211">
        <v>42</v>
      </c>
      <c r="S97" s="212">
        <v>1.023391812865497E-2</v>
      </c>
      <c r="T97" s="207"/>
      <c r="U97" s="215">
        <v>4104</v>
      </c>
    </row>
    <row r="98" spans="1:21" ht="24.75" customHeight="1">
      <c r="A98" s="323"/>
      <c r="B98" s="324"/>
      <c r="C98" s="325"/>
      <c r="D98" s="326"/>
      <c r="E98" s="327"/>
      <c r="F98" s="324"/>
      <c r="G98" s="325"/>
      <c r="H98" s="326"/>
      <c r="I98" s="326"/>
      <c r="J98" s="326"/>
      <c r="K98" s="326"/>
      <c r="L98" s="328"/>
      <c r="M98" s="324"/>
      <c r="N98" s="325"/>
      <c r="O98" s="326"/>
      <c r="P98" s="326"/>
      <c r="Q98" s="326"/>
      <c r="R98" s="326"/>
      <c r="S98" s="328"/>
      <c r="T98" s="324"/>
      <c r="U98" s="323"/>
    </row>
    <row r="99" spans="1:21" ht="24.75" customHeight="1">
      <c r="A99" s="329" t="s">
        <v>294</v>
      </c>
      <c r="B99" s="330"/>
      <c r="C99" s="334">
        <v>178</v>
      </c>
      <c r="D99" s="332">
        <v>-30</v>
      </c>
      <c r="E99" s="333">
        <v>-0.16850000000000001</v>
      </c>
      <c r="F99" s="330"/>
      <c r="G99" s="334">
        <v>9</v>
      </c>
      <c r="H99" s="332"/>
      <c r="I99" s="332">
        <v>137</v>
      </c>
      <c r="J99" s="332"/>
      <c r="K99" s="332">
        <v>146</v>
      </c>
      <c r="L99" s="333">
        <v>0.9864864864864864</v>
      </c>
      <c r="M99" s="330"/>
      <c r="N99" s="334">
        <v>1</v>
      </c>
      <c r="O99" s="332"/>
      <c r="P99" s="332">
        <v>1</v>
      </c>
      <c r="Q99" s="332"/>
      <c r="R99" s="332">
        <v>2</v>
      </c>
      <c r="S99" s="333">
        <v>1.3513513513513513E-2</v>
      </c>
      <c r="T99" s="330"/>
      <c r="U99" s="336">
        <v>148</v>
      </c>
    </row>
    <row r="100" spans="1:21" ht="24.75" customHeight="1">
      <c r="A100" s="329" t="s">
        <v>295</v>
      </c>
      <c r="B100" s="330"/>
      <c r="C100" s="331">
        <v>2007</v>
      </c>
      <c r="D100" s="335">
        <v>1880</v>
      </c>
      <c r="E100" s="333">
        <v>0.93669999999999998</v>
      </c>
      <c r="F100" s="330"/>
      <c r="G100" s="331">
        <v>1400</v>
      </c>
      <c r="H100" s="332">
        <v>129</v>
      </c>
      <c r="I100" s="335">
        <v>2173</v>
      </c>
      <c r="J100" s="332">
        <v>146</v>
      </c>
      <c r="K100" s="335">
        <v>3848</v>
      </c>
      <c r="L100" s="333">
        <v>0.98996655518394649</v>
      </c>
      <c r="M100" s="330"/>
      <c r="N100" s="334">
        <v>4</v>
      </c>
      <c r="O100" s="332"/>
      <c r="P100" s="332">
        <v>33</v>
      </c>
      <c r="Q100" s="332">
        <v>2</v>
      </c>
      <c r="R100" s="332">
        <v>39</v>
      </c>
      <c r="S100" s="333">
        <v>1.0033444816053512E-2</v>
      </c>
      <c r="T100" s="330"/>
      <c r="U100" s="164">
        <v>3887</v>
      </c>
    </row>
    <row r="101" spans="1:21" ht="24.75" customHeight="1">
      <c r="A101" s="329" t="s">
        <v>296</v>
      </c>
      <c r="B101" s="330"/>
      <c r="C101" s="334">
        <v>110</v>
      </c>
      <c r="D101" s="332">
        <v>-41</v>
      </c>
      <c r="E101" s="333">
        <v>-0.37269999999999998</v>
      </c>
      <c r="F101" s="330"/>
      <c r="G101" s="334">
        <v>11</v>
      </c>
      <c r="H101" s="332"/>
      <c r="I101" s="332">
        <v>57</v>
      </c>
      <c r="J101" s="332"/>
      <c r="K101" s="332">
        <v>68</v>
      </c>
      <c r="L101" s="333">
        <v>0.98550724637681153</v>
      </c>
      <c r="M101" s="330"/>
      <c r="N101" s="334"/>
      <c r="O101" s="332"/>
      <c r="P101" s="332">
        <v>1</v>
      </c>
      <c r="Q101" s="332"/>
      <c r="R101" s="332">
        <v>1</v>
      </c>
      <c r="S101" s="333">
        <v>1.4492753623188406E-2</v>
      </c>
      <c r="T101" s="330"/>
      <c r="U101" s="336">
        <v>69</v>
      </c>
    </row>
    <row r="102" spans="1:21" ht="24.75" customHeight="1">
      <c r="A102" s="339"/>
      <c r="B102" s="330"/>
      <c r="C102" s="340"/>
      <c r="D102" s="340"/>
      <c r="E102" s="333"/>
      <c r="F102" s="330"/>
      <c r="G102" s="340"/>
      <c r="H102" s="340"/>
      <c r="I102" s="340"/>
      <c r="J102" s="340"/>
      <c r="K102" s="340"/>
      <c r="L102" s="333"/>
      <c r="M102" s="330"/>
      <c r="N102" s="340"/>
      <c r="O102" s="340"/>
      <c r="P102" s="340"/>
      <c r="Q102" s="340"/>
      <c r="R102" s="340"/>
      <c r="S102" s="333"/>
      <c r="T102" s="330"/>
      <c r="U102" s="340"/>
    </row>
    <row r="103" spans="1:21" ht="24.75" customHeight="1">
      <c r="A103" s="209" t="s">
        <v>122</v>
      </c>
      <c r="B103" s="207"/>
      <c r="C103" s="210">
        <v>14327</v>
      </c>
      <c r="D103" s="214">
        <v>21269</v>
      </c>
      <c r="E103" s="212">
        <v>1.4844999999999999</v>
      </c>
      <c r="F103" s="207"/>
      <c r="G103" s="210">
        <v>7611</v>
      </c>
      <c r="H103" s="211">
        <v>718</v>
      </c>
      <c r="I103" s="214">
        <v>24488</v>
      </c>
      <c r="J103" s="214">
        <v>1388</v>
      </c>
      <c r="K103" s="214">
        <v>34205</v>
      </c>
      <c r="L103" s="212">
        <v>0.96092257557028871</v>
      </c>
      <c r="M103" s="207"/>
      <c r="N103" s="213">
        <v>715</v>
      </c>
      <c r="O103" s="211">
        <v>102</v>
      </c>
      <c r="P103" s="211">
        <v>525</v>
      </c>
      <c r="Q103" s="211">
        <v>49</v>
      </c>
      <c r="R103" s="214">
        <v>1391</v>
      </c>
      <c r="S103" s="212">
        <v>3.9077424429711204E-2</v>
      </c>
      <c r="T103" s="207"/>
      <c r="U103" s="215">
        <v>35596</v>
      </c>
    </row>
    <row r="104" spans="1:21" ht="24.75" customHeight="1">
      <c r="A104" s="323"/>
      <c r="B104" s="324"/>
      <c r="C104" s="325"/>
      <c r="D104" s="326"/>
      <c r="E104" s="327"/>
      <c r="F104" s="324"/>
      <c r="G104" s="325"/>
      <c r="H104" s="326"/>
      <c r="I104" s="326"/>
      <c r="J104" s="326"/>
      <c r="K104" s="326"/>
      <c r="L104" s="328"/>
      <c r="M104" s="324"/>
      <c r="N104" s="325"/>
      <c r="O104" s="326"/>
      <c r="P104" s="326"/>
      <c r="Q104" s="326"/>
      <c r="R104" s="326"/>
      <c r="S104" s="328"/>
      <c r="T104" s="324"/>
      <c r="U104" s="323"/>
    </row>
    <row r="105" spans="1:21" ht="24.75" customHeight="1">
      <c r="A105" s="329" t="s">
        <v>344</v>
      </c>
      <c r="B105" s="330"/>
      <c r="C105" s="331">
        <v>1834</v>
      </c>
      <c r="D105" s="335">
        <v>3782</v>
      </c>
      <c r="E105" s="333">
        <v>2.0621999999999998</v>
      </c>
      <c r="F105" s="330"/>
      <c r="G105" s="334">
        <v>947</v>
      </c>
      <c r="H105" s="332">
        <v>101</v>
      </c>
      <c r="I105" s="335">
        <v>3740</v>
      </c>
      <c r="J105" s="332">
        <v>193</v>
      </c>
      <c r="K105" s="335">
        <v>4981</v>
      </c>
      <c r="L105" s="333">
        <v>0.88693019943019946</v>
      </c>
      <c r="M105" s="330"/>
      <c r="N105" s="334">
        <v>380</v>
      </c>
      <c r="O105" s="332">
        <v>52</v>
      </c>
      <c r="P105" s="332">
        <v>189</v>
      </c>
      <c r="Q105" s="332">
        <v>14</v>
      </c>
      <c r="R105" s="332">
        <v>635</v>
      </c>
      <c r="S105" s="333">
        <v>0.11306980056980058</v>
      </c>
      <c r="T105" s="330"/>
      <c r="U105" s="164">
        <v>5616</v>
      </c>
    </row>
    <row r="106" spans="1:21" ht="24.75" customHeight="1">
      <c r="A106" s="329" t="s">
        <v>345</v>
      </c>
      <c r="B106" s="330"/>
      <c r="C106" s="331">
        <v>1773</v>
      </c>
      <c r="D106" s="335">
        <v>4240</v>
      </c>
      <c r="E106" s="333">
        <v>2.3914</v>
      </c>
      <c r="F106" s="330"/>
      <c r="G106" s="331">
        <v>1174</v>
      </c>
      <c r="H106" s="332">
        <v>120</v>
      </c>
      <c r="I106" s="335">
        <v>4430</v>
      </c>
      <c r="J106" s="332">
        <v>238</v>
      </c>
      <c r="K106" s="335">
        <v>5962</v>
      </c>
      <c r="L106" s="333">
        <v>0.99151837685015787</v>
      </c>
      <c r="M106" s="330"/>
      <c r="N106" s="334">
        <v>15</v>
      </c>
      <c r="O106" s="332">
        <v>3</v>
      </c>
      <c r="P106" s="332">
        <v>32</v>
      </c>
      <c r="Q106" s="332">
        <v>1</v>
      </c>
      <c r="R106" s="332">
        <v>51</v>
      </c>
      <c r="S106" s="333">
        <v>8.4816231498420092E-3</v>
      </c>
      <c r="T106" s="330"/>
      <c r="U106" s="164">
        <v>6013</v>
      </c>
    </row>
    <row r="107" spans="1:21" ht="24.75" customHeight="1">
      <c r="A107" s="329" t="s">
        <v>346</v>
      </c>
      <c r="B107" s="330"/>
      <c r="C107" s="331">
        <v>1069</v>
      </c>
      <c r="D107" s="335">
        <v>4709</v>
      </c>
      <c r="E107" s="333">
        <v>4.4051</v>
      </c>
      <c r="F107" s="330"/>
      <c r="G107" s="331">
        <v>1397</v>
      </c>
      <c r="H107" s="332">
        <v>163</v>
      </c>
      <c r="I107" s="335">
        <v>3944</v>
      </c>
      <c r="J107" s="332">
        <v>202</v>
      </c>
      <c r="K107" s="335">
        <v>5706</v>
      </c>
      <c r="L107" s="333">
        <v>0.98753894080996885</v>
      </c>
      <c r="M107" s="330"/>
      <c r="N107" s="334">
        <v>20</v>
      </c>
      <c r="O107" s="332">
        <v>8</v>
      </c>
      <c r="P107" s="332">
        <v>40</v>
      </c>
      <c r="Q107" s="332">
        <v>4</v>
      </c>
      <c r="R107" s="332">
        <v>72</v>
      </c>
      <c r="S107" s="333">
        <v>1.2461059190031152E-2</v>
      </c>
      <c r="T107" s="330"/>
      <c r="U107" s="164">
        <v>5778</v>
      </c>
    </row>
    <row r="108" spans="1:21" ht="24.75" customHeight="1">
      <c r="A108" s="329" t="s">
        <v>347</v>
      </c>
      <c r="B108" s="330"/>
      <c r="C108" s="331">
        <v>2197</v>
      </c>
      <c r="D108" s="335">
        <v>2636</v>
      </c>
      <c r="E108" s="333">
        <v>1.1998</v>
      </c>
      <c r="F108" s="330"/>
      <c r="G108" s="331">
        <v>1148</v>
      </c>
      <c r="H108" s="332">
        <v>203</v>
      </c>
      <c r="I108" s="335">
        <v>2788</v>
      </c>
      <c r="J108" s="332">
        <v>246</v>
      </c>
      <c r="K108" s="335">
        <v>4385</v>
      </c>
      <c r="L108" s="333">
        <v>0.90730395199668945</v>
      </c>
      <c r="M108" s="330"/>
      <c r="N108" s="334">
        <v>207</v>
      </c>
      <c r="O108" s="332">
        <v>36</v>
      </c>
      <c r="P108" s="332">
        <v>182</v>
      </c>
      <c r="Q108" s="332">
        <v>23</v>
      </c>
      <c r="R108" s="332">
        <v>448</v>
      </c>
      <c r="S108" s="333">
        <v>9.2696048003310577E-2</v>
      </c>
      <c r="T108" s="330"/>
      <c r="U108" s="164">
        <v>4833</v>
      </c>
    </row>
    <row r="109" spans="1:21" ht="24.75" customHeight="1">
      <c r="A109" s="329" t="s">
        <v>348</v>
      </c>
      <c r="B109" s="330"/>
      <c r="C109" s="334">
        <v>557</v>
      </c>
      <c r="D109" s="335">
        <v>3091</v>
      </c>
      <c r="E109" s="333">
        <v>5.5494000000000003</v>
      </c>
      <c r="F109" s="330"/>
      <c r="G109" s="334">
        <v>718</v>
      </c>
      <c r="H109" s="332">
        <v>74</v>
      </c>
      <c r="I109" s="335">
        <v>2665</v>
      </c>
      <c r="J109" s="332">
        <v>141</v>
      </c>
      <c r="K109" s="335">
        <v>3598</v>
      </c>
      <c r="L109" s="333">
        <v>0.98629385964912275</v>
      </c>
      <c r="M109" s="330"/>
      <c r="N109" s="334">
        <v>33</v>
      </c>
      <c r="O109" s="332">
        <v>2</v>
      </c>
      <c r="P109" s="332">
        <v>11</v>
      </c>
      <c r="Q109" s="332">
        <v>4</v>
      </c>
      <c r="R109" s="332">
        <v>50</v>
      </c>
      <c r="S109" s="333">
        <v>1.3706140350877194E-2</v>
      </c>
      <c r="T109" s="330"/>
      <c r="U109" s="164">
        <v>3648</v>
      </c>
    </row>
    <row r="110" spans="1:21" ht="24.75" customHeight="1">
      <c r="A110" s="329" t="s">
        <v>349</v>
      </c>
      <c r="B110" s="330"/>
      <c r="C110" s="334">
        <v>623</v>
      </c>
      <c r="D110" s="332">
        <v>711</v>
      </c>
      <c r="E110" s="333">
        <v>1.1413</v>
      </c>
      <c r="F110" s="330"/>
      <c r="G110" s="334">
        <v>389</v>
      </c>
      <c r="H110" s="332">
        <v>33</v>
      </c>
      <c r="I110" s="332">
        <v>876</v>
      </c>
      <c r="J110" s="332">
        <v>12</v>
      </c>
      <c r="K110" s="335">
        <v>1310</v>
      </c>
      <c r="L110" s="333">
        <v>0.98200899550224885</v>
      </c>
      <c r="M110" s="330"/>
      <c r="N110" s="334">
        <v>12</v>
      </c>
      <c r="O110" s="332">
        <v>1</v>
      </c>
      <c r="P110" s="332">
        <v>11</v>
      </c>
      <c r="Q110" s="332"/>
      <c r="R110" s="332">
        <v>24</v>
      </c>
      <c r="S110" s="333">
        <v>1.7991004497751123E-2</v>
      </c>
      <c r="T110" s="330"/>
      <c r="U110" s="164">
        <v>1334</v>
      </c>
    </row>
    <row r="111" spans="1:21" ht="24.75" customHeight="1">
      <c r="A111" s="329" t="s">
        <v>350</v>
      </c>
      <c r="B111" s="330"/>
      <c r="C111" s="334">
        <v>490</v>
      </c>
      <c r="D111" s="332">
        <v>405</v>
      </c>
      <c r="E111" s="333">
        <v>0.82650000000000001</v>
      </c>
      <c r="F111" s="330"/>
      <c r="G111" s="334">
        <v>736</v>
      </c>
      <c r="H111" s="332"/>
      <c r="I111" s="332">
        <v>152</v>
      </c>
      <c r="J111" s="332"/>
      <c r="K111" s="332">
        <v>888</v>
      </c>
      <c r="L111" s="333">
        <v>0.99217877094972062</v>
      </c>
      <c r="M111" s="330"/>
      <c r="N111" s="334">
        <v>1</v>
      </c>
      <c r="O111" s="332"/>
      <c r="P111" s="332">
        <v>6</v>
      </c>
      <c r="Q111" s="332"/>
      <c r="R111" s="332">
        <v>7</v>
      </c>
      <c r="S111" s="333">
        <v>7.8212290502793283E-3</v>
      </c>
      <c r="T111" s="330"/>
      <c r="U111" s="336">
        <v>895</v>
      </c>
    </row>
    <row r="112" spans="1:21" ht="24.75" customHeight="1">
      <c r="A112" s="329" t="s">
        <v>351</v>
      </c>
      <c r="B112" s="330"/>
      <c r="C112" s="334">
        <v>952</v>
      </c>
      <c r="D112" s="332">
        <v>233</v>
      </c>
      <c r="E112" s="333">
        <v>0.2447</v>
      </c>
      <c r="F112" s="330"/>
      <c r="G112" s="334">
        <v>135</v>
      </c>
      <c r="H112" s="332"/>
      <c r="I112" s="335">
        <v>1003</v>
      </c>
      <c r="J112" s="332"/>
      <c r="K112" s="335">
        <v>1138</v>
      </c>
      <c r="L112" s="333">
        <v>0.96033755274261612</v>
      </c>
      <c r="M112" s="330"/>
      <c r="N112" s="334">
        <v>24</v>
      </c>
      <c r="O112" s="332"/>
      <c r="P112" s="332">
        <v>23</v>
      </c>
      <c r="Q112" s="332"/>
      <c r="R112" s="332">
        <v>47</v>
      </c>
      <c r="S112" s="333">
        <v>3.9662447257383965E-2</v>
      </c>
      <c r="T112" s="330"/>
      <c r="U112" s="164">
        <v>1185</v>
      </c>
    </row>
    <row r="113" spans="1:21" ht="24.75" customHeight="1">
      <c r="A113" s="329" t="s">
        <v>352</v>
      </c>
      <c r="B113" s="330"/>
      <c r="C113" s="334">
        <v>120</v>
      </c>
      <c r="D113" s="332">
        <v>484</v>
      </c>
      <c r="E113" s="333">
        <v>4.0332999999999997</v>
      </c>
      <c r="F113" s="330"/>
      <c r="G113" s="334">
        <v>164</v>
      </c>
      <c r="H113" s="332"/>
      <c r="I113" s="332">
        <v>431</v>
      </c>
      <c r="J113" s="332"/>
      <c r="K113" s="332">
        <v>595</v>
      </c>
      <c r="L113" s="333">
        <v>0.98509933774834435</v>
      </c>
      <c r="M113" s="330"/>
      <c r="N113" s="334">
        <v>4</v>
      </c>
      <c r="O113" s="332"/>
      <c r="P113" s="332">
        <v>5</v>
      </c>
      <c r="Q113" s="332"/>
      <c r="R113" s="332">
        <v>9</v>
      </c>
      <c r="S113" s="333">
        <v>1.4900662251655629E-2</v>
      </c>
      <c r="T113" s="330"/>
      <c r="U113" s="336">
        <v>604</v>
      </c>
    </row>
    <row r="114" spans="1:21" ht="24.75" customHeight="1">
      <c r="A114" s="329" t="s">
        <v>353</v>
      </c>
      <c r="B114" s="330"/>
      <c r="C114" s="334">
        <v>193</v>
      </c>
      <c r="D114" s="332">
        <v>269</v>
      </c>
      <c r="E114" s="333">
        <v>1.3937999999999999</v>
      </c>
      <c r="F114" s="330"/>
      <c r="G114" s="334"/>
      <c r="H114" s="332"/>
      <c r="I114" s="332">
        <v>462</v>
      </c>
      <c r="J114" s="332"/>
      <c r="K114" s="332">
        <v>462</v>
      </c>
      <c r="L114" s="333">
        <v>1</v>
      </c>
      <c r="M114" s="330"/>
      <c r="N114" s="334"/>
      <c r="O114" s="332"/>
      <c r="P114" s="332"/>
      <c r="Q114" s="332"/>
      <c r="R114" s="332">
        <v>0</v>
      </c>
      <c r="S114" s="333">
        <v>0</v>
      </c>
      <c r="T114" s="330"/>
      <c r="U114" s="336">
        <v>462</v>
      </c>
    </row>
    <row r="115" spans="1:21" ht="24.75" customHeight="1">
      <c r="A115" s="329" t="s">
        <v>354</v>
      </c>
      <c r="B115" s="330"/>
      <c r="C115" s="334">
        <v>260</v>
      </c>
      <c r="D115" s="332">
        <v>158</v>
      </c>
      <c r="E115" s="333">
        <v>0.60770000000000002</v>
      </c>
      <c r="F115" s="330"/>
      <c r="G115" s="334">
        <v>76</v>
      </c>
      <c r="H115" s="332"/>
      <c r="I115" s="332">
        <v>326</v>
      </c>
      <c r="J115" s="332"/>
      <c r="K115" s="332">
        <v>402</v>
      </c>
      <c r="L115" s="333">
        <v>0.96172248803827753</v>
      </c>
      <c r="M115" s="330"/>
      <c r="N115" s="334">
        <v>11</v>
      </c>
      <c r="O115" s="332"/>
      <c r="P115" s="332">
        <v>5</v>
      </c>
      <c r="Q115" s="332"/>
      <c r="R115" s="332">
        <v>16</v>
      </c>
      <c r="S115" s="333">
        <v>3.8277511961722487E-2</v>
      </c>
      <c r="T115" s="330"/>
      <c r="U115" s="336">
        <v>418</v>
      </c>
    </row>
    <row r="116" spans="1:21" ht="24.75" customHeight="1">
      <c r="A116" s="329" t="s">
        <v>355</v>
      </c>
      <c r="B116" s="330"/>
      <c r="C116" s="334">
        <v>86</v>
      </c>
      <c r="D116" s="332">
        <v>243</v>
      </c>
      <c r="E116" s="333">
        <v>2.8256000000000001</v>
      </c>
      <c r="F116" s="330"/>
      <c r="G116" s="334">
        <v>79</v>
      </c>
      <c r="H116" s="332"/>
      <c r="I116" s="332">
        <v>247</v>
      </c>
      <c r="J116" s="332"/>
      <c r="K116" s="332">
        <v>326</v>
      </c>
      <c r="L116" s="333">
        <v>0.99088145896656543</v>
      </c>
      <c r="M116" s="330"/>
      <c r="N116" s="334">
        <v>2</v>
      </c>
      <c r="O116" s="332"/>
      <c r="P116" s="332">
        <v>1</v>
      </c>
      <c r="Q116" s="332"/>
      <c r="R116" s="332">
        <v>3</v>
      </c>
      <c r="S116" s="333">
        <v>9.11854103343465E-3</v>
      </c>
      <c r="T116" s="330"/>
      <c r="U116" s="336">
        <v>329</v>
      </c>
    </row>
    <row r="117" spans="1:21" ht="24.75" customHeight="1">
      <c r="A117" s="329" t="s">
        <v>356</v>
      </c>
      <c r="B117" s="330"/>
      <c r="C117" s="331">
        <v>1296</v>
      </c>
      <c r="D117" s="332">
        <v>168</v>
      </c>
      <c r="E117" s="333">
        <v>0.12959999999999999</v>
      </c>
      <c r="F117" s="330"/>
      <c r="G117" s="334">
        <v>199</v>
      </c>
      <c r="H117" s="332"/>
      <c r="I117" s="335">
        <v>1250</v>
      </c>
      <c r="J117" s="332"/>
      <c r="K117" s="335">
        <v>1449</v>
      </c>
      <c r="L117" s="333">
        <v>0.98975409836065575</v>
      </c>
      <c r="M117" s="330"/>
      <c r="N117" s="334">
        <v>3</v>
      </c>
      <c r="O117" s="332"/>
      <c r="P117" s="332">
        <v>12</v>
      </c>
      <c r="Q117" s="332"/>
      <c r="R117" s="332">
        <v>15</v>
      </c>
      <c r="S117" s="333">
        <v>1.0245901639344262E-2</v>
      </c>
      <c r="T117" s="330"/>
      <c r="U117" s="164">
        <v>1464</v>
      </c>
    </row>
    <row r="118" spans="1:21" ht="24.75" customHeight="1">
      <c r="A118" s="329" t="s">
        <v>357</v>
      </c>
      <c r="B118" s="330"/>
      <c r="C118" s="334">
        <v>164</v>
      </c>
      <c r="D118" s="332">
        <v>274</v>
      </c>
      <c r="E118" s="333">
        <v>1.6707000000000001</v>
      </c>
      <c r="F118" s="330"/>
      <c r="G118" s="334">
        <v>97</v>
      </c>
      <c r="H118" s="332"/>
      <c r="I118" s="332">
        <v>340</v>
      </c>
      <c r="J118" s="332"/>
      <c r="K118" s="332">
        <v>437</v>
      </c>
      <c r="L118" s="333">
        <v>0.99771689497716887</v>
      </c>
      <c r="M118" s="330"/>
      <c r="N118" s="334"/>
      <c r="O118" s="332"/>
      <c r="P118" s="332">
        <v>1</v>
      </c>
      <c r="Q118" s="332"/>
      <c r="R118" s="332">
        <v>1</v>
      </c>
      <c r="S118" s="333">
        <v>2.2831050228310501E-3</v>
      </c>
      <c r="T118" s="330"/>
      <c r="U118" s="336">
        <v>438</v>
      </c>
    </row>
    <row r="119" spans="1:21" ht="24.75" customHeight="1">
      <c r="A119" s="329" t="s">
        <v>358</v>
      </c>
      <c r="B119" s="330"/>
      <c r="C119" s="334">
        <v>141</v>
      </c>
      <c r="D119" s="332">
        <v>-141</v>
      </c>
      <c r="E119" s="333">
        <v>-1</v>
      </c>
      <c r="F119" s="330"/>
      <c r="G119" s="334"/>
      <c r="H119" s="332"/>
      <c r="I119" s="332"/>
      <c r="J119" s="332"/>
      <c r="K119" s="332">
        <v>0</v>
      </c>
      <c r="L119" s="333" t="s">
        <v>504</v>
      </c>
      <c r="M119" s="330"/>
      <c r="N119" s="334"/>
      <c r="O119" s="332"/>
      <c r="P119" s="332"/>
      <c r="Q119" s="332"/>
      <c r="R119" s="332">
        <v>0</v>
      </c>
      <c r="S119" s="333" t="s">
        <v>504</v>
      </c>
      <c r="T119" s="330"/>
      <c r="U119" s="336">
        <v>0</v>
      </c>
    </row>
    <row r="120" spans="1:21" ht="24.75" customHeight="1">
      <c r="A120" s="329" t="s">
        <v>359</v>
      </c>
      <c r="B120" s="330"/>
      <c r="C120" s="334">
        <v>108</v>
      </c>
      <c r="D120" s="332">
        <v>-108</v>
      </c>
      <c r="E120" s="333">
        <v>-1</v>
      </c>
      <c r="F120" s="330"/>
      <c r="G120" s="334"/>
      <c r="H120" s="332"/>
      <c r="I120" s="332"/>
      <c r="J120" s="332"/>
      <c r="K120" s="332">
        <v>0</v>
      </c>
      <c r="L120" s="333" t="s">
        <v>504</v>
      </c>
      <c r="M120" s="330"/>
      <c r="N120" s="334"/>
      <c r="O120" s="332"/>
      <c r="P120" s="332"/>
      <c r="Q120" s="332"/>
      <c r="R120" s="332">
        <v>0</v>
      </c>
      <c r="S120" s="333" t="s">
        <v>504</v>
      </c>
      <c r="T120" s="330"/>
      <c r="U120" s="336">
        <v>0</v>
      </c>
    </row>
    <row r="121" spans="1:21" ht="24.75" customHeight="1">
      <c r="A121" s="329" t="s">
        <v>360</v>
      </c>
      <c r="B121" s="330"/>
      <c r="C121" s="334">
        <v>184</v>
      </c>
      <c r="D121" s="332">
        <v>11</v>
      </c>
      <c r="E121" s="333">
        <v>5.9799999999999999E-2</v>
      </c>
      <c r="F121" s="330"/>
      <c r="G121" s="334">
        <v>2</v>
      </c>
      <c r="H121" s="332"/>
      <c r="I121" s="332">
        <v>193</v>
      </c>
      <c r="J121" s="332"/>
      <c r="K121" s="332">
        <v>195</v>
      </c>
      <c r="L121" s="333">
        <v>1</v>
      </c>
      <c r="M121" s="330"/>
      <c r="N121" s="334"/>
      <c r="O121" s="332"/>
      <c r="P121" s="332"/>
      <c r="Q121" s="332"/>
      <c r="R121" s="332">
        <v>0</v>
      </c>
      <c r="S121" s="333">
        <v>0</v>
      </c>
      <c r="T121" s="330"/>
      <c r="U121" s="336">
        <v>195</v>
      </c>
    </row>
    <row r="122" spans="1:21" ht="24.75" customHeight="1">
      <c r="A122" s="329" t="s">
        <v>361</v>
      </c>
      <c r="B122" s="330"/>
      <c r="C122" s="334">
        <v>90</v>
      </c>
      <c r="D122" s="332">
        <v>282</v>
      </c>
      <c r="E122" s="333">
        <v>3.1333000000000002</v>
      </c>
      <c r="F122" s="330"/>
      <c r="G122" s="334">
        <v>99</v>
      </c>
      <c r="H122" s="332"/>
      <c r="I122" s="332">
        <v>270</v>
      </c>
      <c r="J122" s="332"/>
      <c r="K122" s="332">
        <v>369</v>
      </c>
      <c r="L122" s="333">
        <v>0.99193548387096764</v>
      </c>
      <c r="M122" s="330"/>
      <c r="N122" s="334">
        <v>1</v>
      </c>
      <c r="O122" s="332"/>
      <c r="P122" s="332">
        <v>2</v>
      </c>
      <c r="Q122" s="332"/>
      <c r="R122" s="332">
        <v>3</v>
      </c>
      <c r="S122" s="333">
        <v>8.0645161290322578E-3</v>
      </c>
      <c r="T122" s="330"/>
      <c r="U122" s="336">
        <v>372</v>
      </c>
    </row>
    <row r="123" spans="1:21" ht="24.75" customHeight="1">
      <c r="A123" s="329" t="s">
        <v>362</v>
      </c>
      <c r="B123" s="330"/>
      <c r="C123" s="334">
        <v>57</v>
      </c>
      <c r="D123" s="332">
        <v>120</v>
      </c>
      <c r="E123" s="333">
        <v>2.1053000000000002</v>
      </c>
      <c r="F123" s="330"/>
      <c r="G123" s="334">
        <v>138</v>
      </c>
      <c r="H123" s="332"/>
      <c r="I123" s="332">
        <v>38</v>
      </c>
      <c r="J123" s="332"/>
      <c r="K123" s="332">
        <v>176</v>
      </c>
      <c r="L123" s="333">
        <v>0.99435028248587576</v>
      </c>
      <c r="M123" s="330"/>
      <c r="N123" s="334">
        <v>1</v>
      </c>
      <c r="O123" s="332"/>
      <c r="P123" s="332"/>
      <c r="Q123" s="332"/>
      <c r="R123" s="332">
        <v>1</v>
      </c>
      <c r="S123" s="333">
        <v>5.6497175141242938E-3</v>
      </c>
      <c r="T123" s="330"/>
      <c r="U123" s="336">
        <v>177</v>
      </c>
    </row>
    <row r="124" spans="1:21" ht="24.75" customHeight="1">
      <c r="A124" s="329" t="s">
        <v>363</v>
      </c>
      <c r="B124" s="330"/>
      <c r="C124" s="334">
        <v>326</v>
      </c>
      <c r="D124" s="332">
        <v>-187</v>
      </c>
      <c r="E124" s="333">
        <v>-0.5736</v>
      </c>
      <c r="F124" s="330"/>
      <c r="G124" s="334"/>
      <c r="H124" s="332"/>
      <c r="I124" s="332">
        <v>139</v>
      </c>
      <c r="J124" s="332"/>
      <c r="K124" s="332">
        <v>139</v>
      </c>
      <c r="L124" s="333">
        <v>1</v>
      </c>
      <c r="M124" s="330"/>
      <c r="N124" s="334"/>
      <c r="O124" s="332"/>
      <c r="P124" s="332"/>
      <c r="Q124" s="332"/>
      <c r="R124" s="332">
        <v>0</v>
      </c>
      <c r="S124" s="333">
        <v>0</v>
      </c>
      <c r="T124" s="330"/>
      <c r="U124" s="336">
        <v>139</v>
      </c>
    </row>
    <row r="125" spans="1:21" ht="24.75" customHeight="1">
      <c r="A125" s="329" t="s">
        <v>364</v>
      </c>
      <c r="B125" s="330"/>
      <c r="C125" s="334">
        <v>326</v>
      </c>
      <c r="D125" s="332">
        <v>-156</v>
      </c>
      <c r="E125" s="333">
        <v>-0.47849999999999998</v>
      </c>
      <c r="F125" s="330"/>
      <c r="G125" s="334">
        <v>25</v>
      </c>
      <c r="H125" s="332"/>
      <c r="I125" s="332">
        <v>144</v>
      </c>
      <c r="J125" s="332"/>
      <c r="K125" s="332">
        <v>169</v>
      </c>
      <c r="L125" s="333">
        <v>0.99411764705882344</v>
      </c>
      <c r="M125" s="330"/>
      <c r="N125" s="334">
        <v>1</v>
      </c>
      <c r="O125" s="332"/>
      <c r="P125" s="332"/>
      <c r="Q125" s="332"/>
      <c r="R125" s="332">
        <v>1</v>
      </c>
      <c r="S125" s="333">
        <v>5.8823529411764705E-3</v>
      </c>
      <c r="T125" s="330"/>
      <c r="U125" s="336">
        <v>170</v>
      </c>
    </row>
    <row r="126" spans="1:21" ht="24.75" customHeight="1">
      <c r="A126" s="329" t="s">
        <v>365</v>
      </c>
      <c r="B126" s="330"/>
      <c r="C126" s="334">
        <v>413</v>
      </c>
      <c r="D126" s="332">
        <v>-30</v>
      </c>
      <c r="E126" s="333">
        <v>-7.2599999999999998E-2</v>
      </c>
      <c r="F126" s="330"/>
      <c r="G126" s="334"/>
      <c r="H126" s="332">
        <v>24</v>
      </c>
      <c r="I126" s="332"/>
      <c r="J126" s="332">
        <v>356</v>
      </c>
      <c r="K126" s="332">
        <v>380</v>
      </c>
      <c r="L126" s="333">
        <v>0.99216710182767631</v>
      </c>
      <c r="M126" s="330"/>
      <c r="N126" s="334"/>
      <c r="O126" s="332"/>
      <c r="P126" s="332"/>
      <c r="Q126" s="332">
        <v>3</v>
      </c>
      <c r="R126" s="332">
        <v>3</v>
      </c>
      <c r="S126" s="333">
        <v>7.8328981723237608E-3</v>
      </c>
      <c r="T126" s="330"/>
      <c r="U126" s="336">
        <v>383</v>
      </c>
    </row>
    <row r="127" spans="1:21" ht="24.75" customHeight="1">
      <c r="A127" s="329" t="s">
        <v>366</v>
      </c>
      <c r="B127" s="330"/>
      <c r="C127" s="331">
        <v>1068</v>
      </c>
      <c r="D127" s="332">
        <v>75</v>
      </c>
      <c r="E127" s="333">
        <v>7.0199999999999999E-2</v>
      </c>
      <c r="F127" s="330"/>
      <c r="G127" s="334">
        <v>88</v>
      </c>
      <c r="H127" s="332"/>
      <c r="I127" s="335">
        <v>1050</v>
      </c>
      <c r="J127" s="332"/>
      <c r="K127" s="335">
        <v>1138</v>
      </c>
      <c r="L127" s="333">
        <v>0.99562554680664916</v>
      </c>
      <c r="M127" s="330"/>
      <c r="N127" s="334"/>
      <c r="O127" s="332"/>
      <c r="P127" s="332">
        <v>5</v>
      </c>
      <c r="Q127" s="332"/>
      <c r="R127" s="332">
        <v>5</v>
      </c>
      <c r="S127" s="333">
        <v>4.3744531933508314E-3</v>
      </c>
      <c r="T127" s="330"/>
      <c r="U127" s="164">
        <v>1143</v>
      </c>
    </row>
    <row r="128" spans="1:21" ht="24.75" customHeight="1">
      <c r="A128" s="323"/>
      <c r="B128" s="324"/>
      <c r="C128" s="325"/>
      <c r="D128" s="326"/>
      <c r="E128" s="327"/>
      <c r="F128" s="324"/>
      <c r="G128" s="325"/>
      <c r="H128" s="326"/>
      <c r="I128" s="326"/>
      <c r="J128" s="326"/>
      <c r="K128" s="326"/>
      <c r="L128" s="328"/>
      <c r="M128" s="324"/>
      <c r="N128" s="325"/>
      <c r="O128" s="326"/>
      <c r="P128" s="326"/>
      <c r="Q128" s="326"/>
      <c r="R128" s="326"/>
      <c r="S128" s="328"/>
      <c r="T128" s="324"/>
      <c r="U128" s="323"/>
    </row>
    <row r="129" spans="1:21" ht="24.75" customHeight="1">
      <c r="A129" s="209" t="s">
        <v>118</v>
      </c>
      <c r="B129" s="207"/>
      <c r="C129" s="210">
        <v>6043</v>
      </c>
      <c r="D129" s="214">
        <v>1058</v>
      </c>
      <c r="E129" s="212">
        <v>0.17510000000000001</v>
      </c>
      <c r="F129" s="207"/>
      <c r="G129" s="210">
        <v>2488</v>
      </c>
      <c r="H129" s="211">
        <v>133</v>
      </c>
      <c r="I129" s="214">
        <v>4020</v>
      </c>
      <c r="J129" s="211">
        <v>153</v>
      </c>
      <c r="K129" s="214">
        <v>6794</v>
      </c>
      <c r="L129" s="212">
        <v>0.95676665258414306</v>
      </c>
      <c r="M129" s="207"/>
      <c r="N129" s="213">
        <v>101</v>
      </c>
      <c r="O129" s="211">
        <v>35</v>
      </c>
      <c r="P129" s="211">
        <v>152</v>
      </c>
      <c r="Q129" s="211">
        <v>19</v>
      </c>
      <c r="R129" s="211">
        <v>307</v>
      </c>
      <c r="S129" s="212">
        <v>4.3233347415856924E-2</v>
      </c>
      <c r="T129" s="207"/>
      <c r="U129" s="215">
        <v>7101</v>
      </c>
    </row>
    <row r="130" spans="1:21" ht="24.75" customHeight="1">
      <c r="A130" s="323"/>
      <c r="B130" s="324"/>
      <c r="C130" s="325"/>
      <c r="D130" s="326"/>
      <c r="E130" s="327"/>
      <c r="F130" s="324"/>
      <c r="G130" s="325"/>
      <c r="H130" s="326"/>
      <c r="I130" s="326"/>
      <c r="J130" s="326"/>
      <c r="K130" s="326"/>
      <c r="L130" s="328"/>
      <c r="M130" s="324"/>
      <c r="N130" s="325"/>
      <c r="O130" s="326"/>
      <c r="P130" s="326"/>
      <c r="Q130" s="326"/>
      <c r="R130" s="326"/>
      <c r="S130" s="328"/>
      <c r="T130" s="324"/>
      <c r="U130" s="323"/>
    </row>
    <row r="131" spans="1:21" ht="24.75" customHeight="1">
      <c r="A131" s="329" t="s">
        <v>297</v>
      </c>
      <c r="B131" s="330"/>
      <c r="C131" s="331">
        <v>1825</v>
      </c>
      <c r="D131" s="332">
        <v>316</v>
      </c>
      <c r="E131" s="333">
        <v>0.17319999999999999</v>
      </c>
      <c r="F131" s="330"/>
      <c r="G131" s="334">
        <v>814</v>
      </c>
      <c r="H131" s="332">
        <v>28</v>
      </c>
      <c r="I131" s="335">
        <v>1202</v>
      </c>
      <c r="J131" s="332">
        <v>33</v>
      </c>
      <c r="K131" s="335">
        <v>2077</v>
      </c>
      <c r="L131" s="333">
        <v>0.9701074264362447</v>
      </c>
      <c r="M131" s="330"/>
      <c r="N131" s="334">
        <v>24</v>
      </c>
      <c r="O131" s="332">
        <v>5</v>
      </c>
      <c r="P131" s="332">
        <v>32</v>
      </c>
      <c r="Q131" s="332">
        <v>3</v>
      </c>
      <c r="R131" s="332">
        <v>64</v>
      </c>
      <c r="S131" s="333">
        <v>2.9892573563755253E-2</v>
      </c>
      <c r="T131" s="330"/>
      <c r="U131" s="164">
        <v>2141</v>
      </c>
    </row>
    <row r="132" spans="1:21" ht="24.75" customHeight="1">
      <c r="A132" s="329" t="s">
        <v>298</v>
      </c>
      <c r="B132" s="330"/>
      <c r="C132" s="331">
        <v>1488</v>
      </c>
      <c r="D132" s="332">
        <v>167</v>
      </c>
      <c r="E132" s="333">
        <v>0.11219999999999999</v>
      </c>
      <c r="F132" s="330"/>
      <c r="G132" s="334">
        <v>229</v>
      </c>
      <c r="H132" s="332"/>
      <c r="I132" s="335">
        <v>1371</v>
      </c>
      <c r="J132" s="332"/>
      <c r="K132" s="335">
        <v>1600</v>
      </c>
      <c r="L132" s="333">
        <v>0.96676737160120851</v>
      </c>
      <c r="M132" s="330"/>
      <c r="N132" s="334">
        <v>10</v>
      </c>
      <c r="O132" s="332"/>
      <c r="P132" s="332">
        <v>45</v>
      </c>
      <c r="Q132" s="332"/>
      <c r="R132" s="332">
        <v>55</v>
      </c>
      <c r="S132" s="333">
        <v>3.3232628398791542E-2</v>
      </c>
      <c r="T132" s="330"/>
      <c r="U132" s="164">
        <v>1655</v>
      </c>
    </row>
    <row r="133" spans="1:21" ht="24.75" customHeight="1">
      <c r="A133" s="329" t="s">
        <v>299</v>
      </c>
      <c r="B133" s="330"/>
      <c r="C133" s="334">
        <v>611</v>
      </c>
      <c r="D133" s="332">
        <v>-11</v>
      </c>
      <c r="E133" s="333">
        <v>-1.7999999999999999E-2</v>
      </c>
      <c r="F133" s="330"/>
      <c r="G133" s="334">
        <v>137</v>
      </c>
      <c r="H133" s="332">
        <v>10</v>
      </c>
      <c r="I133" s="332">
        <v>353</v>
      </c>
      <c r="J133" s="332">
        <v>40</v>
      </c>
      <c r="K133" s="332">
        <v>540</v>
      </c>
      <c r="L133" s="333">
        <v>0.9</v>
      </c>
      <c r="M133" s="330"/>
      <c r="N133" s="334">
        <v>7</v>
      </c>
      <c r="O133" s="332">
        <v>26</v>
      </c>
      <c r="P133" s="332">
        <v>19</v>
      </c>
      <c r="Q133" s="332">
        <v>8</v>
      </c>
      <c r="R133" s="332">
        <v>60</v>
      </c>
      <c r="S133" s="333">
        <v>0.1</v>
      </c>
      <c r="T133" s="330"/>
      <c r="U133" s="336">
        <v>600</v>
      </c>
    </row>
    <row r="134" spans="1:21" ht="24.75" customHeight="1">
      <c r="A134" s="329" t="s">
        <v>300</v>
      </c>
      <c r="B134" s="330"/>
      <c r="C134" s="334">
        <v>406</v>
      </c>
      <c r="D134" s="332">
        <v>255</v>
      </c>
      <c r="E134" s="333">
        <v>0.62809999999999999</v>
      </c>
      <c r="F134" s="330"/>
      <c r="G134" s="334">
        <v>579</v>
      </c>
      <c r="H134" s="332"/>
      <c r="I134" s="332">
        <v>45</v>
      </c>
      <c r="J134" s="332"/>
      <c r="K134" s="332">
        <v>624</v>
      </c>
      <c r="L134" s="333">
        <v>0.94402420574886536</v>
      </c>
      <c r="M134" s="330"/>
      <c r="N134" s="334">
        <v>30</v>
      </c>
      <c r="O134" s="332"/>
      <c r="P134" s="332">
        <v>7</v>
      </c>
      <c r="Q134" s="332"/>
      <c r="R134" s="332">
        <v>37</v>
      </c>
      <c r="S134" s="333">
        <v>5.5975794251134643E-2</v>
      </c>
      <c r="T134" s="330"/>
      <c r="U134" s="336">
        <v>661</v>
      </c>
    </row>
    <row r="135" spans="1:21" ht="24.75" customHeight="1">
      <c r="A135" s="329" t="s">
        <v>301</v>
      </c>
      <c r="B135" s="330"/>
      <c r="C135" s="334">
        <v>289</v>
      </c>
      <c r="D135" s="332">
        <v>58</v>
      </c>
      <c r="E135" s="333">
        <v>0.20069999999999999</v>
      </c>
      <c r="F135" s="330"/>
      <c r="G135" s="334">
        <v>97</v>
      </c>
      <c r="H135" s="332"/>
      <c r="I135" s="332">
        <v>239</v>
      </c>
      <c r="J135" s="332"/>
      <c r="K135" s="332">
        <v>336</v>
      </c>
      <c r="L135" s="333">
        <v>0.96829971181556185</v>
      </c>
      <c r="M135" s="330"/>
      <c r="N135" s="334">
        <v>2</v>
      </c>
      <c r="O135" s="332"/>
      <c r="P135" s="332">
        <v>9</v>
      </c>
      <c r="Q135" s="332"/>
      <c r="R135" s="332">
        <v>11</v>
      </c>
      <c r="S135" s="333">
        <v>3.1700288184438041E-2</v>
      </c>
      <c r="T135" s="330"/>
      <c r="U135" s="336">
        <v>347</v>
      </c>
    </row>
    <row r="136" spans="1:21" ht="24.75" customHeight="1">
      <c r="A136" s="329" t="s">
        <v>302</v>
      </c>
      <c r="B136" s="330"/>
      <c r="C136" s="334">
        <v>305</v>
      </c>
      <c r="D136" s="332">
        <v>142</v>
      </c>
      <c r="E136" s="333">
        <v>0.46560000000000001</v>
      </c>
      <c r="F136" s="330"/>
      <c r="G136" s="334">
        <v>288</v>
      </c>
      <c r="H136" s="332"/>
      <c r="I136" s="332">
        <v>145</v>
      </c>
      <c r="J136" s="332"/>
      <c r="K136" s="332">
        <v>433</v>
      </c>
      <c r="L136" s="333">
        <v>0.96868008948545858</v>
      </c>
      <c r="M136" s="330"/>
      <c r="N136" s="334">
        <v>4</v>
      </c>
      <c r="O136" s="332"/>
      <c r="P136" s="332">
        <v>10</v>
      </c>
      <c r="Q136" s="332"/>
      <c r="R136" s="332">
        <v>14</v>
      </c>
      <c r="S136" s="333">
        <v>3.1319910514541388E-2</v>
      </c>
      <c r="T136" s="330"/>
      <c r="U136" s="336">
        <v>447</v>
      </c>
    </row>
    <row r="137" spans="1:21" ht="24.75" customHeight="1">
      <c r="A137" s="329" t="s">
        <v>303</v>
      </c>
      <c r="B137" s="330"/>
      <c r="C137" s="334">
        <v>291</v>
      </c>
      <c r="D137" s="332">
        <v>95</v>
      </c>
      <c r="E137" s="333">
        <v>0.32650000000000001</v>
      </c>
      <c r="F137" s="330"/>
      <c r="G137" s="334">
        <v>182</v>
      </c>
      <c r="H137" s="332"/>
      <c r="I137" s="332">
        <v>187</v>
      </c>
      <c r="J137" s="332"/>
      <c r="K137" s="332">
        <v>369</v>
      </c>
      <c r="L137" s="333">
        <v>0.95595854922279799</v>
      </c>
      <c r="M137" s="330"/>
      <c r="N137" s="334">
        <v>9</v>
      </c>
      <c r="O137" s="332"/>
      <c r="P137" s="332">
        <v>8</v>
      </c>
      <c r="Q137" s="332"/>
      <c r="R137" s="332">
        <v>17</v>
      </c>
      <c r="S137" s="333">
        <v>4.4041450777202069E-2</v>
      </c>
      <c r="T137" s="330"/>
      <c r="U137" s="336">
        <v>386</v>
      </c>
    </row>
    <row r="138" spans="1:21" ht="24.75" customHeight="1">
      <c r="A138" s="329" t="s">
        <v>304</v>
      </c>
      <c r="B138" s="330"/>
      <c r="C138" s="334">
        <v>286</v>
      </c>
      <c r="D138" s="332">
        <v>17</v>
      </c>
      <c r="E138" s="333">
        <v>5.9400000000000001E-2</v>
      </c>
      <c r="F138" s="330"/>
      <c r="G138" s="334">
        <v>60</v>
      </c>
      <c r="H138" s="332"/>
      <c r="I138" s="332">
        <v>226</v>
      </c>
      <c r="J138" s="332"/>
      <c r="K138" s="332">
        <v>286</v>
      </c>
      <c r="L138" s="333">
        <v>0.94389438943894388</v>
      </c>
      <c r="M138" s="330"/>
      <c r="N138" s="334">
        <v>7</v>
      </c>
      <c r="O138" s="332"/>
      <c r="P138" s="332">
        <v>10</v>
      </c>
      <c r="Q138" s="332"/>
      <c r="R138" s="332">
        <v>17</v>
      </c>
      <c r="S138" s="333">
        <v>5.6105610561056105E-2</v>
      </c>
      <c r="T138" s="330"/>
      <c r="U138" s="336">
        <v>303</v>
      </c>
    </row>
    <row r="139" spans="1:21" ht="24.75" customHeight="1">
      <c r="A139" s="329" t="s">
        <v>305</v>
      </c>
      <c r="B139" s="330"/>
      <c r="C139" s="334">
        <v>215</v>
      </c>
      <c r="D139" s="332">
        <v>-3</v>
      </c>
      <c r="E139" s="333">
        <v>-1.4E-2</v>
      </c>
      <c r="F139" s="330"/>
      <c r="G139" s="334">
        <v>61</v>
      </c>
      <c r="H139" s="332"/>
      <c r="I139" s="332">
        <v>140</v>
      </c>
      <c r="J139" s="332"/>
      <c r="K139" s="332">
        <v>201</v>
      </c>
      <c r="L139" s="333">
        <v>0.94811320754716988</v>
      </c>
      <c r="M139" s="330"/>
      <c r="N139" s="334">
        <v>4</v>
      </c>
      <c r="O139" s="332"/>
      <c r="P139" s="332">
        <v>7</v>
      </c>
      <c r="Q139" s="332"/>
      <c r="R139" s="332">
        <v>11</v>
      </c>
      <c r="S139" s="333">
        <v>5.1886792452830191E-2</v>
      </c>
      <c r="T139" s="330"/>
      <c r="U139" s="336">
        <v>212</v>
      </c>
    </row>
    <row r="140" spans="1:21" ht="24.75" customHeight="1">
      <c r="A140" s="329" t="s">
        <v>306</v>
      </c>
      <c r="B140" s="330"/>
      <c r="C140" s="334">
        <v>142</v>
      </c>
      <c r="D140" s="332">
        <v>20</v>
      </c>
      <c r="E140" s="333">
        <v>0.14080000000000001</v>
      </c>
      <c r="F140" s="330"/>
      <c r="G140" s="334">
        <v>41</v>
      </c>
      <c r="H140" s="332"/>
      <c r="I140" s="332">
        <v>112</v>
      </c>
      <c r="J140" s="332"/>
      <c r="K140" s="332">
        <v>153</v>
      </c>
      <c r="L140" s="333">
        <v>0.94444444444444442</v>
      </c>
      <c r="M140" s="330"/>
      <c r="N140" s="334">
        <v>4</v>
      </c>
      <c r="O140" s="332"/>
      <c r="P140" s="332">
        <v>5</v>
      </c>
      <c r="Q140" s="332"/>
      <c r="R140" s="332">
        <v>9</v>
      </c>
      <c r="S140" s="333">
        <v>5.5555555555555552E-2</v>
      </c>
      <c r="T140" s="330"/>
      <c r="U140" s="336">
        <v>162</v>
      </c>
    </row>
    <row r="141" spans="1:21" ht="24.75" customHeight="1">
      <c r="A141" s="329" t="s">
        <v>307</v>
      </c>
      <c r="B141" s="330"/>
      <c r="C141" s="334">
        <v>185</v>
      </c>
      <c r="D141" s="332">
        <v>2</v>
      </c>
      <c r="E141" s="333">
        <v>1.0800000000000001E-2</v>
      </c>
      <c r="F141" s="330"/>
      <c r="G141" s="334"/>
      <c r="H141" s="332">
        <v>95</v>
      </c>
      <c r="I141" s="332"/>
      <c r="J141" s="332">
        <v>80</v>
      </c>
      <c r="K141" s="332">
        <v>175</v>
      </c>
      <c r="L141" s="333">
        <v>0.93582887700534756</v>
      </c>
      <c r="M141" s="330"/>
      <c r="N141" s="334"/>
      <c r="O141" s="332">
        <v>4</v>
      </c>
      <c r="P141" s="332"/>
      <c r="Q141" s="332">
        <v>8</v>
      </c>
      <c r="R141" s="332">
        <v>12</v>
      </c>
      <c r="S141" s="333">
        <v>6.4171122994652399E-2</v>
      </c>
      <c r="T141" s="330"/>
      <c r="U141" s="336">
        <v>187</v>
      </c>
    </row>
    <row r="142" spans="1:21" ht="24.75" customHeight="1">
      <c r="A142" s="323"/>
      <c r="B142" s="324"/>
      <c r="C142" s="325"/>
      <c r="D142" s="326"/>
      <c r="E142" s="327"/>
      <c r="F142" s="324"/>
      <c r="G142" s="325"/>
      <c r="H142" s="326"/>
      <c r="I142" s="326"/>
      <c r="J142" s="326"/>
      <c r="K142" s="326"/>
      <c r="L142" s="328"/>
      <c r="M142" s="324"/>
      <c r="N142" s="325"/>
      <c r="O142" s="326"/>
      <c r="P142" s="326"/>
      <c r="Q142" s="326"/>
      <c r="R142" s="326"/>
      <c r="S142" s="328"/>
      <c r="T142" s="324"/>
      <c r="U142" s="323"/>
    </row>
    <row r="143" spans="1:21" ht="24.75" customHeight="1">
      <c r="A143" s="209" t="s">
        <v>119</v>
      </c>
      <c r="B143" s="207"/>
      <c r="C143" s="210">
        <v>3827</v>
      </c>
      <c r="D143" s="211">
        <v>227</v>
      </c>
      <c r="E143" s="212">
        <v>5.9299999999999999E-2</v>
      </c>
      <c r="F143" s="207"/>
      <c r="G143" s="210">
        <v>1140</v>
      </c>
      <c r="H143" s="211">
        <v>92</v>
      </c>
      <c r="I143" s="214">
        <v>2024</v>
      </c>
      <c r="J143" s="211">
        <v>88</v>
      </c>
      <c r="K143" s="214">
        <v>3344</v>
      </c>
      <c r="L143" s="212">
        <v>0.82486433152442029</v>
      </c>
      <c r="M143" s="207"/>
      <c r="N143" s="213">
        <v>212</v>
      </c>
      <c r="O143" s="211">
        <v>13</v>
      </c>
      <c r="P143" s="211">
        <v>472</v>
      </c>
      <c r="Q143" s="211">
        <v>13</v>
      </c>
      <c r="R143" s="211">
        <v>710</v>
      </c>
      <c r="S143" s="212">
        <v>0.17513566847557968</v>
      </c>
      <c r="T143" s="207"/>
      <c r="U143" s="215">
        <v>4054</v>
      </c>
    </row>
    <row r="144" spans="1:21" ht="24.75" customHeight="1">
      <c r="A144" s="323"/>
      <c r="B144" s="324"/>
      <c r="C144" s="325"/>
      <c r="D144" s="326"/>
      <c r="E144" s="327"/>
      <c r="F144" s="324"/>
      <c r="G144" s="325"/>
      <c r="H144" s="326"/>
      <c r="I144" s="326"/>
      <c r="J144" s="326"/>
      <c r="K144" s="326"/>
      <c r="L144" s="328"/>
      <c r="M144" s="324"/>
      <c r="N144" s="325"/>
      <c r="O144" s="326"/>
      <c r="P144" s="326"/>
      <c r="Q144" s="326"/>
      <c r="R144" s="326"/>
      <c r="S144" s="328"/>
      <c r="T144" s="324"/>
      <c r="U144" s="323"/>
    </row>
    <row r="145" spans="1:21" ht="24.75" customHeight="1">
      <c r="A145" s="329" t="s">
        <v>308</v>
      </c>
      <c r="B145" s="330"/>
      <c r="C145" s="331">
        <v>1659</v>
      </c>
      <c r="D145" s="332">
        <v>-96</v>
      </c>
      <c r="E145" s="333">
        <v>-5.79E-2</v>
      </c>
      <c r="F145" s="330"/>
      <c r="G145" s="334">
        <v>398</v>
      </c>
      <c r="H145" s="332">
        <v>36</v>
      </c>
      <c r="I145" s="332">
        <v>668</v>
      </c>
      <c r="J145" s="332">
        <v>29</v>
      </c>
      <c r="K145" s="335">
        <v>1131</v>
      </c>
      <c r="L145" s="333">
        <v>0.72360844529750479</v>
      </c>
      <c r="M145" s="330"/>
      <c r="N145" s="334">
        <v>154</v>
      </c>
      <c r="O145" s="332">
        <v>7</v>
      </c>
      <c r="P145" s="332">
        <v>264</v>
      </c>
      <c r="Q145" s="332">
        <v>7</v>
      </c>
      <c r="R145" s="332">
        <v>432</v>
      </c>
      <c r="S145" s="333">
        <v>0.27639155470249521</v>
      </c>
      <c r="T145" s="330"/>
      <c r="U145" s="164">
        <v>1563</v>
      </c>
    </row>
    <row r="146" spans="1:21" ht="24.75" customHeight="1">
      <c r="A146" s="329" t="s">
        <v>309</v>
      </c>
      <c r="B146" s="330"/>
      <c r="C146" s="334">
        <v>613</v>
      </c>
      <c r="D146" s="332">
        <v>290</v>
      </c>
      <c r="E146" s="333">
        <v>0.47310000000000002</v>
      </c>
      <c r="F146" s="330"/>
      <c r="G146" s="334">
        <v>208</v>
      </c>
      <c r="H146" s="332">
        <v>22</v>
      </c>
      <c r="I146" s="332">
        <v>438</v>
      </c>
      <c r="J146" s="332">
        <v>23</v>
      </c>
      <c r="K146" s="332">
        <v>691</v>
      </c>
      <c r="L146" s="333">
        <v>0.76522702104097451</v>
      </c>
      <c r="M146" s="330"/>
      <c r="N146" s="334">
        <v>47</v>
      </c>
      <c r="O146" s="332">
        <v>3</v>
      </c>
      <c r="P146" s="332">
        <v>156</v>
      </c>
      <c r="Q146" s="332">
        <v>6</v>
      </c>
      <c r="R146" s="332">
        <v>212</v>
      </c>
      <c r="S146" s="333">
        <v>0.23477297895902549</v>
      </c>
      <c r="T146" s="330"/>
      <c r="U146" s="336">
        <v>903</v>
      </c>
    </row>
    <row r="147" spans="1:21" ht="24.75" customHeight="1">
      <c r="A147" s="329" t="s">
        <v>310</v>
      </c>
      <c r="B147" s="330"/>
      <c r="C147" s="334">
        <v>527</v>
      </c>
      <c r="D147" s="332">
        <v>-38</v>
      </c>
      <c r="E147" s="333">
        <v>-7.2099999999999997E-2</v>
      </c>
      <c r="F147" s="330"/>
      <c r="G147" s="334">
        <v>150</v>
      </c>
      <c r="H147" s="332">
        <v>13</v>
      </c>
      <c r="I147" s="332">
        <v>287</v>
      </c>
      <c r="J147" s="332">
        <v>7</v>
      </c>
      <c r="K147" s="332">
        <v>457</v>
      </c>
      <c r="L147" s="333">
        <v>0.93456032719836402</v>
      </c>
      <c r="M147" s="330"/>
      <c r="N147" s="334">
        <v>7</v>
      </c>
      <c r="O147" s="332">
        <v>3</v>
      </c>
      <c r="P147" s="332">
        <v>22</v>
      </c>
      <c r="Q147" s="332"/>
      <c r="R147" s="332">
        <v>32</v>
      </c>
      <c r="S147" s="333">
        <v>6.5439672801635998E-2</v>
      </c>
      <c r="T147" s="330"/>
      <c r="U147" s="336">
        <v>489</v>
      </c>
    </row>
    <row r="148" spans="1:21" ht="24.75" customHeight="1">
      <c r="A148" s="329" t="s">
        <v>311</v>
      </c>
      <c r="B148" s="330"/>
      <c r="C148" s="334">
        <v>179</v>
      </c>
      <c r="D148" s="332">
        <v>52</v>
      </c>
      <c r="E148" s="333">
        <v>0.29049999999999998</v>
      </c>
      <c r="F148" s="330"/>
      <c r="G148" s="334">
        <v>95</v>
      </c>
      <c r="H148" s="332">
        <v>4</v>
      </c>
      <c r="I148" s="332">
        <v>128</v>
      </c>
      <c r="J148" s="332">
        <v>4</v>
      </c>
      <c r="K148" s="332">
        <v>231</v>
      </c>
      <c r="L148" s="333">
        <v>1</v>
      </c>
      <c r="M148" s="330"/>
      <c r="N148" s="334"/>
      <c r="O148" s="332"/>
      <c r="P148" s="332"/>
      <c r="Q148" s="332"/>
      <c r="R148" s="332">
        <v>0</v>
      </c>
      <c r="S148" s="333">
        <v>0</v>
      </c>
      <c r="T148" s="330"/>
      <c r="U148" s="336">
        <v>231</v>
      </c>
    </row>
    <row r="149" spans="1:21" ht="24.75" customHeight="1">
      <c r="A149" s="329" t="s">
        <v>312</v>
      </c>
      <c r="B149" s="330"/>
      <c r="C149" s="334">
        <v>99</v>
      </c>
      <c r="D149" s="332">
        <v>48</v>
      </c>
      <c r="E149" s="333">
        <v>0.48480000000000001</v>
      </c>
      <c r="F149" s="330"/>
      <c r="G149" s="334">
        <v>82</v>
      </c>
      <c r="H149" s="332">
        <v>5</v>
      </c>
      <c r="I149" s="332">
        <v>49</v>
      </c>
      <c r="J149" s="332">
        <v>4</v>
      </c>
      <c r="K149" s="332">
        <v>140</v>
      </c>
      <c r="L149" s="333">
        <v>0.95238095238095244</v>
      </c>
      <c r="M149" s="330"/>
      <c r="N149" s="334">
        <v>3</v>
      </c>
      <c r="O149" s="332"/>
      <c r="P149" s="332">
        <v>4</v>
      </c>
      <c r="Q149" s="332"/>
      <c r="R149" s="332">
        <v>7</v>
      </c>
      <c r="S149" s="333">
        <v>4.7619047619047616E-2</v>
      </c>
      <c r="T149" s="330"/>
      <c r="U149" s="336">
        <v>147</v>
      </c>
    </row>
    <row r="150" spans="1:21" ht="24.75" customHeight="1">
      <c r="A150" s="329" t="s">
        <v>313</v>
      </c>
      <c r="B150" s="330"/>
      <c r="C150" s="334">
        <v>203</v>
      </c>
      <c r="D150" s="332">
        <v>-91</v>
      </c>
      <c r="E150" s="333">
        <v>-0.44829999999999998</v>
      </c>
      <c r="F150" s="330"/>
      <c r="G150" s="334">
        <v>37</v>
      </c>
      <c r="H150" s="332">
        <v>1</v>
      </c>
      <c r="I150" s="332">
        <v>52</v>
      </c>
      <c r="J150" s="332">
        <v>2</v>
      </c>
      <c r="K150" s="332">
        <v>92</v>
      </c>
      <c r="L150" s="333">
        <v>0.8214285714285714</v>
      </c>
      <c r="M150" s="330"/>
      <c r="N150" s="334">
        <v>1</v>
      </c>
      <c r="O150" s="332"/>
      <c r="P150" s="332">
        <v>19</v>
      </c>
      <c r="Q150" s="332"/>
      <c r="R150" s="332">
        <v>20</v>
      </c>
      <c r="S150" s="333">
        <v>0.17857142857142858</v>
      </c>
      <c r="T150" s="330"/>
      <c r="U150" s="336">
        <v>112</v>
      </c>
    </row>
    <row r="151" spans="1:21" ht="24.75" customHeight="1">
      <c r="A151" s="329" t="s">
        <v>314</v>
      </c>
      <c r="B151" s="330"/>
      <c r="C151" s="334">
        <v>92</v>
      </c>
      <c r="D151" s="332">
        <v>-27</v>
      </c>
      <c r="E151" s="333">
        <v>-0.29349999999999998</v>
      </c>
      <c r="F151" s="330"/>
      <c r="G151" s="334">
        <v>4</v>
      </c>
      <c r="H151" s="332"/>
      <c r="I151" s="332">
        <v>57</v>
      </c>
      <c r="J151" s="332">
        <v>4</v>
      </c>
      <c r="K151" s="332">
        <v>65</v>
      </c>
      <c r="L151" s="333">
        <v>1</v>
      </c>
      <c r="M151" s="330"/>
      <c r="N151" s="334"/>
      <c r="O151" s="332"/>
      <c r="P151" s="332"/>
      <c r="Q151" s="332"/>
      <c r="R151" s="332">
        <v>0</v>
      </c>
      <c r="S151" s="333">
        <v>0</v>
      </c>
      <c r="T151" s="330"/>
      <c r="U151" s="336">
        <v>65</v>
      </c>
    </row>
    <row r="152" spans="1:21" ht="24.75" customHeight="1">
      <c r="A152" s="329" t="s">
        <v>315</v>
      </c>
      <c r="B152" s="330"/>
      <c r="C152" s="334">
        <v>112</v>
      </c>
      <c r="D152" s="332">
        <v>-48</v>
      </c>
      <c r="E152" s="333">
        <v>-0.42859999999999998</v>
      </c>
      <c r="F152" s="330"/>
      <c r="G152" s="334">
        <v>8</v>
      </c>
      <c r="H152" s="332"/>
      <c r="I152" s="332">
        <v>56</v>
      </c>
      <c r="J152" s="332"/>
      <c r="K152" s="332">
        <v>64</v>
      </c>
      <c r="L152" s="333">
        <v>1</v>
      </c>
      <c r="M152" s="330"/>
      <c r="N152" s="334"/>
      <c r="O152" s="332"/>
      <c r="P152" s="332"/>
      <c r="Q152" s="332"/>
      <c r="R152" s="332">
        <v>0</v>
      </c>
      <c r="S152" s="333">
        <v>0</v>
      </c>
      <c r="T152" s="330"/>
      <c r="U152" s="336">
        <v>64</v>
      </c>
    </row>
    <row r="153" spans="1:21" ht="24.75" customHeight="1">
      <c r="A153" s="329" t="s">
        <v>316</v>
      </c>
      <c r="B153" s="330"/>
      <c r="C153" s="334">
        <v>122</v>
      </c>
      <c r="D153" s="332">
        <v>22</v>
      </c>
      <c r="E153" s="333">
        <v>0.18029999999999999</v>
      </c>
      <c r="F153" s="330"/>
      <c r="G153" s="334">
        <v>32</v>
      </c>
      <c r="H153" s="332">
        <v>5</v>
      </c>
      <c r="I153" s="332">
        <v>98</v>
      </c>
      <c r="J153" s="332">
        <v>7</v>
      </c>
      <c r="K153" s="332">
        <v>142</v>
      </c>
      <c r="L153" s="333">
        <v>0.98611111111111116</v>
      </c>
      <c r="M153" s="330"/>
      <c r="N153" s="334"/>
      <c r="O153" s="332"/>
      <c r="P153" s="332">
        <v>2</v>
      </c>
      <c r="Q153" s="332"/>
      <c r="R153" s="332">
        <v>2</v>
      </c>
      <c r="S153" s="333">
        <v>1.3888888888888888E-2</v>
      </c>
      <c r="T153" s="330"/>
      <c r="U153" s="336">
        <v>144</v>
      </c>
    </row>
    <row r="154" spans="1:21" ht="24.75" customHeight="1">
      <c r="A154" s="329" t="s">
        <v>317</v>
      </c>
      <c r="B154" s="330"/>
      <c r="C154" s="334">
        <v>84</v>
      </c>
      <c r="D154" s="332">
        <v>-7</v>
      </c>
      <c r="E154" s="333">
        <v>-8.3299999999999999E-2</v>
      </c>
      <c r="F154" s="330"/>
      <c r="G154" s="334">
        <v>25</v>
      </c>
      <c r="H154" s="332"/>
      <c r="I154" s="332">
        <v>49</v>
      </c>
      <c r="J154" s="332">
        <v>3</v>
      </c>
      <c r="K154" s="332">
        <v>77</v>
      </c>
      <c r="L154" s="333">
        <v>1</v>
      </c>
      <c r="M154" s="330"/>
      <c r="N154" s="334"/>
      <c r="O154" s="332"/>
      <c r="P154" s="332"/>
      <c r="Q154" s="332"/>
      <c r="R154" s="332">
        <v>0</v>
      </c>
      <c r="S154" s="333">
        <v>0</v>
      </c>
      <c r="T154" s="330"/>
      <c r="U154" s="336">
        <v>77</v>
      </c>
    </row>
    <row r="155" spans="1:21" ht="24.75" customHeight="1">
      <c r="A155" s="329" t="s">
        <v>318</v>
      </c>
      <c r="B155" s="330"/>
      <c r="C155" s="334">
        <v>74</v>
      </c>
      <c r="D155" s="332">
        <v>-9</v>
      </c>
      <c r="E155" s="333">
        <v>-0.1216</v>
      </c>
      <c r="F155" s="330"/>
      <c r="G155" s="334">
        <v>13</v>
      </c>
      <c r="H155" s="332">
        <v>1</v>
      </c>
      <c r="I155" s="332">
        <v>48</v>
      </c>
      <c r="J155" s="332">
        <v>3</v>
      </c>
      <c r="K155" s="332">
        <v>65</v>
      </c>
      <c r="L155" s="333">
        <v>1</v>
      </c>
      <c r="M155" s="330"/>
      <c r="N155" s="334"/>
      <c r="O155" s="332"/>
      <c r="P155" s="332"/>
      <c r="Q155" s="332"/>
      <c r="R155" s="332">
        <v>0</v>
      </c>
      <c r="S155" s="333">
        <v>0</v>
      </c>
      <c r="T155" s="330"/>
      <c r="U155" s="336">
        <v>65</v>
      </c>
    </row>
    <row r="156" spans="1:21" ht="24.75" customHeight="1">
      <c r="A156" s="329" t="s">
        <v>319</v>
      </c>
      <c r="B156" s="330"/>
      <c r="C156" s="334">
        <v>63</v>
      </c>
      <c r="D156" s="332">
        <v>131</v>
      </c>
      <c r="E156" s="333">
        <v>2.0794000000000001</v>
      </c>
      <c r="F156" s="330"/>
      <c r="G156" s="334">
        <v>88</v>
      </c>
      <c r="H156" s="332">
        <v>5</v>
      </c>
      <c r="I156" s="332">
        <v>94</v>
      </c>
      <c r="J156" s="332">
        <v>2</v>
      </c>
      <c r="K156" s="332">
        <v>189</v>
      </c>
      <c r="L156" s="333">
        <v>0.97422680412371132</v>
      </c>
      <c r="M156" s="330"/>
      <c r="N156" s="334"/>
      <c r="O156" s="332"/>
      <c r="P156" s="332">
        <v>5</v>
      </c>
      <c r="Q156" s="332"/>
      <c r="R156" s="332">
        <v>5</v>
      </c>
      <c r="S156" s="333">
        <v>2.5773195876288662E-2</v>
      </c>
      <c r="T156" s="330"/>
      <c r="U156" s="336">
        <v>194</v>
      </c>
    </row>
    <row r="157" spans="1:21" ht="24.75" customHeight="1">
      <c r="A157" s="323"/>
      <c r="B157" s="324"/>
      <c r="C157" s="325"/>
      <c r="D157" s="326"/>
      <c r="E157" s="327"/>
      <c r="F157" s="324"/>
      <c r="G157" s="325"/>
      <c r="H157" s="326"/>
      <c r="I157" s="326"/>
      <c r="J157" s="326"/>
      <c r="K157" s="326"/>
      <c r="L157" s="328"/>
      <c r="M157" s="324"/>
      <c r="N157" s="325"/>
      <c r="O157" s="326"/>
      <c r="P157" s="326"/>
      <c r="Q157" s="326"/>
      <c r="R157" s="326"/>
      <c r="S157" s="328"/>
      <c r="T157" s="324"/>
      <c r="U157" s="323"/>
    </row>
    <row r="158" spans="1:21" ht="24.75" customHeight="1">
      <c r="A158" s="209" t="s">
        <v>120</v>
      </c>
      <c r="B158" s="207"/>
      <c r="C158" s="210">
        <v>3478</v>
      </c>
      <c r="D158" s="214">
        <v>1630</v>
      </c>
      <c r="E158" s="212">
        <v>0.46870000000000001</v>
      </c>
      <c r="F158" s="207"/>
      <c r="G158" s="210">
        <v>1445</v>
      </c>
      <c r="H158" s="211">
        <v>143</v>
      </c>
      <c r="I158" s="214">
        <v>2948</v>
      </c>
      <c r="J158" s="211">
        <v>209</v>
      </c>
      <c r="K158" s="214">
        <v>4745</v>
      </c>
      <c r="L158" s="212">
        <v>0.92893500391542672</v>
      </c>
      <c r="M158" s="207"/>
      <c r="N158" s="213">
        <v>162</v>
      </c>
      <c r="O158" s="211">
        <v>24</v>
      </c>
      <c r="P158" s="211">
        <v>165</v>
      </c>
      <c r="Q158" s="211">
        <v>12</v>
      </c>
      <c r="R158" s="211">
        <v>363</v>
      </c>
      <c r="S158" s="212">
        <v>7.1064996084573229E-2</v>
      </c>
      <c r="T158" s="207"/>
      <c r="U158" s="215">
        <v>5108</v>
      </c>
    </row>
    <row r="159" spans="1:21" ht="24.75" customHeight="1">
      <c r="A159" s="323"/>
      <c r="B159" s="324"/>
      <c r="C159" s="325"/>
      <c r="D159" s="326"/>
      <c r="E159" s="327"/>
      <c r="F159" s="324"/>
      <c r="G159" s="325"/>
      <c r="H159" s="326"/>
      <c r="I159" s="326"/>
      <c r="J159" s="326"/>
      <c r="K159" s="326"/>
      <c r="L159" s="328"/>
      <c r="M159" s="324"/>
      <c r="N159" s="325"/>
      <c r="O159" s="326"/>
      <c r="P159" s="326"/>
      <c r="Q159" s="326"/>
      <c r="R159" s="326"/>
      <c r="S159" s="328"/>
      <c r="T159" s="324"/>
      <c r="U159" s="323"/>
    </row>
    <row r="160" spans="1:21" ht="24.75" customHeight="1">
      <c r="A160" s="329" t="s">
        <v>320</v>
      </c>
      <c r="B160" s="330"/>
      <c r="C160" s="331">
        <v>1670</v>
      </c>
      <c r="D160" s="332">
        <v>511</v>
      </c>
      <c r="E160" s="333">
        <v>0.30599999999999999</v>
      </c>
      <c r="F160" s="330"/>
      <c r="G160" s="334">
        <v>566</v>
      </c>
      <c r="H160" s="332">
        <v>70</v>
      </c>
      <c r="I160" s="335">
        <v>1169</v>
      </c>
      <c r="J160" s="332">
        <v>93</v>
      </c>
      <c r="K160" s="335">
        <v>1898</v>
      </c>
      <c r="L160" s="333">
        <v>0.87024300779458974</v>
      </c>
      <c r="M160" s="330"/>
      <c r="N160" s="334">
        <v>134</v>
      </c>
      <c r="O160" s="332">
        <v>17</v>
      </c>
      <c r="P160" s="332">
        <v>123</v>
      </c>
      <c r="Q160" s="332">
        <v>9</v>
      </c>
      <c r="R160" s="332">
        <v>283</v>
      </c>
      <c r="S160" s="333">
        <v>0.12975699220541037</v>
      </c>
      <c r="T160" s="330"/>
      <c r="U160" s="164">
        <v>2181</v>
      </c>
    </row>
    <row r="161" spans="1:21" ht="24.75" customHeight="1">
      <c r="A161" s="329" t="s">
        <v>321</v>
      </c>
      <c r="B161" s="330"/>
      <c r="C161" s="334">
        <v>414</v>
      </c>
      <c r="D161" s="332">
        <v>342</v>
      </c>
      <c r="E161" s="333">
        <v>0.82609999999999995</v>
      </c>
      <c r="F161" s="330"/>
      <c r="G161" s="334">
        <v>216</v>
      </c>
      <c r="H161" s="332">
        <v>29</v>
      </c>
      <c r="I161" s="332">
        <v>427</v>
      </c>
      <c r="J161" s="332">
        <v>47</v>
      </c>
      <c r="K161" s="332">
        <v>719</v>
      </c>
      <c r="L161" s="333">
        <v>0.95105820105820105</v>
      </c>
      <c r="M161" s="330"/>
      <c r="N161" s="334">
        <v>18</v>
      </c>
      <c r="O161" s="332">
        <v>4</v>
      </c>
      <c r="P161" s="332">
        <v>15</v>
      </c>
      <c r="Q161" s="332"/>
      <c r="R161" s="332">
        <v>37</v>
      </c>
      <c r="S161" s="333">
        <v>4.8941798941798939E-2</v>
      </c>
      <c r="T161" s="330"/>
      <c r="U161" s="336">
        <v>756</v>
      </c>
    </row>
    <row r="162" spans="1:21" ht="24.75" customHeight="1">
      <c r="A162" s="329" t="s">
        <v>322</v>
      </c>
      <c r="B162" s="330"/>
      <c r="C162" s="334">
        <v>354</v>
      </c>
      <c r="D162" s="332">
        <v>229</v>
      </c>
      <c r="E162" s="333">
        <v>0.64690000000000003</v>
      </c>
      <c r="F162" s="330"/>
      <c r="G162" s="334">
        <v>154</v>
      </c>
      <c r="H162" s="332">
        <v>15</v>
      </c>
      <c r="I162" s="332">
        <v>378</v>
      </c>
      <c r="J162" s="332">
        <v>16</v>
      </c>
      <c r="K162" s="332">
        <v>563</v>
      </c>
      <c r="L162" s="333">
        <v>0.96569468267581471</v>
      </c>
      <c r="M162" s="330"/>
      <c r="N162" s="334">
        <v>6</v>
      </c>
      <c r="O162" s="332">
        <v>2</v>
      </c>
      <c r="P162" s="332">
        <v>10</v>
      </c>
      <c r="Q162" s="332">
        <v>2</v>
      </c>
      <c r="R162" s="332">
        <v>20</v>
      </c>
      <c r="S162" s="333">
        <v>3.430531732418525E-2</v>
      </c>
      <c r="T162" s="330"/>
      <c r="U162" s="336">
        <v>583</v>
      </c>
    </row>
    <row r="163" spans="1:21" ht="24.75" customHeight="1">
      <c r="A163" s="329" t="s">
        <v>323</v>
      </c>
      <c r="B163" s="330"/>
      <c r="C163" s="334">
        <v>272</v>
      </c>
      <c r="D163" s="332">
        <v>19</v>
      </c>
      <c r="E163" s="333">
        <v>6.9900000000000004E-2</v>
      </c>
      <c r="F163" s="330"/>
      <c r="G163" s="334">
        <v>45</v>
      </c>
      <c r="H163" s="332">
        <v>3</v>
      </c>
      <c r="I163" s="332">
        <v>230</v>
      </c>
      <c r="J163" s="332">
        <v>13</v>
      </c>
      <c r="K163" s="332">
        <v>291</v>
      </c>
      <c r="L163" s="333">
        <v>1</v>
      </c>
      <c r="M163" s="330"/>
      <c r="N163" s="334"/>
      <c r="O163" s="332"/>
      <c r="P163" s="332"/>
      <c r="Q163" s="332"/>
      <c r="R163" s="332">
        <v>0</v>
      </c>
      <c r="S163" s="333">
        <v>0</v>
      </c>
      <c r="T163" s="330"/>
      <c r="U163" s="336">
        <v>291</v>
      </c>
    </row>
    <row r="164" spans="1:21" ht="24.75" customHeight="1">
      <c r="A164" s="329" t="s">
        <v>324</v>
      </c>
      <c r="B164" s="330"/>
      <c r="C164" s="334">
        <v>176</v>
      </c>
      <c r="D164" s="332">
        <v>-56</v>
      </c>
      <c r="E164" s="333">
        <v>-0.31819999999999998</v>
      </c>
      <c r="F164" s="330"/>
      <c r="G164" s="334">
        <v>17</v>
      </c>
      <c r="H164" s="332"/>
      <c r="I164" s="332">
        <v>95</v>
      </c>
      <c r="J164" s="332">
        <v>6</v>
      </c>
      <c r="K164" s="332">
        <v>118</v>
      </c>
      <c r="L164" s="333">
        <v>0.98333333333333328</v>
      </c>
      <c r="M164" s="330"/>
      <c r="N164" s="334"/>
      <c r="O164" s="332"/>
      <c r="P164" s="332">
        <v>2</v>
      </c>
      <c r="Q164" s="332"/>
      <c r="R164" s="332">
        <v>2</v>
      </c>
      <c r="S164" s="333">
        <v>1.6666666666666666E-2</v>
      </c>
      <c r="T164" s="330"/>
      <c r="U164" s="336">
        <v>120</v>
      </c>
    </row>
    <row r="165" spans="1:21" ht="24.75" customHeight="1">
      <c r="A165" s="329" t="s">
        <v>325</v>
      </c>
      <c r="B165" s="330"/>
      <c r="C165" s="334">
        <v>166</v>
      </c>
      <c r="D165" s="332">
        <v>-1</v>
      </c>
      <c r="E165" s="333">
        <v>-6.0000000000000001E-3</v>
      </c>
      <c r="F165" s="330"/>
      <c r="G165" s="334">
        <v>46</v>
      </c>
      <c r="H165" s="332">
        <v>3</v>
      </c>
      <c r="I165" s="332">
        <v>112</v>
      </c>
      <c r="J165" s="332">
        <v>4</v>
      </c>
      <c r="K165" s="332">
        <v>165</v>
      </c>
      <c r="L165" s="333">
        <v>1</v>
      </c>
      <c r="M165" s="330"/>
      <c r="N165" s="334"/>
      <c r="O165" s="332"/>
      <c r="P165" s="332"/>
      <c r="Q165" s="332"/>
      <c r="R165" s="332">
        <v>0</v>
      </c>
      <c r="S165" s="333">
        <v>0</v>
      </c>
      <c r="T165" s="330"/>
      <c r="U165" s="336">
        <v>165</v>
      </c>
    </row>
    <row r="166" spans="1:21" ht="24.75" customHeight="1">
      <c r="A166" s="329" t="s">
        <v>326</v>
      </c>
      <c r="B166" s="330"/>
      <c r="C166" s="334">
        <v>73</v>
      </c>
      <c r="D166" s="332">
        <v>163</v>
      </c>
      <c r="E166" s="333">
        <v>2.2328999999999999</v>
      </c>
      <c r="F166" s="330"/>
      <c r="G166" s="334">
        <v>74</v>
      </c>
      <c r="H166" s="332">
        <v>6</v>
      </c>
      <c r="I166" s="332">
        <v>134</v>
      </c>
      <c r="J166" s="332">
        <v>19</v>
      </c>
      <c r="K166" s="332">
        <v>233</v>
      </c>
      <c r="L166" s="333">
        <v>0.98728813559322037</v>
      </c>
      <c r="M166" s="330"/>
      <c r="N166" s="334"/>
      <c r="O166" s="332"/>
      <c r="P166" s="332">
        <v>3</v>
      </c>
      <c r="Q166" s="332"/>
      <c r="R166" s="332">
        <v>3</v>
      </c>
      <c r="S166" s="333">
        <v>1.271186440677966E-2</v>
      </c>
      <c r="T166" s="330"/>
      <c r="U166" s="336">
        <v>236</v>
      </c>
    </row>
    <row r="167" spans="1:21" ht="24.75" customHeight="1">
      <c r="A167" s="329" t="s">
        <v>327</v>
      </c>
      <c r="B167" s="330"/>
      <c r="C167" s="334">
        <v>74</v>
      </c>
      <c r="D167" s="332">
        <v>80</v>
      </c>
      <c r="E167" s="333">
        <v>1.0810999999999999</v>
      </c>
      <c r="F167" s="330"/>
      <c r="G167" s="334">
        <v>68</v>
      </c>
      <c r="H167" s="332"/>
      <c r="I167" s="332">
        <v>80</v>
      </c>
      <c r="J167" s="332"/>
      <c r="K167" s="332">
        <v>148</v>
      </c>
      <c r="L167" s="333">
        <v>0.96103896103896103</v>
      </c>
      <c r="M167" s="330"/>
      <c r="N167" s="334">
        <v>3</v>
      </c>
      <c r="O167" s="332"/>
      <c r="P167" s="332">
        <v>3</v>
      </c>
      <c r="Q167" s="332"/>
      <c r="R167" s="332">
        <v>6</v>
      </c>
      <c r="S167" s="333">
        <v>3.896103896103896E-2</v>
      </c>
      <c r="T167" s="330"/>
      <c r="U167" s="336">
        <v>154</v>
      </c>
    </row>
    <row r="168" spans="1:21" ht="24.75" customHeight="1">
      <c r="A168" s="329" t="s">
        <v>328</v>
      </c>
      <c r="B168" s="330"/>
      <c r="C168" s="334">
        <v>136</v>
      </c>
      <c r="D168" s="332">
        <v>132</v>
      </c>
      <c r="E168" s="333">
        <v>0.97060000000000002</v>
      </c>
      <c r="F168" s="330"/>
      <c r="G168" s="334">
        <v>114</v>
      </c>
      <c r="H168" s="332">
        <v>8</v>
      </c>
      <c r="I168" s="332">
        <v>139</v>
      </c>
      <c r="J168" s="332">
        <v>4</v>
      </c>
      <c r="K168" s="332">
        <v>265</v>
      </c>
      <c r="L168" s="333">
        <v>0.98880597014925375</v>
      </c>
      <c r="M168" s="330"/>
      <c r="N168" s="334">
        <v>1</v>
      </c>
      <c r="O168" s="332">
        <v>1</v>
      </c>
      <c r="P168" s="332">
        <v>1</v>
      </c>
      <c r="Q168" s="332"/>
      <c r="R168" s="332">
        <v>3</v>
      </c>
      <c r="S168" s="333">
        <v>1.1194029850746268E-2</v>
      </c>
      <c r="T168" s="330"/>
      <c r="U168" s="336">
        <v>268</v>
      </c>
    </row>
    <row r="169" spans="1:21" ht="24.75" customHeight="1">
      <c r="A169" s="329" t="s">
        <v>329</v>
      </c>
      <c r="B169" s="330"/>
      <c r="C169" s="334">
        <v>51</v>
      </c>
      <c r="D169" s="332">
        <v>40</v>
      </c>
      <c r="E169" s="333">
        <v>0.7843</v>
      </c>
      <c r="F169" s="330"/>
      <c r="G169" s="334">
        <v>32</v>
      </c>
      <c r="H169" s="332">
        <v>1</v>
      </c>
      <c r="I169" s="332">
        <v>54</v>
      </c>
      <c r="J169" s="332">
        <v>1</v>
      </c>
      <c r="K169" s="332">
        <v>88</v>
      </c>
      <c r="L169" s="333">
        <v>0.96703296703296704</v>
      </c>
      <c r="M169" s="330"/>
      <c r="N169" s="334"/>
      <c r="O169" s="332"/>
      <c r="P169" s="332">
        <v>3</v>
      </c>
      <c r="Q169" s="332"/>
      <c r="R169" s="332">
        <v>3</v>
      </c>
      <c r="S169" s="333">
        <v>3.2967032967032968E-2</v>
      </c>
      <c r="T169" s="330"/>
      <c r="U169" s="336">
        <v>91</v>
      </c>
    </row>
    <row r="170" spans="1:21" ht="24.75" customHeight="1">
      <c r="A170" s="329" t="s">
        <v>330</v>
      </c>
      <c r="B170" s="330"/>
      <c r="C170" s="334">
        <v>47</v>
      </c>
      <c r="D170" s="332">
        <v>48</v>
      </c>
      <c r="E170" s="333">
        <v>1.0213000000000001</v>
      </c>
      <c r="F170" s="330"/>
      <c r="G170" s="334">
        <v>39</v>
      </c>
      <c r="H170" s="332">
        <v>3</v>
      </c>
      <c r="I170" s="332">
        <v>48</v>
      </c>
      <c r="J170" s="332">
        <v>4</v>
      </c>
      <c r="K170" s="332">
        <v>94</v>
      </c>
      <c r="L170" s="333">
        <v>0.98947368421052628</v>
      </c>
      <c r="M170" s="330"/>
      <c r="N170" s="334"/>
      <c r="O170" s="332"/>
      <c r="P170" s="332">
        <v>1</v>
      </c>
      <c r="Q170" s="332"/>
      <c r="R170" s="332">
        <v>1</v>
      </c>
      <c r="S170" s="333">
        <v>1.0526315789473684E-2</v>
      </c>
      <c r="T170" s="330"/>
      <c r="U170" s="336">
        <v>95</v>
      </c>
    </row>
    <row r="171" spans="1:21" ht="24.75" customHeight="1">
      <c r="A171" s="329" t="s">
        <v>331</v>
      </c>
      <c r="B171" s="330"/>
      <c r="C171" s="334">
        <v>45</v>
      </c>
      <c r="D171" s="332">
        <v>123</v>
      </c>
      <c r="E171" s="333">
        <v>2.7332999999999998</v>
      </c>
      <c r="F171" s="330"/>
      <c r="G171" s="334">
        <v>74</v>
      </c>
      <c r="H171" s="332">
        <v>5</v>
      </c>
      <c r="I171" s="332">
        <v>82</v>
      </c>
      <c r="J171" s="332">
        <v>2</v>
      </c>
      <c r="K171" s="332">
        <v>163</v>
      </c>
      <c r="L171" s="333">
        <v>0.97023809523809523</v>
      </c>
      <c r="M171" s="330"/>
      <c r="N171" s="334"/>
      <c r="O171" s="332"/>
      <c r="P171" s="332">
        <v>4</v>
      </c>
      <c r="Q171" s="332">
        <v>1</v>
      </c>
      <c r="R171" s="332">
        <v>5</v>
      </c>
      <c r="S171" s="333">
        <v>2.9761904761904764E-2</v>
      </c>
      <c r="T171" s="330"/>
      <c r="U171" s="336">
        <v>168</v>
      </c>
    </row>
    <row r="172" spans="1:21" ht="24.75" customHeight="1">
      <c r="A172" s="323"/>
      <c r="B172" s="324"/>
      <c r="C172" s="325"/>
      <c r="D172" s="326"/>
      <c r="E172" s="327"/>
      <c r="F172" s="324"/>
      <c r="G172" s="325"/>
      <c r="H172" s="326"/>
      <c r="I172" s="326"/>
      <c r="J172" s="326"/>
      <c r="K172" s="326"/>
      <c r="L172" s="328"/>
      <c r="M172" s="324"/>
      <c r="N172" s="325"/>
      <c r="O172" s="326"/>
      <c r="P172" s="326"/>
      <c r="Q172" s="326"/>
      <c r="R172" s="326"/>
      <c r="S172" s="328"/>
      <c r="T172" s="324"/>
      <c r="U172" s="323"/>
    </row>
    <row r="173" spans="1:21" ht="24.75" customHeight="1">
      <c r="A173" s="209" t="s">
        <v>121</v>
      </c>
      <c r="B173" s="207"/>
      <c r="C173" s="210">
        <v>13570</v>
      </c>
      <c r="D173" s="211">
        <v>-122</v>
      </c>
      <c r="E173" s="212">
        <v>-8.9999999999999993E-3</v>
      </c>
      <c r="F173" s="207"/>
      <c r="G173" s="210">
        <v>6076</v>
      </c>
      <c r="H173" s="211">
        <v>330</v>
      </c>
      <c r="I173" s="214">
        <v>5151</v>
      </c>
      <c r="J173" s="211">
        <v>217</v>
      </c>
      <c r="K173" s="214">
        <v>11774</v>
      </c>
      <c r="L173" s="212">
        <v>0.87552052349791798</v>
      </c>
      <c r="M173" s="207"/>
      <c r="N173" s="213">
        <v>919</v>
      </c>
      <c r="O173" s="211">
        <v>41</v>
      </c>
      <c r="P173" s="211">
        <v>684</v>
      </c>
      <c r="Q173" s="211">
        <v>30</v>
      </c>
      <c r="R173" s="214">
        <v>1674</v>
      </c>
      <c r="S173" s="212">
        <v>0.1244794765020821</v>
      </c>
      <c r="T173" s="207"/>
      <c r="U173" s="215">
        <v>13448</v>
      </c>
    </row>
    <row r="174" spans="1:21" ht="24.75" customHeight="1">
      <c r="A174" s="323"/>
      <c r="B174" s="324"/>
      <c r="C174" s="325"/>
      <c r="D174" s="326"/>
      <c r="E174" s="327"/>
      <c r="F174" s="324"/>
      <c r="G174" s="325"/>
      <c r="H174" s="326"/>
      <c r="I174" s="326"/>
      <c r="J174" s="326"/>
      <c r="K174" s="326"/>
      <c r="L174" s="328"/>
      <c r="M174" s="324"/>
      <c r="N174" s="325"/>
      <c r="O174" s="326"/>
      <c r="P174" s="326"/>
      <c r="Q174" s="326"/>
      <c r="R174" s="326"/>
      <c r="S174" s="328"/>
      <c r="T174" s="324"/>
      <c r="U174" s="323"/>
    </row>
    <row r="175" spans="1:21" ht="24.75" customHeight="1">
      <c r="A175" s="329" t="s">
        <v>332</v>
      </c>
      <c r="B175" s="330"/>
      <c r="C175" s="331">
        <v>4515</v>
      </c>
      <c r="D175" s="335">
        <v>1189</v>
      </c>
      <c r="E175" s="333">
        <v>0.26329999999999998</v>
      </c>
      <c r="F175" s="330"/>
      <c r="G175" s="331">
        <v>2496</v>
      </c>
      <c r="H175" s="332"/>
      <c r="I175" s="335">
        <v>2344</v>
      </c>
      <c r="J175" s="332"/>
      <c r="K175" s="335">
        <v>4840</v>
      </c>
      <c r="L175" s="333">
        <v>0.8485273492286115</v>
      </c>
      <c r="M175" s="330"/>
      <c r="N175" s="334">
        <v>468</v>
      </c>
      <c r="O175" s="332"/>
      <c r="P175" s="332">
        <v>396</v>
      </c>
      <c r="Q175" s="332"/>
      <c r="R175" s="332">
        <v>864</v>
      </c>
      <c r="S175" s="333">
        <v>0.1514726507713885</v>
      </c>
      <c r="T175" s="330"/>
      <c r="U175" s="164">
        <v>5704</v>
      </c>
    </row>
    <row r="176" spans="1:21" ht="24.75" customHeight="1">
      <c r="A176" s="329" t="s">
        <v>333</v>
      </c>
      <c r="B176" s="330"/>
      <c r="C176" s="334">
        <v>84</v>
      </c>
      <c r="D176" s="332">
        <v>-9</v>
      </c>
      <c r="E176" s="333">
        <v>-0.1071</v>
      </c>
      <c r="F176" s="330"/>
      <c r="G176" s="334">
        <v>60</v>
      </c>
      <c r="H176" s="332">
        <v>5</v>
      </c>
      <c r="I176" s="332">
        <v>9</v>
      </c>
      <c r="J176" s="332"/>
      <c r="K176" s="332">
        <v>74</v>
      </c>
      <c r="L176" s="333">
        <v>0.98666666666666669</v>
      </c>
      <c r="M176" s="330"/>
      <c r="N176" s="334"/>
      <c r="O176" s="332"/>
      <c r="P176" s="332">
        <v>1</v>
      </c>
      <c r="Q176" s="332"/>
      <c r="R176" s="332">
        <v>1</v>
      </c>
      <c r="S176" s="333">
        <v>1.3333333333333332E-2</v>
      </c>
      <c r="T176" s="330"/>
      <c r="U176" s="336">
        <v>75</v>
      </c>
    </row>
    <row r="177" spans="1:21" ht="24.75" customHeight="1">
      <c r="A177" s="329" t="s">
        <v>334</v>
      </c>
      <c r="B177" s="330"/>
      <c r="C177" s="334">
        <v>84</v>
      </c>
      <c r="D177" s="332">
        <v>-11</v>
      </c>
      <c r="E177" s="333">
        <v>-0.13100000000000001</v>
      </c>
      <c r="F177" s="330"/>
      <c r="G177" s="334">
        <v>65</v>
      </c>
      <c r="H177" s="332">
        <v>2</v>
      </c>
      <c r="I177" s="332"/>
      <c r="J177" s="332"/>
      <c r="K177" s="332">
        <v>67</v>
      </c>
      <c r="L177" s="333">
        <v>0.91780821917808231</v>
      </c>
      <c r="M177" s="330"/>
      <c r="N177" s="334">
        <v>1</v>
      </c>
      <c r="O177" s="332"/>
      <c r="P177" s="332">
        <v>5</v>
      </c>
      <c r="Q177" s="332"/>
      <c r="R177" s="332">
        <v>6</v>
      </c>
      <c r="S177" s="333">
        <v>8.2191780821917818E-2</v>
      </c>
      <c r="T177" s="330"/>
      <c r="U177" s="336">
        <v>73</v>
      </c>
    </row>
    <row r="178" spans="1:21" ht="24.75" customHeight="1">
      <c r="A178" s="329" t="s">
        <v>335</v>
      </c>
      <c r="B178" s="330"/>
      <c r="C178" s="334">
        <v>84</v>
      </c>
      <c r="D178" s="332">
        <v>-18</v>
      </c>
      <c r="E178" s="333">
        <v>-0.21429999999999999</v>
      </c>
      <c r="F178" s="330"/>
      <c r="G178" s="334">
        <v>48</v>
      </c>
      <c r="H178" s="332">
        <v>4</v>
      </c>
      <c r="I178" s="332">
        <v>9</v>
      </c>
      <c r="J178" s="332"/>
      <c r="K178" s="332">
        <v>61</v>
      </c>
      <c r="L178" s="333">
        <v>0.9242424242424242</v>
      </c>
      <c r="M178" s="330"/>
      <c r="N178" s="334">
        <v>3</v>
      </c>
      <c r="O178" s="332"/>
      <c r="P178" s="332">
        <v>2</v>
      </c>
      <c r="Q178" s="332"/>
      <c r="R178" s="332">
        <v>5</v>
      </c>
      <c r="S178" s="333">
        <v>7.575757575757576E-2</v>
      </c>
      <c r="T178" s="330"/>
      <c r="U178" s="336">
        <v>66</v>
      </c>
    </row>
    <row r="179" spans="1:21" ht="24.75" customHeight="1">
      <c r="A179" s="329" t="s">
        <v>336</v>
      </c>
      <c r="B179" s="330"/>
      <c r="C179" s="334">
        <v>84</v>
      </c>
      <c r="D179" s="332">
        <v>-25</v>
      </c>
      <c r="E179" s="333">
        <v>-0.29759999999999998</v>
      </c>
      <c r="F179" s="330"/>
      <c r="G179" s="334">
        <v>45</v>
      </c>
      <c r="H179" s="332">
        <v>3</v>
      </c>
      <c r="I179" s="332">
        <v>11</v>
      </c>
      <c r="J179" s="332"/>
      <c r="K179" s="332">
        <v>59</v>
      </c>
      <c r="L179" s="333">
        <v>1</v>
      </c>
      <c r="M179" s="330"/>
      <c r="N179" s="334"/>
      <c r="O179" s="332"/>
      <c r="P179" s="332"/>
      <c r="Q179" s="332"/>
      <c r="R179" s="332">
        <v>0</v>
      </c>
      <c r="S179" s="333">
        <v>0</v>
      </c>
      <c r="T179" s="330"/>
      <c r="U179" s="336">
        <v>59</v>
      </c>
    </row>
    <row r="180" spans="1:21" ht="24.75" customHeight="1">
      <c r="A180" s="329" t="s">
        <v>337</v>
      </c>
      <c r="B180" s="330"/>
      <c r="C180" s="334">
        <v>84</v>
      </c>
      <c r="D180" s="332">
        <v>-55</v>
      </c>
      <c r="E180" s="333">
        <v>-0.65480000000000005</v>
      </c>
      <c r="F180" s="330"/>
      <c r="G180" s="334">
        <v>17</v>
      </c>
      <c r="H180" s="332">
        <v>2</v>
      </c>
      <c r="I180" s="332">
        <v>10</v>
      </c>
      <c r="J180" s="332"/>
      <c r="K180" s="332">
        <v>29</v>
      </c>
      <c r="L180" s="333">
        <v>1</v>
      </c>
      <c r="M180" s="330"/>
      <c r="N180" s="334"/>
      <c r="O180" s="332"/>
      <c r="P180" s="332"/>
      <c r="Q180" s="332"/>
      <c r="R180" s="332">
        <v>0</v>
      </c>
      <c r="S180" s="333">
        <v>0</v>
      </c>
      <c r="T180" s="330"/>
      <c r="U180" s="336">
        <v>29</v>
      </c>
    </row>
    <row r="181" spans="1:21" ht="24.75" customHeight="1">
      <c r="A181" s="329" t="s">
        <v>338</v>
      </c>
      <c r="B181" s="330"/>
      <c r="C181" s="334">
        <v>84</v>
      </c>
      <c r="D181" s="332">
        <v>-34</v>
      </c>
      <c r="E181" s="333">
        <v>-0.40479999999999999</v>
      </c>
      <c r="F181" s="330"/>
      <c r="G181" s="334">
        <v>46</v>
      </c>
      <c r="H181" s="332">
        <v>2</v>
      </c>
      <c r="I181" s="332">
        <v>2</v>
      </c>
      <c r="J181" s="332"/>
      <c r="K181" s="332">
        <v>50</v>
      </c>
      <c r="L181" s="333">
        <v>1</v>
      </c>
      <c r="M181" s="330"/>
      <c r="N181" s="334"/>
      <c r="O181" s="332"/>
      <c r="P181" s="332"/>
      <c r="Q181" s="332"/>
      <c r="R181" s="332">
        <v>0</v>
      </c>
      <c r="S181" s="333">
        <v>0</v>
      </c>
      <c r="T181" s="330"/>
      <c r="U181" s="336">
        <v>50</v>
      </c>
    </row>
    <row r="182" spans="1:21" ht="24.75" customHeight="1">
      <c r="A182" s="329" t="s">
        <v>339</v>
      </c>
      <c r="B182" s="330"/>
      <c r="C182" s="331">
        <v>4371</v>
      </c>
      <c r="D182" s="332">
        <v>-20</v>
      </c>
      <c r="E182" s="333">
        <v>-4.5999999999999999E-3</v>
      </c>
      <c r="F182" s="330"/>
      <c r="G182" s="331">
        <v>2287</v>
      </c>
      <c r="H182" s="332"/>
      <c r="I182" s="335">
        <v>1706</v>
      </c>
      <c r="J182" s="332"/>
      <c r="K182" s="335">
        <v>3993</v>
      </c>
      <c r="L182" s="333">
        <v>0.91772006435302234</v>
      </c>
      <c r="M182" s="330"/>
      <c r="N182" s="334">
        <v>210</v>
      </c>
      <c r="O182" s="332"/>
      <c r="P182" s="332">
        <v>148</v>
      </c>
      <c r="Q182" s="332"/>
      <c r="R182" s="332">
        <v>358</v>
      </c>
      <c r="S182" s="333">
        <v>8.2279935646977706E-2</v>
      </c>
      <c r="T182" s="330"/>
      <c r="U182" s="164">
        <v>4351</v>
      </c>
    </row>
    <row r="183" spans="1:21" ht="24.75" customHeight="1">
      <c r="A183" s="329" t="s">
        <v>340</v>
      </c>
      <c r="B183" s="330"/>
      <c r="C183" s="334">
        <v>444</v>
      </c>
      <c r="D183" s="332">
        <v>19</v>
      </c>
      <c r="E183" s="333">
        <v>4.2799999999999998E-2</v>
      </c>
      <c r="F183" s="330"/>
      <c r="G183" s="334"/>
      <c r="H183" s="332">
        <v>249</v>
      </c>
      <c r="I183" s="332"/>
      <c r="J183" s="332">
        <v>154</v>
      </c>
      <c r="K183" s="332">
        <v>403</v>
      </c>
      <c r="L183" s="333">
        <v>0.87041036717062636</v>
      </c>
      <c r="M183" s="330"/>
      <c r="N183" s="334"/>
      <c r="O183" s="332">
        <v>36</v>
      </c>
      <c r="P183" s="332"/>
      <c r="Q183" s="332">
        <v>24</v>
      </c>
      <c r="R183" s="332">
        <v>60</v>
      </c>
      <c r="S183" s="333">
        <v>0.12958963282937364</v>
      </c>
      <c r="T183" s="330"/>
      <c r="U183" s="336">
        <v>463</v>
      </c>
    </row>
    <row r="184" spans="1:21" ht="24.75" customHeight="1">
      <c r="A184" s="329" t="s">
        <v>341</v>
      </c>
      <c r="B184" s="330"/>
      <c r="C184" s="331">
        <v>1134</v>
      </c>
      <c r="D184" s="332">
        <v>-336</v>
      </c>
      <c r="E184" s="333">
        <v>-0.29630000000000001</v>
      </c>
      <c r="F184" s="330"/>
      <c r="G184" s="334">
        <v>237</v>
      </c>
      <c r="H184" s="332">
        <v>47</v>
      </c>
      <c r="I184" s="332">
        <v>436</v>
      </c>
      <c r="J184" s="332">
        <v>27</v>
      </c>
      <c r="K184" s="332">
        <v>747</v>
      </c>
      <c r="L184" s="333">
        <v>0.93609022556390986</v>
      </c>
      <c r="M184" s="330"/>
      <c r="N184" s="334">
        <v>9</v>
      </c>
      <c r="O184" s="332">
        <v>1</v>
      </c>
      <c r="P184" s="332">
        <v>38</v>
      </c>
      <c r="Q184" s="332">
        <v>3</v>
      </c>
      <c r="R184" s="332">
        <v>51</v>
      </c>
      <c r="S184" s="333">
        <v>6.3909774436090222E-2</v>
      </c>
      <c r="T184" s="330"/>
      <c r="U184" s="336">
        <v>798</v>
      </c>
    </row>
    <row r="185" spans="1:21" ht="24.75" customHeight="1">
      <c r="A185" s="329" t="s">
        <v>342</v>
      </c>
      <c r="B185" s="330"/>
      <c r="C185" s="334">
        <v>994</v>
      </c>
      <c r="D185" s="332">
        <v>81</v>
      </c>
      <c r="E185" s="333">
        <v>8.1500000000000003E-2</v>
      </c>
      <c r="F185" s="330"/>
      <c r="G185" s="334">
        <v>650</v>
      </c>
      <c r="H185" s="332"/>
      <c r="I185" s="332">
        <v>195</v>
      </c>
      <c r="J185" s="332"/>
      <c r="K185" s="332">
        <v>845</v>
      </c>
      <c r="L185" s="333">
        <v>0.78604651162790706</v>
      </c>
      <c r="M185" s="330"/>
      <c r="N185" s="334">
        <v>186</v>
      </c>
      <c r="O185" s="332"/>
      <c r="P185" s="332">
        <v>44</v>
      </c>
      <c r="Q185" s="332"/>
      <c r="R185" s="332">
        <v>230</v>
      </c>
      <c r="S185" s="333">
        <v>0.21395348837209302</v>
      </c>
      <c r="T185" s="330"/>
      <c r="U185" s="164">
        <v>1075</v>
      </c>
    </row>
    <row r="186" spans="1:21" ht="24.75" customHeight="1">
      <c r="A186" s="329" t="s">
        <v>343</v>
      </c>
      <c r="B186" s="330"/>
      <c r="C186" s="331">
        <v>1608</v>
      </c>
      <c r="D186" s="332">
        <v>-903</v>
      </c>
      <c r="E186" s="333">
        <v>-0.56159999999999999</v>
      </c>
      <c r="F186" s="330"/>
      <c r="G186" s="334">
        <v>125</v>
      </c>
      <c r="H186" s="332">
        <v>16</v>
      </c>
      <c r="I186" s="332">
        <v>429</v>
      </c>
      <c r="J186" s="332">
        <v>36</v>
      </c>
      <c r="K186" s="332">
        <v>606</v>
      </c>
      <c r="L186" s="333">
        <v>0.8595744680851064</v>
      </c>
      <c r="M186" s="330"/>
      <c r="N186" s="334">
        <v>42</v>
      </c>
      <c r="O186" s="332">
        <v>4</v>
      </c>
      <c r="P186" s="332">
        <v>50</v>
      </c>
      <c r="Q186" s="332">
        <v>3</v>
      </c>
      <c r="R186" s="332">
        <v>99</v>
      </c>
      <c r="S186" s="333">
        <v>0.1404255319148936</v>
      </c>
      <c r="T186" s="330"/>
      <c r="U186" s="336">
        <v>705</v>
      </c>
    </row>
    <row r="187" spans="1:21" ht="24.75" customHeight="1">
      <c r="A187" s="323"/>
      <c r="B187" s="324"/>
      <c r="C187" s="325"/>
      <c r="D187" s="326"/>
      <c r="E187" s="327"/>
      <c r="F187" s="324"/>
      <c r="G187" s="325"/>
      <c r="H187" s="326"/>
      <c r="I187" s="326"/>
      <c r="J187" s="326"/>
      <c r="K187" s="326"/>
      <c r="L187" s="328"/>
      <c r="M187" s="324"/>
      <c r="N187" s="325"/>
      <c r="O187" s="326"/>
      <c r="P187" s="326"/>
      <c r="Q187" s="326"/>
      <c r="R187" s="326"/>
      <c r="S187" s="328"/>
      <c r="T187" s="324"/>
      <c r="U187" s="323"/>
    </row>
    <row r="188" spans="1:21" ht="24.75" customHeight="1">
      <c r="A188" s="209" t="s">
        <v>123</v>
      </c>
      <c r="B188" s="207"/>
      <c r="C188" s="210">
        <v>8233</v>
      </c>
      <c r="D188" s="214">
        <v>-1632</v>
      </c>
      <c r="E188" s="212">
        <v>-0.19819999999999999</v>
      </c>
      <c r="F188" s="207"/>
      <c r="G188" s="210">
        <v>2429</v>
      </c>
      <c r="H188" s="211">
        <v>185</v>
      </c>
      <c r="I188" s="214">
        <v>2418</v>
      </c>
      <c r="J188" s="211">
        <v>96</v>
      </c>
      <c r="K188" s="214">
        <v>5128</v>
      </c>
      <c r="L188" s="212">
        <v>0.77685199212240574</v>
      </c>
      <c r="M188" s="207"/>
      <c r="N188" s="213">
        <v>897</v>
      </c>
      <c r="O188" s="211">
        <v>67</v>
      </c>
      <c r="P188" s="211">
        <v>500</v>
      </c>
      <c r="Q188" s="211">
        <v>9</v>
      </c>
      <c r="R188" s="214">
        <v>1473</v>
      </c>
      <c r="S188" s="212">
        <v>0.22314800787759431</v>
      </c>
      <c r="T188" s="207"/>
      <c r="U188" s="215">
        <v>6601</v>
      </c>
    </row>
    <row r="189" spans="1:21" ht="24.75" customHeight="1">
      <c r="A189" s="323"/>
      <c r="B189" s="324"/>
      <c r="C189" s="325"/>
      <c r="D189" s="326"/>
      <c r="E189" s="327"/>
      <c r="F189" s="324"/>
      <c r="G189" s="325"/>
      <c r="H189" s="326"/>
      <c r="I189" s="326"/>
      <c r="J189" s="326"/>
      <c r="K189" s="326"/>
      <c r="L189" s="328"/>
      <c r="M189" s="324"/>
      <c r="N189" s="325"/>
      <c r="O189" s="326"/>
      <c r="P189" s="326"/>
      <c r="Q189" s="326"/>
      <c r="R189" s="326"/>
      <c r="S189" s="328"/>
      <c r="T189" s="324"/>
      <c r="U189" s="323"/>
    </row>
    <row r="190" spans="1:21" ht="24.75" customHeight="1">
      <c r="A190" s="329" t="s">
        <v>367</v>
      </c>
      <c r="B190" s="330"/>
      <c r="C190" s="331">
        <v>1044</v>
      </c>
      <c r="D190" s="332">
        <v>212</v>
      </c>
      <c r="E190" s="333">
        <v>0.2031</v>
      </c>
      <c r="F190" s="330"/>
      <c r="G190" s="334">
        <v>703</v>
      </c>
      <c r="H190" s="332">
        <v>63</v>
      </c>
      <c r="I190" s="332">
        <v>362</v>
      </c>
      <c r="J190" s="332">
        <v>23</v>
      </c>
      <c r="K190" s="335">
        <v>1151</v>
      </c>
      <c r="L190" s="333">
        <v>0.91640127388535031</v>
      </c>
      <c r="M190" s="330"/>
      <c r="N190" s="334">
        <v>96</v>
      </c>
      <c r="O190" s="332">
        <v>9</v>
      </c>
      <c r="P190" s="332"/>
      <c r="Q190" s="332"/>
      <c r="R190" s="332">
        <v>105</v>
      </c>
      <c r="S190" s="333">
        <v>8.3598726114649691E-2</v>
      </c>
      <c r="T190" s="330"/>
      <c r="U190" s="164">
        <v>1256</v>
      </c>
    </row>
    <row r="191" spans="1:21" ht="24.75" customHeight="1">
      <c r="A191" s="329" t="s">
        <v>368</v>
      </c>
      <c r="B191" s="330"/>
      <c r="C191" s="331">
        <v>1673</v>
      </c>
      <c r="D191" s="332">
        <v>541</v>
      </c>
      <c r="E191" s="333">
        <v>0.32340000000000002</v>
      </c>
      <c r="F191" s="330"/>
      <c r="G191" s="334">
        <v>602</v>
      </c>
      <c r="H191" s="332">
        <v>63</v>
      </c>
      <c r="I191" s="332">
        <v>659</v>
      </c>
      <c r="J191" s="332">
        <v>16</v>
      </c>
      <c r="K191" s="335">
        <v>1340</v>
      </c>
      <c r="L191" s="333">
        <v>0.6052393857271906</v>
      </c>
      <c r="M191" s="330"/>
      <c r="N191" s="334">
        <v>543</v>
      </c>
      <c r="O191" s="332">
        <v>52</v>
      </c>
      <c r="P191" s="332">
        <v>272</v>
      </c>
      <c r="Q191" s="332">
        <v>7</v>
      </c>
      <c r="R191" s="332">
        <v>874</v>
      </c>
      <c r="S191" s="333">
        <v>0.3947606142728094</v>
      </c>
      <c r="T191" s="330"/>
      <c r="U191" s="164">
        <v>2214</v>
      </c>
    </row>
    <row r="192" spans="1:21" ht="24.75" customHeight="1">
      <c r="A192" s="329" t="s">
        <v>369</v>
      </c>
      <c r="B192" s="330"/>
      <c r="C192" s="331">
        <v>2300</v>
      </c>
      <c r="D192" s="335">
        <v>-1498</v>
      </c>
      <c r="E192" s="333">
        <v>-0.65129999999999999</v>
      </c>
      <c r="F192" s="330"/>
      <c r="G192" s="334">
        <v>498</v>
      </c>
      <c r="H192" s="332">
        <v>24</v>
      </c>
      <c r="I192" s="332">
        <v>217</v>
      </c>
      <c r="J192" s="332">
        <v>12</v>
      </c>
      <c r="K192" s="332">
        <v>751</v>
      </c>
      <c r="L192" s="333">
        <v>0.93640897755610975</v>
      </c>
      <c r="M192" s="330"/>
      <c r="N192" s="334">
        <v>30</v>
      </c>
      <c r="O192" s="332"/>
      <c r="P192" s="332">
        <v>20</v>
      </c>
      <c r="Q192" s="332">
        <v>1</v>
      </c>
      <c r="R192" s="332">
        <v>51</v>
      </c>
      <c r="S192" s="333">
        <v>6.3591022443890269E-2</v>
      </c>
      <c r="T192" s="330"/>
      <c r="U192" s="336">
        <v>802</v>
      </c>
    </row>
    <row r="193" spans="1:21" ht="24.75" customHeight="1">
      <c r="A193" s="329" t="s">
        <v>370</v>
      </c>
      <c r="B193" s="330"/>
      <c r="C193" s="334">
        <v>634</v>
      </c>
      <c r="D193" s="332">
        <v>-164</v>
      </c>
      <c r="E193" s="333">
        <v>-0.25869999999999999</v>
      </c>
      <c r="F193" s="330"/>
      <c r="G193" s="334">
        <v>87</v>
      </c>
      <c r="H193" s="332">
        <v>5</v>
      </c>
      <c r="I193" s="332">
        <v>297</v>
      </c>
      <c r="J193" s="332">
        <v>10</v>
      </c>
      <c r="K193" s="332">
        <v>399</v>
      </c>
      <c r="L193" s="333">
        <v>0.84893617021276602</v>
      </c>
      <c r="M193" s="330"/>
      <c r="N193" s="334">
        <v>26</v>
      </c>
      <c r="O193" s="332">
        <v>5</v>
      </c>
      <c r="P193" s="332">
        <v>39</v>
      </c>
      <c r="Q193" s="332">
        <v>1</v>
      </c>
      <c r="R193" s="332">
        <v>71</v>
      </c>
      <c r="S193" s="333">
        <v>0.15106382978723404</v>
      </c>
      <c r="T193" s="330"/>
      <c r="U193" s="336">
        <v>470</v>
      </c>
    </row>
    <row r="194" spans="1:21" ht="24.75" customHeight="1">
      <c r="A194" s="329" t="s">
        <v>371</v>
      </c>
      <c r="B194" s="330"/>
      <c r="C194" s="334">
        <v>385</v>
      </c>
      <c r="D194" s="332">
        <v>-52</v>
      </c>
      <c r="E194" s="333">
        <v>-0.1351</v>
      </c>
      <c r="F194" s="330"/>
      <c r="G194" s="334">
        <v>104</v>
      </c>
      <c r="H194" s="332">
        <v>8</v>
      </c>
      <c r="I194" s="332">
        <v>207</v>
      </c>
      <c r="J194" s="332">
        <v>8</v>
      </c>
      <c r="K194" s="332">
        <v>327</v>
      </c>
      <c r="L194" s="333">
        <v>0.98198198198198194</v>
      </c>
      <c r="M194" s="330"/>
      <c r="N194" s="334">
        <v>1</v>
      </c>
      <c r="O194" s="332"/>
      <c r="P194" s="332">
        <v>5</v>
      </c>
      <c r="Q194" s="332"/>
      <c r="R194" s="332">
        <v>6</v>
      </c>
      <c r="S194" s="333">
        <v>1.8018018018018018E-2</v>
      </c>
      <c r="T194" s="330"/>
      <c r="U194" s="336">
        <v>333</v>
      </c>
    </row>
    <row r="195" spans="1:21" ht="24.75" customHeight="1">
      <c r="A195" s="329" t="s">
        <v>372</v>
      </c>
      <c r="B195" s="330"/>
      <c r="C195" s="334">
        <v>350</v>
      </c>
      <c r="D195" s="332">
        <v>13</v>
      </c>
      <c r="E195" s="333">
        <v>3.7100000000000001E-2</v>
      </c>
      <c r="F195" s="330"/>
      <c r="G195" s="334">
        <v>210</v>
      </c>
      <c r="H195" s="332">
        <v>11</v>
      </c>
      <c r="I195" s="332">
        <v>124</v>
      </c>
      <c r="J195" s="332">
        <v>8</v>
      </c>
      <c r="K195" s="332">
        <v>353</v>
      </c>
      <c r="L195" s="333">
        <v>0.97245179063360876</v>
      </c>
      <c r="M195" s="330"/>
      <c r="N195" s="334">
        <v>1</v>
      </c>
      <c r="O195" s="332"/>
      <c r="P195" s="332">
        <v>9</v>
      </c>
      <c r="Q195" s="332"/>
      <c r="R195" s="332">
        <v>10</v>
      </c>
      <c r="S195" s="333">
        <v>2.7548209366391182E-2</v>
      </c>
      <c r="T195" s="330"/>
      <c r="U195" s="336">
        <v>363</v>
      </c>
    </row>
    <row r="196" spans="1:21" ht="24.75" customHeight="1">
      <c r="A196" s="329" t="s">
        <v>373</v>
      </c>
      <c r="B196" s="330"/>
      <c r="C196" s="334">
        <v>480</v>
      </c>
      <c r="D196" s="332">
        <v>-280</v>
      </c>
      <c r="E196" s="333">
        <v>-0.58330000000000004</v>
      </c>
      <c r="F196" s="330"/>
      <c r="G196" s="334">
        <v>36</v>
      </c>
      <c r="H196" s="332">
        <v>3</v>
      </c>
      <c r="I196" s="332">
        <v>149</v>
      </c>
      <c r="J196" s="332">
        <v>5</v>
      </c>
      <c r="K196" s="332">
        <v>193</v>
      </c>
      <c r="L196" s="333">
        <v>0.96499999999999997</v>
      </c>
      <c r="M196" s="330"/>
      <c r="N196" s="334">
        <v>1</v>
      </c>
      <c r="O196" s="332"/>
      <c r="P196" s="332">
        <v>6</v>
      </c>
      <c r="Q196" s="332"/>
      <c r="R196" s="332">
        <v>7</v>
      </c>
      <c r="S196" s="333">
        <v>3.5000000000000003E-2</v>
      </c>
      <c r="T196" s="330"/>
      <c r="U196" s="336">
        <v>200</v>
      </c>
    </row>
    <row r="197" spans="1:21" ht="24.75" customHeight="1">
      <c r="A197" s="329" t="s">
        <v>374</v>
      </c>
      <c r="B197" s="330"/>
      <c r="C197" s="334">
        <v>692</v>
      </c>
      <c r="D197" s="332">
        <v>-217</v>
      </c>
      <c r="E197" s="333">
        <v>-0.31359999999999999</v>
      </c>
      <c r="F197" s="330"/>
      <c r="G197" s="334">
        <v>75</v>
      </c>
      <c r="H197" s="332">
        <v>5</v>
      </c>
      <c r="I197" s="332">
        <v>162</v>
      </c>
      <c r="J197" s="332">
        <v>6</v>
      </c>
      <c r="K197" s="332">
        <v>248</v>
      </c>
      <c r="L197" s="333">
        <v>0.52210526315789474</v>
      </c>
      <c r="M197" s="330"/>
      <c r="N197" s="334">
        <v>159</v>
      </c>
      <c r="O197" s="332">
        <v>1</v>
      </c>
      <c r="P197" s="332">
        <v>67</v>
      </c>
      <c r="Q197" s="332"/>
      <c r="R197" s="332">
        <v>227</v>
      </c>
      <c r="S197" s="333">
        <v>0.47789473684210526</v>
      </c>
      <c r="T197" s="330"/>
      <c r="U197" s="336">
        <v>475</v>
      </c>
    </row>
    <row r="198" spans="1:21" ht="24.75" customHeight="1">
      <c r="A198" s="329" t="s">
        <v>375</v>
      </c>
      <c r="B198" s="330"/>
      <c r="C198" s="334">
        <v>220</v>
      </c>
      <c r="D198" s="332">
        <v>-99</v>
      </c>
      <c r="E198" s="333">
        <v>-0.45</v>
      </c>
      <c r="F198" s="330"/>
      <c r="G198" s="334">
        <v>17</v>
      </c>
      <c r="H198" s="332">
        <v>1</v>
      </c>
      <c r="I198" s="332">
        <v>54</v>
      </c>
      <c r="J198" s="332">
        <v>4</v>
      </c>
      <c r="K198" s="332">
        <v>76</v>
      </c>
      <c r="L198" s="333">
        <v>0.62809917355371903</v>
      </c>
      <c r="M198" s="330"/>
      <c r="N198" s="334">
        <v>36</v>
      </c>
      <c r="O198" s="332"/>
      <c r="P198" s="332">
        <v>9</v>
      </c>
      <c r="Q198" s="332"/>
      <c r="R198" s="332">
        <v>45</v>
      </c>
      <c r="S198" s="333">
        <v>0.37190082644628097</v>
      </c>
      <c r="T198" s="330"/>
      <c r="U198" s="336">
        <v>121</v>
      </c>
    </row>
    <row r="199" spans="1:21" ht="24.75" customHeight="1">
      <c r="A199" s="329" t="s">
        <v>376</v>
      </c>
      <c r="B199" s="330"/>
      <c r="C199" s="334">
        <v>170</v>
      </c>
      <c r="D199" s="332">
        <v>-36</v>
      </c>
      <c r="E199" s="333">
        <v>-0.21179999999999999</v>
      </c>
      <c r="F199" s="330"/>
      <c r="G199" s="334">
        <v>39</v>
      </c>
      <c r="H199" s="332">
        <v>2</v>
      </c>
      <c r="I199" s="332">
        <v>81</v>
      </c>
      <c r="J199" s="332">
        <v>4</v>
      </c>
      <c r="K199" s="332">
        <v>126</v>
      </c>
      <c r="L199" s="333">
        <v>0.94029850746268651</v>
      </c>
      <c r="M199" s="330"/>
      <c r="N199" s="334"/>
      <c r="O199" s="332"/>
      <c r="P199" s="332">
        <v>8</v>
      </c>
      <c r="Q199" s="332"/>
      <c r="R199" s="332">
        <v>8</v>
      </c>
      <c r="S199" s="333">
        <v>5.9701492537313439E-2</v>
      </c>
      <c r="T199" s="330"/>
      <c r="U199" s="336">
        <v>134</v>
      </c>
    </row>
    <row r="200" spans="1:21" ht="24.75" customHeight="1">
      <c r="A200" s="329" t="s">
        <v>377</v>
      </c>
      <c r="B200" s="330"/>
      <c r="C200" s="334">
        <v>285</v>
      </c>
      <c r="D200" s="332">
        <v>-52</v>
      </c>
      <c r="E200" s="333">
        <v>-0.1825</v>
      </c>
      <c r="F200" s="330"/>
      <c r="G200" s="334">
        <v>58</v>
      </c>
      <c r="H200" s="332"/>
      <c r="I200" s="332">
        <v>106</v>
      </c>
      <c r="J200" s="332"/>
      <c r="K200" s="332">
        <v>164</v>
      </c>
      <c r="L200" s="333">
        <v>0.70386266094420602</v>
      </c>
      <c r="M200" s="330"/>
      <c r="N200" s="334">
        <v>4</v>
      </c>
      <c r="O200" s="332"/>
      <c r="P200" s="332">
        <v>65</v>
      </c>
      <c r="Q200" s="332"/>
      <c r="R200" s="332">
        <v>69</v>
      </c>
      <c r="S200" s="333">
        <v>0.29613733905579398</v>
      </c>
      <c r="T200" s="330"/>
      <c r="U200" s="336">
        <v>233</v>
      </c>
    </row>
    <row r="201" spans="1:21" ht="24.75" customHeight="1">
      <c r="A201" s="323"/>
      <c r="B201" s="324"/>
      <c r="C201" s="325"/>
      <c r="D201" s="326"/>
      <c r="E201" s="327"/>
      <c r="F201" s="324"/>
      <c r="G201" s="325"/>
      <c r="H201" s="326"/>
      <c r="I201" s="326"/>
      <c r="J201" s="326"/>
      <c r="K201" s="326"/>
      <c r="L201" s="328"/>
      <c r="M201" s="324"/>
      <c r="N201" s="325"/>
      <c r="O201" s="326"/>
      <c r="P201" s="326"/>
      <c r="Q201" s="326"/>
      <c r="R201" s="326"/>
      <c r="S201" s="328"/>
      <c r="T201" s="324"/>
      <c r="U201" s="323"/>
    </row>
    <row r="202" spans="1:21" ht="24.75" customHeight="1">
      <c r="A202" s="209" t="s">
        <v>124</v>
      </c>
      <c r="B202" s="207"/>
      <c r="C202" s="210">
        <v>2047</v>
      </c>
      <c r="D202" s="214">
        <v>1815</v>
      </c>
      <c r="E202" s="212">
        <v>0.88670000000000004</v>
      </c>
      <c r="F202" s="207"/>
      <c r="G202" s="213">
        <v>971</v>
      </c>
      <c r="H202" s="211">
        <v>72</v>
      </c>
      <c r="I202" s="214">
        <v>2356</v>
      </c>
      <c r="J202" s="211">
        <v>148</v>
      </c>
      <c r="K202" s="214">
        <v>3547</v>
      </c>
      <c r="L202" s="212">
        <v>0.91843604350077679</v>
      </c>
      <c r="M202" s="207"/>
      <c r="N202" s="213">
        <v>117</v>
      </c>
      <c r="O202" s="211">
        <v>5</v>
      </c>
      <c r="P202" s="211">
        <v>190</v>
      </c>
      <c r="Q202" s="211">
        <v>3</v>
      </c>
      <c r="R202" s="211">
        <v>315</v>
      </c>
      <c r="S202" s="212">
        <v>8.1563956499223197E-2</v>
      </c>
      <c r="T202" s="207"/>
      <c r="U202" s="215">
        <v>3862</v>
      </c>
    </row>
    <row r="203" spans="1:21" ht="24.75" customHeight="1">
      <c r="A203" s="323"/>
      <c r="B203" s="324"/>
      <c r="C203" s="325"/>
      <c r="D203" s="326"/>
      <c r="E203" s="327"/>
      <c r="F203" s="324"/>
      <c r="G203" s="325"/>
      <c r="H203" s="326"/>
      <c r="I203" s="326"/>
      <c r="J203" s="326"/>
      <c r="K203" s="326"/>
      <c r="L203" s="328"/>
      <c r="M203" s="324"/>
      <c r="N203" s="325"/>
      <c r="O203" s="326"/>
      <c r="P203" s="326"/>
      <c r="Q203" s="326"/>
      <c r="R203" s="326"/>
      <c r="S203" s="328"/>
      <c r="T203" s="324"/>
      <c r="U203" s="323"/>
    </row>
    <row r="204" spans="1:21" ht="24.75" customHeight="1">
      <c r="A204" s="329" t="s">
        <v>378</v>
      </c>
      <c r="B204" s="330"/>
      <c r="C204" s="334">
        <v>216</v>
      </c>
      <c r="D204" s="332">
        <v>580</v>
      </c>
      <c r="E204" s="333">
        <v>2.6852</v>
      </c>
      <c r="F204" s="330"/>
      <c r="G204" s="334">
        <v>350</v>
      </c>
      <c r="H204" s="332"/>
      <c r="I204" s="332">
        <v>433</v>
      </c>
      <c r="J204" s="332"/>
      <c r="K204" s="332">
        <v>783</v>
      </c>
      <c r="L204" s="333">
        <v>0.98366834170854278</v>
      </c>
      <c r="M204" s="330"/>
      <c r="N204" s="334">
        <v>3</v>
      </c>
      <c r="O204" s="332"/>
      <c r="P204" s="332">
        <v>10</v>
      </c>
      <c r="Q204" s="332"/>
      <c r="R204" s="332">
        <v>13</v>
      </c>
      <c r="S204" s="333">
        <v>1.6331658291457288E-2</v>
      </c>
      <c r="T204" s="330"/>
      <c r="U204" s="336">
        <v>796</v>
      </c>
    </row>
    <row r="205" spans="1:21" ht="24.75" customHeight="1">
      <c r="A205" s="329" t="s">
        <v>379</v>
      </c>
      <c r="B205" s="330"/>
      <c r="C205" s="334">
        <v>132</v>
      </c>
      <c r="D205" s="332">
        <v>440</v>
      </c>
      <c r="E205" s="333">
        <v>3.3332999999999999</v>
      </c>
      <c r="F205" s="330"/>
      <c r="G205" s="334">
        <v>219</v>
      </c>
      <c r="H205" s="332"/>
      <c r="I205" s="332">
        <v>313</v>
      </c>
      <c r="J205" s="332"/>
      <c r="K205" s="332">
        <v>532</v>
      </c>
      <c r="L205" s="333">
        <v>0.93006993006993011</v>
      </c>
      <c r="M205" s="330"/>
      <c r="N205" s="334">
        <v>24</v>
      </c>
      <c r="O205" s="332"/>
      <c r="P205" s="332">
        <v>16</v>
      </c>
      <c r="Q205" s="332"/>
      <c r="R205" s="332">
        <v>40</v>
      </c>
      <c r="S205" s="333">
        <v>6.9930069930069935E-2</v>
      </c>
      <c r="T205" s="330"/>
      <c r="U205" s="336">
        <v>572</v>
      </c>
    </row>
    <row r="206" spans="1:21" ht="24.75" customHeight="1">
      <c r="A206" s="329" t="s">
        <v>380</v>
      </c>
      <c r="B206" s="330"/>
      <c r="C206" s="334">
        <v>69</v>
      </c>
      <c r="D206" s="332">
        <v>-19</v>
      </c>
      <c r="E206" s="333">
        <v>-0.27539999999999998</v>
      </c>
      <c r="F206" s="330"/>
      <c r="G206" s="334">
        <v>7</v>
      </c>
      <c r="H206" s="332"/>
      <c r="I206" s="332">
        <v>40</v>
      </c>
      <c r="J206" s="332"/>
      <c r="K206" s="332">
        <v>47</v>
      </c>
      <c r="L206" s="333">
        <v>0.94</v>
      </c>
      <c r="M206" s="330"/>
      <c r="N206" s="334">
        <v>1</v>
      </c>
      <c r="O206" s="332"/>
      <c r="P206" s="332">
        <v>2</v>
      </c>
      <c r="Q206" s="332"/>
      <c r="R206" s="332">
        <v>3</v>
      </c>
      <c r="S206" s="333">
        <v>0.06</v>
      </c>
      <c r="T206" s="330"/>
      <c r="U206" s="336">
        <v>50</v>
      </c>
    </row>
    <row r="207" spans="1:21" ht="24.75" customHeight="1">
      <c r="A207" s="329" t="s">
        <v>381</v>
      </c>
      <c r="B207" s="330"/>
      <c r="C207" s="331">
        <v>1500</v>
      </c>
      <c r="D207" s="332">
        <v>716</v>
      </c>
      <c r="E207" s="333">
        <v>0.4773</v>
      </c>
      <c r="F207" s="330"/>
      <c r="G207" s="334">
        <v>395</v>
      </c>
      <c r="H207" s="332"/>
      <c r="I207" s="335">
        <v>1570</v>
      </c>
      <c r="J207" s="332"/>
      <c r="K207" s="335">
        <v>1965</v>
      </c>
      <c r="L207" s="333">
        <v>0.88673285198555962</v>
      </c>
      <c r="M207" s="330"/>
      <c r="N207" s="334">
        <v>89</v>
      </c>
      <c r="O207" s="332"/>
      <c r="P207" s="332">
        <v>162</v>
      </c>
      <c r="Q207" s="332"/>
      <c r="R207" s="332">
        <v>251</v>
      </c>
      <c r="S207" s="333">
        <v>0.11326714801444043</v>
      </c>
      <c r="T207" s="330"/>
      <c r="U207" s="164">
        <v>2216</v>
      </c>
    </row>
    <row r="208" spans="1:21" ht="24.75" customHeight="1">
      <c r="A208" s="329" t="s">
        <v>382</v>
      </c>
      <c r="B208" s="330"/>
      <c r="C208" s="334">
        <v>130</v>
      </c>
      <c r="D208" s="332">
        <v>98</v>
      </c>
      <c r="E208" s="333">
        <v>0.75380000000000003</v>
      </c>
      <c r="F208" s="330"/>
      <c r="G208" s="334"/>
      <c r="H208" s="332">
        <v>72</v>
      </c>
      <c r="I208" s="332"/>
      <c r="J208" s="332">
        <v>148</v>
      </c>
      <c r="K208" s="332">
        <v>220</v>
      </c>
      <c r="L208" s="333">
        <v>0.96491228070175439</v>
      </c>
      <c r="M208" s="330"/>
      <c r="N208" s="334"/>
      <c r="O208" s="332">
        <v>5</v>
      </c>
      <c r="P208" s="332"/>
      <c r="Q208" s="332">
        <v>3</v>
      </c>
      <c r="R208" s="332">
        <v>8</v>
      </c>
      <c r="S208" s="333">
        <v>3.5087719298245612E-2</v>
      </c>
      <c r="T208" s="330"/>
      <c r="U208" s="336">
        <v>228</v>
      </c>
    </row>
    <row r="209" spans="1:21" ht="24.75" customHeight="1">
      <c r="A209" s="323"/>
      <c r="B209" s="324"/>
      <c r="C209" s="325"/>
      <c r="D209" s="326"/>
      <c r="E209" s="327"/>
      <c r="F209" s="324"/>
      <c r="G209" s="325"/>
      <c r="H209" s="326"/>
      <c r="I209" s="326"/>
      <c r="J209" s="326"/>
      <c r="K209" s="326"/>
      <c r="L209" s="328"/>
      <c r="M209" s="324"/>
      <c r="N209" s="325"/>
      <c r="O209" s="326"/>
      <c r="P209" s="326"/>
      <c r="Q209" s="326"/>
      <c r="R209" s="326"/>
      <c r="S209" s="328"/>
      <c r="T209" s="324"/>
      <c r="U209" s="323"/>
    </row>
    <row r="210" spans="1:21" ht="24.75" customHeight="1">
      <c r="A210" s="209" t="s">
        <v>125</v>
      </c>
      <c r="B210" s="207"/>
      <c r="C210" s="210">
        <v>1173</v>
      </c>
      <c r="D210" s="214">
        <v>1470</v>
      </c>
      <c r="E210" s="212">
        <v>1.2532000000000001</v>
      </c>
      <c r="F210" s="207"/>
      <c r="G210" s="210">
        <v>1187</v>
      </c>
      <c r="H210" s="211">
        <v>80</v>
      </c>
      <c r="I210" s="214">
        <v>1259</v>
      </c>
      <c r="J210" s="211">
        <v>73</v>
      </c>
      <c r="K210" s="214">
        <v>2599</v>
      </c>
      <c r="L210" s="212">
        <v>0.98335225122966319</v>
      </c>
      <c r="M210" s="207"/>
      <c r="N210" s="213">
        <v>17</v>
      </c>
      <c r="O210" s="211">
        <v>3</v>
      </c>
      <c r="P210" s="211">
        <v>23</v>
      </c>
      <c r="Q210" s="211">
        <v>1</v>
      </c>
      <c r="R210" s="211">
        <v>44</v>
      </c>
      <c r="S210" s="212">
        <v>1.6647748770336739E-2</v>
      </c>
      <c r="T210" s="207"/>
      <c r="U210" s="215">
        <v>2643</v>
      </c>
    </row>
    <row r="211" spans="1:21" ht="24.75" customHeight="1">
      <c r="A211" s="323"/>
      <c r="B211" s="324"/>
      <c r="C211" s="325"/>
      <c r="D211" s="326"/>
      <c r="E211" s="327"/>
      <c r="F211" s="324"/>
      <c r="G211" s="325"/>
      <c r="H211" s="326"/>
      <c r="I211" s="326"/>
      <c r="J211" s="326"/>
      <c r="K211" s="326"/>
      <c r="L211" s="328"/>
      <c r="M211" s="324"/>
      <c r="N211" s="325"/>
      <c r="O211" s="326"/>
      <c r="P211" s="326"/>
      <c r="Q211" s="326"/>
      <c r="R211" s="326"/>
      <c r="S211" s="328"/>
      <c r="T211" s="324"/>
      <c r="U211" s="323"/>
    </row>
    <row r="212" spans="1:21" ht="24.75" customHeight="1">
      <c r="A212" s="329" t="s">
        <v>383</v>
      </c>
      <c r="B212" s="330"/>
      <c r="C212" s="334">
        <v>962</v>
      </c>
      <c r="D212" s="335">
        <v>1281</v>
      </c>
      <c r="E212" s="333">
        <v>1.3315999999999999</v>
      </c>
      <c r="F212" s="330"/>
      <c r="G212" s="331">
        <v>1022</v>
      </c>
      <c r="H212" s="332"/>
      <c r="I212" s="335">
        <v>1184</v>
      </c>
      <c r="J212" s="332"/>
      <c r="K212" s="335">
        <v>2206</v>
      </c>
      <c r="L212" s="333">
        <v>0.9835042353990191</v>
      </c>
      <c r="M212" s="330"/>
      <c r="N212" s="334">
        <v>17</v>
      </c>
      <c r="O212" s="332"/>
      <c r="P212" s="332">
        <v>20</v>
      </c>
      <c r="Q212" s="332"/>
      <c r="R212" s="332">
        <v>37</v>
      </c>
      <c r="S212" s="333">
        <v>1.6495764600980831E-2</v>
      </c>
      <c r="T212" s="330"/>
      <c r="U212" s="164">
        <v>2243</v>
      </c>
    </row>
    <row r="213" spans="1:21" ht="24.75" customHeight="1">
      <c r="A213" s="329" t="s">
        <v>384</v>
      </c>
      <c r="B213" s="330"/>
      <c r="C213" s="334">
        <v>95</v>
      </c>
      <c r="D213" s="332">
        <v>148</v>
      </c>
      <c r="E213" s="333">
        <v>1.5579000000000001</v>
      </c>
      <c r="F213" s="330"/>
      <c r="G213" s="334">
        <v>165</v>
      </c>
      <c r="H213" s="332"/>
      <c r="I213" s="332">
        <v>75</v>
      </c>
      <c r="J213" s="332"/>
      <c r="K213" s="332">
        <v>240</v>
      </c>
      <c r="L213" s="333">
        <v>0.98765432098765427</v>
      </c>
      <c r="M213" s="330"/>
      <c r="N213" s="334"/>
      <c r="O213" s="332"/>
      <c r="P213" s="332">
        <v>3</v>
      </c>
      <c r="Q213" s="332"/>
      <c r="R213" s="332">
        <v>3</v>
      </c>
      <c r="S213" s="333">
        <v>1.2345679012345678E-2</v>
      </c>
      <c r="T213" s="330"/>
      <c r="U213" s="336">
        <v>243</v>
      </c>
    </row>
    <row r="214" spans="1:21" ht="24.75" customHeight="1">
      <c r="A214" s="329" t="s">
        <v>385</v>
      </c>
      <c r="B214" s="330"/>
      <c r="C214" s="334">
        <v>116</v>
      </c>
      <c r="D214" s="332">
        <v>41</v>
      </c>
      <c r="E214" s="333">
        <v>0.35339999999999999</v>
      </c>
      <c r="F214" s="330"/>
      <c r="G214" s="334"/>
      <c r="H214" s="332">
        <v>80</v>
      </c>
      <c r="I214" s="332"/>
      <c r="J214" s="332">
        <v>73</v>
      </c>
      <c r="K214" s="332">
        <v>153</v>
      </c>
      <c r="L214" s="333">
        <v>0.97452229299363058</v>
      </c>
      <c r="M214" s="330"/>
      <c r="N214" s="334"/>
      <c r="O214" s="332">
        <v>3</v>
      </c>
      <c r="P214" s="332"/>
      <c r="Q214" s="332">
        <v>1</v>
      </c>
      <c r="R214" s="332">
        <v>4</v>
      </c>
      <c r="S214" s="333">
        <v>2.5477707006369425E-2</v>
      </c>
      <c r="T214" s="330"/>
      <c r="U214" s="336">
        <v>157</v>
      </c>
    </row>
    <row r="215" spans="1:21" ht="24.75" customHeight="1">
      <c r="A215" s="323"/>
      <c r="B215" s="324"/>
      <c r="C215" s="325"/>
      <c r="D215" s="326"/>
      <c r="E215" s="327"/>
      <c r="F215" s="324"/>
      <c r="G215" s="325"/>
      <c r="H215" s="326"/>
      <c r="I215" s="326"/>
      <c r="J215" s="326"/>
      <c r="K215" s="326"/>
      <c r="L215" s="328"/>
      <c r="M215" s="324"/>
      <c r="N215" s="325"/>
      <c r="O215" s="326"/>
      <c r="P215" s="326"/>
      <c r="Q215" s="326"/>
      <c r="R215" s="326"/>
      <c r="S215" s="328"/>
      <c r="T215" s="324"/>
      <c r="U215" s="323"/>
    </row>
    <row r="216" spans="1:21" ht="24.75" customHeight="1">
      <c r="A216" s="209" t="s">
        <v>126</v>
      </c>
      <c r="B216" s="207"/>
      <c r="C216" s="210">
        <v>9663</v>
      </c>
      <c r="D216" s="211">
        <v>853</v>
      </c>
      <c r="E216" s="212">
        <v>8.8300000000000003E-2</v>
      </c>
      <c r="F216" s="207"/>
      <c r="G216" s="210">
        <v>3630</v>
      </c>
      <c r="H216" s="211">
        <v>267</v>
      </c>
      <c r="I216" s="214">
        <v>5630</v>
      </c>
      <c r="J216" s="211">
        <v>244</v>
      </c>
      <c r="K216" s="214">
        <v>9771</v>
      </c>
      <c r="L216" s="212">
        <v>0.92915557246101177</v>
      </c>
      <c r="M216" s="207"/>
      <c r="N216" s="213">
        <v>334</v>
      </c>
      <c r="O216" s="211">
        <v>32</v>
      </c>
      <c r="P216" s="211">
        <v>366</v>
      </c>
      <c r="Q216" s="211">
        <v>13</v>
      </c>
      <c r="R216" s="211">
        <v>745</v>
      </c>
      <c r="S216" s="212">
        <v>7.0844427538988203E-2</v>
      </c>
      <c r="T216" s="207"/>
      <c r="U216" s="215">
        <v>10516</v>
      </c>
    </row>
    <row r="217" spans="1:21" ht="24.75" customHeight="1">
      <c r="A217" s="323"/>
      <c r="B217" s="324"/>
      <c r="C217" s="325"/>
      <c r="D217" s="326"/>
      <c r="E217" s="327"/>
      <c r="F217" s="324"/>
      <c r="G217" s="325"/>
      <c r="H217" s="326"/>
      <c r="I217" s="326"/>
      <c r="J217" s="326"/>
      <c r="K217" s="326"/>
      <c r="L217" s="328"/>
      <c r="M217" s="324"/>
      <c r="N217" s="325"/>
      <c r="O217" s="326"/>
      <c r="P217" s="326"/>
      <c r="Q217" s="326"/>
      <c r="R217" s="326"/>
      <c r="S217" s="328"/>
      <c r="T217" s="324"/>
      <c r="U217" s="323"/>
    </row>
    <row r="218" spans="1:21" ht="24.75" customHeight="1">
      <c r="A218" s="329" t="s">
        <v>386</v>
      </c>
      <c r="B218" s="330"/>
      <c r="C218" s="331">
        <v>5441</v>
      </c>
      <c r="D218" s="332">
        <v>959</v>
      </c>
      <c r="E218" s="333">
        <v>0.17630000000000001</v>
      </c>
      <c r="F218" s="330"/>
      <c r="G218" s="331">
        <v>3260</v>
      </c>
      <c r="H218" s="332"/>
      <c r="I218" s="335">
        <v>2727</v>
      </c>
      <c r="J218" s="332"/>
      <c r="K218" s="335">
        <v>5987</v>
      </c>
      <c r="L218" s="333">
        <v>0.93546874999999996</v>
      </c>
      <c r="M218" s="330"/>
      <c r="N218" s="334">
        <v>257</v>
      </c>
      <c r="O218" s="332"/>
      <c r="P218" s="332">
        <v>156</v>
      </c>
      <c r="Q218" s="332"/>
      <c r="R218" s="332">
        <v>413</v>
      </c>
      <c r="S218" s="333">
        <v>6.4531249999999998E-2</v>
      </c>
      <c r="T218" s="330"/>
      <c r="U218" s="164">
        <v>6400</v>
      </c>
    </row>
    <row r="219" spans="1:21" ht="24.75" customHeight="1">
      <c r="A219" s="329" t="s">
        <v>387</v>
      </c>
      <c r="B219" s="330"/>
      <c r="C219" s="331">
        <v>2057</v>
      </c>
      <c r="D219" s="332">
        <v>-309</v>
      </c>
      <c r="E219" s="333">
        <v>-0.1502</v>
      </c>
      <c r="F219" s="330"/>
      <c r="G219" s="334">
        <v>110</v>
      </c>
      <c r="H219" s="332"/>
      <c r="I219" s="335">
        <v>1471</v>
      </c>
      <c r="J219" s="332"/>
      <c r="K219" s="335">
        <v>1581</v>
      </c>
      <c r="L219" s="333">
        <v>0.90446224256292906</v>
      </c>
      <c r="M219" s="330"/>
      <c r="N219" s="334">
        <v>24</v>
      </c>
      <c r="O219" s="332"/>
      <c r="P219" s="332">
        <v>143</v>
      </c>
      <c r="Q219" s="332"/>
      <c r="R219" s="332">
        <v>167</v>
      </c>
      <c r="S219" s="333">
        <v>9.5537757437070936E-2</v>
      </c>
      <c r="T219" s="330"/>
      <c r="U219" s="164">
        <v>1748</v>
      </c>
    </row>
    <row r="220" spans="1:21" ht="24.75" customHeight="1">
      <c r="A220" s="329" t="s">
        <v>388</v>
      </c>
      <c r="B220" s="330"/>
      <c r="C220" s="334">
        <v>603</v>
      </c>
      <c r="D220" s="332">
        <v>-47</v>
      </c>
      <c r="E220" s="333">
        <v>-7.7899999999999997E-2</v>
      </c>
      <c r="F220" s="330"/>
      <c r="G220" s="334"/>
      <c r="H220" s="332">
        <v>267</v>
      </c>
      <c r="I220" s="332"/>
      <c r="J220" s="332">
        <v>244</v>
      </c>
      <c r="K220" s="332">
        <v>511</v>
      </c>
      <c r="L220" s="333">
        <v>0.9190647482014388</v>
      </c>
      <c r="M220" s="330"/>
      <c r="N220" s="334"/>
      <c r="O220" s="332">
        <v>32</v>
      </c>
      <c r="P220" s="332"/>
      <c r="Q220" s="332">
        <v>13</v>
      </c>
      <c r="R220" s="332">
        <v>45</v>
      </c>
      <c r="S220" s="333">
        <v>8.0935251798561147E-2</v>
      </c>
      <c r="T220" s="330"/>
      <c r="U220" s="336">
        <v>556</v>
      </c>
    </row>
    <row r="221" spans="1:21" ht="24.75" customHeight="1">
      <c r="A221" s="329" t="s">
        <v>389</v>
      </c>
      <c r="B221" s="330"/>
      <c r="C221" s="331">
        <v>1562</v>
      </c>
      <c r="D221" s="332">
        <v>250</v>
      </c>
      <c r="E221" s="333">
        <v>0.16009999999999999</v>
      </c>
      <c r="F221" s="330"/>
      <c r="G221" s="334">
        <v>260</v>
      </c>
      <c r="H221" s="332"/>
      <c r="I221" s="335">
        <v>1432</v>
      </c>
      <c r="J221" s="332"/>
      <c r="K221" s="335">
        <v>1692</v>
      </c>
      <c r="L221" s="333">
        <v>0.93377483443708609</v>
      </c>
      <c r="M221" s="330"/>
      <c r="N221" s="334">
        <v>53</v>
      </c>
      <c r="O221" s="332"/>
      <c r="P221" s="332">
        <v>67</v>
      </c>
      <c r="Q221" s="332"/>
      <c r="R221" s="332">
        <v>120</v>
      </c>
      <c r="S221" s="333">
        <v>6.6225165562913912E-2</v>
      </c>
      <c r="T221" s="330"/>
      <c r="U221" s="164">
        <v>1812</v>
      </c>
    </row>
    <row r="222" spans="1:21" ht="24.75" customHeight="1">
      <c r="A222" s="323"/>
      <c r="B222" s="324"/>
      <c r="C222" s="325"/>
      <c r="D222" s="326"/>
      <c r="E222" s="327"/>
      <c r="F222" s="324"/>
      <c r="G222" s="325"/>
      <c r="H222" s="326"/>
      <c r="I222" s="326"/>
      <c r="J222" s="326"/>
      <c r="K222" s="326"/>
      <c r="L222" s="328"/>
      <c r="M222" s="324"/>
      <c r="N222" s="325"/>
      <c r="O222" s="326"/>
      <c r="P222" s="326"/>
      <c r="Q222" s="326"/>
      <c r="R222" s="326"/>
      <c r="S222" s="328"/>
      <c r="T222" s="324"/>
      <c r="U222" s="323"/>
    </row>
    <row r="223" spans="1:21" ht="24.75" customHeight="1">
      <c r="A223" s="209" t="s">
        <v>127</v>
      </c>
      <c r="B223" s="207"/>
      <c r="C223" s="210">
        <v>4072</v>
      </c>
      <c r="D223" s="211">
        <v>-213</v>
      </c>
      <c r="E223" s="212">
        <v>-5.2299999999999999E-2</v>
      </c>
      <c r="F223" s="207"/>
      <c r="G223" s="210">
        <v>1892</v>
      </c>
      <c r="H223" s="211">
        <v>89</v>
      </c>
      <c r="I223" s="214">
        <v>1757</v>
      </c>
      <c r="J223" s="211">
        <v>51</v>
      </c>
      <c r="K223" s="214">
        <v>3789</v>
      </c>
      <c r="L223" s="212">
        <v>0.98186058564394929</v>
      </c>
      <c r="M223" s="207"/>
      <c r="N223" s="213">
        <v>16</v>
      </c>
      <c r="O223" s="211">
        <v>12</v>
      </c>
      <c r="P223" s="211">
        <v>30</v>
      </c>
      <c r="Q223" s="211">
        <v>12</v>
      </c>
      <c r="R223" s="211">
        <v>70</v>
      </c>
      <c r="S223" s="212">
        <v>1.8139414356050793E-2</v>
      </c>
      <c r="T223" s="207"/>
      <c r="U223" s="215">
        <v>3859</v>
      </c>
    </row>
    <row r="224" spans="1:21" ht="24.75" customHeight="1">
      <c r="A224" s="323"/>
      <c r="B224" s="324"/>
      <c r="C224" s="325"/>
      <c r="D224" s="326"/>
      <c r="E224" s="327"/>
      <c r="F224" s="324"/>
      <c r="G224" s="325"/>
      <c r="H224" s="326"/>
      <c r="I224" s="326"/>
      <c r="J224" s="326"/>
      <c r="K224" s="326"/>
      <c r="L224" s="328"/>
      <c r="M224" s="324"/>
      <c r="N224" s="325"/>
      <c r="O224" s="326"/>
      <c r="P224" s="326"/>
      <c r="Q224" s="326"/>
      <c r="R224" s="326"/>
      <c r="S224" s="328"/>
      <c r="T224" s="324"/>
      <c r="U224" s="323"/>
    </row>
    <row r="225" spans="1:21" ht="24.75" customHeight="1">
      <c r="A225" s="329" t="s">
        <v>390</v>
      </c>
      <c r="B225" s="330"/>
      <c r="C225" s="334">
        <v>387</v>
      </c>
      <c r="D225" s="332">
        <v>-70</v>
      </c>
      <c r="E225" s="333">
        <v>-0.18090000000000001</v>
      </c>
      <c r="F225" s="330"/>
      <c r="G225" s="334">
        <v>121</v>
      </c>
      <c r="H225" s="332"/>
      <c r="I225" s="332">
        <v>195</v>
      </c>
      <c r="J225" s="332"/>
      <c r="K225" s="332">
        <v>316</v>
      </c>
      <c r="L225" s="333">
        <v>0.99684542586750791</v>
      </c>
      <c r="M225" s="330"/>
      <c r="N225" s="334"/>
      <c r="O225" s="332"/>
      <c r="P225" s="332">
        <v>1</v>
      </c>
      <c r="Q225" s="332"/>
      <c r="R225" s="332">
        <v>1</v>
      </c>
      <c r="S225" s="333">
        <v>3.1545741324921135E-3</v>
      </c>
      <c r="T225" s="330"/>
      <c r="U225" s="336">
        <v>317</v>
      </c>
    </row>
    <row r="226" spans="1:21" ht="24.75" customHeight="1">
      <c r="A226" s="329" t="s">
        <v>391</v>
      </c>
      <c r="B226" s="330"/>
      <c r="C226" s="334">
        <v>531</v>
      </c>
      <c r="D226" s="332">
        <v>-92</v>
      </c>
      <c r="E226" s="333">
        <v>-0.17330000000000001</v>
      </c>
      <c r="F226" s="330"/>
      <c r="G226" s="334">
        <v>184</v>
      </c>
      <c r="H226" s="332"/>
      <c r="I226" s="332">
        <v>250</v>
      </c>
      <c r="J226" s="332"/>
      <c r="K226" s="332">
        <v>434</v>
      </c>
      <c r="L226" s="333">
        <v>0.9886104783599089</v>
      </c>
      <c r="M226" s="330"/>
      <c r="N226" s="334">
        <v>2</v>
      </c>
      <c r="O226" s="332"/>
      <c r="P226" s="332">
        <v>3</v>
      </c>
      <c r="Q226" s="332"/>
      <c r="R226" s="332">
        <v>5</v>
      </c>
      <c r="S226" s="333">
        <v>1.1389521640091115E-2</v>
      </c>
      <c r="T226" s="330"/>
      <c r="U226" s="336">
        <v>439</v>
      </c>
    </row>
    <row r="227" spans="1:21" ht="24.75" customHeight="1">
      <c r="A227" s="329" t="s">
        <v>392</v>
      </c>
      <c r="B227" s="330"/>
      <c r="C227" s="334">
        <v>600</v>
      </c>
      <c r="D227" s="332">
        <v>-13</v>
      </c>
      <c r="E227" s="333">
        <v>-2.1700000000000001E-2</v>
      </c>
      <c r="F227" s="330"/>
      <c r="G227" s="334">
        <v>315</v>
      </c>
      <c r="H227" s="332"/>
      <c r="I227" s="332">
        <v>265</v>
      </c>
      <c r="J227" s="332"/>
      <c r="K227" s="332">
        <v>580</v>
      </c>
      <c r="L227" s="333">
        <v>0.98807495741056217</v>
      </c>
      <c r="M227" s="330"/>
      <c r="N227" s="334">
        <v>1</v>
      </c>
      <c r="O227" s="332"/>
      <c r="P227" s="332">
        <v>6</v>
      </c>
      <c r="Q227" s="332"/>
      <c r="R227" s="332">
        <v>7</v>
      </c>
      <c r="S227" s="333">
        <v>1.192504258943782E-2</v>
      </c>
      <c r="T227" s="330"/>
      <c r="U227" s="336">
        <v>587</v>
      </c>
    </row>
    <row r="228" spans="1:21" ht="24.75" customHeight="1">
      <c r="A228" s="329" t="s">
        <v>393</v>
      </c>
      <c r="B228" s="330"/>
      <c r="C228" s="334">
        <v>252</v>
      </c>
      <c r="D228" s="332">
        <v>24</v>
      </c>
      <c r="E228" s="333">
        <v>9.5200000000000007E-2</v>
      </c>
      <c r="F228" s="330"/>
      <c r="G228" s="334">
        <v>113</v>
      </c>
      <c r="H228" s="332"/>
      <c r="I228" s="332">
        <v>163</v>
      </c>
      <c r="J228" s="332"/>
      <c r="K228" s="332">
        <v>276</v>
      </c>
      <c r="L228" s="333">
        <v>1</v>
      </c>
      <c r="M228" s="330"/>
      <c r="N228" s="334"/>
      <c r="O228" s="332"/>
      <c r="P228" s="332"/>
      <c r="Q228" s="332"/>
      <c r="R228" s="332">
        <v>0</v>
      </c>
      <c r="S228" s="333">
        <v>0</v>
      </c>
      <c r="T228" s="330"/>
      <c r="U228" s="336">
        <v>276</v>
      </c>
    </row>
    <row r="229" spans="1:21" ht="24.75" customHeight="1">
      <c r="A229" s="329" t="s">
        <v>394</v>
      </c>
      <c r="B229" s="330"/>
      <c r="C229" s="334">
        <v>200</v>
      </c>
      <c r="D229" s="332">
        <v>46</v>
      </c>
      <c r="E229" s="333">
        <v>0.23</v>
      </c>
      <c r="F229" s="330"/>
      <c r="G229" s="334">
        <v>173</v>
      </c>
      <c r="H229" s="332"/>
      <c r="I229" s="332">
        <v>73</v>
      </c>
      <c r="J229" s="332"/>
      <c r="K229" s="332">
        <v>246</v>
      </c>
      <c r="L229" s="333">
        <v>1</v>
      </c>
      <c r="M229" s="330"/>
      <c r="N229" s="334"/>
      <c r="O229" s="332"/>
      <c r="P229" s="332"/>
      <c r="Q229" s="332"/>
      <c r="R229" s="332">
        <v>0</v>
      </c>
      <c r="S229" s="333">
        <v>0</v>
      </c>
      <c r="T229" s="330"/>
      <c r="U229" s="336">
        <v>246</v>
      </c>
    </row>
    <row r="230" spans="1:21" ht="24.75" customHeight="1">
      <c r="A230" s="329" t="s">
        <v>395</v>
      </c>
      <c r="B230" s="330"/>
      <c r="C230" s="334">
        <v>253</v>
      </c>
      <c r="D230" s="332">
        <v>-89</v>
      </c>
      <c r="E230" s="333">
        <v>-0.3518</v>
      </c>
      <c r="F230" s="330"/>
      <c r="G230" s="334"/>
      <c r="H230" s="332">
        <v>89</v>
      </c>
      <c r="I230" s="332"/>
      <c r="J230" s="332">
        <v>51</v>
      </c>
      <c r="K230" s="332">
        <v>140</v>
      </c>
      <c r="L230" s="333">
        <v>0.85365853658536583</v>
      </c>
      <c r="M230" s="330"/>
      <c r="N230" s="334"/>
      <c r="O230" s="332">
        <v>12</v>
      </c>
      <c r="P230" s="332"/>
      <c r="Q230" s="332">
        <v>12</v>
      </c>
      <c r="R230" s="332">
        <v>24</v>
      </c>
      <c r="S230" s="333">
        <v>0.14634146341463417</v>
      </c>
      <c r="T230" s="330"/>
      <c r="U230" s="336">
        <v>164</v>
      </c>
    </row>
    <row r="231" spans="1:21" ht="24.75" customHeight="1">
      <c r="A231" s="329" t="s">
        <v>396</v>
      </c>
      <c r="B231" s="330"/>
      <c r="C231" s="334">
        <v>85</v>
      </c>
      <c r="D231" s="332">
        <v>-6</v>
      </c>
      <c r="E231" s="333">
        <v>-7.0599999999999996E-2</v>
      </c>
      <c r="F231" s="330"/>
      <c r="G231" s="334">
        <v>32</v>
      </c>
      <c r="H231" s="332"/>
      <c r="I231" s="332">
        <v>47</v>
      </c>
      <c r="J231" s="332"/>
      <c r="K231" s="332">
        <v>79</v>
      </c>
      <c r="L231" s="333">
        <v>1</v>
      </c>
      <c r="M231" s="330"/>
      <c r="N231" s="334"/>
      <c r="O231" s="332"/>
      <c r="P231" s="332"/>
      <c r="Q231" s="332"/>
      <c r="R231" s="332">
        <v>0</v>
      </c>
      <c r="S231" s="333">
        <v>0</v>
      </c>
      <c r="T231" s="330"/>
      <c r="U231" s="336">
        <v>79</v>
      </c>
    </row>
    <row r="232" spans="1:21" ht="24.75" customHeight="1">
      <c r="A232" s="329" t="s">
        <v>397</v>
      </c>
      <c r="B232" s="330"/>
      <c r="C232" s="334">
        <v>180</v>
      </c>
      <c r="D232" s="332">
        <v>13</v>
      </c>
      <c r="E232" s="333">
        <v>7.22E-2</v>
      </c>
      <c r="F232" s="330"/>
      <c r="G232" s="334">
        <v>77</v>
      </c>
      <c r="H232" s="332"/>
      <c r="I232" s="332">
        <v>115</v>
      </c>
      <c r="J232" s="332"/>
      <c r="K232" s="332">
        <v>192</v>
      </c>
      <c r="L232" s="333">
        <v>0.99481865284974091</v>
      </c>
      <c r="M232" s="330"/>
      <c r="N232" s="334"/>
      <c r="O232" s="332"/>
      <c r="P232" s="332">
        <v>1</v>
      </c>
      <c r="Q232" s="332"/>
      <c r="R232" s="332">
        <v>1</v>
      </c>
      <c r="S232" s="333">
        <v>5.1813471502590667E-3</v>
      </c>
      <c r="T232" s="330"/>
      <c r="U232" s="336">
        <v>193</v>
      </c>
    </row>
    <row r="233" spans="1:21" ht="24.75" customHeight="1">
      <c r="A233" s="329" t="s">
        <v>398</v>
      </c>
      <c r="B233" s="330"/>
      <c r="C233" s="331">
        <v>1584</v>
      </c>
      <c r="D233" s="332">
        <v>-26</v>
      </c>
      <c r="E233" s="333">
        <v>-1.6400000000000001E-2</v>
      </c>
      <c r="F233" s="330"/>
      <c r="G233" s="334">
        <v>877</v>
      </c>
      <c r="H233" s="332"/>
      <c r="I233" s="332">
        <v>649</v>
      </c>
      <c r="J233" s="332"/>
      <c r="K233" s="335">
        <v>1526</v>
      </c>
      <c r="L233" s="333">
        <v>0.97946084724005134</v>
      </c>
      <c r="M233" s="330"/>
      <c r="N233" s="334">
        <v>13</v>
      </c>
      <c r="O233" s="332"/>
      <c r="P233" s="332">
        <v>19</v>
      </c>
      <c r="Q233" s="332"/>
      <c r="R233" s="332">
        <v>32</v>
      </c>
      <c r="S233" s="333">
        <v>2.0539152759948651E-2</v>
      </c>
      <c r="T233" s="330"/>
      <c r="U233" s="164">
        <v>1558</v>
      </c>
    </row>
    <row r="234" spans="1:21" ht="24.75" customHeight="1">
      <c r="A234" s="323"/>
      <c r="B234" s="324"/>
      <c r="C234" s="325"/>
      <c r="D234" s="326"/>
      <c r="E234" s="327"/>
      <c r="F234" s="324"/>
      <c r="G234" s="325"/>
      <c r="H234" s="326"/>
      <c r="I234" s="326"/>
      <c r="J234" s="326"/>
      <c r="K234" s="326"/>
      <c r="L234" s="328"/>
      <c r="M234" s="324"/>
      <c r="N234" s="325"/>
      <c r="O234" s="326"/>
      <c r="P234" s="326"/>
      <c r="Q234" s="326"/>
      <c r="R234" s="326"/>
      <c r="S234" s="328"/>
      <c r="T234" s="324"/>
      <c r="U234" s="323"/>
    </row>
    <row r="235" spans="1:21" ht="24.75" customHeight="1">
      <c r="A235" s="209" t="s">
        <v>128</v>
      </c>
      <c r="B235" s="207"/>
      <c r="C235" s="210">
        <v>6717</v>
      </c>
      <c r="D235" s="214">
        <v>1298</v>
      </c>
      <c r="E235" s="212">
        <v>0.19320000000000001</v>
      </c>
      <c r="F235" s="207"/>
      <c r="G235" s="210">
        <v>3847</v>
      </c>
      <c r="H235" s="211">
        <v>333</v>
      </c>
      <c r="I235" s="214">
        <v>2963</v>
      </c>
      <c r="J235" s="211">
        <v>196</v>
      </c>
      <c r="K235" s="214">
        <v>7339</v>
      </c>
      <c r="L235" s="212">
        <v>0.91565814098565179</v>
      </c>
      <c r="M235" s="207"/>
      <c r="N235" s="213">
        <v>188</v>
      </c>
      <c r="O235" s="211">
        <v>14</v>
      </c>
      <c r="P235" s="211">
        <v>452</v>
      </c>
      <c r="Q235" s="211">
        <v>22</v>
      </c>
      <c r="R235" s="211">
        <v>676</v>
      </c>
      <c r="S235" s="212">
        <v>8.4341859014348111E-2</v>
      </c>
      <c r="T235" s="207"/>
      <c r="U235" s="215">
        <v>8015</v>
      </c>
    </row>
    <row r="236" spans="1:21" ht="24.75" customHeight="1">
      <c r="A236" s="323"/>
      <c r="B236" s="324"/>
      <c r="C236" s="325"/>
      <c r="D236" s="326"/>
      <c r="E236" s="327"/>
      <c r="F236" s="324"/>
      <c r="G236" s="325"/>
      <c r="H236" s="326"/>
      <c r="I236" s="326"/>
      <c r="J236" s="326"/>
      <c r="K236" s="326"/>
      <c r="L236" s="328"/>
      <c r="M236" s="324"/>
      <c r="N236" s="325"/>
      <c r="O236" s="326"/>
      <c r="P236" s="326"/>
      <c r="Q236" s="326"/>
      <c r="R236" s="326"/>
      <c r="S236" s="328"/>
      <c r="T236" s="324"/>
      <c r="U236" s="323"/>
    </row>
    <row r="237" spans="1:21" ht="24.75" customHeight="1">
      <c r="A237" s="329" t="s">
        <v>399</v>
      </c>
      <c r="B237" s="330"/>
      <c r="C237" s="334">
        <v>90</v>
      </c>
      <c r="D237" s="332">
        <v>19</v>
      </c>
      <c r="E237" s="333">
        <v>0.21110000000000001</v>
      </c>
      <c r="F237" s="330"/>
      <c r="G237" s="334">
        <v>44</v>
      </c>
      <c r="H237" s="332"/>
      <c r="I237" s="332">
        <v>63</v>
      </c>
      <c r="J237" s="332"/>
      <c r="K237" s="332">
        <v>107</v>
      </c>
      <c r="L237" s="333">
        <v>0.98165137614678899</v>
      </c>
      <c r="M237" s="330"/>
      <c r="N237" s="334"/>
      <c r="O237" s="332"/>
      <c r="P237" s="332">
        <v>2</v>
      </c>
      <c r="Q237" s="332"/>
      <c r="R237" s="332">
        <v>2</v>
      </c>
      <c r="S237" s="333">
        <v>1.834862385321101E-2</v>
      </c>
      <c r="T237" s="330"/>
      <c r="U237" s="336">
        <v>109</v>
      </c>
    </row>
    <row r="238" spans="1:21" ht="24.75" customHeight="1">
      <c r="A238" s="329" t="s">
        <v>400</v>
      </c>
      <c r="B238" s="330"/>
      <c r="C238" s="334">
        <v>63</v>
      </c>
      <c r="D238" s="332">
        <v>-63</v>
      </c>
      <c r="E238" s="333">
        <v>-1</v>
      </c>
      <c r="F238" s="330"/>
      <c r="G238" s="334"/>
      <c r="H238" s="332"/>
      <c r="I238" s="332"/>
      <c r="J238" s="332"/>
      <c r="K238" s="332">
        <v>0</v>
      </c>
      <c r="L238" s="333" t="s">
        <v>504</v>
      </c>
      <c r="M238" s="330"/>
      <c r="N238" s="334"/>
      <c r="O238" s="332"/>
      <c r="P238" s="332"/>
      <c r="Q238" s="332"/>
      <c r="R238" s="332">
        <v>0</v>
      </c>
      <c r="S238" s="333" t="s">
        <v>504</v>
      </c>
      <c r="T238" s="330"/>
      <c r="U238" s="336">
        <v>0</v>
      </c>
    </row>
    <row r="239" spans="1:21" ht="24.75" customHeight="1">
      <c r="A239" s="329" t="s">
        <v>401</v>
      </c>
      <c r="B239" s="330"/>
      <c r="C239" s="334">
        <v>133</v>
      </c>
      <c r="D239" s="332">
        <v>-14</v>
      </c>
      <c r="E239" s="333">
        <v>-0.1053</v>
      </c>
      <c r="F239" s="330"/>
      <c r="G239" s="334">
        <v>64</v>
      </c>
      <c r="H239" s="332"/>
      <c r="I239" s="332">
        <v>50</v>
      </c>
      <c r="J239" s="332"/>
      <c r="K239" s="332">
        <v>114</v>
      </c>
      <c r="L239" s="333">
        <v>0.95798319327731096</v>
      </c>
      <c r="M239" s="330"/>
      <c r="N239" s="334">
        <v>1</v>
      </c>
      <c r="O239" s="332"/>
      <c r="P239" s="332">
        <v>4</v>
      </c>
      <c r="Q239" s="332"/>
      <c r="R239" s="332">
        <v>5</v>
      </c>
      <c r="S239" s="333">
        <v>4.2016806722689079E-2</v>
      </c>
      <c r="T239" s="330"/>
      <c r="U239" s="336">
        <v>119</v>
      </c>
    </row>
    <row r="240" spans="1:21" ht="24.75" customHeight="1">
      <c r="A240" s="329" t="s">
        <v>402</v>
      </c>
      <c r="B240" s="330"/>
      <c r="C240" s="334">
        <v>48</v>
      </c>
      <c r="D240" s="332">
        <v>-1</v>
      </c>
      <c r="E240" s="333">
        <v>-2.0799999999999999E-2</v>
      </c>
      <c r="F240" s="330"/>
      <c r="G240" s="334">
        <v>20</v>
      </c>
      <c r="H240" s="332"/>
      <c r="I240" s="332">
        <v>24</v>
      </c>
      <c r="J240" s="332"/>
      <c r="K240" s="332">
        <v>44</v>
      </c>
      <c r="L240" s="333">
        <v>0.93617021276595747</v>
      </c>
      <c r="M240" s="330"/>
      <c r="N240" s="334"/>
      <c r="O240" s="332"/>
      <c r="P240" s="332">
        <v>3</v>
      </c>
      <c r="Q240" s="332"/>
      <c r="R240" s="332">
        <v>3</v>
      </c>
      <c r="S240" s="333">
        <v>6.3829787234042548E-2</v>
      </c>
      <c r="T240" s="330"/>
      <c r="U240" s="336">
        <v>47</v>
      </c>
    </row>
    <row r="241" spans="1:21" ht="24.75" customHeight="1">
      <c r="A241" s="329" t="s">
        <v>403</v>
      </c>
      <c r="B241" s="330"/>
      <c r="C241" s="334">
        <v>46</v>
      </c>
      <c r="D241" s="332">
        <v>-3</v>
      </c>
      <c r="E241" s="333">
        <v>-6.5199999999999994E-2</v>
      </c>
      <c r="F241" s="330"/>
      <c r="G241" s="334">
        <v>25</v>
      </c>
      <c r="H241" s="332"/>
      <c r="I241" s="332">
        <v>17</v>
      </c>
      <c r="J241" s="332"/>
      <c r="K241" s="332">
        <v>42</v>
      </c>
      <c r="L241" s="333">
        <v>0.9767441860465117</v>
      </c>
      <c r="M241" s="330"/>
      <c r="N241" s="334">
        <v>1</v>
      </c>
      <c r="O241" s="332"/>
      <c r="P241" s="332"/>
      <c r="Q241" s="332"/>
      <c r="R241" s="332">
        <v>1</v>
      </c>
      <c r="S241" s="333">
        <v>2.3255813953488372E-2</v>
      </c>
      <c r="T241" s="330"/>
      <c r="U241" s="336">
        <v>43</v>
      </c>
    </row>
    <row r="242" spans="1:21" ht="24.75" customHeight="1">
      <c r="A242" s="329" t="s">
        <v>404</v>
      </c>
      <c r="B242" s="330"/>
      <c r="C242" s="334">
        <v>58</v>
      </c>
      <c r="D242" s="332">
        <v>47</v>
      </c>
      <c r="E242" s="333">
        <v>0.81030000000000002</v>
      </c>
      <c r="F242" s="330"/>
      <c r="G242" s="334">
        <v>67</v>
      </c>
      <c r="H242" s="332"/>
      <c r="I242" s="332">
        <v>34</v>
      </c>
      <c r="J242" s="332"/>
      <c r="K242" s="332">
        <v>101</v>
      </c>
      <c r="L242" s="333">
        <v>0.96190476190476193</v>
      </c>
      <c r="M242" s="330"/>
      <c r="N242" s="334">
        <v>3</v>
      </c>
      <c r="O242" s="332"/>
      <c r="P242" s="332">
        <v>1</v>
      </c>
      <c r="Q242" s="332"/>
      <c r="R242" s="332">
        <v>4</v>
      </c>
      <c r="S242" s="333">
        <v>3.8095238095238092E-2</v>
      </c>
      <c r="T242" s="330"/>
      <c r="U242" s="336">
        <v>105</v>
      </c>
    </row>
    <row r="243" spans="1:21" ht="24.75" customHeight="1">
      <c r="A243" s="329" t="s">
        <v>405</v>
      </c>
      <c r="B243" s="330"/>
      <c r="C243" s="331">
        <v>1121</v>
      </c>
      <c r="D243" s="332">
        <v>-430</v>
      </c>
      <c r="E243" s="333">
        <v>-0.3836</v>
      </c>
      <c r="F243" s="330"/>
      <c r="G243" s="334">
        <v>281</v>
      </c>
      <c r="H243" s="332"/>
      <c r="I243" s="332">
        <v>374</v>
      </c>
      <c r="J243" s="332"/>
      <c r="K243" s="332">
        <v>655</v>
      </c>
      <c r="L243" s="333">
        <v>0.94790159189580325</v>
      </c>
      <c r="M243" s="330"/>
      <c r="N243" s="334">
        <v>6</v>
      </c>
      <c r="O243" s="332"/>
      <c r="P243" s="332">
        <v>30</v>
      </c>
      <c r="Q243" s="332"/>
      <c r="R243" s="332">
        <v>36</v>
      </c>
      <c r="S243" s="333">
        <v>5.2098408104196817E-2</v>
      </c>
      <c r="T243" s="330"/>
      <c r="U243" s="336">
        <v>691</v>
      </c>
    </row>
    <row r="244" spans="1:21" ht="24.75" customHeight="1">
      <c r="A244" s="329" t="s">
        <v>406</v>
      </c>
      <c r="B244" s="330"/>
      <c r="C244" s="334">
        <v>500</v>
      </c>
      <c r="D244" s="332">
        <v>267</v>
      </c>
      <c r="E244" s="333">
        <v>0.53400000000000003</v>
      </c>
      <c r="F244" s="330"/>
      <c r="G244" s="334">
        <v>361</v>
      </c>
      <c r="H244" s="332">
        <v>31</v>
      </c>
      <c r="I244" s="332">
        <v>313</v>
      </c>
      <c r="J244" s="332">
        <v>13</v>
      </c>
      <c r="K244" s="332">
        <v>718</v>
      </c>
      <c r="L244" s="333">
        <v>0.9361147327249022</v>
      </c>
      <c r="M244" s="330"/>
      <c r="N244" s="334">
        <v>9</v>
      </c>
      <c r="O244" s="332">
        <v>1</v>
      </c>
      <c r="P244" s="332">
        <v>39</v>
      </c>
      <c r="Q244" s="332"/>
      <c r="R244" s="332">
        <v>49</v>
      </c>
      <c r="S244" s="333">
        <v>6.3885267275097787E-2</v>
      </c>
      <c r="T244" s="330"/>
      <c r="U244" s="336">
        <v>767</v>
      </c>
    </row>
    <row r="245" spans="1:21" ht="24.75" customHeight="1">
      <c r="A245" s="329" t="s">
        <v>407</v>
      </c>
      <c r="B245" s="330"/>
      <c r="C245" s="334">
        <v>515</v>
      </c>
      <c r="D245" s="332">
        <v>-153</v>
      </c>
      <c r="E245" s="333">
        <v>-0.29709999999999998</v>
      </c>
      <c r="F245" s="330"/>
      <c r="G245" s="334">
        <v>145</v>
      </c>
      <c r="H245" s="332">
        <v>1</v>
      </c>
      <c r="I245" s="332">
        <v>209</v>
      </c>
      <c r="J245" s="332"/>
      <c r="K245" s="332">
        <v>355</v>
      </c>
      <c r="L245" s="333">
        <v>0.98066298342541425</v>
      </c>
      <c r="M245" s="330"/>
      <c r="N245" s="334"/>
      <c r="O245" s="332"/>
      <c r="P245" s="332">
        <v>7</v>
      </c>
      <c r="Q245" s="332"/>
      <c r="R245" s="332">
        <v>7</v>
      </c>
      <c r="S245" s="333">
        <v>1.9337016574585635E-2</v>
      </c>
      <c r="T245" s="330"/>
      <c r="U245" s="336">
        <v>362</v>
      </c>
    </row>
    <row r="246" spans="1:21" ht="24.75" customHeight="1">
      <c r="A246" s="329" t="s">
        <v>408</v>
      </c>
      <c r="B246" s="330"/>
      <c r="C246" s="334">
        <v>424</v>
      </c>
      <c r="D246" s="332">
        <v>-235</v>
      </c>
      <c r="E246" s="333">
        <v>-0.55420000000000003</v>
      </c>
      <c r="F246" s="330"/>
      <c r="G246" s="334"/>
      <c r="H246" s="332">
        <v>89</v>
      </c>
      <c r="I246" s="332"/>
      <c r="J246" s="332">
        <v>83</v>
      </c>
      <c r="K246" s="332">
        <v>172</v>
      </c>
      <c r="L246" s="333">
        <v>0.91005291005291</v>
      </c>
      <c r="M246" s="330"/>
      <c r="N246" s="334"/>
      <c r="O246" s="332">
        <v>4</v>
      </c>
      <c r="P246" s="332"/>
      <c r="Q246" s="332">
        <v>13</v>
      </c>
      <c r="R246" s="332">
        <v>17</v>
      </c>
      <c r="S246" s="333">
        <v>8.9947089947089956E-2</v>
      </c>
      <c r="T246" s="330"/>
      <c r="U246" s="336">
        <v>189</v>
      </c>
    </row>
    <row r="247" spans="1:21" ht="24.75" customHeight="1">
      <c r="A247" s="329" t="s">
        <v>409</v>
      </c>
      <c r="B247" s="330"/>
      <c r="C247" s="334">
        <v>117</v>
      </c>
      <c r="D247" s="332">
        <v>155</v>
      </c>
      <c r="E247" s="333">
        <v>1.3248</v>
      </c>
      <c r="F247" s="330"/>
      <c r="G247" s="334">
        <v>202</v>
      </c>
      <c r="H247" s="332"/>
      <c r="I247" s="332">
        <v>56</v>
      </c>
      <c r="J247" s="332"/>
      <c r="K247" s="332">
        <v>258</v>
      </c>
      <c r="L247" s="333">
        <v>0.94852941176470595</v>
      </c>
      <c r="M247" s="330"/>
      <c r="N247" s="334">
        <v>1</v>
      </c>
      <c r="O247" s="332"/>
      <c r="P247" s="332">
        <v>13</v>
      </c>
      <c r="Q247" s="332"/>
      <c r="R247" s="332">
        <v>14</v>
      </c>
      <c r="S247" s="333">
        <v>5.1470588235294122E-2</v>
      </c>
      <c r="T247" s="330"/>
      <c r="U247" s="336">
        <v>272</v>
      </c>
    </row>
    <row r="248" spans="1:21" ht="24.75" customHeight="1">
      <c r="A248" s="329" t="s">
        <v>410</v>
      </c>
      <c r="B248" s="330"/>
      <c r="C248" s="334">
        <v>76</v>
      </c>
      <c r="D248" s="332">
        <v>-76</v>
      </c>
      <c r="E248" s="333">
        <v>-1</v>
      </c>
      <c r="F248" s="330"/>
      <c r="G248" s="334"/>
      <c r="H248" s="332"/>
      <c r="I248" s="332"/>
      <c r="J248" s="332"/>
      <c r="K248" s="332">
        <v>0</v>
      </c>
      <c r="L248" s="333" t="s">
        <v>504</v>
      </c>
      <c r="M248" s="330"/>
      <c r="N248" s="334"/>
      <c r="O248" s="332"/>
      <c r="P248" s="332"/>
      <c r="Q248" s="332"/>
      <c r="R248" s="332">
        <v>0</v>
      </c>
      <c r="S248" s="333" t="s">
        <v>504</v>
      </c>
      <c r="T248" s="330"/>
      <c r="U248" s="336">
        <v>0</v>
      </c>
    </row>
    <row r="249" spans="1:21" ht="24.75" customHeight="1">
      <c r="A249" s="329" t="s">
        <v>411</v>
      </c>
      <c r="B249" s="330"/>
      <c r="C249" s="334">
        <v>123</v>
      </c>
      <c r="D249" s="332">
        <v>-41</v>
      </c>
      <c r="E249" s="333">
        <v>-0.33329999999999999</v>
      </c>
      <c r="F249" s="330"/>
      <c r="G249" s="334">
        <v>12</v>
      </c>
      <c r="H249" s="332"/>
      <c r="I249" s="332">
        <v>69</v>
      </c>
      <c r="J249" s="332"/>
      <c r="K249" s="332">
        <v>81</v>
      </c>
      <c r="L249" s="333">
        <v>0.98780487804878048</v>
      </c>
      <c r="M249" s="330"/>
      <c r="N249" s="334"/>
      <c r="O249" s="332"/>
      <c r="P249" s="332">
        <v>1</v>
      </c>
      <c r="Q249" s="332"/>
      <c r="R249" s="332">
        <v>1</v>
      </c>
      <c r="S249" s="333">
        <v>1.2195121951219513E-2</v>
      </c>
      <c r="T249" s="330"/>
      <c r="U249" s="336">
        <v>82</v>
      </c>
    </row>
    <row r="250" spans="1:21" ht="24.75" customHeight="1">
      <c r="A250" s="329" t="s">
        <v>412</v>
      </c>
      <c r="B250" s="330"/>
      <c r="C250" s="334">
        <v>136</v>
      </c>
      <c r="D250" s="332">
        <v>-6</v>
      </c>
      <c r="E250" s="333">
        <v>-4.41E-2</v>
      </c>
      <c r="F250" s="330"/>
      <c r="G250" s="334">
        <v>82</v>
      </c>
      <c r="H250" s="332">
        <v>3</v>
      </c>
      <c r="I250" s="332">
        <v>39</v>
      </c>
      <c r="J250" s="332"/>
      <c r="K250" s="332">
        <v>124</v>
      </c>
      <c r="L250" s="333">
        <v>0.9538461538461539</v>
      </c>
      <c r="M250" s="330"/>
      <c r="N250" s="334">
        <v>3</v>
      </c>
      <c r="O250" s="332"/>
      <c r="P250" s="332">
        <v>3</v>
      </c>
      <c r="Q250" s="332"/>
      <c r="R250" s="332">
        <v>6</v>
      </c>
      <c r="S250" s="333">
        <v>4.6153846153846149E-2</v>
      </c>
      <c r="T250" s="330"/>
      <c r="U250" s="336">
        <v>130</v>
      </c>
    </row>
    <row r="251" spans="1:21" ht="24.75" customHeight="1">
      <c r="A251" s="329" t="s">
        <v>413</v>
      </c>
      <c r="B251" s="330"/>
      <c r="C251" s="334">
        <v>64</v>
      </c>
      <c r="D251" s="332">
        <v>4</v>
      </c>
      <c r="E251" s="333">
        <v>6.25E-2</v>
      </c>
      <c r="F251" s="330"/>
      <c r="G251" s="334">
        <v>25</v>
      </c>
      <c r="H251" s="332"/>
      <c r="I251" s="332">
        <v>43</v>
      </c>
      <c r="J251" s="332"/>
      <c r="K251" s="332">
        <v>68</v>
      </c>
      <c r="L251" s="333">
        <v>1</v>
      </c>
      <c r="M251" s="330"/>
      <c r="N251" s="334"/>
      <c r="O251" s="332"/>
      <c r="P251" s="332"/>
      <c r="Q251" s="332"/>
      <c r="R251" s="332">
        <v>0</v>
      </c>
      <c r="S251" s="333">
        <v>0</v>
      </c>
      <c r="T251" s="330"/>
      <c r="U251" s="336">
        <v>68</v>
      </c>
    </row>
    <row r="252" spans="1:21" ht="24.75" customHeight="1">
      <c r="A252" s="329" t="s">
        <v>414</v>
      </c>
      <c r="B252" s="330"/>
      <c r="C252" s="334">
        <v>66</v>
      </c>
      <c r="D252" s="332">
        <v>60</v>
      </c>
      <c r="E252" s="333">
        <v>0.90910000000000002</v>
      </c>
      <c r="F252" s="330"/>
      <c r="G252" s="334">
        <v>56</v>
      </c>
      <c r="H252" s="332"/>
      <c r="I252" s="332">
        <v>69</v>
      </c>
      <c r="J252" s="332"/>
      <c r="K252" s="332">
        <v>125</v>
      </c>
      <c r="L252" s="333">
        <v>0.99206349206349198</v>
      </c>
      <c r="M252" s="330"/>
      <c r="N252" s="334"/>
      <c r="O252" s="332"/>
      <c r="P252" s="332">
        <v>1</v>
      </c>
      <c r="Q252" s="332"/>
      <c r="R252" s="332">
        <v>1</v>
      </c>
      <c r="S252" s="333">
        <v>7.9365079365079361E-3</v>
      </c>
      <c r="T252" s="330"/>
      <c r="U252" s="336">
        <v>126</v>
      </c>
    </row>
    <row r="253" spans="1:21" ht="24.75" customHeight="1">
      <c r="A253" s="329" t="s">
        <v>415</v>
      </c>
      <c r="B253" s="330"/>
      <c r="C253" s="334">
        <v>84</v>
      </c>
      <c r="D253" s="332">
        <v>-25</v>
      </c>
      <c r="E253" s="333">
        <v>-0.29759999999999998</v>
      </c>
      <c r="F253" s="330"/>
      <c r="G253" s="334">
        <v>15</v>
      </c>
      <c r="H253" s="332"/>
      <c r="I253" s="332">
        <v>43</v>
      </c>
      <c r="J253" s="332"/>
      <c r="K253" s="332">
        <v>58</v>
      </c>
      <c r="L253" s="333">
        <v>0.98305084745762716</v>
      </c>
      <c r="M253" s="330"/>
      <c r="N253" s="334"/>
      <c r="O253" s="332"/>
      <c r="P253" s="332">
        <v>1</v>
      </c>
      <c r="Q253" s="332"/>
      <c r="R253" s="332">
        <v>1</v>
      </c>
      <c r="S253" s="333">
        <v>1.6949152542372881E-2</v>
      </c>
      <c r="T253" s="330"/>
      <c r="U253" s="336">
        <v>59</v>
      </c>
    </row>
    <row r="254" spans="1:21" ht="24.75" customHeight="1">
      <c r="A254" s="329" t="s">
        <v>416</v>
      </c>
      <c r="B254" s="330"/>
      <c r="C254" s="334">
        <v>34</v>
      </c>
      <c r="D254" s="332">
        <v>17</v>
      </c>
      <c r="E254" s="333">
        <v>0.5</v>
      </c>
      <c r="F254" s="330"/>
      <c r="G254" s="334">
        <v>32</v>
      </c>
      <c r="H254" s="332"/>
      <c r="I254" s="332">
        <v>18</v>
      </c>
      <c r="J254" s="332"/>
      <c r="K254" s="332">
        <v>50</v>
      </c>
      <c r="L254" s="333">
        <v>0.98039215686274517</v>
      </c>
      <c r="M254" s="330"/>
      <c r="N254" s="334"/>
      <c r="O254" s="332"/>
      <c r="P254" s="332">
        <v>1</v>
      </c>
      <c r="Q254" s="332"/>
      <c r="R254" s="332">
        <v>1</v>
      </c>
      <c r="S254" s="333">
        <v>1.9607843137254902E-2</v>
      </c>
      <c r="T254" s="330"/>
      <c r="U254" s="336">
        <v>51</v>
      </c>
    </row>
    <row r="255" spans="1:21" ht="24.75" customHeight="1">
      <c r="A255" s="329" t="s">
        <v>417</v>
      </c>
      <c r="B255" s="330"/>
      <c r="C255" s="334">
        <v>51</v>
      </c>
      <c r="D255" s="332">
        <v>-22</v>
      </c>
      <c r="E255" s="333">
        <v>-0.43140000000000001</v>
      </c>
      <c r="F255" s="330"/>
      <c r="G255" s="334">
        <v>6</v>
      </c>
      <c r="H255" s="332"/>
      <c r="I255" s="332">
        <v>23</v>
      </c>
      <c r="J255" s="332"/>
      <c r="K255" s="332">
        <v>29</v>
      </c>
      <c r="L255" s="333">
        <v>1</v>
      </c>
      <c r="M255" s="330"/>
      <c r="N255" s="334"/>
      <c r="O255" s="332"/>
      <c r="P255" s="332"/>
      <c r="Q255" s="332"/>
      <c r="R255" s="332">
        <v>0</v>
      </c>
      <c r="S255" s="333">
        <v>0</v>
      </c>
      <c r="T255" s="330"/>
      <c r="U255" s="336">
        <v>29</v>
      </c>
    </row>
    <row r="256" spans="1:21" ht="24.75" customHeight="1">
      <c r="A256" s="329" t="s">
        <v>418</v>
      </c>
      <c r="B256" s="330"/>
      <c r="C256" s="334">
        <v>62</v>
      </c>
      <c r="D256" s="332">
        <v>-62</v>
      </c>
      <c r="E256" s="333">
        <v>-1</v>
      </c>
      <c r="F256" s="330"/>
      <c r="G256" s="334"/>
      <c r="H256" s="332"/>
      <c r="I256" s="332"/>
      <c r="J256" s="332"/>
      <c r="K256" s="332">
        <v>0</v>
      </c>
      <c r="L256" s="333" t="s">
        <v>504</v>
      </c>
      <c r="M256" s="330"/>
      <c r="N256" s="334"/>
      <c r="O256" s="332"/>
      <c r="P256" s="332"/>
      <c r="Q256" s="332"/>
      <c r="R256" s="332">
        <v>0</v>
      </c>
      <c r="S256" s="333" t="s">
        <v>504</v>
      </c>
      <c r="T256" s="330"/>
      <c r="U256" s="336">
        <v>0</v>
      </c>
    </row>
    <row r="257" spans="1:21" ht="24.75" customHeight="1">
      <c r="A257" s="329" t="s">
        <v>419</v>
      </c>
      <c r="B257" s="330"/>
      <c r="C257" s="334">
        <v>159</v>
      </c>
      <c r="D257" s="332">
        <v>362</v>
      </c>
      <c r="E257" s="333">
        <v>2.2766999999999999</v>
      </c>
      <c r="F257" s="330"/>
      <c r="G257" s="334">
        <v>321</v>
      </c>
      <c r="H257" s="332">
        <v>29</v>
      </c>
      <c r="I257" s="332">
        <v>141</v>
      </c>
      <c r="J257" s="332">
        <v>13</v>
      </c>
      <c r="K257" s="332">
        <v>504</v>
      </c>
      <c r="L257" s="333">
        <v>0.9673704414587333</v>
      </c>
      <c r="M257" s="330"/>
      <c r="N257" s="334">
        <v>6</v>
      </c>
      <c r="O257" s="332">
        <v>2</v>
      </c>
      <c r="P257" s="332">
        <v>9</v>
      </c>
      <c r="Q257" s="332"/>
      <c r="R257" s="332">
        <v>17</v>
      </c>
      <c r="S257" s="333">
        <v>3.2629558541266791E-2</v>
      </c>
      <c r="T257" s="330"/>
      <c r="U257" s="336">
        <v>521</v>
      </c>
    </row>
    <row r="258" spans="1:21" ht="24.75" customHeight="1">
      <c r="A258" s="329" t="s">
        <v>420</v>
      </c>
      <c r="B258" s="330"/>
      <c r="C258" s="331">
        <v>2397</v>
      </c>
      <c r="D258" s="335">
        <v>1565</v>
      </c>
      <c r="E258" s="333">
        <v>0.65290000000000004</v>
      </c>
      <c r="F258" s="330"/>
      <c r="G258" s="331">
        <v>2001</v>
      </c>
      <c r="H258" s="332">
        <v>180</v>
      </c>
      <c r="I258" s="335">
        <v>1198</v>
      </c>
      <c r="J258" s="332">
        <v>87</v>
      </c>
      <c r="K258" s="335">
        <v>3466</v>
      </c>
      <c r="L258" s="333">
        <v>0.87481070166582542</v>
      </c>
      <c r="M258" s="330"/>
      <c r="N258" s="334">
        <v>151</v>
      </c>
      <c r="O258" s="332">
        <v>7</v>
      </c>
      <c r="P258" s="332">
        <v>329</v>
      </c>
      <c r="Q258" s="332">
        <v>9</v>
      </c>
      <c r="R258" s="332">
        <v>496</v>
      </c>
      <c r="S258" s="333">
        <v>0.12518929833417466</v>
      </c>
      <c r="T258" s="330"/>
      <c r="U258" s="164">
        <v>3962</v>
      </c>
    </row>
    <row r="259" spans="1:21" ht="24.75" customHeight="1">
      <c r="A259" s="329" t="s">
        <v>421</v>
      </c>
      <c r="B259" s="330"/>
      <c r="C259" s="334">
        <v>350</v>
      </c>
      <c r="D259" s="332">
        <v>-67</v>
      </c>
      <c r="E259" s="333">
        <v>-0.19139999999999999</v>
      </c>
      <c r="F259" s="330"/>
      <c r="G259" s="334">
        <v>88</v>
      </c>
      <c r="H259" s="332"/>
      <c r="I259" s="332">
        <v>180</v>
      </c>
      <c r="J259" s="332"/>
      <c r="K259" s="332">
        <v>268</v>
      </c>
      <c r="L259" s="333">
        <v>0.94699646643109547</v>
      </c>
      <c r="M259" s="330"/>
      <c r="N259" s="334">
        <v>7</v>
      </c>
      <c r="O259" s="332"/>
      <c r="P259" s="332">
        <v>8</v>
      </c>
      <c r="Q259" s="332"/>
      <c r="R259" s="332">
        <v>15</v>
      </c>
      <c r="S259" s="333">
        <v>5.3003533568904596E-2</v>
      </c>
      <c r="T259" s="330"/>
      <c r="U259" s="336">
        <v>283</v>
      </c>
    </row>
    <row r="260" spans="1:21" ht="24.75" customHeight="1">
      <c r="A260" s="323"/>
      <c r="B260" s="324"/>
      <c r="C260" s="325"/>
      <c r="D260" s="326"/>
      <c r="E260" s="327"/>
      <c r="F260" s="324"/>
      <c r="G260" s="325"/>
      <c r="H260" s="326"/>
      <c r="I260" s="326"/>
      <c r="J260" s="326"/>
      <c r="K260" s="326"/>
      <c r="L260" s="328"/>
      <c r="M260" s="324"/>
      <c r="N260" s="325"/>
      <c r="O260" s="326"/>
      <c r="P260" s="326"/>
      <c r="Q260" s="326"/>
      <c r="R260" s="326"/>
      <c r="S260" s="328"/>
      <c r="T260" s="324"/>
      <c r="U260" s="323"/>
    </row>
    <row r="261" spans="1:21" ht="24.75" customHeight="1">
      <c r="A261" s="209" t="s">
        <v>129</v>
      </c>
      <c r="B261" s="207"/>
      <c r="C261" s="210">
        <v>3463</v>
      </c>
      <c r="D261" s="211">
        <v>-342</v>
      </c>
      <c r="E261" s="212">
        <v>-9.8799999999999999E-2</v>
      </c>
      <c r="F261" s="207"/>
      <c r="G261" s="213">
        <v>894</v>
      </c>
      <c r="H261" s="211">
        <v>63</v>
      </c>
      <c r="I261" s="214">
        <v>1867</v>
      </c>
      <c r="J261" s="211">
        <v>109</v>
      </c>
      <c r="K261" s="214">
        <v>2933</v>
      </c>
      <c r="L261" s="212">
        <v>0.93976289650752964</v>
      </c>
      <c r="M261" s="207"/>
      <c r="N261" s="213">
        <v>34</v>
      </c>
      <c r="O261" s="211">
        <v>4</v>
      </c>
      <c r="P261" s="211">
        <v>146</v>
      </c>
      <c r="Q261" s="211">
        <v>4</v>
      </c>
      <c r="R261" s="211">
        <v>188</v>
      </c>
      <c r="S261" s="212">
        <v>6.0237103492470363E-2</v>
      </c>
      <c r="T261" s="207"/>
      <c r="U261" s="215">
        <v>3121</v>
      </c>
    </row>
    <row r="262" spans="1:21" ht="24.75" customHeight="1">
      <c r="A262" s="323"/>
      <c r="B262" s="324"/>
      <c r="C262" s="325"/>
      <c r="D262" s="326"/>
      <c r="E262" s="327"/>
      <c r="F262" s="324"/>
      <c r="G262" s="325"/>
      <c r="H262" s="326"/>
      <c r="I262" s="326"/>
      <c r="J262" s="326"/>
      <c r="K262" s="326"/>
      <c r="L262" s="328"/>
      <c r="M262" s="324"/>
      <c r="N262" s="325"/>
      <c r="O262" s="326"/>
      <c r="P262" s="326"/>
      <c r="Q262" s="326"/>
      <c r="R262" s="326"/>
      <c r="S262" s="328"/>
      <c r="T262" s="324"/>
      <c r="U262" s="323"/>
    </row>
    <row r="263" spans="1:21" ht="24.75" customHeight="1">
      <c r="A263" s="329" t="s">
        <v>422</v>
      </c>
      <c r="B263" s="330"/>
      <c r="C263" s="331">
        <v>2195</v>
      </c>
      <c r="D263" s="332">
        <v>-45</v>
      </c>
      <c r="E263" s="333">
        <v>-2.0500000000000001E-2</v>
      </c>
      <c r="F263" s="330"/>
      <c r="G263" s="334">
        <v>695</v>
      </c>
      <c r="H263" s="332"/>
      <c r="I263" s="335">
        <v>1292</v>
      </c>
      <c r="J263" s="332"/>
      <c r="K263" s="335">
        <v>1987</v>
      </c>
      <c r="L263" s="333">
        <v>0.92418604651162795</v>
      </c>
      <c r="M263" s="330"/>
      <c r="N263" s="334">
        <v>34</v>
      </c>
      <c r="O263" s="332"/>
      <c r="P263" s="332">
        <v>129</v>
      </c>
      <c r="Q263" s="332"/>
      <c r="R263" s="332">
        <v>163</v>
      </c>
      <c r="S263" s="333">
        <v>7.5813953488372096E-2</v>
      </c>
      <c r="T263" s="330"/>
      <c r="U263" s="164">
        <v>2150</v>
      </c>
    </row>
    <row r="264" spans="1:21" ht="24.75" customHeight="1">
      <c r="A264" s="329" t="s">
        <v>423</v>
      </c>
      <c r="B264" s="330"/>
      <c r="C264" s="334">
        <v>892</v>
      </c>
      <c r="D264" s="332">
        <v>-168</v>
      </c>
      <c r="E264" s="333">
        <v>-0.1883</v>
      </c>
      <c r="F264" s="330"/>
      <c r="G264" s="334">
        <v>188</v>
      </c>
      <c r="H264" s="332"/>
      <c r="I264" s="332">
        <v>519</v>
      </c>
      <c r="J264" s="332"/>
      <c r="K264" s="332">
        <v>707</v>
      </c>
      <c r="L264" s="333">
        <v>0.97651933701657456</v>
      </c>
      <c r="M264" s="330"/>
      <c r="N264" s="334"/>
      <c r="O264" s="332"/>
      <c r="P264" s="332">
        <v>17</v>
      </c>
      <c r="Q264" s="332"/>
      <c r="R264" s="332">
        <v>17</v>
      </c>
      <c r="S264" s="333">
        <v>2.3480662983425417E-2</v>
      </c>
      <c r="T264" s="330"/>
      <c r="U264" s="336">
        <v>724</v>
      </c>
    </row>
    <row r="265" spans="1:21" ht="24.75" customHeight="1">
      <c r="A265" s="329" t="s">
        <v>424</v>
      </c>
      <c r="B265" s="330"/>
      <c r="C265" s="334">
        <v>249</v>
      </c>
      <c r="D265" s="332">
        <v>-69</v>
      </c>
      <c r="E265" s="333">
        <v>-0.27710000000000001</v>
      </c>
      <c r="F265" s="330"/>
      <c r="G265" s="334"/>
      <c r="H265" s="332">
        <v>63</v>
      </c>
      <c r="I265" s="332"/>
      <c r="J265" s="332">
        <v>109</v>
      </c>
      <c r="K265" s="332">
        <v>172</v>
      </c>
      <c r="L265" s="333">
        <v>0.9555555555555556</v>
      </c>
      <c r="M265" s="330"/>
      <c r="N265" s="334"/>
      <c r="O265" s="332">
        <v>4</v>
      </c>
      <c r="P265" s="332"/>
      <c r="Q265" s="332">
        <v>4</v>
      </c>
      <c r="R265" s="332">
        <v>8</v>
      </c>
      <c r="S265" s="333">
        <v>4.4444444444444446E-2</v>
      </c>
      <c r="T265" s="330"/>
      <c r="U265" s="336">
        <v>180</v>
      </c>
    </row>
    <row r="266" spans="1:21" ht="24.75" customHeight="1">
      <c r="A266" s="329" t="s">
        <v>425</v>
      </c>
      <c r="B266" s="330"/>
      <c r="C266" s="334">
        <v>127</v>
      </c>
      <c r="D266" s="332">
        <v>-60</v>
      </c>
      <c r="E266" s="333">
        <v>-0.47239999999999999</v>
      </c>
      <c r="F266" s="330"/>
      <c r="G266" s="334">
        <v>11</v>
      </c>
      <c r="H266" s="332"/>
      <c r="I266" s="332">
        <v>56</v>
      </c>
      <c r="J266" s="332"/>
      <c r="K266" s="332">
        <v>67</v>
      </c>
      <c r="L266" s="333">
        <v>1</v>
      </c>
      <c r="M266" s="330"/>
      <c r="N266" s="334"/>
      <c r="O266" s="332"/>
      <c r="P266" s="332"/>
      <c r="Q266" s="332"/>
      <c r="R266" s="332">
        <v>0</v>
      </c>
      <c r="S266" s="333">
        <v>0</v>
      </c>
      <c r="T266" s="330"/>
      <c r="U266" s="336">
        <v>67</v>
      </c>
    </row>
    <row r="267" spans="1:21" ht="24.75" customHeight="1">
      <c r="A267" s="323"/>
      <c r="B267" s="324"/>
      <c r="C267" s="325"/>
      <c r="D267" s="326"/>
      <c r="E267" s="327"/>
      <c r="F267" s="324"/>
      <c r="G267" s="325"/>
      <c r="H267" s="326"/>
      <c r="I267" s="326"/>
      <c r="J267" s="326"/>
      <c r="K267" s="326"/>
      <c r="L267" s="328"/>
      <c r="M267" s="324"/>
      <c r="N267" s="325"/>
      <c r="O267" s="326"/>
      <c r="P267" s="326"/>
      <c r="Q267" s="326"/>
      <c r="R267" s="326"/>
      <c r="S267" s="328"/>
      <c r="T267" s="324"/>
      <c r="U267" s="323"/>
    </row>
    <row r="268" spans="1:21" ht="24.75" customHeight="1">
      <c r="A268" s="209" t="s">
        <v>130</v>
      </c>
      <c r="B268" s="207"/>
      <c r="C268" s="210">
        <v>2695</v>
      </c>
      <c r="D268" s="214">
        <v>1001</v>
      </c>
      <c r="E268" s="212">
        <v>0.37140000000000001</v>
      </c>
      <c r="F268" s="207"/>
      <c r="G268" s="210">
        <v>2173</v>
      </c>
      <c r="H268" s="211">
        <v>134</v>
      </c>
      <c r="I268" s="214">
        <v>1046</v>
      </c>
      <c r="J268" s="211">
        <v>28</v>
      </c>
      <c r="K268" s="214">
        <v>3381</v>
      </c>
      <c r="L268" s="212">
        <v>0.91477272727272729</v>
      </c>
      <c r="M268" s="207"/>
      <c r="N268" s="213">
        <v>101</v>
      </c>
      <c r="O268" s="211">
        <v>8</v>
      </c>
      <c r="P268" s="211">
        <v>192</v>
      </c>
      <c r="Q268" s="211">
        <v>14</v>
      </c>
      <c r="R268" s="211">
        <v>315</v>
      </c>
      <c r="S268" s="212">
        <v>8.5227272727272735E-2</v>
      </c>
      <c r="T268" s="207"/>
      <c r="U268" s="215">
        <v>3696</v>
      </c>
    </row>
    <row r="269" spans="1:21" ht="24.75" customHeight="1">
      <c r="A269" s="323"/>
      <c r="B269" s="324"/>
      <c r="C269" s="325"/>
      <c r="D269" s="326"/>
      <c r="E269" s="327"/>
      <c r="F269" s="324"/>
      <c r="G269" s="325"/>
      <c r="H269" s="326"/>
      <c r="I269" s="326"/>
      <c r="J269" s="326"/>
      <c r="K269" s="326"/>
      <c r="L269" s="328"/>
      <c r="M269" s="324"/>
      <c r="N269" s="325"/>
      <c r="O269" s="326"/>
      <c r="P269" s="326"/>
      <c r="Q269" s="326"/>
      <c r="R269" s="326"/>
      <c r="S269" s="328"/>
      <c r="T269" s="324"/>
      <c r="U269" s="323"/>
    </row>
    <row r="270" spans="1:21" ht="24.75" customHeight="1">
      <c r="A270" s="329" t="s">
        <v>426</v>
      </c>
      <c r="B270" s="330"/>
      <c r="C270" s="334">
        <v>156</v>
      </c>
      <c r="D270" s="332">
        <v>-29</v>
      </c>
      <c r="E270" s="333">
        <v>-0.18590000000000001</v>
      </c>
      <c r="F270" s="330"/>
      <c r="G270" s="334">
        <v>63</v>
      </c>
      <c r="H270" s="332"/>
      <c r="I270" s="332">
        <v>59</v>
      </c>
      <c r="J270" s="332"/>
      <c r="K270" s="332">
        <v>122</v>
      </c>
      <c r="L270" s="333">
        <v>0.96062992125984248</v>
      </c>
      <c r="M270" s="330"/>
      <c r="N270" s="334">
        <v>5</v>
      </c>
      <c r="O270" s="332"/>
      <c r="P270" s="332"/>
      <c r="Q270" s="332"/>
      <c r="R270" s="332">
        <v>5</v>
      </c>
      <c r="S270" s="333">
        <v>3.937007874015748E-2</v>
      </c>
      <c r="T270" s="330"/>
      <c r="U270" s="336">
        <v>127</v>
      </c>
    </row>
    <row r="271" spans="1:21" ht="24.75" customHeight="1">
      <c r="A271" s="329" t="s">
        <v>427</v>
      </c>
      <c r="B271" s="330"/>
      <c r="C271" s="334">
        <v>947</v>
      </c>
      <c r="D271" s="332">
        <v>951</v>
      </c>
      <c r="E271" s="333">
        <v>1.0042</v>
      </c>
      <c r="F271" s="330"/>
      <c r="G271" s="331">
        <v>1259</v>
      </c>
      <c r="H271" s="332">
        <v>115</v>
      </c>
      <c r="I271" s="332">
        <v>258</v>
      </c>
      <c r="J271" s="332">
        <v>8</v>
      </c>
      <c r="K271" s="335">
        <v>1640</v>
      </c>
      <c r="L271" s="333">
        <v>0.86406743940990527</v>
      </c>
      <c r="M271" s="330"/>
      <c r="N271" s="334">
        <v>83</v>
      </c>
      <c r="O271" s="332">
        <v>8</v>
      </c>
      <c r="P271" s="332">
        <v>157</v>
      </c>
      <c r="Q271" s="332">
        <v>10</v>
      </c>
      <c r="R271" s="332">
        <v>258</v>
      </c>
      <c r="S271" s="333">
        <v>0.13593256059009484</v>
      </c>
      <c r="T271" s="330"/>
      <c r="U271" s="164">
        <v>1898</v>
      </c>
    </row>
    <row r="272" spans="1:21" ht="24.75" customHeight="1">
      <c r="A272" s="329" t="s">
        <v>428</v>
      </c>
      <c r="B272" s="330"/>
      <c r="C272" s="334">
        <v>378</v>
      </c>
      <c r="D272" s="332">
        <v>218</v>
      </c>
      <c r="E272" s="333">
        <v>0.57669999999999999</v>
      </c>
      <c r="F272" s="330"/>
      <c r="G272" s="334">
        <v>528</v>
      </c>
      <c r="H272" s="332"/>
      <c r="I272" s="332">
        <v>59</v>
      </c>
      <c r="J272" s="332"/>
      <c r="K272" s="332">
        <v>587</v>
      </c>
      <c r="L272" s="333">
        <v>0.9848993288590604</v>
      </c>
      <c r="M272" s="330"/>
      <c r="N272" s="334">
        <v>1</v>
      </c>
      <c r="O272" s="332"/>
      <c r="P272" s="332">
        <v>8</v>
      </c>
      <c r="Q272" s="332"/>
      <c r="R272" s="332">
        <v>9</v>
      </c>
      <c r="S272" s="333">
        <v>1.5100671140939596E-2</v>
      </c>
      <c r="T272" s="330"/>
      <c r="U272" s="336">
        <v>596</v>
      </c>
    </row>
    <row r="273" spans="1:21" ht="24.75" customHeight="1">
      <c r="A273" s="329" t="s">
        <v>429</v>
      </c>
      <c r="B273" s="330"/>
      <c r="C273" s="331">
        <v>1214</v>
      </c>
      <c r="D273" s="332">
        <v>-139</v>
      </c>
      <c r="E273" s="333">
        <v>-0.1145</v>
      </c>
      <c r="F273" s="330"/>
      <c r="G273" s="334">
        <v>323</v>
      </c>
      <c r="H273" s="332">
        <v>19</v>
      </c>
      <c r="I273" s="332">
        <v>670</v>
      </c>
      <c r="J273" s="332">
        <v>20</v>
      </c>
      <c r="K273" s="335">
        <v>1032</v>
      </c>
      <c r="L273" s="333">
        <v>0.96</v>
      </c>
      <c r="M273" s="330"/>
      <c r="N273" s="334">
        <v>12</v>
      </c>
      <c r="O273" s="332"/>
      <c r="P273" s="332">
        <v>27</v>
      </c>
      <c r="Q273" s="332">
        <v>4</v>
      </c>
      <c r="R273" s="332">
        <v>43</v>
      </c>
      <c r="S273" s="333">
        <v>0.04</v>
      </c>
      <c r="T273" s="330"/>
      <c r="U273" s="164">
        <v>1075</v>
      </c>
    </row>
    <row r="274" spans="1:21" ht="24.75" customHeight="1">
      <c r="A274" s="323"/>
      <c r="B274" s="324"/>
      <c r="C274" s="325"/>
      <c r="D274" s="326"/>
      <c r="E274" s="327"/>
      <c r="F274" s="324"/>
      <c r="G274" s="325"/>
      <c r="H274" s="326"/>
      <c r="I274" s="326"/>
      <c r="J274" s="326"/>
      <c r="K274" s="326"/>
      <c r="L274" s="328"/>
      <c r="M274" s="324"/>
      <c r="N274" s="325"/>
      <c r="O274" s="326"/>
      <c r="P274" s="326"/>
      <c r="Q274" s="326"/>
      <c r="R274" s="326"/>
      <c r="S274" s="328"/>
      <c r="T274" s="324"/>
      <c r="U274" s="323"/>
    </row>
    <row r="275" spans="1:21" ht="24.75" customHeight="1">
      <c r="A275" s="209" t="s">
        <v>131</v>
      </c>
      <c r="B275" s="207"/>
      <c r="C275" s="210">
        <v>3230</v>
      </c>
      <c r="D275" s="211">
        <v>-313</v>
      </c>
      <c r="E275" s="212">
        <v>-9.69E-2</v>
      </c>
      <c r="F275" s="207"/>
      <c r="G275" s="210">
        <v>1780</v>
      </c>
      <c r="H275" s="211">
        <v>100</v>
      </c>
      <c r="I275" s="211">
        <v>808</v>
      </c>
      <c r="J275" s="211">
        <v>34</v>
      </c>
      <c r="K275" s="214">
        <v>2722</v>
      </c>
      <c r="L275" s="212">
        <v>0.93315049708604736</v>
      </c>
      <c r="M275" s="207"/>
      <c r="N275" s="213">
        <v>68</v>
      </c>
      <c r="O275" s="211">
        <v>6</v>
      </c>
      <c r="P275" s="211">
        <v>116</v>
      </c>
      <c r="Q275" s="211">
        <v>5</v>
      </c>
      <c r="R275" s="211">
        <v>195</v>
      </c>
      <c r="S275" s="212">
        <v>6.6849502913952696E-2</v>
      </c>
      <c r="T275" s="207"/>
      <c r="U275" s="215">
        <v>2917</v>
      </c>
    </row>
    <row r="276" spans="1:21" ht="24.75" customHeight="1">
      <c r="A276" s="323"/>
      <c r="B276" s="324"/>
      <c r="C276" s="325"/>
      <c r="D276" s="326"/>
      <c r="E276" s="327"/>
      <c r="F276" s="324"/>
      <c r="G276" s="325"/>
      <c r="H276" s="326"/>
      <c r="I276" s="326"/>
      <c r="J276" s="326"/>
      <c r="K276" s="326"/>
      <c r="L276" s="328"/>
      <c r="M276" s="324"/>
      <c r="N276" s="325"/>
      <c r="O276" s="326"/>
      <c r="P276" s="326"/>
      <c r="Q276" s="326"/>
      <c r="R276" s="326"/>
      <c r="S276" s="328"/>
      <c r="T276" s="324"/>
      <c r="U276" s="323"/>
    </row>
    <row r="277" spans="1:21" ht="24.75" customHeight="1">
      <c r="A277" s="329" t="s">
        <v>430</v>
      </c>
      <c r="B277" s="330"/>
      <c r="C277" s="331">
        <v>1847</v>
      </c>
      <c r="D277" s="332">
        <v>152</v>
      </c>
      <c r="E277" s="333">
        <v>8.2299999999999998E-2</v>
      </c>
      <c r="F277" s="330"/>
      <c r="G277" s="331">
        <v>1330</v>
      </c>
      <c r="H277" s="332">
        <v>39</v>
      </c>
      <c r="I277" s="332">
        <v>437</v>
      </c>
      <c r="J277" s="332">
        <v>22</v>
      </c>
      <c r="K277" s="335">
        <v>1828</v>
      </c>
      <c r="L277" s="333">
        <v>0.91445722861430712</v>
      </c>
      <c r="M277" s="330"/>
      <c r="N277" s="334">
        <v>65</v>
      </c>
      <c r="O277" s="332">
        <v>2</v>
      </c>
      <c r="P277" s="332">
        <v>102</v>
      </c>
      <c r="Q277" s="332">
        <v>2</v>
      </c>
      <c r="R277" s="332">
        <v>171</v>
      </c>
      <c r="S277" s="333">
        <v>8.5542771385692842E-2</v>
      </c>
      <c r="T277" s="330"/>
      <c r="U277" s="164">
        <v>1999</v>
      </c>
    </row>
    <row r="278" spans="1:21" ht="24.75" customHeight="1">
      <c r="A278" s="329" t="s">
        <v>431</v>
      </c>
      <c r="B278" s="330"/>
      <c r="C278" s="334">
        <v>419</v>
      </c>
      <c r="D278" s="332">
        <v>-106</v>
      </c>
      <c r="E278" s="333">
        <v>-0.253</v>
      </c>
      <c r="F278" s="330"/>
      <c r="G278" s="334">
        <v>180</v>
      </c>
      <c r="H278" s="332"/>
      <c r="I278" s="332">
        <v>128</v>
      </c>
      <c r="J278" s="332"/>
      <c r="K278" s="332">
        <v>308</v>
      </c>
      <c r="L278" s="333">
        <v>0.98402555910543132</v>
      </c>
      <c r="M278" s="330"/>
      <c r="N278" s="334">
        <v>1</v>
      </c>
      <c r="O278" s="332"/>
      <c r="P278" s="332">
        <v>4</v>
      </c>
      <c r="Q278" s="332"/>
      <c r="R278" s="332">
        <v>5</v>
      </c>
      <c r="S278" s="333">
        <v>1.5974440894568689E-2</v>
      </c>
      <c r="T278" s="330"/>
      <c r="U278" s="336">
        <v>313</v>
      </c>
    </row>
    <row r="279" spans="1:21" ht="24.75" customHeight="1">
      <c r="A279" s="329" t="s">
        <v>432</v>
      </c>
      <c r="B279" s="330"/>
      <c r="C279" s="334">
        <v>162</v>
      </c>
      <c r="D279" s="332">
        <v>-82</v>
      </c>
      <c r="E279" s="333">
        <v>-0.50619999999999998</v>
      </c>
      <c r="F279" s="330"/>
      <c r="G279" s="334"/>
      <c r="H279" s="332">
        <v>61</v>
      </c>
      <c r="I279" s="332"/>
      <c r="J279" s="332">
        <v>12</v>
      </c>
      <c r="K279" s="332">
        <v>73</v>
      </c>
      <c r="L279" s="333">
        <v>0.91249999999999998</v>
      </c>
      <c r="M279" s="330"/>
      <c r="N279" s="334"/>
      <c r="O279" s="332">
        <v>4</v>
      </c>
      <c r="P279" s="332"/>
      <c r="Q279" s="332">
        <v>3</v>
      </c>
      <c r="R279" s="332">
        <v>7</v>
      </c>
      <c r="S279" s="333">
        <v>8.7499999999999994E-2</v>
      </c>
      <c r="T279" s="330"/>
      <c r="U279" s="336">
        <v>80</v>
      </c>
    </row>
    <row r="280" spans="1:21" ht="24.75" customHeight="1">
      <c r="A280" s="329" t="s">
        <v>433</v>
      </c>
      <c r="B280" s="330"/>
      <c r="C280" s="334">
        <v>162</v>
      </c>
      <c r="D280" s="332">
        <v>-37</v>
      </c>
      <c r="E280" s="333">
        <v>-0.22839999999999999</v>
      </c>
      <c r="F280" s="330"/>
      <c r="G280" s="334">
        <v>73</v>
      </c>
      <c r="H280" s="332"/>
      <c r="I280" s="332">
        <v>52</v>
      </c>
      <c r="J280" s="332"/>
      <c r="K280" s="332">
        <v>125</v>
      </c>
      <c r="L280" s="333">
        <v>1</v>
      </c>
      <c r="M280" s="330"/>
      <c r="N280" s="334"/>
      <c r="O280" s="332"/>
      <c r="P280" s="332"/>
      <c r="Q280" s="332"/>
      <c r="R280" s="332">
        <v>0</v>
      </c>
      <c r="S280" s="333">
        <v>0</v>
      </c>
      <c r="T280" s="330"/>
      <c r="U280" s="336">
        <v>125</v>
      </c>
    </row>
    <row r="281" spans="1:21" ht="24.75" customHeight="1">
      <c r="A281" s="329" t="s">
        <v>434</v>
      </c>
      <c r="B281" s="330"/>
      <c r="C281" s="334">
        <v>640</v>
      </c>
      <c r="D281" s="332">
        <v>-240</v>
      </c>
      <c r="E281" s="333">
        <v>-0.375</v>
      </c>
      <c r="F281" s="330"/>
      <c r="G281" s="334">
        <v>197</v>
      </c>
      <c r="H281" s="332"/>
      <c r="I281" s="332">
        <v>191</v>
      </c>
      <c r="J281" s="332"/>
      <c r="K281" s="332">
        <v>388</v>
      </c>
      <c r="L281" s="333">
        <v>0.97</v>
      </c>
      <c r="M281" s="330"/>
      <c r="N281" s="334">
        <v>2</v>
      </c>
      <c r="O281" s="332"/>
      <c r="P281" s="332">
        <v>10</v>
      </c>
      <c r="Q281" s="332"/>
      <c r="R281" s="332">
        <v>12</v>
      </c>
      <c r="S281" s="333">
        <v>0.03</v>
      </c>
      <c r="T281" s="330"/>
      <c r="U281" s="336">
        <v>400</v>
      </c>
    </row>
    <row r="282" spans="1:21" ht="24.75" customHeight="1">
      <c r="A282" s="323"/>
      <c r="B282" s="324"/>
      <c r="C282" s="325"/>
      <c r="D282" s="326"/>
      <c r="E282" s="327"/>
      <c r="F282" s="324"/>
      <c r="G282" s="325"/>
      <c r="H282" s="326"/>
      <c r="I282" s="326"/>
      <c r="J282" s="326"/>
      <c r="K282" s="326"/>
      <c r="L282" s="328"/>
      <c r="M282" s="324"/>
      <c r="N282" s="325"/>
      <c r="O282" s="326"/>
      <c r="P282" s="326"/>
      <c r="Q282" s="326"/>
      <c r="R282" s="326"/>
      <c r="S282" s="328"/>
      <c r="T282" s="324"/>
      <c r="U282" s="323"/>
    </row>
    <row r="283" spans="1:21" ht="24.75" customHeight="1">
      <c r="A283" s="209" t="s">
        <v>132</v>
      </c>
      <c r="B283" s="207"/>
      <c r="C283" s="210">
        <v>6732</v>
      </c>
      <c r="D283" s="214">
        <v>-2609</v>
      </c>
      <c r="E283" s="212">
        <v>-0.3876</v>
      </c>
      <c r="F283" s="207"/>
      <c r="G283" s="210">
        <v>1066</v>
      </c>
      <c r="H283" s="211">
        <v>41</v>
      </c>
      <c r="I283" s="214">
        <v>2284</v>
      </c>
      <c r="J283" s="211">
        <v>66</v>
      </c>
      <c r="K283" s="214">
        <v>3457</v>
      </c>
      <c r="L283" s="212">
        <v>0.8384671355808877</v>
      </c>
      <c r="M283" s="207"/>
      <c r="N283" s="213">
        <v>281</v>
      </c>
      <c r="O283" s="211">
        <v>12</v>
      </c>
      <c r="P283" s="211">
        <v>347</v>
      </c>
      <c r="Q283" s="211">
        <v>26</v>
      </c>
      <c r="R283" s="211">
        <v>666</v>
      </c>
      <c r="S283" s="212">
        <v>0.1615328644191123</v>
      </c>
      <c r="T283" s="207"/>
      <c r="U283" s="215">
        <v>4123</v>
      </c>
    </row>
    <row r="284" spans="1:21" ht="24.75" customHeight="1">
      <c r="A284" s="323"/>
      <c r="B284" s="324"/>
      <c r="C284" s="325"/>
      <c r="D284" s="326"/>
      <c r="E284" s="327"/>
      <c r="F284" s="324"/>
      <c r="G284" s="325"/>
      <c r="H284" s="326"/>
      <c r="I284" s="326"/>
      <c r="J284" s="326"/>
      <c r="K284" s="326"/>
      <c r="L284" s="328"/>
      <c r="M284" s="324"/>
      <c r="N284" s="325"/>
      <c r="O284" s="326"/>
      <c r="P284" s="326"/>
      <c r="Q284" s="326"/>
      <c r="R284" s="326"/>
      <c r="S284" s="328"/>
      <c r="T284" s="324"/>
      <c r="U284" s="323"/>
    </row>
    <row r="285" spans="1:21" ht="24.75" customHeight="1">
      <c r="A285" s="329" t="s">
        <v>435</v>
      </c>
      <c r="B285" s="330"/>
      <c r="C285" s="331">
        <v>2861</v>
      </c>
      <c r="D285" s="332">
        <v>-880</v>
      </c>
      <c r="E285" s="333">
        <v>-0.30759999999999998</v>
      </c>
      <c r="F285" s="330"/>
      <c r="G285" s="334">
        <v>474</v>
      </c>
      <c r="H285" s="332">
        <v>16</v>
      </c>
      <c r="I285" s="332">
        <v>943</v>
      </c>
      <c r="J285" s="332">
        <v>34</v>
      </c>
      <c r="K285" s="335">
        <v>1467</v>
      </c>
      <c r="L285" s="333">
        <v>0.74053508329126705</v>
      </c>
      <c r="M285" s="330"/>
      <c r="N285" s="334">
        <v>188</v>
      </c>
      <c r="O285" s="332">
        <v>8</v>
      </c>
      <c r="P285" s="332">
        <v>296</v>
      </c>
      <c r="Q285" s="332">
        <v>22</v>
      </c>
      <c r="R285" s="332">
        <v>514</v>
      </c>
      <c r="S285" s="333">
        <v>0.25946491670873295</v>
      </c>
      <c r="T285" s="330"/>
      <c r="U285" s="164">
        <v>1981</v>
      </c>
    </row>
    <row r="286" spans="1:21" ht="24.75" customHeight="1">
      <c r="A286" s="329" t="s">
        <v>436</v>
      </c>
      <c r="B286" s="330"/>
      <c r="C286" s="331">
        <v>1862</v>
      </c>
      <c r="D286" s="332">
        <v>-726</v>
      </c>
      <c r="E286" s="333">
        <v>-0.38990000000000002</v>
      </c>
      <c r="F286" s="330"/>
      <c r="G286" s="334">
        <v>358</v>
      </c>
      <c r="H286" s="332">
        <v>20</v>
      </c>
      <c r="I286" s="332">
        <v>686</v>
      </c>
      <c r="J286" s="332">
        <v>16</v>
      </c>
      <c r="K286" s="335">
        <v>1080</v>
      </c>
      <c r="L286" s="333">
        <v>0.95070422535211263</v>
      </c>
      <c r="M286" s="330"/>
      <c r="N286" s="334">
        <v>29</v>
      </c>
      <c r="O286" s="332">
        <v>2</v>
      </c>
      <c r="P286" s="332">
        <v>24</v>
      </c>
      <c r="Q286" s="332">
        <v>1</v>
      </c>
      <c r="R286" s="332">
        <v>56</v>
      </c>
      <c r="S286" s="333">
        <v>4.9295774647887321E-2</v>
      </c>
      <c r="T286" s="330"/>
      <c r="U286" s="164">
        <v>1136</v>
      </c>
    </row>
    <row r="287" spans="1:21" ht="24.75" customHeight="1">
      <c r="A287" s="329" t="s">
        <v>437</v>
      </c>
      <c r="B287" s="330"/>
      <c r="C287" s="331">
        <v>1859</v>
      </c>
      <c r="D287" s="332">
        <v>-984</v>
      </c>
      <c r="E287" s="333">
        <v>-0.52929999999999999</v>
      </c>
      <c r="F287" s="330"/>
      <c r="G287" s="334">
        <v>162</v>
      </c>
      <c r="H287" s="332">
        <v>1</v>
      </c>
      <c r="I287" s="332">
        <v>601</v>
      </c>
      <c r="J287" s="332">
        <v>15</v>
      </c>
      <c r="K287" s="332">
        <v>779</v>
      </c>
      <c r="L287" s="333">
        <v>0.89028571428571424</v>
      </c>
      <c r="M287" s="330"/>
      <c r="N287" s="334">
        <v>64</v>
      </c>
      <c r="O287" s="332">
        <v>2</v>
      </c>
      <c r="P287" s="332">
        <v>27</v>
      </c>
      <c r="Q287" s="332">
        <v>3</v>
      </c>
      <c r="R287" s="332">
        <v>96</v>
      </c>
      <c r="S287" s="333">
        <v>0.10971428571428571</v>
      </c>
      <c r="T287" s="330"/>
      <c r="U287" s="336">
        <v>875</v>
      </c>
    </row>
    <row r="288" spans="1:21" ht="24.75" customHeight="1">
      <c r="A288" s="329" t="s">
        <v>438</v>
      </c>
      <c r="B288" s="330"/>
      <c r="C288" s="334">
        <v>150</v>
      </c>
      <c r="D288" s="332">
        <v>-19</v>
      </c>
      <c r="E288" s="333">
        <v>-0.12670000000000001</v>
      </c>
      <c r="F288" s="330"/>
      <c r="G288" s="334">
        <v>72</v>
      </c>
      <c r="H288" s="332">
        <v>4</v>
      </c>
      <c r="I288" s="332">
        <v>54</v>
      </c>
      <c r="J288" s="332">
        <v>1</v>
      </c>
      <c r="K288" s="332">
        <v>131</v>
      </c>
      <c r="L288" s="333">
        <v>1</v>
      </c>
      <c r="M288" s="330"/>
      <c r="N288" s="334"/>
      <c r="O288" s="332"/>
      <c r="P288" s="332"/>
      <c r="Q288" s="332"/>
      <c r="R288" s="332">
        <v>0</v>
      </c>
      <c r="S288" s="333">
        <v>0</v>
      </c>
      <c r="T288" s="330"/>
      <c r="U288" s="336">
        <v>131</v>
      </c>
    </row>
    <row r="289" spans="1:21" ht="24.75" customHeight="1">
      <c r="A289" s="323"/>
      <c r="B289" s="324"/>
      <c r="C289" s="325"/>
      <c r="D289" s="326"/>
      <c r="E289" s="327"/>
      <c r="F289" s="324"/>
      <c r="G289" s="325"/>
      <c r="H289" s="326"/>
      <c r="I289" s="326"/>
      <c r="J289" s="326"/>
      <c r="K289" s="326"/>
      <c r="L289" s="328"/>
      <c r="M289" s="324"/>
      <c r="N289" s="325"/>
      <c r="O289" s="326"/>
      <c r="P289" s="326"/>
      <c r="Q289" s="326"/>
      <c r="R289" s="326"/>
      <c r="S289" s="328"/>
      <c r="T289" s="324"/>
      <c r="U289" s="323"/>
    </row>
    <row r="290" spans="1:21" ht="24.75" customHeight="1">
      <c r="A290" s="209" t="s">
        <v>133</v>
      </c>
      <c r="B290" s="207"/>
      <c r="C290" s="210">
        <v>7988</v>
      </c>
      <c r="D290" s="214">
        <v>2915</v>
      </c>
      <c r="E290" s="212">
        <v>0.3649</v>
      </c>
      <c r="F290" s="207"/>
      <c r="G290" s="210">
        <v>3736</v>
      </c>
      <c r="H290" s="211">
        <v>275</v>
      </c>
      <c r="I290" s="214">
        <v>6374</v>
      </c>
      <c r="J290" s="211">
        <v>266</v>
      </c>
      <c r="K290" s="214">
        <v>10651</v>
      </c>
      <c r="L290" s="212">
        <v>0.97688709529487294</v>
      </c>
      <c r="M290" s="207"/>
      <c r="N290" s="213">
        <v>39</v>
      </c>
      <c r="O290" s="211">
        <v>35</v>
      </c>
      <c r="P290" s="211">
        <v>116</v>
      </c>
      <c r="Q290" s="211">
        <v>62</v>
      </c>
      <c r="R290" s="211">
        <v>252</v>
      </c>
      <c r="S290" s="212">
        <v>2.311290470512703E-2</v>
      </c>
      <c r="T290" s="207"/>
      <c r="U290" s="215">
        <v>10903</v>
      </c>
    </row>
    <row r="291" spans="1:21" ht="24.75" customHeight="1">
      <c r="A291" s="323"/>
      <c r="B291" s="324"/>
      <c r="C291" s="325"/>
      <c r="D291" s="326"/>
      <c r="E291" s="327"/>
      <c r="F291" s="324"/>
      <c r="G291" s="325"/>
      <c r="H291" s="326"/>
      <c r="I291" s="326"/>
      <c r="J291" s="326"/>
      <c r="K291" s="326"/>
      <c r="L291" s="328"/>
      <c r="M291" s="324"/>
      <c r="N291" s="325"/>
      <c r="O291" s="326"/>
      <c r="P291" s="326"/>
      <c r="Q291" s="326"/>
      <c r="R291" s="326"/>
      <c r="S291" s="328"/>
      <c r="T291" s="324"/>
      <c r="U291" s="323"/>
    </row>
    <row r="292" spans="1:21" ht="24.75" customHeight="1">
      <c r="A292" s="329" t="s">
        <v>439</v>
      </c>
      <c r="B292" s="330"/>
      <c r="C292" s="331">
        <v>2393</v>
      </c>
      <c r="D292" s="335">
        <v>2543</v>
      </c>
      <c r="E292" s="333">
        <v>1.0627</v>
      </c>
      <c r="F292" s="330"/>
      <c r="G292" s="331">
        <v>2220</v>
      </c>
      <c r="H292" s="332">
        <v>161</v>
      </c>
      <c r="I292" s="335">
        <v>2280</v>
      </c>
      <c r="J292" s="332">
        <v>135</v>
      </c>
      <c r="K292" s="335">
        <v>4796</v>
      </c>
      <c r="L292" s="333">
        <v>0.97163695299837927</v>
      </c>
      <c r="M292" s="330"/>
      <c r="N292" s="334">
        <v>5</v>
      </c>
      <c r="O292" s="332">
        <v>31</v>
      </c>
      <c r="P292" s="332">
        <v>49</v>
      </c>
      <c r="Q292" s="332">
        <v>55</v>
      </c>
      <c r="R292" s="332">
        <v>140</v>
      </c>
      <c r="S292" s="333">
        <v>2.8363047001620748E-2</v>
      </c>
      <c r="T292" s="330"/>
      <c r="U292" s="164">
        <v>4936</v>
      </c>
    </row>
    <row r="293" spans="1:21" ht="24.75" customHeight="1">
      <c r="A293" s="329" t="s">
        <v>440</v>
      </c>
      <c r="B293" s="330"/>
      <c r="C293" s="331">
        <v>1480</v>
      </c>
      <c r="D293" s="332">
        <v>-488</v>
      </c>
      <c r="E293" s="333">
        <v>-0.32969999999999999</v>
      </c>
      <c r="F293" s="330"/>
      <c r="G293" s="334">
        <v>247</v>
      </c>
      <c r="H293" s="332"/>
      <c r="I293" s="332">
        <v>726</v>
      </c>
      <c r="J293" s="332"/>
      <c r="K293" s="332">
        <v>973</v>
      </c>
      <c r="L293" s="333">
        <v>0.98084677419354838</v>
      </c>
      <c r="M293" s="330"/>
      <c r="N293" s="334">
        <v>2</v>
      </c>
      <c r="O293" s="332"/>
      <c r="P293" s="332">
        <v>17</v>
      </c>
      <c r="Q293" s="332"/>
      <c r="R293" s="332">
        <v>19</v>
      </c>
      <c r="S293" s="333">
        <v>1.9153225806451613E-2</v>
      </c>
      <c r="T293" s="330"/>
      <c r="U293" s="336">
        <v>992</v>
      </c>
    </row>
    <row r="294" spans="1:21" ht="24.75" customHeight="1">
      <c r="A294" s="329" t="s">
        <v>441</v>
      </c>
      <c r="B294" s="330"/>
      <c r="C294" s="334">
        <v>910</v>
      </c>
      <c r="D294" s="332">
        <v>630</v>
      </c>
      <c r="E294" s="333">
        <v>0.69230000000000003</v>
      </c>
      <c r="F294" s="330"/>
      <c r="G294" s="334">
        <v>428</v>
      </c>
      <c r="H294" s="332">
        <v>34</v>
      </c>
      <c r="I294" s="335">
        <v>1000</v>
      </c>
      <c r="J294" s="332">
        <v>30</v>
      </c>
      <c r="K294" s="335">
        <v>1492</v>
      </c>
      <c r="L294" s="333">
        <v>0.96883116883116882</v>
      </c>
      <c r="M294" s="330"/>
      <c r="N294" s="334">
        <v>25</v>
      </c>
      <c r="O294" s="332">
        <v>1</v>
      </c>
      <c r="P294" s="332">
        <v>22</v>
      </c>
      <c r="Q294" s="332"/>
      <c r="R294" s="332">
        <v>48</v>
      </c>
      <c r="S294" s="333">
        <v>3.1168831168831169E-2</v>
      </c>
      <c r="T294" s="330"/>
      <c r="U294" s="164">
        <v>1540</v>
      </c>
    </row>
    <row r="295" spans="1:21" ht="24.75" customHeight="1">
      <c r="A295" s="329" t="s">
        <v>442</v>
      </c>
      <c r="B295" s="330"/>
      <c r="C295" s="334">
        <v>508</v>
      </c>
      <c r="D295" s="332">
        <v>127</v>
      </c>
      <c r="E295" s="333">
        <v>0.25</v>
      </c>
      <c r="F295" s="330"/>
      <c r="G295" s="334">
        <v>145</v>
      </c>
      <c r="H295" s="332"/>
      <c r="I295" s="332">
        <v>476</v>
      </c>
      <c r="J295" s="332"/>
      <c r="K295" s="332">
        <v>621</v>
      </c>
      <c r="L295" s="333">
        <v>0.97795275590551189</v>
      </c>
      <c r="M295" s="330"/>
      <c r="N295" s="334">
        <v>5</v>
      </c>
      <c r="O295" s="332"/>
      <c r="P295" s="332">
        <v>9</v>
      </c>
      <c r="Q295" s="332"/>
      <c r="R295" s="332">
        <v>14</v>
      </c>
      <c r="S295" s="333">
        <v>2.2047244094488189E-2</v>
      </c>
      <c r="T295" s="330"/>
      <c r="U295" s="336">
        <v>635</v>
      </c>
    </row>
    <row r="296" spans="1:21" ht="24.75" customHeight="1">
      <c r="A296" s="329" t="s">
        <v>443</v>
      </c>
      <c r="B296" s="330"/>
      <c r="C296" s="334">
        <v>310</v>
      </c>
      <c r="D296" s="332">
        <v>21</v>
      </c>
      <c r="E296" s="333">
        <v>6.7699999999999996E-2</v>
      </c>
      <c r="F296" s="330"/>
      <c r="G296" s="334">
        <v>101</v>
      </c>
      <c r="H296" s="332"/>
      <c r="I296" s="332">
        <v>230</v>
      </c>
      <c r="J296" s="332"/>
      <c r="K296" s="332">
        <v>331</v>
      </c>
      <c r="L296" s="333">
        <v>1</v>
      </c>
      <c r="M296" s="330"/>
      <c r="N296" s="334"/>
      <c r="O296" s="332"/>
      <c r="P296" s="332"/>
      <c r="Q296" s="332"/>
      <c r="R296" s="332">
        <v>0</v>
      </c>
      <c r="S296" s="333">
        <v>0</v>
      </c>
      <c r="T296" s="330"/>
      <c r="U296" s="336">
        <v>331</v>
      </c>
    </row>
    <row r="297" spans="1:21" ht="24.75" customHeight="1">
      <c r="A297" s="329" t="s">
        <v>444</v>
      </c>
      <c r="B297" s="330"/>
      <c r="C297" s="334">
        <v>545</v>
      </c>
      <c r="D297" s="332">
        <v>-32</v>
      </c>
      <c r="E297" s="333">
        <v>-5.8700000000000002E-2</v>
      </c>
      <c r="F297" s="330"/>
      <c r="G297" s="334">
        <v>179</v>
      </c>
      <c r="H297" s="332">
        <v>12</v>
      </c>
      <c r="I297" s="332">
        <v>301</v>
      </c>
      <c r="J297" s="332">
        <v>21</v>
      </c>
      <c r="K297" s="332">
        <v>513</v>
      </c>
      <c r="L297" s="333">
        <v>1</v>
      </c>
      <c r="M297" s="330"/>
      <c r="N297" s="334"/>
      <c r="O297" s="332"/>
      <c r="P297" s="332"/>
      <c r="Q297" s="332"/>
      <c r="R297" s="332">
        <v>0</v>
      </c>
      <c r="S297" s="333">
        <v>0</v>
      </c>
      <c r="T297" s="330"/>
      <c r="U297" s="336">
        <v>513</v>
      </c>
    </row>
    <row r="298" spans="1:21" ht="24.75" customHeight="1">
      <c r="A298" s="329" t="s">
        <v>445</v>
      </c>
      <c r="B298" s="330"/>
      <c r="C298" s="334">
        <v>920</v>
      </c>
      <c r="D298" s="332">
        <v>-157</v>
      </c>
      <c r="E298" s="333">
        <v>-0.17069999999999999</v>
      </c>
      <c r="F298" s="330"/>
      <c r="G298" s="334">
        <v>43</v>
      </c>
      <c r="H298" s="332"/>
      <c r="I298" s="332">
        <v>713</v>
      </c>
      <c r="J298" s="332"/>
      <c r="K298" s="332">
        <v>756</v>
      </c>
      <c r="L298" s="333">
        <v>0.99082568807339455</v>
      </c>
      <c r="M298" s="330"/>
      <c r="N298" s="334"/>
      <c r="O298" s="332"/>
      <c r="P298" s="332">
        <v>7</v>
      </c>
      <c r="Q298" s="332"/>
      <c r="R298" s="332">
        <v>7</v>
      </c>
      <c r="S298" s="333">
        <v>9.1743119266055051E-3</v>
      </c>
      <c r="T298" s="330"/>
      <c r="U298" s="336">
        <v>763</v>
      </c>
    </row>
    <row r="299" spans="1:21" ht="24.75" customHeight="1">
      <c r="A299" s="329" t="s">
        <v>446</v>
      </c>
      <c r="B299" s="330"/>
      <c r="C299" s="334">
        <v>208</v>
      </c>
      <c r="D299" s="332">
        <v>176</v>
      </c>
      <c r="E299" s="333">
        <v>0.84619999999999995</v>
      </c>
      <c r="F299" s="330"/>
      <c r="G299" s="334">
        <v>196</v>
      </c>
      <c r="H299" s="332"/>
      <c r="I299" s="332">
        <v>182</v>
      </c>
      <c r="J299" s="332"/>
      <c r="K299" s="332">
        <v>378</v>
      </c>
      <c r="L299" s="333">
        <v>0.984375</v>
      </c>
      <c r="M299" s="330"/>
      <c r="N299" s="334">
        <v>2</v>
      </c>
      <c r="O299" s="332"/>
      <c r="P299" s="332">
        <v>4</v>
      </c>
      <c r="Q299" s="332"/>
      <c r="R299" s="332">
        <v>6</v>
      </c>
      <c r="S299" s="333">
        <v>1.5625E-2</v>
      </c>
      <c r="T299" s="330"/>
      <c r="U299" s="336">
        <v>384</v>
      </c>
    </row>
    <row r="300" spans="1:21" ht="24.75" customHeight="1">
      <c r="A300" s="329" t="s">
        <v>447</v>
      </c>
      <c r="B300" s="330"/>
      <c r="C300" s="334">
        <v>130</v>
      </c>
      <c r="D300" s="332">
        <v>27</v>
      </c>
      <c r="E300" s="333">
        <v>0.2077</v>
      </c>
      <c r="F300" s="330"/>
      <c r="G300" s="334">
        <v>36</v>
      </c>
      <c r="H300" s="332"/>
      <c r="I300" s="332">
        <v>120</v>
      </c>
      <c r="J300" s="332"/>
      <c r="K300" s="332">
        <v>156</v>
      </c>
      <c r="L300" s="333">
        <v>0.99363057324840764</v>
      </c>
      <c r="M300" s="330"/>
      <c r="N300" s="334"/>
      <c r="O300" s="332"/>
      <c r="P300" s="332">
        <v>1</v>
      </c>
      <c r="Q300" s="332"/>
      <c r="R300" s="332">
        <v>1</v>
      </c>
      <c r="S300" s="333">
        <v>6.3694267515923561E-3</v>
      </c>
      <c r="T300" s="330"/>
      <c r="U300" s="336">
        <v>157</v>
      </c>
    </row>
    <row r="301" spans="1:21" ht="24.75" customHeight="1">
      <c r="A301" s="329" t="s">
        <v>448</v>
      </c>
      <c r="B301" s="330"/>
      <c r="C301" s="334">
        <v>144</v>
      </c>
      <c r="D301" s="332">
        <v>2</v>
      </c>
      <c r="E301" s="333">
        <v>1.3899999999999999E-2</v>
      </c>
      <c r="F301" s="330"/>
      <c r="G301" s="334">
        <v>56</v>
      </c>
      <c r="H301" s="332"/>
      <c r="I301" s="332">
        <v>88</v>
      </c>
      <c r="J301" s="332"/>
      <c r="K301" s="332">
        <v>144</v>
      </c>
      <c r="L301" s="333">
        <v>0.98630136986301364</v>
      </c>
      <c r="M301" s="330"/>
      <c r="N301" s="334"/>
      <c r="O301" s="332"/>
      <c r="P301" s="332">
        <v>2</v>
      </c>
      <c r="Q301" s="332"/>
      <c r="R301" s="332">
        <v>2</v>
      </c>
      <c r="S301" s="333">
        <v>1.3698630136986301E-2</v>
      </c>
      <c r="T301" s="330"/>
      <c r="U301" s="336">
        <v>146</v>
      </c>
    </row>
    <row r="302" spans="1:21" ht="24.75" customHeight="1">
      <c r="A302" s="329" t="s">
        <v>449</v>
      </c>
      <c r="B302" s="330"/>
      <c r="C302" s="334">
        <v>91</v>
      </c>
      <c r="D302" s="332">
        <v>51</v>
      </c>
      <c r="E302" s="333">
        <v>0.56040000000000001</v>
      </c>
      <c r="F302" s="330"/>
      <c r="G302" s="334">
        <v>36</v>
      </c>
      <c r="H302" s="332"/>
      <c r="I302" s="332">
        <v>104</v>
      </c>
      <c r="J302" s="332"/>
      <c r="K302" s="332">
        <v>140</v>
      </c>
      <c r="L302" s="333">
        <v>0.98591549295774639</v>
      </c>
      <c r="M302" s="330"/>
      <c r="N302" s="334"/>
      <c r="O302" s="332"/>
      <c r="P302" s="332">
        <v>2</v>
      </c>
      <c r="Q302" s="332"/>
      <c r="R302" s="332">
        <v>2</v>
      </c>
      <c r="S302" s="333">
        <v>1.408450704225352E-2</v>
      </c>
      <c r="T302" s="330"/>
      <c r="U302" s="336">
        <v>142</v>
      </c>
    </row>
    <row r="303" spans="1:21" ht="24.75" customHeight="1">
      <c r="A303" s="329" t="s">
        <v>450</v>
      </c>
      <c r="B303" s="330"/>
      <c r="C303" s="334">
        <v>189</v>
      </c>
      <c r="D303" s="332">
        <v>-31</v>
      </c>
      <c r="E303" s="333">
        <v>-0.16400000000000001</v>
      </c>
      <c r="F303" s="330"/>
      <c r="G303" s="334"/>
      <c r="H303" s="332">
        <v>68</v>
      </c>
      <c r="I303" s="332"/>
      <c r="J303" s="332">
        <v>80</v>
      </c>
      <c r="K303" s="332">
        <v>148</v>
      </c>
      <c r="L303" s="333">
        <v>0.93670886075949367</v>
      </c>
      <c r="M303" s="330"/>
      <c r="N303" s="334"/>
      <c r="O303" s="332">
        <v>3</v>
      </c>
      <c r="P303" s="332"/>
      <c r="Q303" s="332">
        <v>7</v>
      </c>
      <c r="R303" s="332">
        <v>10</v>
      </c>
      <c r="S303" s="333">
        <v>6.3291139240506333E-2</v>
      </c>
      <c r="T303" s="330"/>
      <c r="U303" s="336">
        <v>158</v>
      </c>
    </row>
    <row r="304" spans="1:21" ht="24.75" customHeight="1">
      <c r="A304" s="329" t="s">
        <v>451</v>
      </c>
      <c r="B304" s="330"/>
      <c r="C304" s="334">
        <v>160</v>
      </c>
      <c r="D304" s="332">
        <v>46</v>
      </c>
      <c r="E304" s="333">
        <v>0.28749999999999998</v>
      </c>
      <c r="F304" s="330"/>
      <c r="G304" s="334">
        <v>49</v>
      </c>
      <c r="H304" s="332"/>
      <c r="I304" s="332">
        <v>154</v>
      </c>
      <c r="J304" s="332"/>
      <c r="K304" s="332">
        <v>203</v>
      </c>
      <c r="L304" s="333">
        <v>0.9854368932038835</v>
      </c>
      <c r="M304" s="330"/>
      <c r="N304" s="334"/>
      <c r="O304" s="332"/>
      <c r="P304" s="332">
        <v>3</v>
      </c>
      <c r="Q304" s="332"/>
      <c r="R304" s="332">
        <v>3</v>
      </c>
      <c r="S304" s="333">
        <v>1.4563106796116505E-2</v>
      </c>
      <c r="T304" s="330"/>
      <c r="U304" s="336">
        <v>206</v>
      </c>
    </row>
    <row r="305" spans="1:21" ht="24.75" customHeight="1">
      <c r="A305" s="323"/>
      <c r="B305" s="324"/>
      <c r="C305" s="325"/>
      <c r="D305" s="326"/>
      <c r="E305" s="327"/>
      <c r="F305" s="324"/>
      <c r="G305" s="325"/>
      <c r="H305" s="326"/>
      <c r="I305" s="326"/>
      <c r="J305" s="326"/>
      <c r="K305" s="326"/>
      <c r="L305" s="328"/>
      <c r="M305" s="324"/>
      <c r="N305" s="325"/>
      <c r="O305" s="326"/>
      <c r="P305" s="326"/>
      <c r="Q305" s="326"/>
      <c r="R305" s="326"/>
      <c r="S305" s="328"/>
      <c r="T305" s="324"/>
      <c r="U305" s="323"/>
    </row>
    <row r="306" spans="1:21" ht="24.75" customHeight="1">
      <c r="A306" s="209" t="s">
        <v>134</v>
      </c>
      <c r="B306" s="207"/>
      <c r="C306" s="210">
        <v>3146</v>
      </c>
      <c r="D306" s="214">
        <v>1141</v>
      </c>
      <c r="E306" s="212">
        <v>0.36270000000000002</v>
      </c>
      <c r="F306" s="207"/>
      <c r="G306" s="210">
        <v>1112</v>
      </c>
      <c r="H306" s="211">
        <v>76</v>
      </c>
      <c r="I306" s="214">
        <v>2925</v>
      </c>
      <c r="J306" s="211">
        <v>104</v>
      </c>
      <c r="K306" s="214">
        <v>4217</v>
      </c>
      <c r="L306" s="212">
        <v>0.98367156519710752</v>
      </c>
      <c r="M306" s="207"/>
      <c r="N306" s="213">
        <v>33</v>
      </c>
      <c r="O306" s="211">
        <v>1</v>
      </c>
      <c r="P306" s="211">
        <v>36</v>
      </c>
      <c r="Q306" s="211"/>
      <c r="R306" s="211">
        <v>70</v>
      </c>
      <c r="S306" s="212">
        <v>1.6328434802892467E-2</v>
      </c>
      <c r="T306" s="207"/>
      <c r="U306" s="215">
        <v>4287</v>
      </c>
    </row>
    <row r="307" spans="1:21" ht="24.75" customHeight="1">
      <c r="A307" s="323"/>
      <c r="B307" s="324"/>
      <c r="C307" s="325"/>
      <c r="D307" s="326"/>
      <c r="E307" s="327"/>
      <c r="F307" s="324"/>
      <c r="G307" s="325"/>
      <c r="H307" s="326"/>
      <c r="I307" s="326"/>
      <c r="J307" s="326"/>
      <c r="K307" s="326"/>
      <c r="L307" s="328"/>
      <c r="M307" s="324"/>
      <c r="N307" s="325"/>
      <c r="O307" s="326"/>
      <c r="P307" s="326"/>
      <c r="Q307" s="326"/>
      <c r="R307" s="326"/>
      <c r="S307" s="328"/>
      <c r="T307" s="324"/>
      <c r="U307" s="323"/>
    </row>
    <row r="308" spans="1:21" ht="24.75" customHeight="1">
      <c r="A308" s="329" t="s">
        <v>452</v>
      </c>
      <c r="B308" s="330"/>
      <c r="C308" s="334">
        <v>40</v>
      </c>
      <c r="D308" s="332">
        <v>108</v>
      </c>
      <c r="E308" s="333">
        <v>2.7</v>
      </c>
      <c r="F308" s="330"/>
      <c r="G308" s="334">
        <v>50</v>
      </c>
      <c r="H308" s="332"/>
      <c r="I308" s="332">
        <v>98</v>
      </c>
      <c r="J308" s="332"/>
      <c r="K308" s="332">
        <v>148</v>
      </c>
      <c r="L308" s="333">
        <v>1</v>
      </c>
      <c r="M308" s="330"/>
      <c r="N308" s="334"/>
      <c r="O308" s="332"/>
      <c r="P308" s="332"/>
      <c r="Q308" s="332"/>
      <c r="R308" s="332">
        <v>0</v>
      </c>
      <c r="S308" s="333">
        <v>0</v>
      </c>
      <c r="T308" s="330"/>
      <c r="U308" s="336">
        <v>148</v>
      </c>
    </row>
    <row r="309" spans="1:21" ht="24.75" customHeight="1">
      <c r="A309" s="329" t="s">
        <v>453</v>
      </c>
      <c r="B309" s="330"/>
      <c r="C309" s="334">
        <v>142</v>
      </c>
      <c r="D309" s="332">
        <v>12</v>
      </c>
      <c r="E309" s="333">
        <v>8.4500000000000006E-2</v>
      </c>
      <c r="F309" s="330"/>
      <c r="G309" s="334">
        <v>48</v>
      </c>
      <c r="H309" s="332"/>
      <c r="I309" s="332">
        <v>106</v>
      </c>
      <c r="J309" s="332"/>
      <c r="K309" s="332">
        <v>154</v>
      </c>
      <c r="L309" s="333">
        <v>1</v>
      </c>
      <c r="M309" s="330"/>
      <c r="N309" s="334"/>
      <c r="O309" s="332"/>
      <c r="P309" s="332"/>
      <c r="Q309" s="332"/>
      <c r="R309" s="332">
        <v>0</v>
      </c>
      <c r="S309" s="333">
        <v>0</v>
      </c>
      <c r="T309" s="330"/>
      <c r="U309" s="336">
        <v>154</v>
      </c>
    </row>
    <row r="310" spans="1:21" ht="24.75" customHeight="1">
      <c r="A310" s="329" t="s">
        <v>454</v>
      </c>
      <c r="B310" s="330"/>
      <c r="C310" s="331">
        <v>1368</v>
      </c>
      <c r="D310" s="332">
        <v>371</v>
      </c>
      <c r="E310" s="333">
        <v>0.2712</v>
      </c>
      <c r="F310" s="330"/>
      <c r="G310" s="334">
        <v>412</v>
      </c>
      <c r="H310" s="332">
        <v>47</v>
      </c>
      <c r="I310" s="335">
        <v>1178</v>
      </c>
      <c r="J310" s="332">
        <v>58</v>
      </c>
      <c r="K310" s="335">
        <v>1695</v>
      </c>
      <c r="L310" s="333">
        <v>0.97469810235767684</v>
      </c>
      <c r="M310" s="330"/>
      <c r="N310" s="334">
        <v>29</v>
      </c>
      <c r="O310" s="332">
        <v>1</v>
      </c>
      <c r="P310" s="332">
        <v>14</v>
      </c>
      <c r="Q310" s="332"/>
      <c r="R310" s="332">
        <v>44</v>
      </c>
      <c r="S310" s="333">
        <v>2.5301897642323174E-2</v>
      </c>
      <c r="T310" s="330"/>
      <c r="U310" s="164">
        <v>1739</v>
      </c>
    </row>
    <row r="311" spans="1:21" ht="24.75" customHeight="1">
      <c r="A311" s="329" t="s">
        <v>455</v>
      </c>
      <c r="B311" s="330"/>
      <c r="C311" s="334">
        <v>440</v>
      </c>
      <c r="D311" s="332">
        <v>72</v>
      </c>
      <c r="E311" s="333">
        <v>0.1636</v>
      </c>
      <c r="F311" s="330"/>
      <c r="G311" s="334">
        <v>117</v>
      </c>
      <c r="H311" s="332">
        <v>11</v>
      </c>
      <c r="I311" s="332">
        <v>353</v>
      </c>
      <c r="J311" s="332">
        <v>15</v>
      </c>
      <c r="K311" s="332">
        <v>496</v>
      </c>
      <c r="L311" s="333">
        <v>0.96875</v>
      </c>
      <c r="M311" s="330"/>
      <c r="N311" s="334">
        <v>4</v>
      </c>
      <c r="O311" s="332"/>
      <c r="P311" s="332">
        <v>12</v>
      </c>
      <c r="Q311" s="332"/>
      <c r="R311" s="332">
        <v>16</v>
      </c>
      <c r="S311" s="333">
        <v>3.125E-2</v>
      </c>
      <c r="T311" s="330"/>
      <c r="U311" s="336">
        <v>512</v>
      </c>
    </row>
    <row r="312" spans="1:21" ht="24.75" customHeight="1">
      <c r="A312" s="329" t="s">
        <v>456</v>
      </c>
      <c r="B312" s="330"/>
      <c r="C312" s="334">
        <v>483</v>
      </c>
      <c r="D312" s="332">
        <v>411</v>
      </c>
      <c r="E312" s="333">
        <v>0.85089999999999999</v>
      </c>
      <c r="F312" s="330"/>
      <c r="G312" s="334">
        <v>255</v>
      </c>
      <c r="H312" s="332">
        <v>8</v>
      </c>
      <c r="I312" s="332">
        <v>608</v>
      </c>
      <c r="J312" s="332">
        <v>17</v>
      </c>
      <c r="K312" s="332">
        <v>888</v>
      </c>
      <c r="L312" s="333">
        <v>0.99328859060402674</v>
      </c>
      <c r="M312" s="330"/>
      <c r="N312" s="334"/>
      <c r="O312" s="332"/>
      <c r="P312" s="332">
        <v>6</v>
      </c>
      <c r="Q312" s="332"/>
      <c r="R312" s="332">
        <v>6</v>
      </c>
      <c r="S312" s="333">
        <v>6.7114093959731551E-3</v>
      </c>
      <c r="T312" s="330"/>
      <c r="U312" s="336">
        <v>894</v>
      </c>
    </row>
    <row r="313" spans="1:21" ht="24.75" customHeight="1">
      <c r="A313" s="329" t="s">
        <v>457</v>
      </c>
      <c r="B313" s="330"/>
      <c r="C313" s="334">
        <v>310</v>
      </c>
      <c r="D313" s="332">
        <v>21</v>
      </c>
      <c r="E313" s="333">
        <v>6.7699999999999996E-2</v>
      </c>
      <c r="F313" s="330"/>
      <c r="G313" s="334">
        <v>74</v>
      </c>
      <c r="H313" s="332">
        <v>7</v>
      </c>
      <c r="I313" s="332">
        <v>239</v>
      </c>
      <c r="J313" s="332">
        <v>9</v>
      </c>
      <c r="K313" s="332">
        <v>329</v>
      </c>
      <c r="L313" s="333">
        <v>0.99395770392749239</v>
      </c>
      <c r="M313" s="330"/>
      <c r="N313" s="334"/>
      <c r="O313" s="332"/>
      <c r="P313" s="332">
        <v>2</v>
      </c>
      <c r="Q313" s="332"/>
      <c r="R313" s="332">
        <v>2</v>
      </c>
      <c r="S313" s="333">
        <v>6.0422960725075529E-3</v>
      </c>
      <c r="T313" s="330"/>
      <c r="U313" s="336">
        <v>331</v>
      </c>
    </row>
    <row r="314" spans="1:21" ht="24.75" customHeight="1">
      <c r="A314" s="329" t="s">
        <v>458</v>
      </c>
      <c r="B314" s="330"/>
      <c r="C314" s="334">
        <v>145</v>
      </c>
      <c r="D314" s="332">
        <v>102</v>
      </c>
      <c r="E314" s="333">
        <v>0.70340000000000003</v>
      </c>
      <c r="F314" s="330"/>
      <c r="G314" s="334">
        <v>81</v>
      </c>
      <c r="H314" s="332"/>
      <c r="I314" s="332">
        <v>166</v>
      </c>
      <c r="J314" s="332"/>
      <c r="K314" s="332">
        <v>247</v>
      </c>
      <c r="L314" s="333">
        <v>1</v>
      </c>
      <c r="M314" s="330"/>
      <c r="N314" s="334"/>
      <c r="O314" s="332"/>
      <c r="P314" s="332"/>
      <c r="Q314" s="332"/>
      <c r="R314" s="332">
        <v>0</v>
      </c>
      <c r="S314" s="333">
        <v>0</v>
      </c>
      <c r="T314" s="330"/>
      <c r="U314" s="336">
        <v>247</v>
      </c>
    </row>
    <row r="315" spans="1:21" ht="24.75" customHeight="1">
      <c r="A315" s="329" t="s">
        <v>459</v>
      </c>
      <c r="B315" s="330"/>
      <c r="C315" s="334">
        <v>218</v>
      </c>
      <c r="D315" s="332">
        <v>44</v>
      </c>
      <c r="E315" s="333">
        <v>0.20180000000000001</v>
      </c>
      <c r="F315" s="330"/>
      <c r="G315" s="334">
        <v>75</v>
      </c>
      <c r="H315" s="332">
        <v>3</v>
      </c>
      <c r="I315" s="332">
        <v>177</v>
      </c>
      <c r="J315" s="332">
        <v>5</v>
      </c>
      <c r="K315" s="332">
        <v>260</v>
      </c>
      <c r="L315" s="333">
        <v>0.99236641221374045</v>
      </c>
      <c r="M315" s="330"/>
      <c r="N315" s="334"/>
      <c r="O315" s="332"/>
      <c r="P315" s="332">
        <v>2</v>
      </c>
      <c r="Q315" s="332"/>
      <c r="R315" s="332">
        <v>2</v>
      </c>
      <c r="S315" s="333">
        <v>7.6335877862595426E-3</v>
      </c>
      <c r="T315" s="330"/>
      <c r="U315" s="336">
        <v>262</v>
      </c>
    </row>
    <row r="316" spans="1:21" ht="24.75" customHeight="1">
      <c r="A316" s="323"/>
      <c r="B316" s="324"/>
      <c r="C316" s="325"/>
      <c r="D316" s="326"/>
      <c r="E316" s="327"/>
      <c r="F316" s="324"/>
      <c r="G316" s="325"/>
      <c r="H316" s="326"/>
      <c r="I316" s="326"/>
      <c r="J316" s="326"/>
      <c r="K316" s="326"/>
      <c r="L316" s="328"/>
      <c r="M316" s="324"/>
      <c r="N316" s="325"/>
      <c r="O316" s="326"/>
      <c r="P316" s="326"/>
      <c r="Q316" s="326"/>
      <c r="R316" s="326"/>
      <c r="S316" s="328"/>
      <c r="T316" s="324"/>
      <c r="U316" s="323"/>
    </row>
    <row r="317" spans="1:21" ht="24.75" customHeight="1">
      <c r="A317" s="209" t="s">
        <v>135</v>
      </c>
      <c r="B317" s="207"/>
      <c r="C317" s="210">
        <v>6158</v>
      </c>
      <c r="D317" s="214">
        <v>-2027</v>
      </c>
      <c r="E317" s="212">
        <v>-0.32919999999999999</v>
      </c>
      <c r="F317" s="207"/>
      <c r="G317" s="213">
        <v>983</v>
      </c>
      <c r="H317" s="211">
        <v>85</v>
      </c>
      <c r="I317" s="214">
        <v>2308</v>
      </c>
      <c r="J317" s="211">
        <v>115</v>
      </c>
      <c r="K317" s="214">
        <v>3491</v>
      </c>
      <c r="L317" s="212">
        <v>0.84507383200193653</v>
      </c>
      <c r="M317" s="207"/>
      <c r="N317" s="213">
        <v>194</v>
      </c>
      <c r="O317" s="211">
        <v>19</v>
      </c>
      <c r="P317" s="211">
        <v>411</v>
      </c>
      <c r="Q317" s="211">
        <v>16</v>
      </c>
      <c r="R317" s="211">
        <v>640</v>
      </c>
      <c r="S317" s="212">
        <v>0.15492616799806341</v>
      </c>
      <c r="T317" s="207"/>
      <c r="U317" s="215">
        <v>4131</v>
      </c>
    </row>
    <row r="318" spans="1:21" ht="24.75" customHeight="1">
      <c r="A318" s="323"/>
      <c r="B318" s="324"/>
      <c r="C318" s="325"/>
      <c r="D318" s="326"/>
      <c r="E318" s="327"/>
      <c r="F318" s="324"/>
      <c r="G318" s="325"/>
      <c r="H318" s="326"/>
      <c r="I318" s="326"/>
      <c r="J318" s="326"/>
      <c r="K318" s="326"/>
      <c r="L318" s="328"/>
      <c r="M318" s="324"/>
      <c r="N318" s="325"/>
      <c r="O318" s="326"/>
      <c r="P318" s="326"/>
      <c r="Q318" s="326"/>
      <c r="R318" s="326"/>
      <c r="S318" s="328"/>
      <c r="T318" s="324"/>
      <c r="U318" s="323"/>
    </row>
    <row r="319" spans="1:21" ht="24.75" customHeight="1">
      <c r="A319" s="329" t="s">
        <v>460</v>
      </c>
      <c r="B319" s="330"/>
      <c r="C319" s="331">
        <v>1496</v>
      </c>
      <c r="D319" s="332">
        <v>-466</v>
      </c>
      <c r="E319" s="333">
        <v>-0.3115</v>
      </c>
      <c r="F319" s="330"/>
      <c r="G319" s="334">
        <v>234</v>
      </c>
      <c r="H319" s="332">
        <v>21</v>
      </c>
      <c r="I319" s="332">
        <v>536</v>
      </c>
      <c r="J319" s="332">
        <v>28</v>
      </c>
      <c r="K319" s="332">
        <v>819</v>
      </c>
      <c r="L319" s="333">
        <v>0.79514563106796121</v>
      </c>
      <c r="M319" s="330"/>
      <c r="N319" s="334">
        <v>79</v>
      </c>
      <c r="O319" s="332">
        <v>6</v>
      </c>
      <c r="P319" s="332">
        <v>121</v>
      </c>
      <c r="Q319" s="332">
        <v>5</v>
      </c>
      <c r="R319" s="332">
        <v>211</v>
      </c>
      <c r="S319" s="333">
        <v>0.20485436893203882</v>
      </c>
      <c r="T319" s="330"/>
      <c r="U319" s="164">
        <v>1030</v>
      </c>
    </row>
    <row r="320" spans="1:21" ht="24.75" customHeight="1">
      <c r="A320" s="329" t="s">
        <v>461</v>
      </c>
      <c r="B320" s="330"/>
      <c r="C320" s="331">
        <v>1129</v>
      </c>
      <c r="D320" s="332">
        <v>-615</v>
      </c>
      <c r="E320" s="333">
        <v>-0.54469999999999996</v>
      </c>
      <c r="F320" s="330"/>
      <c r="G320" s="334">
        <v>52</v>
      </c>
      <c r="H320" s="332"/>
      <c r="I320" s="332">
        <v>376</v>
      </c>
      <c r="J320" s="332"/>
      <c r="K320" s="332">
        <v>428</v>
      </c>
      <c r="L320" s="333">
        <v>0.83268482490272377</v>
      </c>
      <c r="M320" s="330"/>
      <c r="N320" s="334">
        <v>33</v>
      </c>
      <c r="O320" s="332"/>
      <c r="P320" s="332">
        <v>53</v>
      </c>
      <c r="Q320" s="332"/>
      <c r="R320" s="332">
        <v>86</v>
      </c>
      <c r="S320" s="333">
        <v>0.16731517509727628</v>
      </c>
      <c r="T320" s="330"/>
      <c r="U320" s="336">
        <v>514</v>
      </c>
    </row>
    <row r="321" spans="1:21" ht="24.75" customHeight="1">
      <c r="A321" s="329" t="s">
        <v>462</v>
      </c>
      <c r="B321" s="330"/>
      <c r="C321" s="331">
        <v>1304</v>
      </c>
      <c r="D321" s="332">
        <v>-524</v>
      </c>
      <c r="E321" s="333">
        <v>-0.40179999999999999</v>
      </c>
      <c r="F321" s="330"/>
      <c r="G321" s="334">
        <v>105</v>
      </c>
      <c r="H321" s="332">
        <v>4</v>
      </c>
      <c r="I321" s="332">
        <v>426</v>
      </c>
      <c r="J321" s="332">
        <v>17</v>
      </c>
      <c r="K321" s="332">
        <v>552</v>
      </c>
      <c r="L321" s="333">
        <v>0.70769230769230773</v>
      </c>
      <c r="M321" s="330"/>
      <c r="N321" s="334">
        <v>58</v>
      </c>
      <c r="O321" s="332">
        <v>4</v>
      </c>
      <c r="P321" s="332">
        <v>163</v>
      </c>
      <c r="Q321" s="332">
        <v>3</v>
      </c>
      <c r="R321" s="332">
        <v>228</v>
      </c>
      <c r="S321" s="333">
        <v>0.29230769230769232</v>
      </c>
      <c r="T321" s="330"/>
      <c r="U321" s="336">
        <v>780</v>
      </c>
    </row>
    <row r="322" spans="1:21" ht="24.75" customHeight="1">
      <c r="A322" s="329" t="s">
        <v>463</v>
      </c>
      <c r="B322" s="330"/>
      <c r="C322" s="331">
        <v>1528</v>
      </c>
      <c r="D322" s="332">
        <v>-619</v>
      </c>
      <c r="E322" s="333">
        <v>-0.40510000000000002</v>
      </c>
      <c r="F322" s="330"/>
      <c r="G322" s="334">
        <v>253</v>
      </c>
      <c r="H322" s="332">
        <v>21</v>
      </c>
      <c r="I322" s="332">
        <v>539</v>
      </c>
      <c r="J322" s="332">
        <v>36</v>
      </c>
      <c r="K322" s="332">
        <v>849</v>
      </c>
      <c r="L322" s="333">
        <v>0.93399339933993408</v>
      </c>
      <c r="M322" s="330"/>
      <c r="N322" s="334">
        <v>8</v>
      </c>
      <c r="O322" s="332">
        <v>3</v>
      </c>
      <c r="P322" s="332">
        <v>45</v>
      </c>
      <c r="Q322" s="332">
        <v>4</v>
      </c>
      <c r="R322" s="332">
        <v>60</v>
      </c>
      <c r="S322" s="333">
        <v>6.6006600660066E-2</v>
      </c>
      <c r="T322" s="330"/>
      <c r="U322" s="336">
        <v>909</v>
      </c>
    </row>
    <row r="323" spans="1:21" ht="24.75" customHeight="1">
      <c r="A323" s="329" t="s">
        <v>464</v>
      </c>
      <c r="B323" s="330"/>
      <c r="C323" s="334">
        <v>632</v>
      </c>
      <c r="D323" s="332">
        <v>260</v>
      </c>
      <c r="E323" s="333">
        <v>0.41139999999999999</v>
      </c>
      <c r="F323" s="330"/>
      <c r="G323" s="334">
        <v>339</v>
      </c>
      <c r="H323" s="332">
        <v>39</v>
      </c>
      <c r="I323" s="332">
        <v>425</v>
      </c>
      <c r="J323" s="332">
        <v>34</v>
      </c>
      <c r="K323" s="332">
        <v>837</v>
      </c>
      <c r="L323" s="333">
        <v>0.93834080717488788</v>
      </c>
      <c r="M323" s="330"/>
      <c r="N323" s="334">
        <v>16</v>
      </c>
      <c r="O323" s="332">
        <v>6</v>
      </c>
      <c r="P323" s="332">
        <v>29</v>
      </c>
      <c r="Q323" s="332">
        <v>4</v>
      </c>
      <c r="R323" s="332">
        <v>55</v>
      </c>
      <c r="S323" s="333">
        <v>6.1659192825112105E-2</v>
      </c>
      <c r="T323" s="330"/>
      <c r="U323" s="336">
        <v>892</v>
      </c>
    </row>
    <row r="324" spans="1:21" ht="24.75" customHeight="1">
      <c r="A324" s="329" t="s">
        <v>465</v>
      </c>
      <c r="B324" s="330"/>
      <c r="C324" s="334">
        <v>44</v>
      </c>
      <c r="D324" s="332">
        <v>-44</v>
      </c>
      <c r="E324" s="333">
        <v>-1</v>
      </c>
      <c r="F324" s="330"/>
      <c r="G324" s="334"/>
      <c r="H324" s="332"/>
      <c r="I324" s="332"/>
      <c r="J324" s="332"/>
      <c r="K324" s="332">
        <v>0</v>
      </c>
      <c r="L324" s="333" t="s">
        <v>504</v>
      </c>
      <c r="M324" s="330"/>
      <c r="N324" s="334"/>
      <c r="O324" s="332"/>
      <c r="P324" s="332"/>
      <c r="Q324" s="332"/>
      <c r="R324" s="332">
        <v>0</v>
      </c>
      <c r="S324" s="333" t="s">
        <v>504</v>
      </c>
      <c r="T324" s="330"/>
      <c r="U324" s="336">
        <v>0</v>
      </c>
    </row>
    <row r="325" spans="1:21" ht="24.75" customHeight="1">
      <c r="A325" s="329" t="s">
        <v>466</v>
      </c>
      <c r="B325" s="330"/>
      <c r="C325" s="334">
        <v>25</v>
      </c>
      <c r="D325" s="332">
        <v>-19</v>
      </c>
      <c r="E325" s="333">
        <v>-0.76</v>
      </c>
      <c r="F325" s="330"/>
      <c r="G325" s="334"/>
      <c r="H325" s="332"/>
      <c r="I325" s="332">
        <v>6</v>
      </c>
      <c r="J325" s="332"/>
      <c r="K325" s="332">
        <v>6</v>
      </c>
      <c r="L325" s="333">
        <v>1</v>
      </c>
      <c r="M325" s="330"/>
      <c r="N325" s="334"/>
      <c r="O325" s="332"/>
      <c r="P325" s="332"/>
      <c r="Q325" s="332"/>
      <c r="R325" s="332">
        <v>0</v>
      </c>
      <c r="S325" s="333">
        <v>0</v>
      </c>
      <c r="T325" s="330"/>
      <c r="U325" s="336">
        <v>6</v>
      </c>
    </row>
    <row r="326" spans="1:21" ht="24.75" customHeight="1">
      <c r="A326" s="323"/>
      <c r="B326" s="324"/>
      <c r="C326" s="325"/>
      <c r="D326" s="326"/>
      <c r="E326" s="327"/>
      <c r="F326" s="324"/>
      <c r="G326" s="325"/>
      <c r="H326" s="326"/>
      <c r="I326" s="326"/>
      <c r="J326" s="326"/>
      <c r="K326" s="326"/>
      <c r="L326" s="328"/>
      <c r="M326" s="324"/>
      <c r="N326" s="325"/>
      <c r="O326" s="326"/>
      <c r="P326" s="326"/>
      <c r="Q326" s="326"/>
      <c r="R326" s="326"/>
      <c r="S326" s="328"/>
      <c r="T326" s="324"/>
      <c r="U326" s="323"/>
    </row>
    <row r="327" spans="1:21" ht="24.75" customHeight="1">
      <c r="A327" s="209" t="s">
        <v>136</v>
      </c>
      <c r="B327" s="207"/>
      <c r="C327" s="210">
        <v>1060</v>
      </c>
      <c r="D327" s="211">
        <v>-25</v>
      </c>
      <c r="E327" s="212">
        <v>-2.3599999999999999E-2</v>
      </c>
      <c r="F327" s="207"/>
      <c r="G327" s="213">
        <v>607</v>
      </c>
      <c r="H327" s="211">
        <v>57</v>
      </c>
      <c r="I327" s="211">
        <v>166</v>
      </c>
      <c r="J327" s="211">
        <v>15</v>
      </c>
      <c r="K327" s="211">
        <v>845</v>
      </c>
      <c r="L327" s="212">
        <v>0.81642512077294682</v>
      </c>
      <c r="M327" s="207"/>
      <c r="N327" s="213">
        <v>75</v>
      </c>
      <c r="O327" s="211">
        <v>2</v>
      </c>
      <c r="P327" s="211">
        <v>110</v>
      </c>
      <c r="Q327" s="211">
        <v>3</v>
      </c>
      <c r="R327" s="211">
        <v>190</v>
      </c>
      <c r="S327" s="212">
        <v>0.18357487922705315</v>
      </c>
      <c r="T327" s="207"/>
      <c r="U327" s="215">
        <v>1035</v>
      </c>
    </row>
    <row r="328" spans="1:21" ht="24.75" customHeight="1">
      <c r="A328" s="323"/>
      <c r="B328" s="324"/>
      <c r="C328" s="325"/>
      <c r="D328" s="326"/>
      <c r="E328" s="327"/>
      <c r="F328" s="324"/>
      <c r="G328" s="325"/>
      <c r="H328" s="326"/>
      <c r="I328" s="326"/>
      <c r="J328" s="326"/>
      <c r="K328" s="326"/>
      <c r="L328" s="328"/>
      <c r="M328" s="324"/>
      <c r="N328" s="325"/>
      <c r="O328" s="326"/>
      <c r="P328" s="326"/>
      <c r="Q328" s="326"/>
      <c r="R328" s="326"/>
      <c r="S328" s="328"/>
      <c r="T328" s="324"/>
      <c r="U328" s="323"/>
    </row>
    <row r="329" spans="1:21" ht="24.75" customHeight="1">
      <c r="A329" s="329" t="s">
        <v>467</v>
      </c>
      <c r="B329" s="330"/>
      <c r="C329" s="334">
        <v>504</v>
      </c>
      <c r="D329" s="332">
        <v>-45</v>
      </c>
      <c r="E329" s="333">
        <v>-8.9300000000000004E-2</v>
      </c>
      <c r="F329" s="330"/>
      <c r="G329" s="334">
        <v>301</v>
      </c>
      <c r="H329" s="332"/>
      <c r="I329" s="332">
        <v>102</v>
      </c>
      <c r="J329" s="332"/>
      <c r="K329" s="332">
        <v>403</v>
      </c>
      <c r="L329" s="333">
        <v>0.87799564270152497</v>
      </c>
      <c r="M329" s="330"/>
      <c r="N329" s="334">
        <v>20</v>
      </c>
      <c r="O329" s="332"/>
      <c r="P329" s="332">
        <v>36</v>
      </c>
      <c r="Q329" s="332"/>
      <c r="R329" s="332">
        <v>56</v>
      </c>
      <c r="S329" s="333">
        <v>0.12200435729847495</v>
      </c>
      <c r="T329" s="330"/>
      <c r="U329" s="336">
        <v>459</v>
      </c>
    </row>
    <row r="330" spans="1:21" ht="24.75" customHeight="1">
      <c r="A330" s="329" t="s">
        <v>468</v>
      </c>
      <c r="B330" s="330"/>
      <c r="C330" s="334">
        <v>556</v>
      </c>
      <c r="D330" s="332">
        <v>20</v>
      </c>
      <c r="E330" s="333">
        <v>3.5999999999999997E-2</v>
      </c>
      <c r="F330" s="330"/>
      <c r="G330" s="334">
        <v>306</v>
      </c>
      <c r="H330" s="332">
        <v>57</v>
      </c>
      <c r="I330" s="332">
        <v>64</v>
      </c>
      <c r="J330" s="332">
        <v>15</v>
      </c>
      <c r="K330" s="332">
        <v>442</v>
      </c>
      <c r="L330" s="333">
        <v>0.76736111111111116</v>
      </c>
      <c r="M330" s="330"/>
      <c r="N330" s="334">
        <v>55</v>
      </c>
      <c r="O330" s="332">
        <v>2</v>
      </c>
      <c r="P330" s="332">
        <v>74</v>
      </c>
      <c r="Q330" s="332">
        <v>3</v>
      </c>
      <c r="R330" s="332">
        <v>134</v>
      </c>
      <c r="S330" s="333">
        <v>0.2326388888888889</v>
      </c>
      <c r="T330" s="330"/>
      <c r="U330" s="336">
        <v>576</v>
      </c>
    </row>
    <row r="331" spans="1:21" ht="24.75" customHeight="1">
      <c r="A331" s="323"/>
      <c r="B331" s="324"/>
      <c r="C331" s="325"/>
      <c r="D331" s="326"/>
      <c r="E331" s="327"/>
      <c r="F331" s="324"/>
      <c r="G331" s="325"/>
      <c r="H331" s="326"/>
      <c r="I331" s="326"/>
      <c r="J331" s="326"/>
      <c r="K331" s="326"/>
      <c r="L331" s="328"/>
      <c r="M331" s="324"/>
      <c r="N331" s="325"/>
      <c r="O331" s="326"/>
      <c r="P331" s="326"/>
      <c r="Q331" s="326"/>
      <c r="R331" s="326"/>
      <c r="S331" s="328"/>
      <c r="T331" s="324"/>
      <c r="U331" s="323"/>
    </row>
    <row r="332" spans="1:21" ht="24.75" customHeight="1">
      <c r="A332" s="209" t="s">
        <v>137</v>
      </c>
      <c r="B332" s="207"/>
      <c r="C332" s="210">
        <v>6946</v>
      </c>
      <c r="D332" s="211">
        <v>987</v>
      </c>
      <c r="E332" s="212">
        <v>0.1421</v>
      </c>
      <c r="F332" s="207"/>
      <c r="G332" s="210">
        <v>4577</v>
      </c>
      <c r="H332" s="211">
        <v>352</v>
      </c>
      <c r="I332" s="214">
        <v>2637</v>
      </c>
      <c r="J332" s="211">
        <v>137</v>
      </c>
      <c r="K332" s="214">
        <v>7703</v>
      </c>
      <c r="L332" s="212">
        <v>0.97100718517584772</v>
      </c>
      <c r="M332" s="207"/>
      <c r="N332" s="213">
        <v>87</v>
      </c>
      <c r="O332" s="211">
        <v>11</v>
      </c>
      <c r="P332" s="211">
        <v>119</v>
      </c>
      <c r="Q332" s="211">
        <v>13</v>
      </c>
      <c r="R332" s="211">
        <v>230</v>
      </c>
      <c r="S332" s="212">
        <v>2.8992814824152276E-2</v>
      </c>
      <c r="T332" s="207"/>
      <c r="U332" s="215">
        <v>7933</v>
      </c>
    </row>
    <row r="333" spans="1:21" ht="24.75" customHeight="1">
      <c r="A333" s="323"/>
      <c r="B333" s="324"/>
      <c r="C333" s="325"/>
      <c r="D333" s="326"/>
      <c r="E333" s="327"/>
      <c r="F333" s="324"/>
      <c r="G333" s="325"/>
      <c r="H333" s="326"/>
      <c r="I333" s="326"/>
      <c r="J333" s="326"/>
      <c r="K333" s="326"/>
      <c r="L333" s="328"/>
      <c r="M333" s="324"/>
      <c r="N333" s="325"/>
      <c r="O333" s="326"/>
      <c r="P333" s="326"/>
      <c r="Q333" s="326"/>
      <c r="R333" s="326"/>
      <c r="S333" s="328"/>
      <c r="T333" s="324"/>
      <c r="U333" s="323"/>
    </row>
    <row r="334" spans="1:21" ht="24.75" customHeight="1">
      <c r="A334" s="329" t="s">
        <v>469</v>
      </c>
      <c r="B334" s="330"/>
      <c r="C334" s="331">
        <v>1632</v>
      </c>
      <c r="D334" s="332">
        <v>-135</v>
      </c>
      <c r="E334" s="333">
        <v>-8.2699999999999996E-2</v>
      </c>
      <c r="F334" s="330"/>
      <c r="G334" s="334">
        <v>866</v>
      </c>
      <c r="H334" s="332">
        <v>55</v>
      </c>
      <c r="I334" s="332">
        <v>470</v>
      </c>
      <c r="J334" s="332">
        <v>25</v>
      </c>
      <c r="K334" s="335">
        <v>1416</v>
      </c>
      <c r="L334" s="333">
        <v>0.94589178356713433</v>
      </c>
      <c r="M334" s="330"/>
      <c r="N334" s="334">
        <v>25</v>
      </c>
      <c r="O334" s="332">
        <v>5</v>
      </c>
      <c r="P334" s="332">
        <v>48</v>
      </c>
      <c r="Q334" s="332">
        <v>3</v>
      </c>
      <c r="R334" s="332">
        <v>81</v>
      </c>
      <c r="S334" s="333">
        <v>5.410821643286573E-2</v>
      </c>
      <c r="T334" s="330"/>
      <c r="U334" s="164">
        <v>1497</v>
      </c>
    </row>
    <row r="335" spans="1:21" ht="24.75" customHeight="1">
      <c r="A335" s="329" t="s">
        <v>470</v>
      </c>
      <c r="B335" s="330"/>
      <c r="C335" s="331">
        <v>1007</v>
      </c>
      <c r="D335" s="332">
        <v>509</v>
      </c>
      <c r="E335" s="333">
        <v>0.50549999999999995</v>
      </c>
      <c r="F335" s="330"/>
      <c r="G335" s="334">
        <v>755</v>
      </c>
      <c r="H335" s="332">
        <v>101</v>
      </c>
      <c r="I335" s="332">
        <v>565</v>
      </c>
      <c r="J335" s="332">
        <v>71</v>
      </c>
      <c r="K335" s="335">
        <v>1492</v>
      </c>
      <c r="L335" s="333">
        <v>0.9841688654353562</v>
      </c>
      <c r="M335" s="330"/>
      <c r="N335" s="334">
        <v>7</v>
      </c>
      <c r="O335" s="332">
        <v>3</v>
      </c>
      <c r="P335" s="332">
        <v>8</v>
      </c>
      <c r="Q335" s="332">
        <v>6</v>
      </c>
      <c r="R335" s="332">
        <v>24</v>
      </c>
      <c r="S335" s="333">
        <v>1.5831134564643797E-2</v>
      </c>
      <c r="T335" s="330"/>
      <c r="U335" s="164">
        <v>1516</v>
      </c>
    </row>
    <row r="336" spans="1:21" ht="24.75" customHeight="1">
      <c r="A336" s="329" t="s">
        <v>471</v>
      </c>
      <c r="B336" s="330"/>
      <c r="C336" s="334">
        <v>875</v>
      </c>
      <c r="D336" s="332">
        <v>320</v>
      </c>
      <c r="E336" s="333">
        <v>0.36570000000000003</v>
      </c>
      <c r="F336" s="330"/>
      <c r="G336" s="334">
        <v>747</v>
      </c>
      <c r="H336" s="332">
        <v>72</v>
      </c>
      <c r="I336" s="332">
        <v>273</v>
      </c>
      <c r="J336" s="332">
        <v>14</v>
      </c>
      <c r="K336" s="335">
        <v>1106</v>
      </c>
      <c r="L336" s="333">
        <v>0.92552301255230118</v>
      </c>
      <c r="M336" s="330"/>
      <c r="N336" s="334">
        <v>47</v>
      </c>
      <c r="O336" s="332">
        <v>2</v>
      </c>
      <c r="P336" s="332">
        <v>37</v>
      </c>
      <c r="Q336" s="332">
        <v>3</v>
      </c>
      <c r="R336" s="332">
        <v>89</v>
      </c>
      <c r="S336" s="333">
        <v>7.4476987447698748E-2</v>
      </c>
      <c r="T336" s="330"/>
      <c r="U336" s="164">
        <v>1195</v>
      </c>
    </row>
    <row r="337" spans="1:21" ht="24.75" customHeight="1">
      <c r="A337" s="329" t="s">
        <v>472</v>
      </c>
      <c r="B337" s="330"/>
      <c r="C337" s="334">
        <v>735</v>
      </c>
      <c r="D337" s="332">
        <v>-40</v>
      </c>
      <c r="E337" s="333">
        <v>-5.4399999999999997E-2</v>
      </c>
      <c r="F337" s="330"/>
      <c r="G337" s="334">
        <v>314</v>
      </c>
      <c r="H337" s="332">
        <v>26</v>
      </c>
      <c r="I337" s="332">
        <v>326</v>
      </c>
      <c r="J337" s="332">
        <v>13</v>
      </c>
      <c r="K337" s="332">
        <v>679</v>
      </c>
      <c r="L337" s="333">
        <v>0.97697841726618706</v>
      </c>
      <c r="M337" s="330"/>
      <c r="N337" s="334">
        <v>2</v>
      </c>
      <c r="O337" s="332"/>
      <c r="P337" s="332">
        <v>13</v>
      </c>
      <c r="Q337" s="332">
        <v>1</v>
      </c>
      <c r="R337" s="332">
        <v>16</v>
      </c>
      <c r="S337" s="333">
        <v>2.302158273381295E-2</v>
      </c>
      <c r="T337" s="330"/>
      <c r="U337" s="336">
        <v>695</v>
      </c>
    </row>
    <row r="338" spans="1:21" ht="24.75" customHeight="1">
      <c r="A338" s="329" t="s">
        <v>473</v>
      </c>
      <c r="B338" s="330"/>
      <c r="C338" s="334">
        <v>449</v>
      </c>
      <c r="D338" s="332">
        <v>-87</v>
      </c>
      <c r="E338" s="333">
        <v>-0.1938</v>
      </c>
      <c r="F338" s="330"/>
      <c r="G338" s="334">
        <v>248</v>
      </c>
      <c r="H338" s="332">
        <v>14</v>
      </c>
      <c r="I338" s="332">
        <v>95</v>
      </c>
      <c r="J338" s="332"/>
      <c r="K338" s="332">
        <v>357</v>
      </c>
      <c r="L338" s="333">
        <v>0.98618784530386738</v>
      </c>
      <c r="M338" s="330"/>
      <c r="N338" s="334">
        <v>2</v>
      </c>
      <c r="O338" s="332"/>
      <c r="P338" s="332">
        <v>3</v>
      </c>
      <c r="Q338" s="332"/>
      <c r="R338" s="332">
        <v>5</v>
      </c>
      <c r="S338" s="333">
        <v>1.3812154696132596E-2</v>
      </c>
      <c r="T338" s="330"/>
      <c r="U338" s="336">
        <v>362</v>
      </c>
    </row>
    <row r="339" spans="1:21" ht="24.75" customHeight="1">
      <c r="A339" s="329" t="s">
        <v>474</v>
      </c>
      <c r="B339" s="330"/>
      <c r="C339" s="334">
        <v>421</v>
      </c>
      <c r="D339" s="332">
        <v>-60</v>
      </c>
      <c r="E339" s="333">
        <v>-0.14249999999999999</v>
      </c>
      <c r="F339" s="330"/>
      <c r="G339" s="334">
        <v>173</v>
      </c>
      <c r="H339" s="332">
        <v>12</v>
      </c>
      <c r="I339" s="332">
        <v>172</v>
      </c>
      <c r="J339" s="332">
        <v>1</v>
      </c>
      <c r="K339" s="332">
        <v>358</v>
      </c>
      <c r="L339" s="333">
        <v>0.99168975069252085</v>
      </c>
      <c r="M339" s="330"/>
      <c r="N339" s="334">
        <v>2</v>
      </c>
      <c r="O339" s="332"/>
      <c r="P339" s="332">
        <v>1</v>
      </c>
      <c r="Q339" s="332"/>
      <c r="R339" s="332">
        <v>3</v>
      </c>
      <c r="S339" s="333">
        <v>8.3102493074792231E-3</v>
      </c>
      <c r="T339" s="330"/>
      <c r="U339" s="336">
        <v>361</v>
      </c>
    </row>
    <row r="340" spans="1:21" ht="24.75" customHeight="1">
      <c r="A340" s="329" t="s">
        <v>475</v>
      </c>
      <c r="B340" s="330"/>
      <c r="C340" s="334">
        <v>330</v>
      </c>
      <c r="D340" s="332">
        <v>128</v>
      </c>
      <c r="E340" s="333">
        <v>0.38790000000000002</v>
      </c>
      <c r="F340" s="330"/>
      <c r="G340" s="334">
        <v>263</v>
      </c>
      <c r="H340" s="332">
        <v>12</v>
      </c>
      <c r="I340" s="332">
        <v>178</v>
      </c>
      <c r="J340" s="332">
        <v>3</v>
      </c>
      <c r="K340" s="332">
        <v>456</v>
      </c>
      <c r="L340" s="333">
        <v>0.99563318777292575</v>
      </c>
      <c r="M340" s="330"/>
      <c r="N340" s="334"/>
      <c r="O340" s="332">
        <v>1</v>
      </c>
      <c r="P340" s="332">
        <v>1</v>
      </c>
      <c r="Q340" s="332"/>
      <c r="R340" s="332">
        <v>2</v>
      </c>
      <c r="S340" s="333">
        <v>4.3668122270742356E-3</v>
      </c>
      <c r="T340" s="330"/>
      <c r="U340" s="336">
        <v>458</v>
      </c>
    </row>
    <row r="341" spans="1:21" ht="24.75" customHeight="1">
      <c r="A341" s="329" t="s">
        <v>476</v>
      </c>
      <c r="B341" s="330"/>
      <c r="C341" s="334">
        <v>301</v>
      </c>
      <c r="D341" s="332">
        <v>86</v>
      </c>
      <c r="E341" s="333">
        <v>0.28570000000000001</v>
      </c>
      <c r="F341" s="330"/>
      <c r="G341" s="334">
        <v>208</v>
      </c>
      <c r="H341" s="332">
        <v>39</v>
      </c>
      <c r="I341" s="332">
        <v>126</v>
      </c>
      <c r="J341" s="332">
        <v>6</v>
      </c>
      <c r="K341" s="332">
        <v>379</v>
      </c>
      <c r="L341" s="333">
        <v>0.97932816537467704</v>
      </c>
      <c r="M341" s="330"/>
      <c r="N341" s="334">
        <v>1</v>
      </c>
      <c r="O341" s="332"/>
      <c r="P341" s="332">
        <v>7</v>
      </c>
      <c r="Q341" s="332"/>
      <c r="R341" s="332">
        <v>8</v>
      </c>
      <c r="S341" s="333">
        <v>2.0671834625322995E-2</v>
      </c>
      <c r="T341" s="330"/>
      <c r="U341" s="336">
        <v>387</v>
      </c>
    </row>
    <row r="342" spans="1:21" ht="24.75" customHeight="1">
      <c r="A342" s="329" t="s">
        <v>477</v>
      </c>
      <c r="B342" s="330"/>
      <c r="C342" s="334">
        <v>265</v>
      </c>
      <c r="D342" s="332">
        <v>90</v>
      </c>
      <c r="E342" s="333">
        <v>0.33960000000000001</v>
      </c>
      <c r="F342" s="330"/>
      <c r="G342" s="334">
        <v>315</v>
      </c>
      <c r="H342" s="332"/>
      <c r="I342" s="332">
        <v>39</v>
      </c>
      <c r="J342" s="332"/>
      <c r="K342" s="332">
        <v>354</v>
      </c>
      <c r="L342" s="333">
        <v>0.9971830985915493</v>
      </c>
      <c r="M342" s="330"/>
      <c r="N342" s="334">
        <v>1</v>
      </c>
      <c r="O342" s="332"/>
      <c r="P342" s="332"/>
      <c r="Q342" s="332"/>
      <c r="R342" s="332">
        <v>1</v>
      </c>
      <c r="S342" s="333">
        <v>2.8169014084507044E-3</v>
      </c>
      <c r="T342" s="330"/>
      <c r="U342" s="336">
        <v>355</v>
      </c>
    </row>
    <row r="343" spans="1:21" ht="24.75" customHeight="1">
      <c r="A343" s="329" t="s">
        <v>478</v>
      </c>
      <c r="B343" s="330"/>
      <c r="C343" s="334">
        <v>234</v>
      </c>
      <c r="D343" s="332">
        <v>67</v>
      </c>
      <c r="E343" s="333">
        <v>0.2863</v>
      </c>
      <c r="F343" s="330"/>
      <c r="G343" s="334">
        <v>194</v>
      </c>
      <c r="H343" s="332">
        <v>12</v>
      </c>
      <c r="I343" s="332">
        <v>93</v>
      </c>
      <c r="J343" s="332">
        <v>2</v>
      </c>
      <c r="K343" s="332">
        <v>301</v>
      </c>
      <c r="L343" s="333">
        <v>1</v>
      </c>
      <c r="M343" s="330"/>
      <c r="N343" s="334"/>
      <c r="O343" s="332"/>
      <c r="P343" s="332"/>
      <c r="Q343" s="332"/>
      <c r="R343" s="332">
        <v>0</v>
      </c>
      <c r="S343" s="333">
        <v>0</v>
      </c>
      <c r="T343" s="330"/>
      <c r="U343" s="336">
        <v>301</v>
      </c>
    </row>
    <row r="344" spans="1:21" ht="24.75" customHeight="1">
      <c r="A344" s="329" t="s">
        <v>479</v>
      </c>
      <c r="B344" s="330"/>
      <c r="C344" s="334">
        <v>164</v>
      </c>
      <c r="D344" s="332">
        <v>-44</v>
      </c>
      <c r="E344" s="333">
        <v>-0.26829999999999998</v>
      </c>
      <c r="F344" s="330"/>
      <c r="G344" s="334">
        <v>55</v>
      </c>
      <c r="H344" s="332"/>
      <c r="I344" s="332">
        <v>65</v>
      </c>
      <c r="J344" s="332"/>
      <c r="K344" s="332">
        <v>120</v>
      </c>
      <c r="L344" s="333">
        <v>1</v>
      </c>
      <c r="M344" s="330"/>
      <c r="N344" s="334"/>
      <c r="O344" s="332"/>
      <c r="P344" s="332"/>
      <c r="Q344" s="332"/>
      <c r="R344" s="332">
        <v>0</v>
      </c>
      <c r="S344" s="333">
        <v>0</v>
      </c>
      <c r="T344" s="330"/>
      <c r="U344" s="336">
        <v>120</v>
      </c>
    </row>
    <row r="345" spans="1:21" ht="24.75" customHeight="1">
      <c r="A345" s="329" t="s">
        <v>480</v>
      </c>
      <c r="B345" s="330"/>
      <c r="C345" s="334">
        <v>144</v>
      </c>
      <c r="D345" s="332">
        <v>61</v>
      </c>
      <c r="E345" s="333">
        <v>0.42359999999999998</v>
      </c>
      <c r="F345" s="330"/>
      <c r="G345" s="334">
        <v>141</v>
      </c>
      <c r="H345" s="332">
        <v>8</v>
      </c>
      <c r="I345" s="332">
        <v>55</v>
      </c>
      <c r="J345" s="332">
        <v>1</v>
      </c>
      <c r="K345" s="332">
        <v>205</v>
      </c>
      <c r="L345" s="333">
        <v>1</v>
      </c>
      <c r="M345" s="330"/>
      <c r="N345" s="334"/>
      <c r="O345" s="332"/>
      <c r="P345" s="332"/>
      <c r="Q345" s="332"/>
      <c r="R345" s="332">
        <v>0</v>
      </c>
      <c r="S345" s="333">
        <v>0</v>
      </c>
      <c r="T345" s="330"/>
      <c r="U345" s="336">
        <v>205</v>
      </c>
    </row>
    <row r="346" spans="1:21" ht="24.75" customHeight="1">
      <c r="A346" s="329" t="s">
        <v>481</v>
      </c>
      <c r="B346" s="330"/>
      <c r="C346" s="334">
        <v>110</v>
      </c>
      <c r="D346" s="332">
        <v>37</v>
      </c>
      <c r="E346" s="333">
        <v>0.33639999999999998</v>
      </c>
      <c r="F346" s="330"/>
      <c r="G346" s="334">
        <v>79</v>
      </c>
      <c r="H346" s="332"/>
      <c r="I346" s="332">
        <v>68</v>
      </c>
      <c r="J346" s="332"/>
      <c r="K346" s="332">
        <v>147</v>
      </c>
      <c r="L346" s="333">
        <v>1</v>
      </c>
      <c r="M346" s="330"/>
      <c r="N346" s="334"/>
      <c r="O346" s="332"/>
      <c r="P346" s="332"/>
      <c r="Q346" s="332"/>
      <c r="R346" s="332">
        <v>0</v>
      </c>
      <c r="S346" s="333">
        <v>0</v>
      </c>
      <c r="T346" s="330"/>
      <c r="U346" s="336">
        <v>147</v>
      </c>
    </row>
    <row r="347" spans="1:21" ht="24.75" customHeight="1">
      <c r="A347" s="329" t="s">
        <v>482</v>
      </c>
      <c r="B347" s="330"/>
      <c r="C347" s="334">
        <v>69</v>
      </c>
      <c r="D347" s="332">
        <v>52</v>
      </c>
      <c r="E347" s="333">
        <v>0.75360000000000005</v>
      </c>
      <c r="F347" s="330"/>
      <c r="G347" s="334">
        <v>86</v>
      </c>
      <c r="H347" s="332">
        <v>1</v>
      </c>
      <c r="I347" s="332">
        <v>33</v>
      </c>
      <c r="J347" s="332"/>
      <c r="K347" s="332">
        <v>120</v>
      </c>
      <c r="L347" s="333">
        <v>0.99173553719008267</v>
      </c>
      <c r="M347" s="330"/>
      <c r="N347" s="334"/>
      <c r="O347" s="332"/>
      <c r="P347" s="332">
        <v>1</v>
      </c>
      <c r="Q347" s="332"/>
      <c r="R347" s="332">
        <v>1</v>
      </c>
      <c r="S347" s="333">
        <v>8.2644628099173556E-3</v>
      </c>
      <c r="T347" s="330"/>
      <c r="U347" s="336">
        <v>121</v>
      </c>
    </row>
    <row r="348" spans="1:21" ht="24.75" customHeight="1">
      <c r="A348" s="329" t="s">
        <v>483</v>
      </c>
      <c r="B348" s="330"/>
      <c r="C348" s="334">
        <v>45</v>
      </c>
      <c r="D348" s="332">
        <v>48</v>
      </c>
      <c r="E348" s="333">
        <v>1.0667</v>
      </c>
      <c r="F348" s="330"/>
      <c r="G348" s="334">
        <v>63</v>
      </c>
      <c r="H348" s="332"/>
      <c r="I348" s="332">
        <v>30</v>
      </c>
      <c r="J348" s="332"/>
      <c r="K348" s="332">
        <v>93</v>
      </c>
      <c r="L348" s="333">
        <v>1</v>
      </c>
      <c r="M348" s="330"/>
      <c r="N348" s="334"/>
      <c r="O348" s="332"/>
      <c r="P348" s="332"/>
      <c r="Q348" s="332"/>
      <c r="R348" s="332">
        <v>0</v>
      </c>
      <c r="S348" s="333">
        <v>0</v>
      </c>
      <c r="T348" s="330"/>
      <c r="U348" s="336">
        <v>93</v>
      </c>
    </row>
    <row r="349" spans="1:21" ht="24.75" customHeight="1">
      <c r="A349" s="329" t="s">
        <v>484</v>
      </c>
      <c r="B349" s="330"/>
      <c r="C349" s="334">
        <v>72</v>
      </c>
      <c r="D349" s="332">
        <v>-15</v>
      </c>
      <c r="E349" s="333">
        <v>-0.20830000000000001</v>
      </c>
      <c r="F349" s="330"/>
      <c r="G349" s="334">
        <v>27</v>
      </c>
      <c r="H349" s="332"/>
      <c r="I349" s="332">
        <v>30</v>
      </c>
      <c r="J349" s="332"/>
      <c r="K349" s="332">
        <v>57</v>
      </c>
      <c r="L349" s="333">
        <v>1</v>
      </c>
      <c r="M349" s="330"/>
      <c r="N349" s="334"/>
      <c r="O349" s="332"/>
      <c r="P349" s="332"/>
      <c r="Q349" s="332"/>
      <c r="R349" s="332">
        <v>0</v>
      </c>
      <c r="S349" s="333">
        <v>0</v>
      </c>
      <c r="T349" s="330"/>
      <c r="U349" s="336">
        <v>57</v>
      </c>
    </row>
    <row r="350" spans="1:21" ht="24.75" customHeight="1">
      <c r="A350" s="329" t="s">
        <v>485</v>
      </c>
      <c r="B350" s="330"/>
      <c r="C350" s="334">
        <v>93</v>
      </c>
      <c r="D350" s="332">
        <v>-30</v>
      </c>
      <c r="E350" s="333">
        <v>-0.3226</v>
      </c>
      <c r="F350" s="330"/>
      <c r="G350" s="334">
        <v>43</v>
      </c>
      <c r="H350" s="332"/>
      <c r="I350" s="332">
        <v>19</v>
      </c>
      <c r="J350" s="332">
        <v>1</v>
      </c>
      <c r="K350" s="332">
        <v>63</v>
      </c>
      <c r="L350" s="333">
        <v>1</v>
      </c>
      <c r="M350" s="330"/>
      <c r="N350" s="334"/>
      <c r="O350" s="332"/>
      <c r="P350" s="332"/>
      <c r="Q350" s="332"/>
      <c r="R350" s="332">
        <v>0</v>
      </c>
      <c r="S350" s="333">
        <v>0</v>
      </c>
      <c r="T350" s="330"/>
      <c r="U350" s="336">
        <v>63</v>
      </c>
    </row>
    <row r="351" spans="1:21" ht="24.75" customHeight="1">
      <c r="A351" s="323"/>
      <c r="B351" s="324"/>
      <c r="C351" s="325"/>
      <c r="D351" s="326"/>
      <c r="E351" s="327"/>
      <c r="F351" s="324"/>
      <c r="G351" s="325"/>
      <c r="H351" s="326"/>
      <c r="I351" s="326"/>
      <c r="J351" s="326"/>
      <c r="K351" s="326"/>
      <c r="L351" s="328"/>
      <c r="M351" s="324"/>
      <c r="N351" s="325"/>
      <c r="O351" s="326"/>
      <c r="P351" s="326"/>
      <c r="Q351" s="326"/>
      <c r="R351" s="326"/>
      <c r="S351" s="328"/>
      <c r="T351" s="324"/>
      <c r="U351" s="323"/>
    </row>
    <row r="352" spans="1:21" ht="24.75" customHeight="1">
      <c r="A352" s="209" t="s">
        <v>138</v>
      </c>
      <c r="B352" s="207"/>
      <c r="C352" s="210">
        <v>3019</v>
      </c>
      <c r="D352" s="214">
        <v>-1357</v>
      </c>
      <c r="E352" s="212">
        <v>-0.44950000000000001</v>
      </c>
      <c r="F352" s="207"/>
      <c r="G352" s="213">
        <v>520</v>
      </c>
      <c r="H352" s="211">
        <v>23</v>
      </c>
      <c r="I352" s="214">
        <v>1017</v>
      </c>
      <c r="J352" s="211">
        <v>26</v>
      </c>
      <c r="K352" s="214">
        <v>1586</v>
      </c>
      <c r="L352" s="212">
        <v>0.95427196149217808</v>
      </c>
      <c r="M352" s="207"/>
      <c r="N352" s="213">
        <v>27</v>
      </c>
      <c r="O352" s="211">
        <v>7</v>
      </c>
      <c r="P352" s="211">
        <v>39</v>
      </c>
      <c r="Q352" s="211">
        <v>3</v>
      </c>
      <c r="R352" s="211">
        <v>76</v>
      </c>
      <c r="S352" s="212">
        <v>4.5728038507821901E-2</v>
      </c>
      <c r="T352" s="207"/>
      <c r="U352" s="215">
        <v>1662</v>
      </c>
    </row>
    <row r="353" spans="1:21" ht="24.75" customHeight="1">
      <c r="A353" s="323"/>
      <c r="B353" s="324"/>
      <c r="C353" s="325"/>
      <c r="D353" s="326"/>
      <c r="E353" s="327"/>
      <c r="F353" s="324"/>
      <c r="G353" s="325"/>
      <c r="H353" s="326"/>
      <c r="I353" s="326"/>
      <c r="J353" s="326"/>
      <c r="K353" s="326"/>
      <c r="L353" s="328"/>
      <c r="M353" s="324"/>
      <c r="N353" s="325"/>
      <c r="O353" s="326"/>
      <c r="P353" s="326"/>
      <c r="Q353" s="326"/>
      <c r="R353" s="326"/>
      <c r="S353" s="328"/>
      <c r="T353" s="324"/>
      <c r="U353" s="323"/>
    </row>
    <row r="354" spans="1:21" ht="24.75" customHeight="1">
      <c r="A354" s="329" t="s">
        <v>486</v>
      </c>
      <c r="B354" s="330"/>
      <c r="C354" s="334">
        <v>150</v>
      </c>
      <c r="D354" s="332">
        <v>-133</v>
      </c>
      <c r="E354" s="333">
        <v>-0.88670000000000004</v>
      </c>
      <c r="F354" s="330"/>
      <c r="G354" s="334"/>
      <c r="H354" s="332"/>
      <c r="I354" s="332"/>
      <c r="J354" s="332">
        <v>15</v>
      </c>
      <c r="K354" s="332">
        <v>15</v>
      </c>
      <c r="L354" s="333">
        <v>0.88235294117647056</v>
      </c>
      <c r="M354" s="330"/>
      <c r="N354" s="334"/>
      <c r="O354" s="332"/>
      <c r="P354" s="332"/>
      <c r="Q354" s="332">
        <v>2</v>
      </c>
      <c r="R354" s="332">
        <v>2</v>
      </c>
      <c r="S354" s="333">
        <v>0.11764705882352942</v>
      </c>
      <c r="T354" s="330"/>
      <c r="U354" s="336">
        <v>17</v>
      </c>
    </row>
    <row r="355" spans="1:21" ht="24.75" customHeight="1">
      <c r="A355" s="329" t="s">
        <v>487</v>
      </c>
      <c r="B355" s="330"/>
      <c r="C355" s="331">
        <v>2561</v>
      </c>
      <c r="D355" s="335">
        <v>-1226</v>
      </c>
      <c r="E355" s="333">
        <v>-0.47870000000000001</v>
      </c>
      <c r="F355" s="330"/>
      <c r="G355" s="334">
        <v>381</v>
      </c>
      <c r="H355" s="332">
        <v>20</v>
      </c>
      <c r="I355" s="332">
        <v>857</v>
      </c>
      <c r="J355" s="332">
        <v>5</v>
      </c>
      <c r="K355" s="335">
        <v>1263</v>
      </c>
      <c r="L355" s="333">
        <v>0.94606741573033704</v>
      </c>
      <c r="M355" s="330"/>
      <c r="N355" s="334">
        <v>27</v>
      </c>
      <c r="O355" s="332">
        <v>6</v>
      </c>
      <c r="P355" s="332">
        <v>38</v>
      </c>
      <c r="Q355" s="332">
        <v>1</v>
      </c>
      <c r="R355" s="332">
        <v>72</v>
      </c>
      <c r="S355" s="333">
        <v>5.3932584269662923E-2</v>
      </c>
      <c r="T355" s="330"/>
      <c r="U355" s="164">
        <v>1335</v>
      </c>
    </row>
    <row r="356" spans="1:21" ht="24.75" customHeight="1">
      <c r="A356" s="329" t="s">
        <v>488</v>
      </c>
      <c r="B356" s="330"/>
      <c r="C356" s="334">
        <v>156</v>
      </c>
      <c r="D356" s="332">
        <v>-27</v>
      </c>
      <c r="E356" s="333">
        <v>-0.1731</v>
      </c>
      <c r="F356" s="330"/>
      <c r="G356" s="334">
        <v>56</v>
      </c>
      <c r="H356" s="332">
        <v>1</v>
      </c>
      <c r="I356" s="332">
        <v>69</v>
      </c>
      <c r="J356" s="332">
        <v>2</v>
      </c>
      <c r="K356" s="332">
        <v>128</v>
      </c>
      <c r="L356" s="333">
        <v>0.99224806201550397</v>
      </c>
      <c r="M356" s="330"/>
      <c r="N356" s="334"/>
      <c r="O356" s="332">
        <v>1</v>
      </c>
      <c r="P356" s="332"/>
      <c r="Q356" s="332"/>
      <c r="R356" s="332">
        <v>1</v>
      </c>
      <c r="S356" s="333">
        <v>7.7519379844961248E-3</v>
      </c>
      <c r="T356" s="330"/>
      <c r="U356" s="336">
        <v>129</v>
      </c>
    </row>
    <row r="357" spans="1:21" ht="24.75" customHeight="1">
      <c r="A357" s="329" t="s">
        <v>489</v>
      </c>
      <c r="B357" s="330"/>
      <c r="C357" s="334">
        <v>152</v>
      </c>
      <c r="D357" s="332">
        <v>29</v>
      </c>
      <c r="E357" s="333">
        <v>0.1908</v>
      </c>
      <c r="F357" s="330"/>
      <c r="G357" s="334">
        <v>83</v>
      </c>
      <c r="H357" s="332">
        <v>2</v>
      </c>
      <c r="I357" s="332">
        <v>91</v>
      </c>
      <c r="J357" s="332">
        <v>4</v>
      </c>
      <c r="K357" s="332">
        <v>180</v>
      </c>
      <c r="L357" s="333">
        <v>0.99447513812154698</v>
      </c>
      <c r="M357" s="330"/>
      <c r="N357" s="334"/>
      <c r="O357" s="332"/>
      <c r="P357" s="332">
        <v>1</v>
      </c>
      <c r="Q357" s="332"/>
      <c r="R357" s="332">
        <v>1</v>
      </c>
      <c r="S357" s="333">
        <v>5.5248618784530393E-3</v>
      </c>
      <c r="T357" s="330"/>
      <c r="U357" s="336">
        <v>181</v>
      </c>
    </row>
    <row r="358" spans="1:21" ht="24.75" customHeight="1">
      <c r="A358" s="323"/>
      <c r="B358" s="324"/>
      <c r="C358" s="325"/>
      <c r="D358" s="326"/>
      <c r="E358" s="327"/>
      <c r="F358" s="324"/>
      <c r="G358" s="325"/>
      <c r="H358" s="326"/>
      <c r="I358" s="326"/>
      <c r="J358" s="326"/>
      <c r="K358" s="326"/>
      <c r="L358" s="328"/>
      <c r="M358" s="324"/>
      <c r="N358" s="325"/>
      <c r="O358" s="326"/>
      <c r="P358" s="326"/>
      <c r="Q358" s="326"/>
      <c r="R358" s="326"/>
      <c r="S358" s="328"/>
      <c r="T358" s="324"/>
      <c r="U358" s="323"/>
    </row>
    <row r="359" spans="1:21" ht="24.75" customHeight="1">
      <c r="A359" s="209" t="s">
        <v>139</v>
      </c>
      <c r="B359" s="207"/>
      <c r="C359" s="210">
        <v>2415</v>
      </c>
      <c r="D359" s="211">
        <v>-68</v>
      </c>
      <c r="E359" s="212">
        <v>-2.8199999999999999E-2</v>
      </c>
      <c r="F359" s="207"/>
      <c r="G359" s="213">
        <v>413</v>
      </c>
      <c r="H359" s="211">
        <v>64</v>
      </c>
      <c r="I359" s="211">
        <v>948</v>
      </c>
      <c r="J359" s="211">
        <v>54</v>
      </c>
      <c r="K359" s="214">
        <v>1479</v>
      </c>
      <c r="L359" s="212">
        <v>0.63016616957818494</v>
      </c>
      <c r="M359" s="207"/>
      <c r="N359" s="213">
        <v>239</v>
      </c>
      <c r="O359" s="211">
        <v>29</v>
      </c>
      <c r="P359" s="211">
        <v>564</v>
      </c>
      <c r="Q359" s="211">
        <v>36</v>
      </c>
      <c r="R359" s="211">
        <v>868</v>
      </c>
      <c r="S359" s="212">
        <v>0.36983383042181506</v>
      </c>
      <c r="T359" s="207"/>
      <c r="U359" s="215">
        <v>2347</v>
      </c>
    </row>
    <row r="360" spans="1:21" ht="24.75" customHeight="1">
      <c r="A360" s="323"/>
      <c r="B360" s="324"/>
      <c r="C360" s="325"/>
      <c r="D360" s="326"/>
      <c r="E360" s="327"/>
      <c r="F360" s="324"/>
      <c r="G360" s="325"/>
      <c r="H360" s="326"/>
      <c r="I360" s="326"/>
      <c r="J360" s="326"/>
      <c r="K360" s="326"/>
      <c r="L360" s="328"/>
      <c r="M360" s="324"/>
      <c r="N360" s="325"/>
      <c r="O360" s="326"/>
      <c r="P360" s="326"/>
      <c r="Q360" s="326"/>
      <c r="R360" s="326"/>
      <c r="S360" s="328"/>
      <c r="T360" s="324"/>
      <c r="U360" s="323"/>
    </row>
    <row r="361" spans="1:21" ht="24.75" customHeight="1">
      <c r="A361" s="329" t="s">
        <v>490</v>
      </c>
      <c r="B361" s="330"/>
      <c r="C361" s="331">
        <v>1267</v>
      </c>
      <c r="D361" s="332">
        <v>56</v>
      </c>
      <c r="E361" s="333">
        <v>4.4200000000000003E-2</v>
      </c>
      <c r="F361" s="330"/>
      <c r="G361" s="334">
        <v>179</v>
      </c>
      <c r="H361" s="332"/>
      <c r="I361" s="332">
        <v>360</v>
      </c>
      <c r="J361" s="332"/>
      <c r="K361" s="332">
        <v>539</v>
      </c>
      <c r="L361" s="333">
        <v>0.40740740740740738</v>
      </c>
      <c r="M361" s="330"/>
      <c r="N361" s="334">
        <v>239</v>
      </c>
      <c r="O361" s="332"/>
      <c r="P361" s="332">
        <v>545</v>
      </c>
      <c r="Q361" s="332"/>
      <c r="R361" s="332">
        <v>784</v>
      </c>
      <c r="S361" s="333">
        <v>0.59259259259259256</v>
      </c>
      <c r="T361" s="330"/>
      <c r="U361" s="164">
        <v>1323</v>
      </c>
    </row>
    <row r="362" spans="1:21" ht="24.75" customHeight="1">
      <c r="A362" s="329" t="s">
        <v>491</v>
      </c>
      <c r="B362" s="330"/>
      <c r="C362" s="334">
        <v>369</v>
      </c>
      <c r="D362" s="332">
        <v>-72</v>
      </c>
      <c r="E362" s="333">
        <v>-0.1951</v>
      </c>
      <c r="F362" s="330"/>
      <c r="G362" s="334">
        <v>86</v>
      </c>
      <c r="H362" s="332"/>
      <c r="I362" s="332">
        <v>195</v>
      </c>
      <c r="J362" s="332"/>
      <c r="K362" s="332">
        <v>281</v>
      </c>
      <c r="L362" s="333">
        <v>0.94612794612794615</v>
      </c>
      <c r="M362" s="330"/>
      <c r="N362" s="334"/>
      <c r="O362" s="332"/>
      <c r="P362" s="332">
        <v>16</v>
      </c>
      <c r="Q362" s="332"/>
      <c r="R362" s="332">
        <v>16</v>
      </c>
      <c r="S362" s="333">
        <v>5.3872053872053877E-2</v>
      </c>
      <c r="T362" s="330"/>
      <c r="U362" s="336">
        <v>297</v>
      </c>
    </row>
    <row r="363" spans="1:21" ht="24.75" customHeight="1">
      <c r="A363" s="329" t="s">
        <v>492</v>
      </c>
      <c r="B363" s="330"/>
      <c r="C363" s="334">
        <v>75</v>
      </c>
      <c r="D363" s="332">
        <v>9</v>
      </c>
      <c r="E363" s="333">
        <v>0.12</v>
      </c>
      <c r="F363" s="330"/>
      <c r="G363" s="334">
        <v>39</v>
      </c>
      <c r="H363" s="332"/>
      <c r="I363" s="332">
        <v>42</v>
      </c>
      <c r="J363" s="332"/>
      <c r="K363" s="332">
        <v>81</v>
      </c>
      <c r="L363" s="333">
        <v>0.9642857142857143</v>
      </c>
      <c r="M363" s="330"/>
      <c r="N363" s="334"/>
      <c r="O363" s="332"/>
      <c r="P363" s="332">
        <v>3</v>
      </c>
      <c r="Q363" s="332"/>
      <c r="R363" s="332">
        <v>3</v>
      </c>
      <c r="S363" s="333">
        <v>3.5714285714285719E-2</v>
      </c>
      <c r="T363" s="330"/>
      <c r="U363" s="336">
        <v>84</v>
      </c>
    </row>
    <row r="364" spans="1:21" ht="24.75" customHeight="1">
      <c r="A364" s="329" t="s">
        <v>493</v>
      </c>
      <c r="B364" s="330"/>
      <c r="C364" s="334">
        <v>120</v>
      </c>
      <c r="D364" s="332">
        <v>-48</v>
      </c>
      <c r="E364" s="333">
        <v>-0.4</v>
      </c>
      <c r="F364" s="330"/>
      <c r="G364" s="334">
        <v>24</v>
      </c>
      <c r="H364" s="332"/>
      <c r="I364" s="332">
        <v>48</v>
      </c>
      <c r="J364" s="332"/>
      <c r="K364" s="332">
        <v>72</v>
      </c>
      <c r="L364" s="333">
        <v>1</v>
      </c>
      <c r="M364" s="330"/>
      <c r="N364" s="334"/>
      <c r="O364" s="332"/>
      <c r="P364" s="332"/>
      <c r="Q364" s="332"/>
      <c r="R364" s="332">
        <v>0</v>
      </c>
      <c r="S364" s="333">
        <v>0</v>
      </c>
      <c r="T364" s="330"/>
      <c r="U364" s="336">
        <v>72</v>
      </c>
    </row>
    <row r="365" spans="1:21" ht="24.75" customHeight="1">
      <c r="A365" s="329" t="s">
        <v>494</v>
      </c>
      <c r="B365" s="330"/>
      <c r="C365" s="334">
        <v>144</v>
      </c>
      <c r="D365" s="332">
        <v>39</v>
      </c>
      <c r="E365" s="333">
        <v>0.27079999999999999</v>
      </c>
      <c r="F365" s="330"/>
      <c r="G365" s="334"/>
      <c r="H365" s="332">
        <v>64</v>
      </c>
      <c r="I365" s="332"/>
      <c r="J365" s="332">
        <v>54</v>
      </c>
      <c r="K365" s="332">
        <v>118</v>
      </c>
      <c r="L365" s="333">
        <v>0.64480874316939885</v>
      </c>
      <c r="M365" s="330"/>
      <c r="N365" s="334"/>
      <c r="O365" s="332">
        <v>29</v>
      </c>
      <c r="P365" s="332"/>
      <c r="Q365" s="332">
        <v>36</v>
      </c>
      <c r="R365" s="332">
        <v>65</v>
      </c>
      <c r="S365" s="333">
        <v>0.3551912568306011</v>
      </c>
      <c r="T365" s="330"/>
      <c r="U365" s="336">
        <v>183</v>
      </c>
    </row>
    <row r="366" spans="1:21" ht="24.75" customHeight="1">
      <c r="A366" s="329" t="s">
        <v>495</v>
      </c>
      <c r="B366" s="330"/>
      <c r="C366" s="334">
        <v>45</v>
      </c>
      <c r="D366" s="332">
        <v>8</v>
      </c>
      <c r="E366" s="333">
        <v>0.17780000000000001</v>
      </c>
      <c r="F366" s="330"/>
      <c r="G366" s="334">
        <v>15</v>
      </c>
      <c r="H366" s="332"/>
      <c r="I366" s="332">
        <v>38</v>
      </c>
      <c r="J366" s="332"/>
      <c r="K366" s="332">
        <v>53</v>
      </c>
      <c r="L366" s="333">
        <v>1</v>
      </c>
      <c r="M366" s="330"/>
      <c r="N366" s="334"/>
      <c r="O366" s="332"/>
      <c r="P366" s="332"/>
      <c r="Q366" s="332"/>
      <c r="R366" s="332">
        <v>0</v>
      </c>
      <c r="S366" s="333">
        <v>0</v>
      </c>
      <c r="T366" s="330"/>
      <c r="U366" s="336">
        <v>53</v>
      </c>
    </row>
    <row r="367" spans="1:21" ht="24.75" customHeight="1">
      <c r="A367" s="329" t="s">
        <v>496</v>
      </c>
      <c r="B367" s="330"/>
      <c r="C367" s="334">
        <v>120</v>
      </c>
      <c r="D367" s="332">
        <v>-18</v>
      </c>
      <c r="E367" s="333">
        <v>-0.15</v>
      </c>
      <c r="F367" s="330"/>
      <c r="G367" s="334">
        <v>28</v>
      </c>
      <c r="H367" s="332"/>
      <c r="I367" s="332">
        <v>74</v>
      </c>
      <c r="J367" s="332"/>
      <c r="K367" s="332">
        <v>102</v>
      </c>
      <c r="L367" s="333">
        <v>1</v>
      </c>
      <c r="M367" s="330"/>
      <c r="N367" s="334"/>
      <c r="O367" s="332"/>
      <c r="P367" s="332"/>
      <c r="Q367" s="332"/>
      <c r="R367" s="332">
        <v>0</v>
      </c>
      <c r="S367" s="333">
        <v>0</v>
      </c>
      <c r="T367" s="330"/>
      <c r="U367" s="336">
        <v>102</v>
      </c>
    </row>
    <row r="368" spans="1:21" ht="24.75" customHeight="1">
      <c r="A368" s="329" t="s">
        <v>497</v>
      </c>
      <c r="B368" s="330"/>
      <c r="C368" s="334">
        <v>45</v>
      </c>
      <c r="D368" s="332">
        <v>-4</v>
      </c>
      <c r="E368" s="333">
        <v>-8.8900000000000007E-2</v>
      </c>
      <c r="F368" s="330"/>
      <c r="G368" s="334"/>
      <c r="H368" s="332"/>
      <c r="I368" s="332">
        <v>41</v>
      </c>
      <c r="J368" s="332"/>
      <c r="K368" s="332">
        <v>41</v>
      </c>
      <c r="L368" s="333">
        <v>1</v>
      </c>
      <c r="M368" s="330"/>
      <c r="N368" s="334"/>
      <c r="O368" s="332"/>
      <c r="P368" s="332"/>
      <c r="Q368" s="332"/>
      <c r="R368" s="332">
        <v>0</v>
      </c>
      <c r="S368" s="333">
        <v>0</v>
      </c>
      <c r="T368" s="330"/>
      <c r="U368" s="336">
        <v>41</v>
      </c>
    </row>
    <row r="369" spans="1:21" ht="24.75" customHeight="1">
      <c r="A369" s="329" t="s">
        <v>498</v>
      </c>
      <c r="B369" s="330"/>
      <c r="C369" s="334">
        <v>75</v>
      </c>
      <c r="D369" s="332">
        <v>-23</v>
      </c>
      <c r="E369" s="333">
        <v>-0.30669999999999997</v>
      </c>
      <c r="F369" s="330"/>
      <c r="G369" s="334">
        <v>11</v>
      </c>
      <c r="H369" s="332"/>
      <c r="I369" s="332">
        <v>41</v>
      </c>
      <c r="J369" s="332"/>
      <c r="K369" s="332">
        <v>52</v>
      </c>
      <c r="L369" s="333">
        <v>1</v>
      </c>
      <c r="M369" s="330"/>
      <c r="N369" s="334"/>
      <c r="O369" s="332"/>
      <c r="P369" s="332"/>
      <c r="Q369" s="332"/>
      <c r="R369" s="332">
        <v>0</v>
      </c>
      <c r="S369" s="333">
        <v>0</v>
      </c>
      <c r="T369" s="330"/>
      <c r="U369" s="336">
        <v>52</v>
      </c>
    </row>
    <row r="370" spans="1:21" ht="24.75" customHeight="1">
      <c r="A370" s="329" t="s">
        <v>499</v>
      </c>
      <c r="B370" s="330"/>
      <c r="C370" s="334">
        <v>45</v>
      </c>
      <c r="D370" s="332">
        <v>6</v>
      </c>
      <c r="E370" s="333">
        <v>0.1333</v>
      </c>
      <c r="F370" s="330"/>
      <c r="G370" s="334">
        <v>10</v>
      </c>
      <c r="H370" s="332"/>
      <c r="I370" s="332">
        <v>41</v>
      </c>
      <c r="J370" s="332"/>
      <c r="K370" s="332">
        <v>51</v>
      </c>
      <c r="L370" s="333">
        <v>1</v>
      </c>
      <c r="M370" s="330"/>
      <c r="N370" s="334"/>
      <c r="O370" s="332"/>
      <c r="P370" s="332"/>
      <c r="Q370" s="332"/>
      <c r="R370" s="332">
        <v>0</v>
      </c>
      <c r="S370" s="333">
        <v>0</v>
      </c>
      <c r="T370" s="330"/>
      <c r="U370" s="336">
        <v>51</v>
      </c>
    </row>
    <row r="371" spans="1:21" ht="24.75" customHeight="1">
      <c r="A371" s="329" t="s">
        <v>500</v>
      </c>
      <c r="B371" s="330"/>
      <c r="C371" s="334">
        <v>45</v>
      </c>
      <c r="D371" s="332">
        <v>3</v>
      </c>
      <c r="E371" s="333">
        <v>6.6699999999999995E-2</v>
      </c>
      <c r="F371" s="330"/>
      <c r="G371" s="334">
        <v>8</v>
      </c>
      <c r="H371" s="332"/>
      <c r="I371" s="332">
        <v>40</v>
      </c>
      <c r="J371" s="332"/>
      <c r="K371" s="332">
        <v>48</v>
      </c>
      <c r="L371" s="333">
        <v>1</v>
      </c>
      <c r="M371" s="330"/>
      <c r="N371" s="334"/>
      <c r="O371" s="332"/>
      <c r="P371" s="332"/>
      <c r="Q371" s="332"/>
      <c r="R371" s="332">
        <v>0</v>
      </c>
      <c r="S371" s="333">
        <v>0</v>
      </c>
      <c r="T371" s="330"/>
      <c r="U371" s="336">
        <v>48</v>
      </c>
    </row>
    <row r="372" spans="1:21" ht="24.75" customHeight="1">
      <c r="A372" s="329" t="s">
        <v>501</v>
      </c>
      <c r="B372" s="330"/>
      <c r="C372" s="334">
        <v>20</v>
      </c>
      <c r="D372" s="332">
        <v>-4</v>
      </c>
      <c r="E372" s="333">
        <v>-0.2</v>
      </c>
      <c r="F372" s="330"/>
      <c r="G372" s="334">
        <v>3</v>
      </c>
      <c r="H372" s="332"/>
      <c r="I372" s="332">
        <v>13</v>
      </c>
      <c r="J372" s="332"/>
      <c r="K372" s="332">
        <v>16</v>
      </c>
      <c r="L372" s="333">
        <v>1</v>
      </c>
      <c r="M372" s="330"/>
      <c r="N372" s="334"/>
      <c r="O372" s="332"/>
      <c r="P372" s="332"/>
      <c r="Q372" s="332"/>
      <c r="R372" s="332">
        <v>0</v>
      </c>
      <c r="S372" s="333">
        <v>0</v>
      </c>
      <c r="T372" s="330"/>
      <c r="U372" s="336">
        <v>16</v>
      </c>
    </row>
    <row r="373" spans="1:21" ht="24.75" customHeight="1">
      <c r="A373" s="329" t="s">
        <v>502</v>
      </c>
      <c r="B373" s="330"/>
      <c r="C373" s="334">
        <v>45</v>
      </c>
      <c r="D373" s="332">
        <v>-20</v>
      </c>
      <c r="E373" s="333">
        <v>-0.44440000000000002</v>
      </c>
      <c r="F373" s="330"/>
      <c r="G373" s="334">
        <v>10</v>
      </c>
      <c r="H373" s="332"/>
      <c r="I373" s="332">
        <v>15</v>
      </c>
      <c r="J373" s="332"/>
      <c r="K373" s="332">
        <v>25</v>
      </c>
      <c r="L373" s="333">
        <v>1</v>
      </c>
      <c r="M373" s="330"/>
      <c r="N373" s="334"/>
      <c r="O373" s="332"/>
      <c r="P373" s="332"/>
      <c r="Q373" s="332"/>
      <c r="R373" s="332">
        <v>0</v>
      </c>
      <c r="S373" s="333">
        <v>0</v>
      </c>
      <c r="T373" s="330"/>
      <c r="U373" s="336">
        <v>25</v>
      </c>
    </row>
    <row r="374" spans="1:21" ht="24.75" customHeight="1">
      <c r="A374" s="323"/>
      <c r="B374" s="324"/>
      <c r="C374" s="325"/>
      <c r="D374" s="326"/>
      <c r="E374" s="327"/>
      <c r="F374" s="324"/>
      <c r="G374" s="325"/>
      <c r="H374" s="326"/>
      <c r="I374" s="326"/>
      <c r="J374" s="326"/>
      <c r="K374" s="326"/>
      <c r="L374" s="328"/>
      <c r="M374" s="324"/>
      <c r="N374" s="325"/>
      <c r="O374" s="326"/>
      <c r="P374" s="326"/>
      <c r="Q374" s="326"/>
      <c r="R374" s="326"/>
      <c r="S374" s="328"/>
      <c r="T374" s="324"/>
      <c r="U374" s="323"/>
    </row>
    <row r="375" spans="1:21" ht="24.75" customHeight="1">
      <c r="A375" s="209" t="s">
        <v>505</v>
      </c>
      <c r="B375" s="207"/>
      <c r="C375" s="210">
        <v>28520</v>
      </c>
      <c r="D375" s="214">
        <v>-8956</v>
      </c>
      <c r="E375" s="212">
        <v>-0.314</v>
      </c>
      <c r="F375" s="207"/>
      <c r="G375" s="210">
        <v>1410</v>
      </c>
      <c r="H375" s="211">
        <v>127</v>
      </c>
      <c r="I375" s="214">
        <v>6184</v>
      </c>
      <c r="J375" s="211">
        <v>478</v>
      </c>
      <c r="K375" s="214">
        <v>8199</v>
      </c>
      <c r="L375" s="212">
        <v>0.41908607646698015</v>
      </c>
      <c r="M375" s="207"/>
      <c r="N375" s="210">
        <v>4495</v>
      </c>
      <c r="O375" s="211">
        <v>382</v>
      </c>
      <c r="P375" s="214">
        <v>6265</v>
      </c>
      <c r="Q375" s="211">
        <v>223</v>
      </c>
      <c r="R375" s="214">
        <v>11365</v>
      </c>
      <c r="S375" s="212">
        <v>0.58091392353301985</v>
      </c>
      <c r="T375" s="207"/>
      <c r="U375" s="215">
        <v>19564</v>
      </c>
    </row>
    <row r="376" spans="1:21" ht="24.75" customHeight="1">
      <c r="A376" s="217"/>
      <c r="B376" s="207"/>
      <c r="C376" s="218"/>
      <c r="D376" s="219"/>
      <c r="E376" s="220"/>
      <c r="F376" s="207"/>
      <c r="G376" s="218"/>
      <c r="H376" s="221"/>
      <c r="I376" s="219"/>
      <c r="J376" s="221"/>
      <c r="K376" s="219"/>
      <c r="L376" s="220"/>
      <c r="M376" s="207"/>
      <c r="N376" s="218"/>
      <c r="O376" s="221"/>
      <c r="P376" s="219"/>
      <c r="Q376" s="221"/>
      <c r="R376" s="219"/>
      <c r="S376" s="220"/>
      <c r="T376" s="207"/>
      <c r="U376" s="222"/>
    </row>
    <row r="377" spans="1:21" ht="24.75" customHeight="1">
      <c r="A377" s="329" t="s">
        <v>140</v>
      </c>
      <c r="B377" s="330"/>
      <c r="C377" s="334">
        <v>844</v>
      </c>
      <c r="D377" s="332">
        <v>-304</v>
      </c>
      <c r="E377" s="333">
        <v>-0.36020000000000002</v>
      </c>
      <c r="F377" s="330"/>
      <c r="G377" s="334">
        <v>29</v>
      </c>
      <c r="H377" s="332"/>
      <c r="I377" s="332">
        <v>72</v>
      </c>
      <c r="J377" s="332"/>
      <c r="K377" s="332">
        <v>101</v>
      </c>
      <c r="L377" s="333">
        <v>0.18703703703703703</v>
      </c>
      <c r="M377" s="330"/>
      <c r="N377" s="334">
        <v>291</v>
      </c>
      <c r="O377" s="332"/>
      <c r="P377" s="332">
        <v>148</v>
      </c>
      <c r="Q377" s="332"/>
      <c r="R377" s="332">
        <v>439</v>
      </c>
      <c r="S377" s="333">
        <v>0.81296296296296289</v>
      </c>
      <c r="T377" s="330"/>
      <c r="U377" s="336">
        <v>540</v>
      </c>
    </row>
    <row r="378" spans="1:21" ht="24.75" customHeight="1">
      <c r="A378" s="329" t="s">
        <v>141</v>
      </c>
      <c r="B378" s="330"/>
      <c r="C378" s="331">
        <v>2670</v>
      </c>
      <c r="D378" s="332">
        <v>-758</v>
      </c>
      <c r="E378" s="333">
        <v>-0.28389999999999999</v>
      </c>
      <c r="F378" s="330"/>
      <c r="G378" s="334">
        <v>247</v>
      </c>
      <c r="H378" s="332"/>
      <c r="I378" s="332">
        <v>923</v>
      </c>
      <c r="J378" s="332"/>
      <c r="K378" s="335">
        <v>1170</v>
      </c>
      <c r="L378" s="333">
        <v>0.61192468619246865</v>
      </c>
      <c r="M378" s="330"/>
      <c r="N378" s="334">
        <v>331</v>
      </c>
      <c r="O378" s="332"/>
      <c r="P378" s="332">
        <v>411</v>
      </c>
      <c r="Q378" s="332"/>
      <c r="R378" s="332">
        <v>742</v>
      </c>
      <c r="S378" s="333">
        <v>0.38807531380753141</v>
      </c>
      <c r="T378" s="330"/>
      <c r="U378" s="164">
        <v>1912</v>
      </c>
    </row>
    <row r="379" spans="1:21" ht="24.75" customHeight="1">
      <c r="A379" s="329" t="s">
        <v>142</v>
      </c>
      <c r="B379" s="330"/>
      <c r="C379" s="331">
        <v>3078</v>
      </c>
      <c r="D379" s="335">
        <v>-1256</v>
      </c>
      <c r="E379" s="333">
        <v>-0.40810000000000002</v>
      </c>
      <c r="F379" s="330"/>
      <c r="G379" s="334">
        <v>196</v>
      </c>
      <c r="H379" s="332"/>
      <c r="I379" s="332">
        <v>786</v>
      </c>
      <c r="J379" s="332"/>
      <c r="K379" s="332">
        <v>982</v>
      </c>
      <c r="L379" s="333">
        <v>0.53896816684961579</v>
      </c>
      <c r="M379" s="330"/>
      <c r="N379" s="334">
        <v>288</v>
      </c>
      <c r="O379" s="332"/>
      <c r="P379" s="332">
        <v>552</v>
      </c>
      <c r="Q379" s="332"/>
      <c r="R379" s="332">
        <v>840</v>
      </c>
      <c r="S379" s="333">
        <v>0.46103183315038421</v>
      </c>
      <c r="T379" s="330"/>
      <c r="U379" s="164">
        <v>1822</v>
      </c>
    </row>
    <row r="380" spans="1:21" ht="24.75" customHeight="1">
      <c r="A380" s="329" t="s">
        <v>143</v>
      </c>
      <c r="B380" s="330"/>
      <c r="C380" s="334">
        <v>480</v>
      </c>
      <c r="D380" s="332">
        <v>-348</v>
      </c>
      <c r="E380" s="333">
        <v>-0.72499999999999998</v>
      </c>
      <c r="F380" s="330"/>
      <c r="G380" s="334">
        <v>8</v>
      </c>
      <c r="H380" s="332"/>
      <c r="I380" s="332">
        <v>23</v>
      </c>
      <c r="J380" s="332"/>
      <c r="K380" s="332">
        <v>31</v>
      </c>
      <c r="L380" s="333">
        <v>0.23484848484848483</v>
      </c>
      <c r="M380" s="330"/>
      <c r="N380" s="334">
        <v>8</v>
      </c>
      <c r="O380" s="332"/>
      <c r="P380" s="332">
        <v>93</v>
      </c>
      <c r="Q380" s="332"/>
      <c r="R380" s="332">
        <v>101</v>
      </c>
      <c r="S380" s="333">
        <v>0.76515151515151514</v>
      </c>
      <c r="T380" s="330"/>
      <c r="U380" s="336">
        <v>132</v>
      </c>
    </row>
    <row r="381" spans="1:21" ht="24.75" customHeight="1">
      <c r="A381" s="329" t="s">
        <v>144</v>
      </c>
      <c r="B381" s="330"/>
      <c r="C381" s="334">
        <v>812</v>
      </c>
      <c r="D381" s="332">
        <v>-250</v>
      </c>
      <c r="E381" s="333">
        <v>-0.30790000000000001</v>
      </c>
      <c r="F381" s="330"/>
      <c r="G381" s="334">
        <v>14</v>
      </c>
      <c r="H381" s="332"/>
      <c r="I381" s="332">
        <v>116</v>
      </c>
      <c r="J381" s="332"/>
      <c r="K381" s="332">
        <v>130</v>
      </c>
      <c r="L381" s="333">
        <v>0.23131672597864766</v>
      </c>
      <c r="M381" s="330"/>
      <c r="N381" s="334">
        <v>21</v>
      </c>
      <c r="O381" s="332"/>
      <c r="P381" s="332">
        <v>411</v>
      </c>
      <c r="Q381" s="332"/>
      <c r="R381" s="332">
        <v>432</v>
      </c>
      <c r="S381" s="333">
        <v>0.76868327402135239</v>
      </c>
      <c r="T381" s="330"/>
      <c r="U381" s="336">
        <v>562</v>
      </c>
    </row>
    <row r="382" spans="1:21" ht="24.75" customHeight="1">
      <c r="A382" s="329" t="s">
        <v>145</v>
      </c>
      <c r="B382" s="330"/>
      <c r="C382" s="331">
        <v>2520</v>
      </c>
      <c r="D382" s="332">
        <v>-469</v>
      </c>
      <c r="E382" s="333">
        <v>-0.18609999999999999</v>
      </c>
      <c r="F382" s="330"/>
      <c r="G382" s="334">
        <v>54</v>
      </c>
      <c r="H382" s="332"/>
      <c r="I382" s="332">
        <v>180</v>
      </c>
      <c r="J382" s="332"/>
      <c r="K382" s="332">
        <v>234</v>
      </c>
      <c r="L382" s="333">
        <v>0.11409068746952705</v>
      </c>
      <c r="M382" s="330"/>
      <c r="N382" s="334">
        <v>654</v>
      </c>
      <c r="O382" s="332"/>
      <c r="P382" s="335">
        <v>1163</v>
      </c>
      <c r="Q382" s="332"/>
      <c r="R382" s="335">
        <v>1817</v>
      </c>
      <c r="S382" s="333">
        <v>0.88590931253047289</v>
      </c>
      <c r="T382" s="330"/>
      <c r="U382" s="164">
        <v>2051</v>
      </c>
    </row>
    <row r="383" spans="1:21" ht="24.75" customHeight="1">
      <c r="A383" s="329" t="s">
        <v>146</v>
      </c>
      <c r="B383" s="330"/>
      <c r="C383" s="331">
        <v>2520</v>
      </c>
      <c r="D383" s="332">
        <v>-498</v>
      </c>
      <c r="E383" s="333">
        <v>-0.1976</v>
      </c>
      <c r="F383" s="330"/>
      <c r="G383" s="334">
        <v>99</v>
      </c>
      <c r="H383" s="332"/>
      <c r="I383" s="332">
        <v>368</v>
      </c>
      <c r="J383" s="332"/>
      <c r="K383" s="332">
        <v>467</v>
      </c>
      <c r="L383" s="333">
        <v>0.23095944609297725</v>
      </c>
      <c r="M383" s="330"/>
      <c r="N383" s="334">
        <v>752</v>
      </c>
      <c r="O383" s="332"/>
      <c r="P383" s="332">
        <v>803</v>
      </c>
      <c r="Q383" s="332"/>
      <c r="R383" s="335">
        <v>1555</v>
      </c>
      <c r="S383" s="333">
        <v>0.76904055390702264</v>
      </c>
      <c r="T383" s="330"/>
      <c r="U383" s="164">
        <v>2022</v>
      </c>
    </row>
    <row r="384" spans="1:21" ht="24.75" customHeight="1">
      <c r="A384" s="329" t="s">
        <v>147</v>
      </c>
      <c r="B384" s="330"/>
      <c r="C384" s="331">
        <v>2520</v>
      </c>
      <c r="D384" s="332">
        <v>-527</v>
      </c>
      <c r="E384" s="333">
        <v>-0.20910000000000001</v>
      </c>
      <c r="F384" s="330"/>
      <c r="G384" s="334">
        <v>246</v>
      </c>
      <c r="H384" s="332"/>
      <c r="I384" s="332">
        <v>828</v>
      </c>
      <c r="J384" s="332"/>
      <c r="K384" s="335">
        <v>1074</v>
      </c>
      <c r="L384" s="333">
        <v>0.53888610135474158</v>
      </c>
      <c r="M384" s="330"/>
      <c r="N384" s="334">
        <v>474</v>
      </c>
      <c r="O384" s="332"/>
      <c r="P384" s="332">
        <v>445</v>
      </c>
      <c r="Q384" s="332"/>
      <c r="R384" s="332">
        <v>919</v>
      </c>
      <c r="S384" s="333">
        <v>0.46111389864525842</v>
      </c>
      <c r="T384" s="330"/>
      <c r="U384" s="164">
        <v>1993</v>
      </c>
    </row>
    <row r="385" spans="1:21" ht="24.75" customHeight="1">
      <c r="A385" s="329" t="s">
        <v>148</v>
      </c>
      <c r="B385" s="330"/>
      <c r="C385" s="331">
        <v>2520</v>
      </c>
      <c r="D385" s="332">
        <v>-525</v>
      </c>
      <c r="E385" s="333">
        <v>-0.20830000000000001</v>
      </c>
      <c r="F385" s="330"/>
      <c r="G385" s="334">
        <v>163</v>
      </c>
      <c r="H385" s="332"/>
      <c r="I385" s="332">
        <v>611</v>
      </c>
      <c r="J385" s="332"/>
      <c r="K385" s="332">
        <v>774</v>
      </c>
      <c r="L385" s="333">
        <v>0.38796992481203008</v>
      </c>
      <c r="M385" s="330"/>
      <c r="N385" s="334">
        <v>715</v>
      </c>
      <c r="O385" s="332"/>
      <c r="P385" s="332">
        <v>506</v>
      </c>
      <c r="Q385" s="332"/>
      <c r="R385" s="335">
        <v>1221</v>
      </c>
      <c r="S385" s="333">
        <v>0.61203007518796992</v>
      </c>
      <c r="T385" s="330"/>
      <c r="U385" s="164">
        <v>1995</v>
      </c>
    </row>
    <row r="386" spans="1:21" ht="24.75" customHeight="1">
      <c r="A386" s="329" t="s">
        <v>149</v>
      </c>
      <c r="B386" s="330"/>
      <c r="C386" s="331">
        <v>2520</v>
      </c>
      <c r="D386" s="332">
        <v>-695</v>
      </c>
      <c r="E386" s="333">
        <v>-0.27579999999999999</v>
      </c>
      <c r="F386" s="330"/>
      <c r="G386" s="334">
        <v>193</v>
      </c>
      <c r="H386" s="332"/>
      <c r="I386" s="335">
        <v>1021</v>
      </c>
      <c r="J386" s="332"/>
      <c r="K386" s="335">
        <v>1214</v>
      </c>
      <c r="L386" s="333">
        <v>0.66520547945205477</v>
      </c>
      <c r="M386" s="330"/>
      <c r="N386" s="334">
        <v>231</v>
      </c>
      <c r="O386" s="332"/>
      <c r="P386" s="332">
        <v>380</v>
      </c>
      <c r="Q386" s="332"/>
      <c r="R386" s="332">
        <v>611</v>
      </c>
      <c r="S386" s="333">
        <v>0.33479452054794523</v>
      </c>
      <c r="T386" s="330"/>
      <c r="U386" s="164">
        <v>1825</v>
      </c>
    </row>
    <row r="387" spans="1:21" ht="24.75" customHeight="1">
      <c r="A387" s="329" t="s">
        <v>150</v>
      </c>
      <c r="B387" s="330"/>
      <c r="C387" s="331">
        <v>2528</v>
      </c>
      <c r="D387" s="335">
        <v>-1318</v>
      </c>
      <c r="E387" s="333">
        <v>-0.52139999999999997</v>
      </c>
      <c r="F387" s="330"/>
      <c r="G387" s="334"/>
      <c r="H387" s="332">
        <v>127</v>
      </c>
      <c r="I387" s="332"/>
      <c r="J387" s="332">
        <v>478</v>
      </c>
      <c r="K387" s="332">
        <v>605</v>
      </c>
      <c r="L387" s="333">
        <v>0.5</v>
      </c>
      <c r="M387" s="330"/>
      <c r="N387" s="334"/>
      <c r="O387" s="332">
        <v>382</v>
      </c>
      <c r="P387" s="332"/>
      <c r="Q387" s="332">
        <v>223</v>
      </c>
      <c r="R387" s="332">
        <v>605</v>
      </c>
      <c r="S387" s="333">
        <v>0.5</v>
      </c>
      <c r="T387" s="330"/>
      <c r="U387" s="164">
        <v>1210</v>
      </c>
    </row>
    <row r="388" spans="1:21" ht="24.75" customHeight="1">
      <c r="A388" s="329" t="s">
        <v>151</v>
      </c>
      <c r="B388" s="330"/>
      <c r="C388" s="331">
        <v>2520</v>
      </c>
      <c r="D388" s="335">
        <v>-1218</v>
      </c>
      <c r="E388" s="333">
        <v>-0.48330000000000001</v>
      </c>
      <c r="F388" s="330"/>
      <c r="G388" s="334">
        <v>51</v>
      </c>
      <c r="H388" s="332"/>
      <c r="I388" s="332">
        <v>442</v>
      </c>
      <c r="J388" s="332"/>
      <c r="K388" s="332">
        <v>493</v>
      </c>
      <c r="L388" s="333">
        <v>0.37864823348694315</v>
      </c>
      <c r="M388" s="330"/>
      <c r="N388" s="334">
        <v>292</v>
      </c>
      <c r="O388" s="332"/>
      <c r="P388" s="332">
        <v>517</v>
      </c>
      <c r="Q388" s="332"/>
      <c r="R388" s="332">
        <v>809</v>
      </c>
      <c r="S388" s="333">
        <v>0.62135176651305679</v>
      </c>
      <c r="T388" s="330"/>
      <c r="U388" s="164">
        <v>1302</v>
      </c>
    </row>
    <row r="389" spans="1:21" ht="24.75" customHeight="1">
      <c r="A389" s="329" t="s">
        <v>152</v>
      </c>
      <c r="B389" s="330"/>
      <c r="C389" s="331">
        <v>2528</v>
      </c>
      <c r="D389" s="332">
        <v>-462</v>
      </c>
      <c r="E389" s="333">
        <v>-0.18279999999999999</v>
      </c>
      <c r="F389" s="330"/>
      <c r="G389" s="334">
        <v>99</v>
      </c>
      <c r="H389" s="332"/>
      <c r="I389" s="332">
        <v>751</v>
      </c>
      <c r="J389" s="332"/>
      <c r="K389" s="332">
        <v>850</v>
      </c>
      <c r="L389" s="333">
        <v>0.41142303969022265</v>
      </c>
      <c r="M389" s="330"/>
      <c r="N389" s="334">
        <v>423</v>
      </c>
      <c r="O389" s="332"/>
      <c r="P389" s="332">
        <v>793</v>
      </c>
      <c r="Q389" s="332"/>
      <c r="R389" s="335">
        <v>1216</v>
      </c>
      <c r="S389" s="333">
        <v>0.58857696030977735</v>
      </c>
      <c r="T389" s="330"/>
      <c r="U389" s="164">
        <v>2066</v>
      </c>
    </row>
    <row r="390" spans="1:21" ht="24.75" customHeight="1">
      <c r="A390" s="329" t="s">
        <v>153</v>
      </c>
      <c r="B390" s="330"/>
      <c r="C390" s="334">
        <v>460</v>
      </c>
      <c r="D390" s="332">
        <v>-328</v>
      </c>
      <c r="E390" s="333">
        <v>-0.71299999999999997</v>
      </c>
      <c r="F390" s="330"/>
      <c r="G390" s="334">
        <v>11</v>
      </c>
      <c r="H390" s="332"/>
      <c r="I390" s="332">
        <v>63</v>
      </c>
      <c r="J390" s="332"/>
      <c r="K390" s="332">
        <v>74</v>
      </c>
      <c r="L390" s="333">
        <v>0.56060606060606066</v>
      </c>
      <c r="M390" s="330"/>
      <c r="N390" s="334">
        <v>15</v>
      </c>
      <c r="O390" s="332"/>
      <c r="P390" s="332">
        <v>43</v>
      </c>
      <c r="Q390" s="332"/>
      <c r="R390" s="332">
        <v>58</v>
      </c>
      <c r="S390" s="333">
        <v>0.43939393939393939</v>
      </c>
      <c r="T390" s="330"/>
      <c r="U390" s="336">
        <v>132</v>
      </c>
    </row>
    <row r="391" spans="1:21" ht="24.75" customHeight="1">
      <c r="A391" s="324"/>
      <c r="B391" s="324"/>
      <c r="C391" s="324"/>
      <c r="D391" s="324"/>
      <c r="E391" s="324"/>
      <c r="F391" s="324"/>
      <c r="G391" s="324"/>
      <c r="H391" s="324"/>
      <c r="I391" s="324"/>
      <c r="J391" s="324"/>
      <c r="K391" s="324"/>
      <c r="L391" s="338"/>
      <c r="M391" s="324"/>
      <c r="N391" s="324"/>
      <c r="O391" s="324"/>
      <c r="P391" s="324"/>
      <c r="Q391" s="324"/>
      <c r="R391" s="324"/>
      <c r="S391" s="338"/>
      <c r="T391" s="324"/>
      <c r="U391" s="324"/>
    </row>
    <row r="392" spans="1:21" ht="24.75" customHeight="1">
      <c r="A392" s="209" t="s">
        <v>104</v>
      </c>
      <c r="B392" s="207"/>
      <c r="C392" s="210">
        <v>218853</v>
      </c>
      <c r="D392" s="214">
        <v>15909</v>
      </c>
      <c r="E392" s="212">
        <v>7.2700000000000001E-2</v>
      </c>
      <c r="F392" s="207"/>
      <c r="G392" s="210">
        <v>72841</v>
      </c>
      <c r="H392" s="214">
        <v>5412</v>
      </c>
      <c r="I392" s="214">
        <v>120188</v>
      </c>
      <c r="J392" s="214">
        <v>5944</v>
      </c>
      <c r="K392" s="214">
        <v>204385</v>
      </c>
      <c r="L392" s="212">
        <v>0.87060512348676522</v>
      </c>
      <c r="M392" s="207"/>
      <c r="N392" s="210">
        <v>12102</v>
      </c>
      <c r="O392" s="214">
        <v>1159</v>
      </c>
      <c r="P392" s="214">
        <v>16209</v>
      </c>
      <c r="Q392" s="211">
        <v>907</v>
      </c>
      <c r="R392" s="214">
        <v>30377</v>
      </c>
      <c r="S392" s="212">
        <v>0.12939487651323467</v>
      </c>
      <c r="T392" s="207"/>
      <c r="U392" s="215">
        <v>234762</v>
      </c>
    </row>
    <row r="393" spans="1:21" ht="43.5" customHeight="1">
      <c r="A393" s="136"/>
      <c r="B393" s="128"/>
      <c r="C393" s="128"/>
      <c r="D393" s="128"/>
      <c r="E393" s="128"/>
      <c r="F393" s="128"/>
      <c r="G393" s="128"/>
      <c r="H393" s="128"/>
      <c r="I393" s="128"/>
      <c r="J393" s="128"/>
      <c r="K393" s="128"/>
      <c r="L393" s="128"/>
      <c r="M393" s="128"/>
      <c r="N393" s="128"/>
      <c r="O393" s="128"/>
      <c r="P393" s="128"/>
      <c r="Q393" s="128"/>
      <c r="R393" s="128"/>
      <c r="S393" s="128"/>
      <c r="T393" s="128"/>
      <c r="U393" s="128"/>
    </row>
    <row r="394" spans="1:21" ht="14.1" customHeight="1">
      <c r="A394" s="420" t="s">
        <v>227</v>
      </c>
      <c r="B394" s="420"/>
      <c r="C394" s="420"/>
      <c r="D394" s="420"/>
      <c r="E394" s="421"/>
      <c r="F394" s="420"/>
      <c r="G394" s="420"/>
      <c r="H394" s="420" t="s">
        <v>224</v>
      </c>
      <c r="I394" s="420"/>
      <c r="J394" s="422"/>
      <c r="K394" s="420"/>
      <c r="L394" s="421"/>
      <c r="M394" s="420"/>
      <c r="N394" s="420"/>
      <c r="O394" s="420"/>
      <c r="P394" s="420"/>
      <c r="Q394" s="420" t="s">
        <v>503</v>
      </c>
      <c r="R394" s="420"/>
      <c r="S394" s="421"/>
      <c r="T394" s="420"/>
      <c r="U394" s="420"/>
    </row>
    <row r="395" spans="1:21" ht="14.1" customHeight="1">
      <c r="A395" s="420" t="s">
        <v>225</v>
      </c>
      <c r="B395" s="420"/>
      <c r="C395" s="420"/>
      <c r="D395" s="420"/>
      <c r="E395" s="421"/>
      <c r="F395" s="420"/>
      <c r="G395" s="420"/>
      <c r="H395" s="420" t="s">
        <v>221</v>
      </c>
      <c r="I395" s="420"/>
      <c r="J395" s="422"/>
      <c r="K395" s="420"/>
      <c r="L395" s="421"/>
      <c r="M395" s="420"/>
      <c r="N395" s="420"/>
      <c r="O395" s="420"/>
      <c r="P395" s="420"/>
      <c r="Q395" s="420"/>
      <c r="R395" s="420"/>
      <c r="S395" s="421"/>
      <c r="T395" s="420"/>
      <c r="U395" s="420"/>
    </row>
    <row r="396" spans="1:21" ht="14.1" customHeight="1">
      <c r="A396" s="420" t="s">
        <v>648</v>
      </c>
      <c r="B396" s="420"/>
      <c r="C396" s="420"/>
      <c r="D396" s="420"/>
      <c r="E396" s="421"/>
      <c r="F396" s="420"/>
      <c r="G396" s="420"/>
      <c r="H396" s="420" t="s">
        <v>218</v>
      </c>
      <c r="I396" s="420"/>
      <c r="J396" s="422"/>
      <c r="K396" s="420"/>
      <c r="L396" s="421"/>
      <c r="M396" s="420"/>
      <c r="N396" s="420"/>
      <c r="O396" s="420"/>
      <c r="P396" s="420"/>
      <c r="Q396" s="420"/>
      <c r="R396" s="420"/>
      <c r="S396" s="421"/>
      <c r="T396" s="420"/>
      <c r="U396" s="420"/>
    </row>
    <row r="397" spans="1:21" ht="14.1" customHeight="1">
      <c r="A397" s="420" t="s">
        <v>649</v>
      </c>
      <c r="B397" s="420"/>
      <c r="C397" s="420"/>
      <c r="D397" s="420"/>
      <c r="E397" s="421"/>
      <c r="F397" s="420"/>
      <c r="G397" s="420"/>
      <c r="H397" s="420" t="s">
        <v>223</v>
      </c>
      <c r="I397" s="420"/>
      <c r="J397" s="422"/>
      <c r="K397" s="420"/>
      <c r="L397" s="421"/>
      <c r="M397" s="420"/>
      <c r="N397" s="420"/>
      <c r="O397" s="420"/>
      <c r="P397" s="420"/>
      <c r="Q397" s="420"/>
      <c r="R397" s="420"/>
      <c r="S397" s="421"/>
      <c r="T397" s="420"/>
      <c r="U397" s="420"/>
    </row>
    <row r="398" spans="1:21" ht="14.1" customHeight="1">
      <c r="A398" s="420" t="s">
        <v>226</v>
      </c>
      <c r="B398" s="420"/>
      <c r="C398" s="420"/>
      <c r="D398" s="420"/>
      <c r="E398" s="421"/>
      <c r="F398" s="420"/>
      <c r="G398" s="420"/>
      <c r="H398" s="420" t="s">
        <v>220</v>
      </c>
      <c r="I398" s="420"/>
      <c r="J398" s="422"/>
      <c r="K398" s="420"/>
      <c r="L398" s="421"/>
      <c r="M398" s="420"/>
      <c r="N398" s="420"/>
      <c r="O398" s="420"/>
      <c r="P398" s="420"/>
      <c r="Q398" s="420"/>
      <c r="R398" s="420"/>
      <c r="S398" s="421"/>
      <c r="T398" s="420"/>
      <c r="U398" s="420"/>
    </row>
    <row r="399" spans="1:21" ht="14.1" customHeight="1">
      <c r="A399" s="420" t="s">
        <v>222</v>
      </c>
      <c r="B399" s="420"/>
      <c r="C399" s="420"/>
      <c r="D399" s="420"/>
      <c r="E399" s="421"/>
      <c r="F399" s="420"/>
      <c r="G399" s="420"/>
      <c r="H399" s="420" t="s">
        <v>219</v>
      </c>
      <c r="I399" s="420"/>
      <c r="J399" s="422"/>
      <c r="K399" s="420"/>
      <c r="L399" s="421"/>
      <c r="M399" s="420"/>
      <c r="N399" s="420"/>
      <c r="O399" s="420"/>
      <c r="P399" s="420"/>
      <c r="Q399" s="420"/>
      <c r="R399" s="420"/>
      <c r="S399" s="421"/>
      <c r="T399" s="420"/>
      <c r="U399" s="420"/>
    </row>
    <row r="400" spans="1:21" ht="14.1" customHeight="1">
      <c r="A400" s="420"/>
      <c r="B400" s="420"/>
      <c r="C400" s="420"/>
      <c r="D400" s="420"/>
      <c r="E400" s="421"/>
      <c r="F400" s="420"/>
      <c r="G400" s="420"/>
      <c r="H400" s="420"/>
      <c r="I400" s="420"/>
      <c r="J400" s="420"/>
      <c r="K400" s="420"/>
      <c r="L400" s="421"/>
      <c r="M400" s="420"/>
      <c r="N400" s="420"/>
      <c r="O400" s="420"/>
      <c r="P400" s="420"/>
      <c r="Q400" s="420"/>
      <c r="R400" s="420"/>
      <c r="S400" s="421"/>
      <c r="T400" s="420"/>
      <c r="U400" s="420"/>
    </row>
    <row r="401" spans="1:21" ht="14.1" customHeight="1">
      <c r="A401" s="653" t="s">
        <v>699</v>
      </c>
      <c r="B401" s="653"/>
      <c r="C401" s="653"/>
      <c r="D401" s="653"/>
      <c r="E401" s="653"/>
      <c r="F401" s="653"/>
      <c r="G401" s="653"/>
      <c r="H401" s="653"/>
      <c r="I401" s="653"/>
      <c r="J401" s="653"/>
      <c r="K401" s="653"/>
      <c r="L401" s="653"/>
      <c r="M401" s="653"/>
      <c r="N401" s="653"/>
      <c r="O401" s="653"/>
      <c r="P401" s="653"/>
      <c r="Q401" s="653"/>
      <c r="R401" s="653"/>
      <c r="S401" s="653"/>
      <c r="T401" s="653"/>
      <c r="U401" s="653"/>
    </row>
    <row r="402" spans="1:21" ht="14.1" customHeight="1">
      <c r="A402" s="653"/>
      <c r="B402" s="653"/>
      <c r="C402" s="653"/>
      <c r="D402" s="653"/>
      <c r="E402" s="653"/>
      <c r="F402" s="653"/>
      <c r="G402" s="653"/>
      <c r="H402" s="653"/>
      <c r="I402" s="653"/>
      <c r="J402" s="653"/>
      <c r="K402" s="653"/>
      <c r="L402" s="653"/>
      <c r="M402" s="653"/>
      <c r="N402" s="653"/>
      <c r="O402" s="653"/>
      <c r="P402" s="653"/>
      <c r="Q402" s="653"/>
      <c r="R402" s="653"/>
      <c r="S402" s="653"/>
      <c r="T402" s="653"/>
      <c r="U402" s="653"/>
    </row>
    <row r="403" spans="1:21" ht="14.1" customHeight="1">
      <c r="A403" s="420"/>
      <c r="B403" s="420"/>
      <c r="C403" s="420"/>
      <c r="D403" s="420"/>
      <c r="E403" s="421"/>
      <c r="F403" s="420"/>
      <c r="G403" s="420"/>
      <c r="H403" s="420"/>
      <c r="I403" s="420"/>
      <c r="J403" s="420"/>
      <c r="K403" s="420"/>
      <c r="L403" s="421"/>
      <c r="M403" s="420"/>
      <c r="N403" s="420"/>
      <c r="O403" s="420"/>
      <c r="P403" s="420"/>
      <c r="Q403" s="420"/>
      <c r="R403" s="420"/>
      <c r="S403" s="421"/>
      <c r="T403" s="420"/>
      <c r="U403" s="420"/>
    </row>
    <row r="404" spans="1:21" ht="14.1" customHeight="1">
      <c r="A404" s="420" t="s">
        <v>193</v>
      </c>
      <c r="B404" s="420"/>
      <c r="C404" s="420"/>
      <c r="D404" s="420"/>
      <c r="E404" s="421"/>
      <c r="F404" s="420"/>
      <c r="G404" s="420"/>
      <c r="H404" s="420"/>
      <c r="I404" s="420"/>
      <c r="J404" s="420"/>
      <c r="K404" s="420"/>
      <c r="L404" s="421"/>
      <c r="M404" s="420"/>
      <c r="N404" s="420"/>
      <c r="O404" s="420"/>
      <c r="P404" s="420"/>
      <c r="Q404" s="420"/>
      <c r="R404" s="420"/>
      <c r="S404" s="421"/>
      <c r="T404" s="420"/>
      <c r="U404" s="420"/>
    </row>
    <row r="405" spans="1:21">
      <c r="A405" s="420" t="s">
        <v>95</v>
      </c>
      <c r="B405" s="420"/>
      <c r="C405" s="420"/>
      <c r="D405" s="420"/>
      <c r="E405" s="421"/>
      <c r="F405" s="420"/>
      <c r="G405" s="420"/>
      <c r="H405" s="420"/>
      <c r="I405" s="420"/>
      <c r="J405" s="420"/>
      <c r="K405" s="420"/>
      <c r="L405" s="421"/>
      <c r="M405" s="420"/>
      <c r="N405" s="420"/>
      <c r="O405" s="420"/>
      <c r="P405" s="420"/>
      <c r="Q405" s="420"/>
      <c r="R405" s="420"/>
      <c r="S405" s="421"/>
      <c r="T405" s="420"/>
      <c r="U405" s="420"/>
    </row>
    <row r="406" spans="1:21">
      <c r="A406" s="423" t="s">
        <v>96</v>
      </c>
      <c r="B406" s="420"/>
      <c r="C406" s="420"/>
      <c r="D406" s="420"/>
      <c r="E406" s="421"/>
      <c r="F406" s="420"/>
      <c r="G406" s="420"/>
      <c r="H406" s="420"/>
      <c r="I406" s="420"/>
      <c r="J406" s="420"/>
      <c r="K406" s="420"/>
      <c r="L406" s="421"/>
      <c r="M406" s="420"/>
      <c r="N406" s="420"/>
      <c r="O406" s="420"/>
      <c r="P406" s="420"/>
      <c r="Q406" s="420"/>
      <c r="R406" s="420"/>
      <c r="S406" s="421"/>
      <c r="T406" s="420"/>
      <c r="U406" s="420"/>
    </row>
  </sheetData>
  <mergeCells count="21">
    <mergeCell ref="N5:S5"/>
    <mergeCell ref="S6:S7"/>
    <mergeCell ref="L6:L7"/>
    <mergeCell ref="G5:L5"/>
    <mergeCell ref="A401:U402"/>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s>
  <printOptions horizontalCentered="1"/>
  <pageMargins left="0.23622047244094491" right="0.23622047244094491" top="0.74803149606299213" bottom="0.39370078740157483" header="0" footer="0.31496062992125984"/>
  <pageSetup scale="43" firstPageNumber="16" fitToHeight="11" orientation="landscape" useFirstPageNumber="1" r:id="rId1"/>
  <headerFooter scaleWithDoc="0">
    <oddHeader>&amp;L&amp;G&amp;C&amp;G&amp;R&amp;G</oddHeader>
    <oddFooter>&amp;R&amp;"Montserrat,Negrita"&amp;10 &amp;P</oddFooter>
  </headerFooter>
  <rowBreaks count="10" manualBreakCount="10">
    <brk id="44" max="16383" man="1"/>
    <brk id="80" max="16383" man="1"/>
    <brk id="116" max="16383" man="1"/>
    <brk id="153" max="16383" man="1"/>
    <brk id="190" max="16383" man="1"/>
    <brk id="228" max="16383" man="1"/>
    <brk id="266" max="16383" man="1"/>
    <brk id="304" max="16383" man="1"/>
    <brk id="342" max="16383" man="1"/>
    <brk id="379"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575EA-ABDC-46CA-A9F6-7AE6C19DC51B}">
  <dimension ref="A1:L42"/>
  <sheetViews>
    <sheetView view="pageBreakPreview" zoomScaleNormal="100" zoomScaleSheetLayoutView="100" workbookViewId="0">
      <selection activeCell="M36" sqref="M36"/>
    </sheetView>
  </sheetViews>
  <sheetFormatPr baseColWidth="10" defaultRowHeight="12.75"/>
  <cols>
    <col min="1" max="1" width="10.7109375" customWidth="1"/>
    <col min="2" max="2" width="6.5703125" bestFit="1" customWidth="1"/>
  </cols>
  <sheetData>
    <row r="1" spans="1:12">
      <c r="A1" s="120" t="s">
        <v>62</v>
      </c>
    </row>
    <row r="2" spans="1:12" ht="45" customHeight="1">
      <c r="A2" s="600" t="s">
        <v>506</v>
      </c>
      <c r="B2" s="600"/>
      <c r="C2" s="600"/>
      <c r="D2" s="600"/>
      <c r="E2" s="600"/>
      <c r="F2" s="600"/>
      <c r="G2" s="600"/>
      <c r="H2" s="600"/>
      <c r="I2" s="600"/>
      <c r="J2" s="600"/>
      <c r="K2" s="600"/>
      <c r="L2" s="600"/>
    </row>
    <row r="3" spans="1:12" ht="24.95" customHeight="1">
      <c r="A3" s="600" t="str">
        <f>UPPER(CONCATENATE("Septiembre 2023"))</f>
        <v>SEPTIEMBRE 2023</v>
      </c>
      <c r="B3" s="600"/>
      <c r="C3" s="600"/>
      <c r="D3" s="600"/>
      <c r="E3" s="600"/>
      <c r="F3" s="600"/>
      <c r="G3" s="600"/>
      <c r="H3" s="600"/>
      <c r="I3" s="600"/>
      <c r="J3" s="600"/>
      <c r="K3" s="600"/>
      <c r="L3" s="600"/>
    </row>
    <row r="4" spans="1:12">
      <c r="A4" s="121"/>
    </row>
    <row r="5" spans="1:12" ht="12" customHeight="1">
      <c r="A5" s="200" t="s">
        <v>507</v>
      </c>
      <c r="B5" s="200" t="s">
        <v>508</v>
      </c>
    </row>
    <row r="6" spans="1:12" ht="12" customHeight="1">
      <c r="A6" s="201" t="s">
        <v>152</v>
      </c>
      <c r="B6" s="202">
        <v>2066</v>
      </c>
    </row>
    <row r="7" spans="1:12" ht="12" customHeight="1">
      <c r="A7" s="201" t="s">
        <v>145</v>
      </c>
      <c r="B7" s="202">
        <v>2051</v>
      </c>
    </row>
    <row r="8" spans="1:12" ht="12" customHeight="1">
      <c r="A8" s="201" t="s">
        <v>146</v>
      </c>
      <c r="B8" s="202">
        <v>2022</v>
      </c>
    </row>
    <row r="9" spans="1:12" ht="12" customHeight="1">
      <c r="A9" s="201" t="s">
        <v>148</v>
      </c>
      <c r="B9" s="202">
        <v>1995</v>
      </c>
    </row>
    <row r="10" spans="1:12" ht="12" customHeight="1">
      <c r="A10" s="201" t="s">
        <v>147</v>
      </c>
      <c r="B10" s="202">
        <v>1993</v>
      </c>
    </row>
    <row r="11" spans="1:12" ht="12" customHeight="1">
      <c r="A11" s="201" t="s">
        <v>141</v>
      </c>
      <c r="B11" s="202">
        <v>1912</v>
      </c>
    </row>
    <row r="12" spans="1:12" ht="12" customHeight="1">
      <c r="A12" s="201" t="s">
        <v>149</v>
      </c>
      <c r="B12" s="202">
        <v>1825</v>
      </c>
    </row>
    <row r="13" spans="1:12" ht="12" customHeight="1">
      <c r="A13" s="201" t="s">
        <v>142</v>
      </c>
      <c r="B13" s="202">
        <v>1822</v>
      </c>
    </row>
    <row r="14" spans="1:12" ht="12" customHeight="1">
      <c r="A14" s="201" t="s">
        <v>151</v>
      </c>
      <c r="B14" s="202">
        <v>1302</v>
      </c>
    </row>
    <row r="15" spans="1:12" ht="12" customHeight="1">
      <c r="A15" s="201" t="s">
        <v>150</v>
      </c>
      <c r="B15" s="202">
        <v>1210</v>
      </c>
    </row>
    <row r="16" spans="1:12" ht="12" customHeight="1">
      <c r="A16" s="201" t="s">
        <v>144</v>
      </c>
      <c r="B16" s="200">
        <v>562</v>
      </c>
    </row>
    <row r="17" spans="1:2" ht="12" customHeight="1">
      <c r="A17" s="201" t="s">
        <v>140</v>
      </c>
      <c r="B17" s="200">
        <v>540</v>
      </c>
    </row>
    <row r="18" spans="1:2" ht="12" customHeight="1">
      <c r="A18" s="201" t="s">
        <v>143</v>
      </c>
      <c r="B18" s="200">
        <v>132</v>
      </c>
    </row>
    <row r="19" spans="1:2" ht="12" customHeight="1">
      <c r="A19" s="201" t="s">
        <v>153</v>
      </c>
      <c r="B19" s="200">
        <v>132</v>
      </c>
    </row>
    <row r="20" spans="1:2" ht="12" customHeight="1">
      <c r="A20" s="201" t="s">
        <v>104</v>
      </c>
      <c r="B20" s="202"/>
    </row>
    <row r="21" spans="1:2" ht="12" customHeight="1">
      <c r="A21" s="121"/>
    </row>
    <row r="22" spans="1:2" ht="12" customHeight="1">
      <c r="A22" s="185"/>
    </row>
    <row r="23" spans="1:2" ht="12" customHeight="1">
      <c r="A23" s="185"/>
    </row>
    <row r="24" spans="1:2" ht="12" customHeight="1">
      <c r="A24" s="201"/>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571" t="s">
        <v>97</v>
      </c>
      <c r="G39" s="274">
        <v>19564</v>
      </c>
    </row>
    <row r="41" spans="1:7" ht="9.9499999999999993" customHeight="1">
      <c r="A41" s="172" t="s">
        <v>509</v>
      </c>
    </row>
    <row r="42" spans="1:7" ht="9.9499999999999993" customHeight="1">
      <c r="A42" s="172" t="s">
        <v>96</v>
      </c>
    </row>
  </sheetData>
  <mergeCells count="2">
    <mergeCell ref="A3:L3"/>
    <mergeCell ref="A2:L2"/>
  </mergeCells>
  <printOptions horizontalCentered="1"/>
  <pageMargins left="0.23622047244094491" right="0.23622047244094491" top="0.74803149606299213" bottom="0.35433070866141736" header="0.11" footer="0.31496062992125984"/>
  <pageSetup scale="91"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315DC-2DF1-461B-9603-36AABB196F50}">
  <dimension ref="A1:Y51"/>
  <sheetViews>
    <sheetView view="pageBreakPreview" topLeftCell="A11" zoomScale="70" zoomScaleNormal="100" zoomScaleSheetLayoutView="70" workbookViewId="0">
      <selection activeCell="AA30" sqref="AA30"/>
    </sheetView>
  </sheetViews>
  <sheetFormatPr baseColWidth="10" defaultRowHeight="12.75"/>
  <cols>
    <col min="1" max="1" width="30.7109375" customWidth="1"/>
    <col min="2" max="2" width="1.42578125" customWidth="1"/>
    <col min="3" max="10" width="6.28515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140</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c r="F10" s="230"/>
      <c r="G10" s="230"/>
      <c r="H10" s="230"/>
      <c r="I10" s="230">
        <v>1</v>
      </c>
      <c r="J10" s="230"/>
      <c r="K10" s="231">
        <v>1</v>
      </c>
      <c r="L10" s="128"/>
      <c r="M10" s="227" t="s">
        <v>116</v>
      </c>
      <c r="N10" s="228">
        <v>93</v>
      </c>
      <c r="O10" s="128"/>
      <c r="P10" s="128"/>
      <c r="Q10" s="128"/>
      <c r="R10" s="128"/>
      <c r="S10" s="128"/>
      <c r="T10" s="128"/>
      <c r="U10" s="128"/>
      <c r="V10" s="128"/>
      <c r="W10" s="128"/>
      <c r="X10" s="128"/>
      <c r="Y10" s="128"/>
    </row>
    <row r="11" spans="1:25" ht="21" customHeight="1">
      <c r="A11" s="226" t="s">
        <v>109</v>
      </c>
      <c r="B11" s="136"/>
      <c r="C11" s="229">
        <v>2</v>
      </c>
      <c r="D11" s="230"/>
      <c r="E11" s="230">
        <v>2</v>
      </c>
      <c r="F11" s="230"/>
      <c r="G11" s="230">
        <v>5</v>
      </c>
      <c r="H11" s="230"/>
      <c r="I11" s="230">
        <v>5</v>
      </c>
      <c r="J11" s="230"/>
      <c r="K11" s="231">
        <v>14</v>
      </c>
      <c r="L11" s="128"/>
      <c r="M11" s="227" t="s">
        <v>115</v>
      </c>
      <c r="N11" s="228">
        <v>60</v>
      </c>
      <c r="O11" s="128"/>
      <c r="P11" s="128"/>
      <c r="Q11" s="128"/>
      <c r="R11" s="128"/>
      <c r="S11" s="128"/>
      <c r="T11" s="128"/>
      <c r="U11" s="128"/>
      <c r="V11" s="128"/>
      <c r="W11" s="128"/>
      <c r="X11" s="128"/>
      <c r="Y11" s="128"/>
    </row>
    <row r="12" spans="1:25" ht="21" customHeight="1">
      <c r="A12" s="226" t="s">
        <v>110</v>
      </c>
      <c r="B12" s="136"/>
      <c r="C12" s="229">
        <v>2</v>
      </c>
      <c r="D12" s="230"/>
      <c r="E12" s="230"/>
      <c r="F12" s="230"/>
      <c r="G12" s="230"/>
      <c r="H12" s="230"/>
      <c r="I12" s="230"/>
      <c r="J12" s="230"/>
      <c r="K12" s="231">
        <v>2</v>
      </c>
      <c r="L12" s="128"/>
      <c r="M12" s="227" t="s">
        <v>119</v>
      </c>
      <c r="N12" s="228">
        <v>59</v>
      </c>
      <c r="O12" s="128"/>
      <c r="P12" s="128"/>
      <c r="Q12" s="128"/>
      <c r="R12" s="128"/>
      <c r="S12" s="128"/>
      <c r="T12" s="128"/>
      <c r="U12" s="128"/>
      <c r="V12" s="128"/>
      <c r="W12" s="128"/>
      <c r="X12" s="128"/>
      <c r="Y12" s="128"/>
    </row>
    <row r="13" spans="1:25" ht="21" customHeight="1">
      <c r="A13" s="226" t="s">
        <v>111</v>
      </c>
      <c r="B13" s="136"/>
      <c r="C13" s="229"/>
      <c r="D13" s="230"/>
      <c r="E13" s="230"/>
      <c r="F13" s="230"/>
      <c r="G13" s="230">
        <v>1</v>
      </c>
      <c r="H13" s="230"/>
      <c r="I13" s="230"/>
      <c r="J13" s="230"/>
      <c r="K13" s="231">
        <v>1</v>
      </c>
      <c r="L13" s="128"/>
      <c r="M13" s="227" t="s">
        <v>135</v>
      </c>
      <c r="N13" s="228">
        <v>42</v>
      </c>
      <c r="O13" s="128"/>
      <c r="P13" s="128"/>
      <c r="Q13" s="128"/>
      <c r="R13" s="128"/>
      <c r="S13" s="128"/>
      <c r="T13" s="128"/>
      <c r="U13" s="128"/>
      <c r="V13" s="128"/>
      <c r="W13" s="128"/>
      <c r="X13" s="128"/>
      <c r="Y13" s="128"/>
    </row>
    <row r="14" spans="1:25" ht="21" customHeight="1">
      <c r="A14" s="226" t="s">
        <v>114</v>
      </c>
      <c r="B14" s="136"/>
      <c r="C14" s="229">
        <v>2</v>
      </c>
      <c r="D14" s="230"/>
      <c r="E14" s="230"/>
      <c r="F14" s="230"/>
      <c r="G14" s="230">
        <v>1</v>
      </c>
      <c r="H14" s="230"/>
      <c r="I14" s="230"/>
      <c r="J14" s="230"/>
      <c r="K14" s="231">
        <v>3</v>
      </c>
      <c r="L14" s="128"/>
      <c r="M14" s="227" t="s">
        <v>122</v>
      </c>
      <c r="N14" s="228">
        <v>38</v>
      </c>
      <c r="O14" s="128"/>
      <c r="P14" s="128"/>
      <c r="Q14" s="128"/>
      <c r="R14" s="128"/>
      <c r="S14" s="128"/>
      <c r="T14" s="128"/>
      <c r="U14" s="128"/>
      <c r="V14" s="128"/>
      <c r="W14" s="128"/>
      <c r="X14" s="128"/>
      <c r="Y14" s="128"/>
    </row>
    <row r="15" spans="1:25" ht="21" customHeight="1">
      <c r="A15" s="226" t="s">
        <v>115</v>
      </c>
      <c r="B15" s="136"/>
      <c r="C15" s="229">
        <v>2</v>
      </c>
      <c r="D15" s="230"/>
      <c r="E15" s="230">
        <v>22</v>
      </c>
      <c r="F15" s="230"/>
      <c r="G15" s="230">
        <v>20</v>
      </c>
      <c r="H15" s="230"/>
      <c r="I15" s="230">
        <v>16</v>
      </c>
      <c r="J15" s="230"/>
      <c r="K15" s="231">
        <v>60</v>
      </c>
      <c r="L15" s="128"/>
      <c r="M15" s="227" t="s">
        <v>132</v>
      </c>
      <c r="N15" s="228">
        <v>30</v>
      </c>
      <c r="O15" s="128"/>
      <c r="P15" s="128"/>
      <c r="Q15" s="128"/>
      <c r="R15" s="128"/>
      <c r="S15" s="128"/>
      <c r="T15" s="128"/>
      <c r="U15" s="128"/>
      <c r="V15" s="128"/>
      <c r="W15" s="128"/>
      <c r="X15" s="128"/>
      <c r="Y15" s="128"/>
    </row>
    <row r="16" spans="1:25" ht="21" customHeight="1">
      <c r="A16" s="226" t="s">
        <v>116</v>
      </c>
      <c r="B16" s="136"/>
      <c r="C16" s="229">
        <v>2</v>
      </c>
      <c r="D16" s="230"/>
      <c r="E16" s="230">
        <v>14</v>
      </c>
      <c r="F16" s="230"/>
      <c r="G16" s="230">
        <v>59</v>
      </c>
      <c r="H16" s="230"/>
      <c r="I16" s="230">
        <v>18</v>
      </c>
      <c r="J16" s="230"/>
      <c r="K16" s="231">
        <v>93</v>
      </c>
      <c r="L16" s="128"/>
      <c r="M16" s="227" t="s">
        <v>137</v>
      </c>
      <c r="N16" s="228">
        <v>24</v>
      </c>
      <c r="O16" s="128"/>
      <c r="P16" s="128"/>
      <c r="Q16" s="128"/>
      <c r="R16" s="128"/>
      <c r="S16" s="128"/>
      <c r="T16" s="128"/>
      <c r="U16" s="128"/>
      <c r="V16" s="128"/>
      <c r="W16" s="128"/>
      <c r="X16" s="128"/>
      <c r="Y16" s="128"/>
    </row>
    <row r="17" spans="1:25" ht="21" customHeight="1">
      <c r="A17" s="226" t="s">
        <v>112</v>
      </c>
      <c r="B17" s="136"/>
      <c r="C17" s="229"/>
      <c r="D17" s="230"/>
      <c r="E17" s="230">
        <v>2</v>
      </c>
      <c r="F17" s="230"/>
      <c r="G17" s="230">
        <v>3</v>
      </c>
      <c r="H17" s="230"/>
      <c r="I17" s="230">
        <v>6</v>
      </c>
      <c r="J17" s="230"/>
      <c r="K17" s="231">
        <v>11</v>
      </c>
      <c r="L17" s="128"/>
      <c r="M17" s="227" t="s">
        <v>123</v>
      </c>
      <c r="N17" s="228">
        <v>20</v>
      </c>
      <c r="O17" s="128"/>
      <c r="P17" s="128"/>
      <c r="Q17" s="128"/>
      <c r="R17" s="128"/>
      <c r="S17" s="128"/>
      <c r="T17" s="128"/>
      <c r="U17" s="128"/>
      <c r="V17" s="128"/>
      <c r="W17" s="128"/>
      <c r="X17" s="128"/>
      <c r="Y17" s="128"/>
    </row>
    <row r="18" spans="1:25" ht="21" customHeight="1">
      <c r="A18" s="226" t="s">
        <v>113</v>
      </c>
      <c r="B18" s="136"/>
      <c r="C18" s="229">
        <v>1</v>
      </c>
      <c r="D18" s="230"/>
      <c r="E18" s="230">
        <v>1</v>
      </c>
      <c r="F18" s="230"/>
      <c r="G18" s="230">
        <v>2</v>
      </c>
      <c r="H18" s="230"/>
      <c r="I18" s="230"/>
      <c r="J18" s="230"/>
      <c r="K18" s="231">
        <v>4</v>
      </c>
      <c r="L18" s="128"/>
      <c r="M18" s="227" t="s">
        <v>126</v>
      </c>
      <c r="N18" s="228">
        <v>16</v>
      </c>
      <c r="O18" s="128"/>
      <c r="P18" s="128"/>
      <c r="Q18" s="128"/>
      <c r="R18" s="128"/>
      <c r="S18" s="128"/>
      <c r="T18" s="128"/>
      <c r="U18" s="128"/>
      <c r="V18" s="128"/>
      <c r="W18" s="128"/>
      <c r="X18" s="128"/>
      <c r="Y18" s="128"/>
    </row>
    <row r="19" spans="1:25" ht="21" customHeight="1">
      <c r="A19" s="226" t="s">
        <v>117</v>
      </c>
      <c r="B19" s="136"/>
      <c r="C19" s="229"/>
      <c r="D19" s="230"/>
      <c r="E19" s="230">
        <v>3</v>
      </c>
      <c r="F19" s="230"/>
      <c r="G19" s="230">
        <v>3</v>
      </c>
      <c r="H19" s="230"/>
      <c r="I19" s="230">
        <v>3</v>
      </c>
      <c r="J19" s="230"/>
      <c r="K19" s="231">
        <v>9</v>
      </c>
      <c r="L19" s="128"/>
      <c r="M19" s="227" t="s">
        <v>124</v>
      </c>
      <c r="N19" s="228">
        <v>15</v>
      </c>
      <c r="O19" s="128"/>
      <c r="P19" s="128"/>
      <c r="Q19" s="128"/>
      <c r="R19" s="128"/>
      <c r="S19" s="128"/>
      <c r="T19" s="128"/>
      <c r="U19" s="128"/>
      <c r="V19" s="128"/>
      <c r="W19" s="128"/>
      <c r="X19" s="128"/>
      <c r="Y19" s="128"/>
    </row>
    <row r="20" spans="1:25" ht="21" customHeight="1">
      <c r="A20" s="226" t="s">
        <v>122</v>
      </c>
      <c r="B20" s="136"/>
      <c r="C20" s="229"/>
      <c r="D20" s="230"/>
      <c r="E20" s="230">
        <v>3</v>
      </c>
      <c r="F20" s="230"/>
      <c r="G20" s="230">
        <v>24</v>
      </c>
      <c r="H20" s="230"/>
      <c r="I20" s="230">
        <v>11</v>
      </c>
      <c r="J20" s="230"/>
      <c r="K20" s="231">
        <v>38</v>
      </c>
      <c r="L20" s="128"/>
      <c r="M20" s="227" t="s">
        <v>109</v>
      </c>
      <c r="N20" s="228">
        <v>14</v>
      </c>
      <c r="O20" s="128"/>
      <c r="P20" s="128"/>
      <c r="Q20" s="128"/>
      <c r="R20" s="128"/>
      <c r="S20" s="128"/>
      <c r="T20" s="128"/>
      <c r="U20" s="128"/>
      <c r="V20" s="128"/>
      <c r="W20" s="128"/>
      <c r="X20" s="128"/>
      <c r="Y20" s="128"/>
    </row>
    <row r="21" spans="1:25" ht="21" customHeight="1">
      <c r="A21" s="226" t="s">
        <v>118</v>
      </c>
      <c r="B21" s="136"/>
      <c r="C21" s="229">
        <v>1</v>
      </c>
      <c r="D21" s="230"/>
      <c r="E21" s="230">
        <v>2</v>
      </c>
      <c r="F21" s="230"/>
      <c r="G21" s="230">
        <v>6</v>
      </c>
      <c r="H21" s="230"/>
      <c r="I21" s="230">
        <v>1</v>
      </c>
      <c r="J21" s="230"/>
      <c r="K21" s="231">
        <v>10</v>
      </c>
      <c r="L21" s="128"/>
      <c r="M21" s="227" t="s">
        <v>510</v>
      </c>
      <c r="N21" s="228">
        <v>13</v>
      </c>
      <c r="O21" s="128"/>
      <c r="P21" s="128"/>
      <c r="Q21" s="128"/>
      <c r="R21" s="128"/>
      <c r="S21" s="128"/>
      <c r="T21" s="128"/>
      <c r="U21" s="128"/>
      <c r="V21" s="128"/>
      <c r="W21" s="128"/>
      <c r="X21" s="128"/>
      <c r="Y21" s="128"/>
    </row>
    <row r="22" spans="1:25" ht="21" customHeight="1">
      <c r="A22" s="226" t="s">
        <v>119</v>
      </c>
      <c r="B22" s="136"/>
      <c r="C22" s="229">
        <v>2</v>
      </c>
      <c r="D22" s="230"/>
      <c r="E22" s="230">
        <v>1</v>
      </c>
      <c r="F22" s="230"/>
      <c r="G22" s="230">
        <v>42</v>
      </c>
      <c r="H22" s="230"/>
      <c r="I22" s="230">
        <v>14</v>
      </c>
      <c r="J22" s="230"/>
      <c r="K22" s="231">
        <v>59</v>
      </c>
      <c r="L22" s="128"/>
      <c r="M22" s="227" t="s">
        <v>120</v>
      </c>
      <c r="N22" s="228">
        <v>12</v>
      </c>
      <c r="O22" s="128"/>
      <c r="P22" s="128"/>
      <c r="Q22" s="128"/>
      <c r="R22" s="128"/>
      <c r="S22" s="128"/>
      <c r="T22" s="128"/>
      <c r="U22" s="128"/>
      <c r="V22" s="128"/>
      <c r="W22" s="128"/>
      <c r="X22" s="128"/>
      <c r="Y22" s="128"/>
    </row>
    <row r="23" spans="1:25" ht="21" customHeight="1">
      <c r="A23" s="226" t="s">
        <v>120</v>
      </c>
      <c r="B23" s="136"/>
      <c r="C23" s="229"/>
      <c r="D23" s="230"/>
      <c r="E23" s="230">
        <v>2</v>
      </c>
      <c r="F23" s="230"/>
      <c r="G23" s="230">
        <v>6</v>
      </c>
      <c r="H23" s="230"/>
      <c r="I23" s="230">
        <v>4</v>
      </c>
      <c r="J23" s="230"/>
      <c r="K23" s="231">
        <v>12</v>
      </c>
      <c r="L23" s="128"/>
      <c r="M23" s="227" t="s">
        <v>121</v>
      </c>
      <c r="N23" s="228">
        <v>12</v>
      </c>
      <c r="O23" s="128"/>
      <c r="P23" s="128"/>
      <c r="Q23" s="128"/>
      <c r="R23" s="128"/>
      <c r="S23" s="128"/>
      <c r="T23" s="128"/>
      <c r="U23" s="128"/>
      <c r="V23" s="128"/>
      <c r="W23" s="128"/>
      <c r="X23" s="128"/>
      <c r="Y23" s="128"/>
    </row>
    <row r="24" spans="1:25" ht="21" customHeight="1">
      <c r="A24" s="226" t="s">
        <v>121</v>
      </c>
      <c r="B24" s="136"/>
      <c r="C24" s="229">
        <v>1</v>
      </c>
      <c r="D24" s="230"/>
      <c r="E24" s="230"/>
      <c r="F24" s="230"/>
      <c r="G24" s="230">
        <v>6</v>
      </c>
      <c r="H24" s="230"/>
      <c r="I24" s="230">
        <v>5</v>
      </c>
      <c r="J24" s="230"/>
      <c r="K24" s="231">
        <v>12</v>
      </c>
      <c r="L24" s="128"/>
      <c r="M24" s="227" t="s">
        <v>112</v>
      </c>
      <c r="N24" s="228">
        <v>11</v>
      </c>
      <c r="O24" s="128"/>
      <c r="P24" s="128"/>
      <c r="Q24" s="128"/>
      <c r="R24" s="128"/>
      <c r="S24" s="128"/>
      <c r="T24" s="128"/>
      <c r="U24" s="128"/>
      <c r="V24" s="128"/>
      <c r="W24" s="128"/>
      <c r="X24" s="128"/>
      <c r="Y24" s="128"/>
    </row>
    <row r="25" spans="1:25" ht="21" customHeight="1">
      <c r="A25" s="226" t="s">
        <v>123</v>
      </c>
      <c r="B25" s="136"/>
      <c r="C25" s="229">
        <v>1</v>
      </c>
      <c r="D25" s="230"/>
      <c r="E25" s="230">
        <v>1</v>
      </c>
      <c r="F25" s="230"/>
      <c r="G25" s="230">
        <v>10</v>
      </c>
      <c r="H25" s="230"/>
      <c r="I25" s="230">
        <v>8</v>
      </c>
      <c r="J25" s="230"/>
      <c r="K25" s="231">
        <v>20</v>
      </c>
      <c r="L25" s="128"/>
      <c r="M25" s="227" t="s">
        <v>118</v>
      </c>
      <c r="N25" s="228">
        <v>10</v>
      </c>
      <c r="O25" s="128"/>
      <c r="P25" s="128"/>
      <c r="Q25" s="128"/>
      <c r="R25" s="128"/>
      <c r="S25" s="128"/>
      <c r="T25" s="128"/>
      <c r="U25" s="128"/>
      <c r="V25" s="128"/>
      <c r="W25" s="128"/>
      <c r="X25" s="128"/>
      <c r="Y25" s="128"/>
    </row>
    <row r="26" spans="1:25" ht="21" customHeight="1">
      <c r="A26" s="226" t="s">
        <v>124</v>
      </c>
      <c r="B26" s="136"/>
      <c r="C26" s="229">
        <v>3</v>
      </c>
      <c r="D26" s="230"/>
      <c r="E26" s="230">
        <v>1</v>
      </c>
      <c r="F26" s="230"/>
      <c r="G26" s="230">
        <v>5</v>
      </c>
      <c r="H26" s="230"/>
      <c r="I26" s="230">
        <v>6</v>
      </c>
      <c r="J26" s="230"/>
      <c r="K26" s="231">
        <v>15</v>
      </c>
      <c r="L26" s="128"/>
      <c r="M26" s="227" t="s">
        <v>133</v>
      </c>
      <c r="N26" s="228">
        <v>10</v>
      </c>
      <c r="O26" s="128"/>
      <c r="P26" s="128"/>
      <c r="Q26" s="128"/>
      <c r="R26" s="128"/>
      <c r="S26" s="128"/>
      <c r="T26" s="128"/>
      <c r="U26" s="128"/>
      <c r="V26" s="128"/>
      <c r="W26" s="128"/>
      <c r="X26" s="128"/>
      <c r="Y26" s="128"/>
    </row>
    <row r="27" spans="1:25" ht="21" customHeight="1">
      <c r="A27" s="226" t="s">
        <v>125</v>
      </c>
      <c r="B27" s="136"/>
      <c r="C27" s="229"/>
      <c r="D27" s="230"/>
      <c r="E27" s="230">
        <v>1</v>
      </c>
      <c r="F27" s="230"/>
      <c r="G27" s="230">
        <v>1</v>
      </c>
      <c r="H27" s="230"/>
      <c r="I27" s="230"/>
      <c r="J27" s="230"/>
      <c r="K27" s="231">
        <v>2</v>
      </c>
      <c r="L27" s="128"/>
      <c r="M27" s="227" t="s">
        <v>117</v>
      </c>
      <c r="N27" s="228">
        <v>9</v>
      </c>
      <c r="O27" s="128"/>
      <c r="P27" s="128"/>
      <c r="Q27" s="128"/>
      <c r="R27" s="128"/>
      <c r="S27" s="128"/>
      <c r="T27" s="128"/>
      <c r="U27" s="128"/>
      <c r="V27" s="128"/>
      <c r="W27" s="128"/>
      <c r="X27" s="128"/>
      <c r="Y27" s="128"/>
    </row>
    <row r="28" spans="1:25" ht="21" customHeight="1">
      <c r="A28" s="226" t="s">
        <v>126</v>
      </c>
      <c r="B28" s="136"/>
      <c r="C28" s="229">
        <v>4</v>
      </c>
      <c r="D28" s="230"/>
      <c r="E28" s="230">
        <v>2</v>
      </c>
      <c r="F28" s="230"/>
      <c r="G28" s="230">
        <v>7</v>
      </c>
      <c r="H28" s="230"/>
      <c r="I28" s="230">
        <v>3</v>
      </c>
      <c r="J28" s="230"/>
      <c r="K28" s="231">
        <v>16</v>
      </c>
      <c r="L28" s="128"/>
      <c r="M28" s="227" t="s">
        <v>127</v>
      </c>
      <c r="N28" s="228">
        <v>9</v>
      </c>
      <c r="O28" s="128"/>
      <c r="P28" s="128"/>
      <c r="Q28" s="128"/>
      <c r="R28" s="128"/>
      <c r="S28" s="128"/>
      <c r="T28" s="128"/>
      <c r="U28" s="128"/>
      <c r="V28" s="128"/>
      <c r="W28" s="128"/>
      <c r="X28" s="128"/>
      <c r="Y28" s="128"/>
    </row>
    <row r="29" spans="1:25" ht="21" customHeight="1">
      <c r="A29" s="226" t="s">
        <v>127</v>
      </c>
      <c r="B29" s="136"/>
      <c r="C29" s="229"/>
      <c r="D29" s="230"/>
      <c r="E29" s="230">
        <v>1</v>
      </c>
      <c r="F29" s="230"/>
      <c r="G29" s="230">
        <v>7</v>
      </c>
      <c r="H29" s="230"/>
      <c r="I29" s="230">
        <v>1</v>
      </c>
      <c r="J29" s="230"/>
      <c r="K29" s="231">
        <v>9</v>
      </c>
      <c r="L29" s="128"/>
      <c r="M29" s="227" t="s">
        <v>128</v>
      </c>
      <c r="N29" s="228">
        <v>9</v>
      </c>
      <c r="O29" s="128"/>
      <c r="P29" s="128"/>
      <c r="Q29" s="128"/>
      <c r="R29" s="128"/>
      <c r="S29" s="128"/>
      <c r="T29" s="128"/>
      <c r="U29" s="128"/>
      <c r="V29" s="128"/>
      <c r="W29" s="128"/>
      <c r="X29" s="128"/>
      <c r="Y29" s="128"/>
    </row>
    <row r="30" spans="1:25" ht="21" customHeight="1">
      <c r="A30" s="226" t="s">
        <v>128</v>
      </c>
      <c r="B30" s="136"/>
      <c r="C30" s="229"/>
      <c r="D30" s="230"/>
      <c r="E30" s="230">
        <v>1</v>
      </c>
      <c r="F30" s="230"/>
      <c r="G30" s="230">
        <v>3</v>
      </c>
      <c r="H30" s="230"/>
      <c r="I30" s="230">
        <v>5</v>
      </c>
      <c r="J30" s="230"/>
      <c r="K30" s="231">
        <v>9</v>
      </c>
      <c r="L30" s="128"/>
      <c r="M30" s="227" t="s">
        <v>134</v>
      </c>
      <c r="N30" s="228">
        <v>6</v>
      </c>
      <c r="O30" s="128"/>
      <c r="P30" s="128"/>
      <c r="Q30" s="128"/>
      <c r="R30" s="128"/>
      <c r="S30" s="128"/>
      <c r="T30" s="128"/>
      <c r="U30" s="128"/>
      <c r="V30" s="128"/>
      <c r="W30" s="128"/>
      <c r="X30" s="128"/>
      <c r="Y30" s="128"/>
    </row>
    <row r="31" spans="1:25" ht="21" customHeight="1">
      <c r="A31" s="226" t="s">
        <v>129</v>
      </c>
      <c r="B31" s="136"/>
      <c r="C31" s="229"/>
      <c r="D31" s="230"/>
      <c r="E31" s="230">
        <v>1</v>
      </c>
      <c r="F31" s="230"/>
      <c r="G31" s="230">
        <v>2</v>
      </c>
      <c r="H31" s="230"/>
      <c r="I31" s="230"/>
      <c r="J31" s="230"/>
      <c r="K31" s="231">
        <v>3</v>
      </c>
      <c r="L31" s="128"/>
      <c r="M31" s="227" t="s">
        <v>131</v>
      </c>
      <c r="N31" s="228">
        <v>5</v>
      </c>
      <c r="O31" s="128"/>
      <c r="P31" s="128"/>
      <c r="Q31" s="128"/>
      <c r="R31" s="128"/>
      <c r="S31" s="128"/>
      <c r="T31" s="128"/>
      <c r="U31" s="128"/>
      <c r="V31" s="128"/>
      <c r="W31" s="128"/>
      <c r="X31" s="128"/>
      <c r="Y31" s="128"/>
    </row>
    <row r="32" spans="1:25" ht="21" customHeight="1">
      <c r="A32" s="226" t="s">
        <v>130</v>
      </c>
      <c r="B32" s="136"/>
      <c r="C32" s="229"/>
      <c r="D32" s="230"/>
      <c r="E32" s="230">
        <v>1</v>
      </c>
      <c r="F32" s="230"/>
      <c r="G32" s="230"/>
      <c r="H32" s="230"/>
      <c r="I32" s="230"/>
      <c r="J32" s="230"/>
      <c r="K32" s="231">
        <v>1</v>
      </c>
      <c r="L32" s="128"/>
      <c r="M32" s="227" t="s">
        <v>139</v>
      </c>
      <c r="N32" s="228">
        <v>5</v>
      </c>
      <c r="O32" s="128"/>
      <c r="P32" s="128"/>
      <c r="Q32" s="128"/>
      <c r="R32" s="128"/>
      <c r="S32" s="128"/>
      <c r="T32" s="128"/>
      <c r="U32" s="128"/>
      <c r="V32" s="128"/>
      <c r="W32" s="128"/>
      <c r="X32" s="128"/>
      <c r="Y32" s="128"/>
    </row>
    <row r="33" spans="1:25" ht="21" customHeight="1">
      <c r="A33" s="226" t="s">
        <v>131</v>
      </c>
      <c r="B33" s="136"/>
      <c r="C33" s="229"/>
      <c r="D33" s="230"/>
      <c r="E33" s="230">
        <v>1</v>
      </c>
      <c r="F33" s="230"/>
      <c r="G33" s="230">
        <v>3</v>
      </c>
      <c r="H33" s="230"/>
      <c r="I33" s="230">
        <v>1</v>
      </c>
      <c r="J33" s="230"/>
      <c r="K33" s="231">
        <v>5</v>
      </c>
      <c r="L33" s="128"/>
      <c r="M33" s="227" t="s">
        <v>113</v>
      </c>
      <c r="N33" s="228">
        <v>4</v>
      </c>
      <c r="O33" s="128"/>
      <c r="P33" s="128"/>
      <c r="Q33" s="128"/>
      <c r="R33" s="128"/>
      <c r="S33" s="128"/>
      <c r="T33" s="128"/>
      <c r="U33" s="128"/>
      <c r="V33" s="128"/>
      <c r="W33" s="128"/>
      <c r="X33" s="128"/>
      <c r="Y33" s="128"/>
    </row>
    <row r="34" spans="1:25" ht="21" customHeight="1">
      <c r="A34" s="226" t="s">
        <v>132</v>
      </c>
      <c r="B34" s="136"/>
      <c r="C34" s="229">
        <v>4</v>
      </c>
      <c r="D34" s="230"/>
      <c r="E34" s="230">
        <v>4</v>
      </c>
      <c r="F34" s="230"/>
      <c r="G34" s="230">
        <v>16</v>
      </c>
      <c r="H34" s="230"/>
      <c r="I34" s="230">
        <v>6</v>
      </c>
      <c r="J34" s="230"/>
      <c r="K34" s="231">
        <v>30</v>
      </c>
      <c r="L34" s="128"/>
      <c r="M34" s="227" t="s">
        <v>114</v>
      </c>
      <c r="N34" s="228">
        <v>3</v>
      </c>
      <c r="O34" s="128"/>
      <c r="P34" s="128"/>
      <c r="Q34" s="128"/>
      <c r="R34" s="128"/>
      <c r="S34" s="128"/>
      <c r="T34" s="128"/>
      <c r="U34" s="128"/>
      <c r="V34" s="128"/>
      <c r="W34" s="128"/>
      <c r="X34" s="128"/>
      <c r="Y34" s="128"/>
    </row>
    <row r="35" spans="1:25" ht="21" customHeight="1">
      <c r="A35" s="226" t="s">
        <v>133</v>
      </c>
      <c r="B35" s="136"/>
      <c r="C35" s="229">
        <v>1</v>
      </c>
      <c r="D35" s="230"/>
      <c r="E35" s="230">
        <v>2</v>
      </c>
      <c r="F35" s="230"/>
      <c r="G35" s="230">
        <v>4</v>
      </c>
      <c r="H35" s="230"/>
      <c r="I35" s="230">
        <v>3</v>
      </c>
      <c r="J35" s="230"/>
      <c r="K35" s="231">
        <v>10</v>
      </c>
      <c r="L35" s="128"/>
      <c r="M35" s="227" t="s">
        <v>129</v>
      </c>
      <c r="N35" s="228">
        <v>3</v>
      </c>
      <c r="O35" s="128"/>
      <c r="P35" s="128"/>
      <c r="Q35" s="128"/>
      <c r="R35" s="128"/>
      <c r="S35" s="128"/>
      <c r="T35" s="128"/>
      <c r="U35" s="128"/>
      <c r="V35" s="128"/>
      <c r="W35" s="128"/>
      <c r="X35" s="128"/>
      <c r="Y35" s="128"/>
    </row>
    <row r="36" spans="1:25" ht="21" customHeight="1">
      <c r="A36" s="226" t="s">
        <v>134</v>
      </c>
      <c r="B36" s="136"/>
      <c r="C36" s="229"/>
      <c r="D36" s="230"/>
      <c r="E36" s="230">
        <v>1</v>
      </c>
      <c r="F36" s="230"/>
      <c r="G36" s="230">
        <v>3</v>
      </c>
      <c r="H36" s="230"/>
      <c r="I36" s="230">
        <v>2</v>
      </c>
      <c r="J36" s="230"/>
      <c r="K36" s="231">
        <v>6</v>
      </c>
      <c r="L36" s="128"/>
      <c r="M36" s="227" t="s">
        <v>110</v>
      </c>
      <c r="N36" s="228">
        <v>2</v>
      </c>
      <c r="O36" s="128"/>
      <c r="P36" s="128"/>
      <c r="Q36" s="128"/>
      <c r="R36" s="128"/>
      <c r="S36" s="128"/>
      <c r="T36" s="128"/>
      <c r="U36" s="128"/>
      <c r="V36" s="128"/>
      <c r="W36" s="128"/>
      <c r="X36" s="128"/>
      <c r="Y36" s="128"/>
    </row>
    <row r="37" spans="1:25" ht="21" customHeight="1">
      <c r="A37" s="226" t="s">
        <v>135</v>
      </c>
      <c r="B37" s="136"/>
      <c r="C37" s="229"/>
      <c r="D37" s="230"/>
      <c r="E37" s="230"/>
      <c r="F37" s="230"/>
      <c r="G37" s="230">
        <v>28</v>
      </c>
      <c r="H37" s="230"/>
      <c r="I37" s="230">
        <v>14</v>
      </c>
      <c r="J37" s="230"/>
      <c r="K37" s="231">
        <v>42</v>
      </c>
      <c r="L37" s="128"/>
      <c r="M37" s="227" t="s">
        <v>125</v>
      </c>
      <c r="N37" s="228">
        <v>2</v>
      </c>
      <c r="O37" s="128"/>
      <c r="P37" s="128"/>
      <c r="Q37" s="128"/>
      <c r="R37" s="128"/>
      <c r="S37" s="128"/>
      <c r="T37" s="128"/>
      <c r="U37" s="128"/>
      <c r="V37" s="128"/>
      <c r="W37" s="128"/>
      <c r="X37" s="128"/>
      <c r="Y37" s="128"/>
    </row>
    <row r="38" spans="1:25" ht="21" customHeight="1">
      <c r="A38" s="226" t="s">
        <v>136</v>
      </c>
      <c r="B38" s="136"/>
      <c r="C38" s="229"/>
      <c r="D38" s="230"/>
      <c r="E38" s="230"/>
      <c r="F38" s="230"/>
      <c r="G38" s="230"/>
      <c r="H38" s="230"/>
      <c r="I38" s="230"/>
      <c r="J38" s="230"/>
      <c r="K38" s="231">
        <v>0</v>
      </c>
      <c r="L38" s="128"/>
      <c r="M38" s="227" t="s">
        <v>108</v>
      </c>
      <c r="N38" s="228">
        <v>1</v>
      </c>
      <c r="O38" s="128"/>
      <c r="P38" s="128"/>
      <c r="Q38" s="128"/>
      <c r="R38" s="128"/>
      <c r="S38" s="128"/>
      <c r="T38" s="128"/>
      <c r="U38" s="128"/>
      <c r="V38" s="128"/>
      <c r="W38" s="128"/>
      <c r="X38" s="128"/>
      <c r="Y38" s="128"/>
    </row>
    <row r="39" spans="1:25" ht="21" customHeight="1">
      <c r="A39" s="226" t="s">
        <v>137</v>
      </c>
      <c r="B39" s="136"/>
      <c r="C39" s="229">
        <v>1</v>
      </c>
      <c r="D39" s="230"/>
      <c r="E39" s="230">
        <v>1</v>
      </c>
      <c r="F39" s="230"/>
      <c r="G39" s="230">
        <v>13</v>
      </c>
      <c r="H39" s="230"/>
      <c r="I39" s="230">
        <v>9</v>
      </c>
      <c r="J39" s="230"/>
      <c r="K39" s="231">
        <v>24</v>
      </c>
      <c r="L39" s="128"/>
      <c r="M39" s="227" t="s">
        <v>111</v>
      </c>
      <c r="N39" s="228">
        <v>1</v>
      </c>
      <c r="O39" s="128"/>
      <c r="P39" s="128"/>
      <c r="Q39" s="128"/>
      <c r="R39" s="128"/>
      <c r="S39" s="128"/>
      <c r="T39" s="128"/>
      <c r="U39" s="128"/>
      <c r="V39" s="128"/>
      <c r="W39" s="128"/>
      <c r="X39" s="128"/>
      <c r="Y39" s="128"/>
    </row>
    <row r="40" spans="1:25" ht="21" customHeight="1">
      <c r="A40" s="226" t="s">
        <v>138</v>
      </c>
      <c r="B40" s="136"/>
      <c r="C40" s="229"/>
      <c r="D40" s="230"/>
      <c r="E40" s="230"/>
      <c r="F40" s="230"/>
      <c r="G40" s="230">
        <v>1</v>
      </c>
      <c r="H40" s="230"/>
      <c r="I40" s="230"/>
      <c r="J40" s="230"/>
      <c r="K40" s="231">
        <v>1</v>
      </c>
      <c r="L40" s="128"/>
      <c r="M40" s="227" t="s">
        <v>130</v>
      </c>
      <c r="N40" s="228">
        <v>1</v>
      </c>
      <c r="O40" s="128"/>
      <c r="P40" s="128"/>
      <c r="Q40" s="128"/>
      <c r="R40" s="128"/>
      <c r="S40" s="128"/>
      <c r="T40" s="128"/>
      <c r="U40" s="128"/>
      <c r="V40" s="128"/>
      <c r="W40" s="128"/>
      <c r="X40" s="128"/>
      <c r="Y40" s="128"/>
    </row>
    <row r="41" spans="1:25" ht="21" customHeight="1">
      <c r="A41" s="226" t="s">
        <v>139</v>
      </c>
      <c r="B41" s="136"/>
      <c r="C41" s="229"/>
      <c r="D41" s="230"/>
      <c r="E41" s="230"/>
      <c r="F41" s="230"/>
      <c r="G41" s="230">
        <v>3</v>
      </c>
      <c r="H41" s="230"/>
      <c r="I41" s="230">
        <v>2</v>
      </c>
      <c r="J41" s="230"/>
      <c r="K41" s="231">
        <v>5</v>
      </c>
      <c r="L41" s="128"/>
      <c r="M41" s="227" t="s">
        <v>138</v>
      </c>
      <c r="N41" s="228">
        <v>1</v>
      </c>
      <c r="O41" s="128"/>
      <c r="P41" s="128"/>
      <c r="Q41" s="128"/>
      <c r="R41" s="128"/>
      <c r="S41" s="128"/>
      <c r="T41" s="128"/>
      <c r="U41" s="128"/>
      <c r="V41" s="128"/>
      <c r="W41" s="128"/>
      <c r="X41" s="128"/>
      <c r="Y41" s="128"/>
    </row>
    <row r="42" spans="1:25" ht="21" customHeight="1">
      <c r="A42" s="226" t="s">
        <v>510</v>
      </c>
      <c r="B42" s="136"/>
      <c r="C42" s="229"/>
      <c r="D42" s="230"/>
      <c r="E42" s="230">
        <v>2</v>
      </c>
      <c r="F42" s="230"/>
      <c r="G42" s="230">
        <v>7</v>
      </c>
      <c r="H42" s="230"/>
      <c r="I42" s="230">
        <v>4</v>
      </c>
      <c r="J42" s="230"/>
      <c r="K42" s="231">
        <v>13</v>
      </c>
      <c r="L42" s="128"/>
      <c r="M42" s="227" t="s">
        <v>136</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29</v>
      </c>
      <c r="D44" s="234">
        <v>0</v>
      </c>
      <c r="E44" s="234">
        <v>72</v>
      </c>
      <c r="F44" s="234">
        <v>0</v>
      </c>
      <c r="G44" s="234">
        <v>291</v>
      </c>
      <c r="H44" s="234">
        <v>0</v>
      </c>
      <c r="I44" s="234">
        <v>148</v>
      </c>
      <c r="J44" s="234">
        <v>0</v>
      </c>
      <c r="K44" s="235">
        <v>540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1" footer="0.31496062992125984"/>
  <pageSetup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5D9F-009E-4302-8B2B-FA6D2FCBCDE5}">
  <dimension ref="A1:Y51"/>
  <sheetViews>
    <sheetView view="pageBreakPreview" topLeftCell="A7" zoomScale="60" zoomScaleNormal="100" workbookViewId="0">
      <selection activeCell="G42" sqref="G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141</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v>5</v>
      </c>
      <c r="D10" s="230"/>
      <c r="E10" s="230">
        <v>9</v>
      </c>
      <c r="F10" s="230"/>
      <c r="G10" s="230">
        <v>1</v>
      </c>
      <c r="H10" s="230"/>
      <c r="I10" s="230">
        <v>1</v>
      </c>
      <c r="J10" s="230"/>
      <c r="K10" s="231">
        <v>16</v>
      </c>
      <c r="L10" s="128"/>
      <c r="M10" s="227" t="s">
        <v>122</v>
      </c>
      <c r="N10" s="228">
        <v>314</v>
      </c>
      <c r="O10" s="128"/>
      <c r="P10" s="128"/>
      <c r="Q10" s="128"/>
      <c r="R10" s="128"/>
      <c r="S10" s="128"/>
      <c r="T10" s="128"/>
      <c r="U10" s="128"/>
      <c r="V10" s="128"/>
      <c r="W10" s="128"/>
      <c r="X10" s="128"/>
      <c r="Y10" s="128"/>
    </row>
    <row r="11" spans="1:25" ht="21" customHeight="1">
      <c r="A11" s="226" t="s">
        <v>109</v>
      </c>
      <c r="B11" s="136"/>
      <c r="C11" s="229">
        <v>6</v>
      </c>
      <c r="D11" s="230"/>
      <c r="E11" s="230">
        <v>21</v>
      </c>
      <c r="F11" s="230"/>
      <c r="G11" s="230">
        <v>4</v>
      </c>
      <c r="H11" s="230"/>
      <c r="I11" s="230">
        <v>9</v>
      </c>
      <c r="J11" s="230"/>
      <c r="K11" s="231">
        <v>40</v>
      </c>
      <c r="L11" s="128"/>
      <c r="M11" s="227" t="s">
        <v>116</v>
      </c>
      <c r="N11" s="228">
        <v>145</v>
      </c>
      <c r="O11" s="128"/>
      <c r="P11" s="128"/>
      <c r="Q11" s="128"/>
      <c r="R11" s="128"/>
      <c r="S11" s="128"/>
      <c r="T11" s="128"/>
      <c r="U11" s="128"/>
      <c r="V11" s="128"/>
      <c r="W11" s="128"/>
      <c r="X11" s="128"/>
      <c r="Y11" s="128"/>
    </row>
    <row r="12" spans="1:25" ht="21" customHeight="1">
      <c r="A12" s="226" t="s">
        <v>110</v>
      </c>
      <c r="B12" s="136"/>
      <c r="C12" s="229">
        <v>1</v>
      </c>
      <c r="D12" s="230"/>
      <c r="E12" s="230"/>
      <c r="F12" s="230"/>
      <c r="G12" s="230"/>
      <c r="H12" s="230"/>
      <c r="I12" s="230">
        <v>2</v>
      </c>
      <c r="J12" s="230"/>
      <c r="K12" s="231">
        <v>3</v>
      </c>
      <c r="L12" s="128"/>
      <c r="M12" s="227" t="s">
        <v>135</v>
      </c>
      <c r="N12" s="228">
        <v>144</v>
      </c>
      <c r="O12" s="128"/>
      <c r="P12" s="128"/>
      <c r="Q12" s="128"/>
      <c r="R12" s="128"/>
      <c r="S12" s="128"/>
      <c r="T12" s="128"/>
      <c r="U12" s="128"/>
      <c r="V12" s="128"/>
      <c r="W12" s="128"/>
      <c r="X12" s="128"/>
      <c r="Y12" s="128"/>
    </row>
    <row r="13" spans="1:25" ht="21" customHeight="1">
      <c r="A13" s="226" t="s">
        <v>111</v>
      </c>
      <c r="B13" s="136"/>
      <c r="C13" s="229"/>
      <c r="D13" s="230"/>
      <c r="E13" s="230"/>
      <c r="F13" s="230"/>
      <c r="G13" s="230">
        <v>1</v>
      </c>
      <c r="H13" s="230"/>
      <c r="I13" s="230">
        <v>1</v>
      </c>
      <c r="J13" s="230"/>
      <c r="K13" s="231">
        <v>2</v>
      </c>
      <c r="L13" s="128"/>
      <c r="M13" s="227" t="s">
        <v>125</v>
      </c>
      <c r="N13" s="228">
        <v>129</v>
      </c>
      <c r="O13" s="128"/>
      <c r="P13" s="128"/>
      <c r="Q13" s="128"/>
      <c r="R13" s="128"/>
      <c r="S13" s="128"/>
      <c r="T13" s="128"/>
      <c r="U13" s="128"/>
      <c r="V13" s="128"/>
      <c r="W13" s="128"/>
      <c r="X13" s="128"/>
      <c r="Y13" s="128"/>
    </row>
    <row r="14" spans="1:25" ht="21" customHeight="1">
      <c r="A14" s="226" t="s">
        <v>114</v>
      </c>
      <c r="B14" s="136"/>
      <c r="C14" s="229">
        <v>2</v>
      </c>
      <c r="D14" s="230"/>
      <c r="E14" s="230">
        <v>23</v>
      </c>
      <c r="F14" s="230"/>
      <c r="G14" s="230">
        <v>3</v>
      </c>
      <c r="H14" s="230"/>
      <c r="I14" s="230">
        <v>3</v>
      </c>
      <c r="J14" s="230"/>
      <c r="K14" s="231">
        <v>31</v>
      </c>
      <c r="L14" s="128"/>
      <c r="M14" s="227" t="s">
        <v>118</v>
      </c>
      <c r="N14" s="228">
        <v>115</v>
      </c>
      <c r="O14" s="128"/>
      <c r="P14" s="128"/>
      <c r="Q14" s="128"/>
      <c r="R14" s="128"/>
      <c r="S14" s="128"/>
      <c r="T14" s="128"/>
      <c r="U14" s="128"/>
      <c r="V14" s="128"/>
      <c r="W14" s="128"/>
      <c r="X14" s="128"/>
      <c r="Y14" s="128"/>
    </row>
    <row r="15" spans="1:25" ht="21" customHeight="1">
      <c r="A15" s="226" t="s">
        <v>115</v>
      </c>
      <c r="B15" s="136"/>
      <c r="C15" s="229"/>
      <c r="D15" s="230"/>
      <c r="E15" s="230">
        <v>32</v>
      </c>
      <c r="F15" s="230"/>
      <c r="G15" s="230">
        <v>4</v>
      </c>
      <c r="H15" s="230"/>
      <c r="I15" s="230">
        <v>8</v>
      </c>
      <c r="J15" s="230"/>
      <c r="K15" s="231">
        <v>44</v>
      </c>
      <c r="L15" s="128"/>
      <c r="M15" s="227" t="s">
        <v>119</v>
      </c>
      <c r="N15" s="228">
        <v>92</v>
      </c>
      <c r="O15" s="128"/>
      <c r="P15" s="128"/>
      <c r="Q15" s="128"/>
      <c r="R15" s="128"/>
      <c r="S15" s="128"/>
      <c r="T15" s="128"/>
      <c r="U15" s="128"/>
      <c r="V15" s="128"/>
      <c r="W15" s="128"/>
      <c r="X15" s="128"/>
      <c r="Y15" s="128"/>
    </row>
    <row r="16" spans="1:25" ht="21" customHeight="1">
      <c r="A16" s="226" t="s">
        <v>116</v>
      </c>
      <c r="B16" s="136"/>
      <c r="C16" s="229">
        <v>11</v>
      </c>
      <c r="D16" s="230"/>
      <c r="E16" s="230">
        <v>65</v>
      </c>
      <c r="F16" s="230"/>
      <c r="G16" s="230">
        <v>39</v>
      </c>
      <c r="H16" s="230"/>
      <c r="I16" s="230">
        <v>30</v>
      </c>
      <c r="J16" s="230"/>
      <c r="K16" s="231">
        <v>145</v>
      </c>
      <c r="L16" s="128"/>
      <c r="M16" s="227" t="s">
        <v>112</v>
      </c>
      <c r="N16" s="228">
        <v>86</v>
      </c>
      <c r="O16" s="128"/>
      <c r="P16" s="128"/>
      <c r="Q16" s="128"/>
      <c r="R16" s="128"/>
      <c r="S16" s="128"/>
      <c r="T16" s="128"/>
      <c r="U16" s="128"/>
      <c r="V16" s="128"/>
      <c r="W16" s="128"/>
      <c r="X16" s="128"/>
      <c r="Y16" s="128"/>
    </row>
    <row r="17" spans="1:25" ht="21" customHeight="1">
      <c r="A17" s="226" t="s">
        <v>112</v>
      </c>
      <c r="B17" s="136"/>
      <c r="C17" s="229">
        <v>1</v>
      </c>
      <c r="D17" s="230"/>
      <c r="E17" s="230">
        <v>65</v>
      </c>
      <c r="F17" s="230"/>
      <c r="G17" s="230">
        <v>9</v>
      </c>
      <c r="H17" s="230"/>
      <c r="I17" s="230">
        <v>11</v>
      </c>
      <c r="J17" s="230"/>
      <c r="K17" s="231">
        <v>86</v>
      </c>
      <c r="L17" s="128"/>
      <c r="M17" s="227" t="s">
        <v>132</v>
      </c>
      <c r="N17" s="228">
        <v>84</v>
      </c>
      <c r="O17" s="128"/>
      <c r="P17" s="128"/>
      <c r="Q17" s="128"/>
      <c r="R17" s="128"/>
      <c r="S17" s="128"/>
      <c r="T17" s="128"/>
      <c r="U17" s="128"/>
      <c r="V17" s="128"/>
      <c r="W17" s="128"/>
      <c r="X17" s="128"/>
      <c r="Y17" s="128"/>
    </row>
    <row r="18" spans="1:25" ht="21" customHeight="1">
      <c r="A18" s="226" t="s">
        <v>113</v>
      </c>
      <c r="B18" s="136"/>
      <c r="C18" s="229">
        <v>1</v>
      </c>
      <c r="D18" s="230"/>
      <c r="E18" s="230">
        <v>3</v>
      </c>
      <c r="F18" s="230"/>
      <c r="G18" s="230">
        <v>3</v>
      </c>
      <c r="H18" s="230"/>
      <c r="I18" s="230">
        <v>2</v>
      </c>
      <c r="J18" s="230"/>
      <c r="K18" s="231">
        <v>9</v>
      </c>
      <c r="L18" s="128"/>
      <c r="M18" s="227" t="s">
        <v>133</v>
      </c>
      <c r="N18" s="228">
        <v>75</v>
      </c>
      <c r="O18" s="128"/>
      <c r="P18" s="128"/>
      <c r="Q18" s="128"/>
      <c r="R18" s="128"/>
      <c r="S18" s="128"/>
      <c r="T18" s="128"/>
      <c r="U18" s="128"/>
      <c r="V18" s="128"/>
      <c r="W18" s="128"/>
      <c r="X18" s="128"/>
      <c r="Y18" s="128"/>
    </row>
    <row r="19" spans="1:25" ht="21" customHeight="1">
      <c r="A19" s="226" t="s">
        <v>117</v>
      </c>
      <c r="B19" s="136"/>
      <c r="C19" s="229">
        <v>2</v>
      </c>
      <c r="D19" s="230"/>
      <c r="E19" s="230">
        <v>8</v>
      </c>
      <c r="F19" s="230"/>
      <c r="G19" s="230">
        <v>2</v>
      </c>
      <c r="H19" s="230"/>
      <c r="I19" s="230">
        <v>5</v>
      </c>
      <c r="J19" s="230"/>
      <c r="K19" s="231">
        <v>17</v>
      </c>
      <c r="L19" s="128"/>
      <c r="M19" s="227" t="s">
        <v>130</v>
      </c>
      <c r="N19" s="228">
        <v>66</v>
      </c>
      <c r="O19" s="128"/>
      <c r="P19" s="128"/>
      <c r="Q19" s="128"/>
      <c r="R19" s="128"/>
      <c r="S19" s="128"/>
      <c r="T19" s="128"/>
      <c r="U19" s="128"/>
      <c r="V19" s="128"/>
      <c r="W19" s="128"/>
      <c r="X19" s="128"/>
      <c r="Y19" s="128"/>
    </row>
    <row r="20" spans="1:25" ht="21" customHeight="1">
      <c r="A20" s="226" t="s">
        <v>122</v>
      </c>
      <c r="B20" s="136"/>
      <c r="C20" s="229">
        <v>21</v>
      </c>
      <c r="D20" s="230"/>
      <c r="E20" s="230">
        <v>232</v>
      </c>
      <c r="F20" s="230"/>
      <c r="G20" s="230">
        <v>25</v>
      </c>
      <c r="H20" s="230"/>
      <c r="I20" s="230">
        <v>36</v>
      </c>
      <c r="J20" s="230"/>
      <c r="K20" s="231">
        <v>314</v>
      </c>
      <c r="L20" s="128"/>
      <c r="M20" s="227" t="s">
        <v>123</v>
      </c>
      <c r="N20" s="228">
        <v>62</v>
      </c>
      <c r="O20" s="128"/>
      <c r="P20" s="128"/>
      <c r="Q20" s="128"/>
      <c r="R20" s="128"/>
      <c r="S20" s="128"/>
      <c r="T20" s="128"/>
      <c r="U20" s="128"/>
      <c r="V20" s="128"/>
      <c r="W20" s="128"/>
      <c r="X20" s="128"/>
      <c r="Y20" s="128"/>
    </row>
    <row r="21" spans="1:25" ht="21" customHeight="1">
      <c r="A21" s="226" t="s">
        <v>118</v>
      </c>
      <c r="B21" s="136"/>
      <c r="C21" s="229">
        <v>15</v>
      </c>
      <c r="D21" s="230"/>
      <c r="E21" s="230">
        <v>91</v>
      </c>
      <c r="F21" s="230"/>
      <c r="G21" s="230">
        <v>3</v>
      </c>
      <c r="H21" s="230"/>
      <c r="I21" s="230">
        <v>6</v>
      </c>
      <c r="J21" s="230"/>
      <c r="K21" s="231">
        <v>115</v>
      </c>
      <c r="L21" s="128"/>
      <c r="M21" s="227" t="s">
        <v>137</v>
      </c>
      <c r="N21" s="228">
        <v>60</v>
      </c>
      <c r="O21" s="128"/>
      <c r="P21" s="128"/>
      <c r="Q21" s="128"/>
      <c r="R21" s="128"/>
      <c r="S21" s="128"/>
      <c r="T21" s="128"/>
      <c r="U21" s="128"/>
      <c r="V21" s="128"/>
      <c r="W21" s="128"/>
      <c r="X21" s="128"/>
      <c r="Y21" s="128"/>
    </row>
    <row r="22" spans="1:25" ht="21" customHeight="1">
      <c r="A22" s="226" t="s">
        <v>119</v>
      </c>
      <c r="B22" s="136"/>
      <c r="C22" s="229">
        <v>20</v>
      </c>
      <c r="D22" s="230"/>
      <c r="E22" s="230">
        <v>23</v>
      </c>
      <c r="F22" s="230"/>
      <c r="G22" s="230">
        <v>27</v>
      </c>
      <c r="H22" s="230"/>
      <c r="I22" s="230">
        <v>22</v>
      </c>
      <c r="J22" s="230"/>
      <c r="K22" s="231">
        <v>92</v>
      </c>
      <c r="L22" s="128"/>
      <c r="M22" s="227" t="s">
        <v>128</v>
      </c>
      <c r="N22" s="228">
        <v>59</v>
      </c>
      <c r="O22" s="128"/>
      <c r="P22" s="128"/>
      <c r="Q22" s="128"/>
      <c r="R22" s="128"/>
      <c r="S22" s="128"/>
      <c r="T22" s="128"/>
      <c r="U22" s="128"/>
      <c r="V22" s="128"/>
      <c r="W22" s="128"/>
      <c r="X22" s="128"/>
      <c r="Y22" s="128"/>
    </row>
    <row r="23" spans="1:25" ht="21" customHeight="1">
      <c r="A23" s="226" t="s">
        <v>120</v>
      </c>
      <c r="B23" s="136"/>
      <c r="C23" s="229">
        <v>6</v>
      </c>
      <c r="D23" s="230"/>
      <c r="E23" s="230">
        <v>19</v>
      </c>
      <c r="F23" s="230"/>
      <c r="G23" s="230">
        <v>4</v>
      </c>
      <c r="H23" s="230"/>
      <c r="I23" s="230">
        <v>3</v>
      </c>
      <c r="J23" s="230"/>
      <c r="K23" s="231">
        <v>32</v>
      </c>
      <c r="L23" s="128"/>
      <c r="M23" s="227" t="s">
        <v>126</v>
      </c>
      <c r="N23" s="228">
        <v>56</v>
      </c>
      <c r="O23" s="128"/>
      <c r="P23" s="128"/>
      <c r="Q23" s="128"/>
      <c r="R23" s="128"/>
      <c r="S23" s="128"/>
      <c r="T23" s="128"/>
      <c r="U23" s="128"/>
      <c r="V23" s="128"/>
      <c r="W23" s="128"/>
      <c r="X23" s="128"/>
      <c r="Y23" s="128"/>
    </row>
    <row r="24" spans="1:25" ht="21" customHeight="1">
      <c r="A24" s="226" t="s">
        <v>121</v>
      </c>
      <c r="B24" s="136"/>
      <c r="C24" s="229">
        <v>4</v>
      </c>
      <c r="D24" s="230"/>
      <c r="E24" s="230">
        <v>5</v>
      </c>
      <c r="F24" s="230"/>
      <c r="G24" s="230">
        <v>14</v>
      </c>
      <c r="H24" s="230"/>
      <c r="I24" s="230">
        <v>25</v>
      </c>
      <c r="J24" s="230"/>
      <c r="K24" s="231">
        <v>48</v>
      </c>
      <c r="L24" s="128"/>
      <c r="M24" s="227" t="s">
        <v>121</v>
      </c>
      <c r="N24" s="228">
        <v>48</v>
      </c>
      <c r="O24" s="128"/>
      <c r="P24" s="128"/>
      <c r="Q24" s="128"/>
      <c r="R24" s="128"/>
      <c r="S24" s="128"/>
      <c r="T24" s="128"/>
      <c r="U24" s="128"/>
      <c r="V24" s="128"/>
      <c r="W24" s="128"/>
      <c r="X24" s="128"/>
      <c r="Y24" s="128"/>
    </row>
    <row r="25" spans="1:25" ht="21" customHeight="1">
      <c r="A25" s="226" t="s">
        <v>123</v>
      </c>
      <c r="B25" s="136"/>
      <c r="C25" s="229">
        <v>10</v>
      </c>
      <c r="D25" s="230"/>
      <c r="E25" s="230">
        <v>16</v>
      </c>
      <c r="F25" s="230"/>
      <c r="G25" s="230">
        <v>12</v>
      </c>
      <c r="H25" s="230"/>
      <c r="I25" s="230">
        <v>24</v>
      </c>
      <c r="J25" s="230"/>
      <c r="K25" s="231">
        <v>62</v>
      </c>
      <c r="L25" s="128"/>
      <c r="M25" s="227" t="s">
        <v>115</v>
      </c>
      <c r="N25" s="228">
        <v>44</v>
      </c>
      <c r="O25" s="128"/>
      <c r="P25" s="128"/>
      <c r="Q25" s="128"/>
      <c r="R25" s="128"/>
      <c r="S25" s="128"/>
      <c r="T25" s="128"/>
      <c r="U25" s="128"/>
      <c r="V25" s="128"/>
      <c r="W25" s="128"/>
      <c r="X25" s="128"/>
      <c r="Y25" s="128"/>
    </row>
    <row r="26" spans="1:25" ht="21" customHeight="1">
      <c r="A26" s="226" t="s">
        <v>124</v>
      </c>
      <c r="B26" s="136"/>
      <c r="C26" s="229">
        <v>3</v>
      </c>
      <c r="D26" s="230"/>
      <c r="E26" s="230">
        <v>4</v>
      </c>
      <c r="F26" s="230"/>
      <c r="G26" s="230">
        <v>6</v>
      </c>
      <c r="H26" s="230"/>
      <c r="I26" s="230">
        <v>11</v>
      </c>
      <c r="J26" s="230"/>
      <c r="K26" s="231">
        <v>24</v>
      </c>
      <c r="L26" s="128"/>
      <c r="M26" s="227" t="s">
        <v>109</v>
      </c>
      <c r="N26" s="228">
        <v>40</v>
      </c>
      <c r="O26" s="128"/>
      <c r="P26" s="128"/>
      <c r="Q26" s="128"/>
      <c r="R26" s="128"/>
      <c r="S26" s="128"/>
      <c r="T26" s="128"/>
      <c r="U26" s="128"/>
      <c r="V26" s="128"/>
      <c r="W26" s="128"/>
      <c r="X26" s="128"/>
      <c r="Y26" s="128"/>
    </row>
    <row r="27" spans="1:25" ht="21" customHeight="1">
      <c r="A27" s="226" t="s">
        <v>125</v>
      </c>
      <c r="B27" s="136"/>
      <c r="C27" s="229">
        <v>24</v>
      </c>
      <c r="D27" s="230"/>
      <c r="E27" s="230">
        <v>39</v>
      </c>
      <c r="F27" s="230"/>
      <c r="G27" s="230">
        <v>28</v>
      </c>
      <c r="H27" s="230"/>
      <c r="I27" s="230">
        <v>38</v>
      </c>
      <c r="J27" s="230"/>
      <c r="K27" s="231">
        <v>129</v>
      </c>
      <c r="L27" s="128"/>
      <c r="M27" s="227" t="s">
        <v>139</v>
      </c>
      <c r="N27" s="228">
        <v>35</v>
      </c>
      <c r="O27" s="128"/>
      <c r="P27" s="128"/>
      <c r="Q27" s="128"/>
      <c r="R27" s="128"/>
      <c r="S27" s="128"/>
      <c r="T27" s="128"/>
      <c r="U27" s="128"/>
      <c r="V27" s="128"/>
      <c r="W27" s="128"/>
      <c r="X27" s="128"/>
      <c r="Y27" s="128"/>
    </row>
    <row r="28" spans="1:25" ht="21" customHeight="1">
      <c r="A28" s="226" t="s">
        <v>126</v>
      </c>
      <c r="B28" s="136"/>
      <c r="C28" s="229">
        <v>16</v>
      </c>
      <c r="D28" s="230"/>
      <c r="E28" s="230">
        <v>30</v>
      </c>
      <c r="F28" s="230"/>
      <c r="G28" s="230">
        <v>3</v>
      </c>
      <c r="H28" s="230"/>
      <c r="I28" s="230">
        <v>7</v>
      </c>
      <c r="J28" s="230"/>
      <c r="K28" s="231">
        <v>56</v>
      </c>
      <c r="L28" s="128"/>
      <c r="M28" s="227" t="s">
        <v>131</v>
      </c>
      <c r="N28" s="228">
        <v>34</v>
      </c>
      <c r="O28" s="128"/>
      <c r="P28" s="128"/>
      <c r="Q28" s="128"/>
      <c r="R28" s="128"/>
      <c r="S28" s="128"/>
      <c r="T28" s="128"/>
      <c r="U28" s="128"/>
      <c r="V28" s="128"/>
      <c r="W28" s="128"/>
      <c r="X28" s="128"/>
      <c r="Y28" s="128"/>
    </row>
    <row r="29" spans="1:25" ht="21" customHeight="1">
      <c r="A29" s="226" t="s">
        <v>127</v>
      </c>
      <c r="B29" s="136"/>
      <c r="C29" s="229">
        <v>1</v>
      </c>
      <c r="D29" s="230"/>
      <c r="E29" s="230">
        <v>1</v>
      </c>
      <c r="F29" s="230"/>
      <c r="G29" s="230">
        <v>2</v>
      </c>
      <c r="H29" s="230"/>
      <c r="I29" s="230">
        <v>5</v>
      </c>
      <c r="J29" s="230"/>
      <c r="K29" s="231">
        <v>9</v>
      </c>
      <c r="L29" s="128"/>
      <c r="M29" s="227" t="s">
        <v>120</v>
      </c>
      <c r="N29" s="228">
        <v>32</v>
      </c>
      <c r="O29" s="128"/>
      <c r="P29" s="128"/>
      <c r="Q29" s="128"/>
      <c r="R29" s="128"/>
      <c r="S29" s="128"/>
      <c r="T29" s="128"/>
      <c r="U29" s="128"/>
      <c r="V29" s="128"/>
      <c r="W29" s="128"/>
      <c r="X29" s="128"/>
      <c r="Y29" s="128"/>
    </row>
    <row r="30" spans="1:25" ht="21" customHeight="1">
      <c r="A30" s="226" t="s">
        <v>128</v>
      </c>
      <c r="B30" s="136"/>
      <c r="C30" s="229">
        <v>11</v>
      </c>
      <c r="D30" s="230"/>
      <c r="E30" s="230">
        <v>32</v>
      </c>
      <c r="F30" s="230"/>
      <c r="G30" s="230">
        <v>5</v>
      </c>
      <c r="H30" s="230"/>
      <c r="I30" s="230">
        <v>11</v>
      </c>
      <c r="J30" s="230"/>
      <c r="K30" s="231">
        <v>59</v>
      </c>
      <c r="L30" s="128"/>
      <c r="M30" s="227" t="s">
        <v>510</v>
      </c>
      <c r="N30" s="228">
        <v>32</v>
      </c>
      <c r="O30" s="128"/>
      <c r="P30" s="128"/>
      <c r="Q30" s="128"/>
      <c r="R30" s="128"/>
      <c r="S30" s="128"/>
      <c r="T30" s="128"/>
      <c r="U30" s="128"/>
      <c r="V30" s="128"/>
      <c r="W30" s="128"/>
      <c r="X30" s="128"/>
      <c r="Y30" s="128"/>
    </row>
    <row r="31" spans="1:25" ht="21" customHeight="1">
      <c r="A31" s="226" t="s">
        <v>129</v>
      </c>
      <c r="B31" s="136"/>
      <c r="C31" s="229">
        <v>3</v>
      </c>
      <c r="D31" s="230"/>
      <c r="E31" s="230">
        <v>13</v>
      </c>
      <c r="F31" s="230"/>
      <c r="G31" s="230"/>
      <c r="H31" s="230"/>
      <c r="I31" s="230"/>
      <c r="J31" s="230"/>
      <c r="K31" s="231">
        <v>16</v>
      </c>
      <c r="L31" s="128"/>
      <c r="M31" s="227" t="s">
        <v>114</v>
      </c>
      <c r="N31" s="228">
        <v>31</v>
      </c>
      <c r="O31" s="128"/>
      <c r="P31" s="128"/>
      <c r="Q31" s="128"/>
      <c r="R31" s="128"/>
      <c r="S31" s="128"/>
      <c r="T31" s="128"/>
      <c r="U31" s="128"/>
      <c r="V31" s="128"/>
      <c r="W31" s="128"/>
      <c r="X31" s="128"/>
      <c r="Y31" s="128"/>
    </row>
    <row r="32" spans="1:25" ht="21" customHeight="1">
      <c r="A32" s="226" t="s">
        <v>130</v>
      </c>
      <c r="B32" s="136"/>
      <c r="C32" s="229">
        <v>24</v>
      </c>
      <c r="D32" s="230"/>
      <c r="E32" s="230">
        <v>42</v>
      </c>
      <c r="F32" s="230"/>
      <c r="G32" s="230"/>
      <c r="H32" s="230"/>
      <c r="I32" s="230"/>
      <c r="J32" s="230"/>
      <c r="K32" s="231">
        <v>66</v>
      </c>
      <c r="L32" s="128"/>
      <c r="M32" s="227" t="s">
        <v>134</v>
      </c>
      <c r="N32" s="228">
        <v>25</v>
      </c>
      <c r="O32" s="128"/>
      <c r="P32" s="128"/>
      <c r="Q32" s="128"/>
      <c r="R32" s="128"/>
      <c r="S32" s="128"/>
      <c r="T32" s="128"/>
      <c r="U32" s="128"/>
      <c r="V32" s="128"/>
      <c r="W32" s="128"/>
      <c r="X32" s="128"/>
      <c r="Y32" s="128"/>
    </row>
    <row r="33" spans="1:25" ht="21" customHeight="1">
      <c r="A33" s="226" t="s">
        <v>131</v>
      </c>
      <c r="B33" s="136"/>
      <c r="C33" s="229">
        <v>2</v>
      </c>
      <c r="D33" s="230"/>
      <c r="E33" s="230">
        <v>18</v>
      </c>
      <c r="F33" s="230"/>
      <c r="G33" s="230">
        <v>2</v>
      </c>
      <c r="H33" s="230"/>
      <c r="I33" s="230">
        <v>12</v>
      </c>
      <c r="J33" s="230"/>
      <c r="K33" s="231">
        <v>34</v>
      </c>
      <c r="L33" s="128"/>
      <c r="M33" s="227" t="s">
        <v>124</v>
      </c>
      <c r="N33" s="228">
        <v>24</v>
      </c>
      <c r="O33" s="128"/>
      <c r="P33" s="128"/>
      <c r="Q33" s="128"/>
      <c r="R33" s="128"/>
      <c r="S33" s="128"/>
      <c r="T33" s="128"/>
      <c r="U33" s="128"/>
      <c r="V33" s="128"/>
      <c r="W33" s="128"/>
      <c r="X33" s="128"/>
      <c r="Y33" s="128"/>
    </row>
    <row r="34" spans="1:25" ht="21" customHeight="1">
      <c r="A34" s="226" t="s">
        <v>132</v>
      </c>
      <c r="B34" s="136"/>
      <c r="C34" s="229">
        <v>5</v>
      </c>
      <c r="D34" s="230"/>
      <c r="E34" s="230">
        <v>5</v>
      </c>
      <c r="F34" s="230"/>
      <c r="G34" s="230">
        <v>45</v>
      </c>
      <c r="H34" s="230"/>
      <c r="I34" s="230">
        <v>29</v>
      </c>
      <c r="J34" s="230"/>
      <c r="K34" s="231">
        <v>84</v>
      </c>
      <c r="L34" s="128"/>
      <c r="M34" s="227" t="s">
        <v>117</v>
      </c>
      <c r="N34" s="228">
        <v>17</v>
      </c>
      <c r="O34" s="128"/>
      <c r="P34" s="128"/>
      <c r="Q34" s="128"/>
      <c r="R34" s="128"/>
      <c r="S34" s="128"/>
      <c r="T34" s="128"/>
      <c r="U34" s="128"/>
      <c r="V34" s="128"/>
      <c r="W34" s="128"/>
      <c r="X34" s="128"/>
      <c r="Y34" s="128"/>
    </row>
    <row r="35" spans="1:25" ht="21" customHeight="1">
      <c r="A35" s="226" t="s">
        <v>133</v>
      </c>
      <c r="B35" s="136"/>
      <c r="C35" s="229">
        <v>9</v>
      </c>
      <c r="D35" s="230"/>
      <c r="E35" s="230">
        <v>58</v>
      </c>
      <c r="F35" s="230"/>
      <c r="G35" s="230"/>
      <c r="H35" s="230"/>
      <c r="I35" s="230">
        <v>8</v>
      </c>
      <c r="J35" s="230"/>
      <c r="K35" s="231">
        <v>75</v>
      </c>
      <c r="L35" s="128"/>
      <c r="M35" s="227" t="s">
        <v>108</v>
      </c>
      <c r="N35" s="228">
        <v>16</v>
      </c>
      <c r="O35" s="128"/>
      <c r="P35" s="128"/>
      <c r="Q35" s="128"/>
      <c r="R35" s="128"/>
      <c r="S35" s="128"/>
      <c r="T35" s="128"/>
      <c r="U35" s="128"/>
      <c r="V35" s="128"/>
      <c r="W35" s="128"/>
      <c r="X35" s="128"/>
      <c r="Y35" s="128"/>
    </row>
    <row r="36" spans="1:25" ht="21" customHeight="1">
      <c r="A36" s="226" t="s">
        <v>134</v>
      </c>
      <c r="B36" s="136"/>
      <c r="C36" s="229">
        <v>1</v>
      </c>
      <c r="D36" s="230"/>
      <c r="E36" s="230">
        <v>8</v>
      </c>
      <c r="F36" s="230"/>
      <c r="G36" s="230">
        <v>10</v>
      </c>
      <c r="H36" s="230"/>
      <c r="I36" s="230">
        <v>6</v>
      </c>
      <c r="J36" s="230"/>
      <c r="K36" s="231">
        <v>25</v>
      </c>
      <c r="L36" s="128"/>
      <c r="M36" s="227" t="s">
        <v>129</v>
      </c>
      <c r="N36" s="228">
        <v>16</v>
      </c>
      <c r="O36" s="128"/>
      <c r="P36" s="128"/>
      <c r="Q36" s="128"/>
      <c r="R36" s="128"/>
      <c r="S36" s="128"/>
      <c r="T36" s="128"/>
      <c r="U36" s="128"/>
      <c r="V36" s="128"/>
      <c r="W36" s="128"/>
      <c r="X36" s="128"/>
      <c r="Y36" s="128"/>
    </row>
    <row r="37" spans="1:25" ht="21" customHeight="1">
      <c r="A37" s="226" t="s">
        <v>135</v>
      </c>
      <c r="B37" s="136"/>
      <c r="C37" s="229">
        <v>21</v>
      </c>
      <c r="D37" s="230"/>
      <c r="E37" s="230">
        <v>15</v>
      </c>
      <c r="F37" s="230"/>
      <c r="G37" s="230">
        <v>49</v>
      </c>
      <c r="H37" s="230"/>
      <c r="I37" s="230">
        <v>59</v>
      </c>
      <c r="J37" s="230"/>
      <c r="K37" s="231">
        <v>144</v>
      </c>
      <c r="L37" s="128"/>
      <c r="M37" s="227" t="s">
        <v>113</v>
      </c>
      <c r="N37" s="228">
        <v>9</v>
      </c>
      <c r="O37" s="128"/>
      <c r="P37" s="128"/>
      <c r="Q37" s="128"/>
      <c r="R37" s="128"/>
      <c r="S37" s="128"/>
      <c r="T37" s="128"/>
      <c r="U37" s="128"/>
      <c r="V37" s="128"/>
      <c r="W37" s="128"/>
      <c r="X37" s="128"/>
      <c r="Y37" s="128"/>
    </row>
    <row r="38" spans="1:25" ht="21" customHeight="1">
      <c r="A38" s="226" t="s">
        <v>136</v>
      </c>
      <c r="B38" s="136"/>
      <c r="C38" s="229"/>
      <c r="D38" s="230"/>
      <c r="E38" s="230">
        <v>1</v>
      </c>
      <c r="F38" s="230"/>
      <c r="G38" s="230">
        <v>5</v>
      </c>
      <c r="H38" s="230"/>
      <c r="I38" s="230">
        <v>1</v>
      </c>
      <c r="J38" s="230"/>
      <c r="K38" s="231">
        <v>7</v>
      </c>
      <c r="L38" s="128"/>
      <c r="M38" s="227" t="s">
        <v>127</v>
      </c>
      <c r="N38" s="228">
        <v>9</v>
      </c>
      <c r="O38" s="128"/>
      <c r="P38" s="128"/>
      <c r="Q38" s="128"/>
      <c r="R38" s="128"/>
      <c r="S38" s="128"/>
      <c r="T38" s="128"/>
      <c r="U38" s="128"/>
      <c r="V38" s="128"/>
      <c r="W38" s="128"/>
      <c r="X38" s="128"/>
      <c r="Y38" s="128"/>
    </row>
    <row r="39" spans="1:25" ht="21" customHeight="1">
      <c r="A39" s="226" t="s">
        <v>137</v>
      </c>
      <c r="B39" s="136"/>
      <c r="C39" s="229">
        <v>14</v>
      </c>
      <c r="D39" s="230"/>
      <c r="E39" s="230">
        <v>5</v>
      </c>
      <c r="F39" s="230"/>
      <c r="G39" s="230">
        <v>17</v>
      </c>
      <c r="H39" s="230"/>
      <c r="I39" s="230">
        <v>24</v>
      </c>
      <c r="J39" s="230"/>
      <c r="K39" s="231">
        <v>60</v>
      </c>
      <c r="L39" s="128"/>
      <c r="M39" s="227" t="s">
        <v>136</v>
      </c>
      <c r="N39" s="228">
        <v>7</v>
      </c>
      <c r="O39" s="128"/>
      <c r="P39" s="128"/>
      <c r="Q39" s="128"/>
      <c r="R39" s="128"/>
      <c r="S39" s="128"/>
      <c r="T39" s="128"/>
      <c r="U39" s="128"/>
      <c r="V39" s="128"/>
      <c r="W39" s="128"/>
      <c r="X39" s="128"/>
      <c r="Y39" s="128"/>
    </row>
    <row r="40" spans="1:25" ht="21" customHeight="1">
      <c r="A40" s="226" t="s">
        <v>138</v>
      </c>
      <c r="B40" s="136"/>
      <c r="C40" s="229"/>
      <c r="D40" s="230"/>
      <c r="E40" s="230"/>
      <c r="F40" s="230"/>
      <c r="G40" s="230">
        <v>1</v>
      </c>
      <c r="H40" s="230"/>
      <c r="I40" s="230"/>
      <c r="J40" s="230"/>
      <c r="K40" s="231">
        <v>1</v>
      </c>
      <c r="L40" s="128"/>
      <c r="M40" s="227" t="s">
        <v>110</v>
      </c>
      <c r="N40" s="228">
        <v>3</v>
      </c>
      <c r="O40" s="128"/>
      <c r="P40" s="128"/>
      <c r="Q40" s="128"/>
      <c r="R40" s="128"/>
      <c r="S40" s="128"/>
      <c r="T40" s="128"/>
      <c r="U40" s="128"/>
      <c r="V40" s="128"/>
      <c r="W40" s="128"/>
      <c r="X40" s="128"/>
      <c r="Y40" s="128"/>
    </row>
    <row r="41" spans="1:25" ht="21" customHeight="1">
      <c r="A41" s="226" t="s">
        <v>139</v>
      </c>
      <c r="B41" s="136"/>
      <c r="C41" s="229">
        <v>4</v>
      </c>
      <c r="D41" s="230"/>
      <c r="E41" s="230">
        <v>25</v>
      </c>
      <c r="F41" s="230"/>
      <c r="G41" s="230">
        <v>3</v>
      </c>
      <c r="H41" s="230"/>
      <c r="I41" s="230">
        <v>3</v>
      </c>
      <c r="J41" s="230"/>
      <c r="K41" s="231">
        <v>35</v>
      </c>
      <c r="L41" s="128"/>
      <c r="M41" s="227" t="s">
        <v>111</v>
      </c>
      <c r="N41" s="228">
        <v>2</v>
      </c>
      <c r="O41" s="128"/>
      <c r="P41" s="128"/>
      <c r="Q41" s="128"/>
      <c r="R41" s="128"/>
      <c r="S41" s="128"/>
      <c r="T41" s="128"/>
      <c r="U41" s="128"/>
      <c r="V41" s="128"/>
      <c r="W41" s="128"/>
      <c r="X41" s="128"/>
      <c r="Y41" s="128"/>
    </row>
    <row r="42" spans="1:25" ht="21" customHeight="1">
      <c r="A42" s="226" t="s">
        <v>510</v>
      </c>
      <c r="B42" s="136"/>
      <c r="C42" s="229">
        <v>4</v>
      </c>
      <c r="D42" s="230"/>
      <c r="E42" s="230">
        <v>15</v>
      </c>
      <c r="F42" s="230"/>
      <c r="G42" s="230">
        <v>4</v>
      </c>
      <c r="H42" s="230"/>
      <c r="I42" s="230">
        <v>9</v>
      </c>
      <c r="J42" s="230"/>
      <c r="K42" s="231">
        <v>32</v>
      </c>
      <c r="L42" s="128"/>
      <c r="M42" s="227" t="s">
        <v>138</v>
      </c>
      <c r="N42" s="228">
        <v>1</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247</v>
      </c>
      <c r="D44" s="234">
        <v>0</v>
      </c>
      <c r="E44" s="234">
        <v>923</v>
      </c>
      <c r="F44" s="234">
        <v>0</v>
      </c>
      <c r="G44" s="234">
        <v>331</v>
      </c>
      <c r="H44" s="234">
        <v>0</v>
      </c>
      <c r="I44" s="234">
        <v>411</v>
      </c>
      <c r="J44" s="234">
        <v>0</v>
      </c>
      <c r="K44" s="235">
        <v>1912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 footer="0.31496062992125984"/>
  <pageSetup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view="pageBreakPreview" zoomScale="50" zoomScaleNormal="80" zoomScaleSheetLayoutView="50" workbookViewId="0">
      <selection activeCell="K26" sqref="K26"/>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83" t="s">
        <v>31</v>
      </c>
      <c r="B1" s="91"/>
      <c r="C1" s="92"/>
      <c r="D1" s="92"/>
      <c r="E1" s="93"/>
      <c r="F1" s="5"/>
      <c r="G1" s="5"/>
      <c r="H1" s="5"/>
    </row>
    <row r="2" spans="1:8" ht="39.950000000000003" customHeight="1">
      <c r="A2" s="583"/>
      <c r="B2" s="91"/>
      <c r="C2" s="102" t="s">
        <v>20</v>
      </c>
      <c r="D2" s="110"/>
      <c r="E2" s="93"/>
      <c r="F2" s="6"/>
      <c r="G2" s="5"/>
      <c r="H2" s="5"/>
    </row>
    <row r="3" spans="1:8" ht="8.1" customHeight="1">
      <c r="A3" s="583"/>
      <c r="B3" s="91"/>
      <c r="C3" s="94"/>
      <c r="D3" s="94"/>
      <c r="E3" s="93"/>
      <c r="F3" s="6"/>
      <c r="G3" s="5"/>
      <c r="H3" s="5"/>
    </row>
    <row r="4" spans="1:8" s="7" customFormat="1" ht="39.950000000000003" customHeight="1">
      <c r="A4" s="583"/>
      <c r="B4" s="91"/>
      <c r="C4" s="95" t="s">
        <v>43</v>
      </c>
      <c r="D4" s="95"/>
      <c r="E4" s="96">
        <v>3</v>
      </c>
      <c r="F4" s="5"/>
      <c r="G4" s="5"/>
      <c r="H4" s="5"/>
    </row>
    <row r="5" spans="1:8" s="7" customFormat="1" ht="8.1" customHeight="1">
      <c r="A5" s="583"/>
      <c r="B5" s="91"/>
      <c r="C5" s="95"/>
      <c r="D5" s="95"/>
      <c r="E5" s="96"/>
      <c r="F5" s="5"/>
      <c r="G5" s="5"/>
      <c r="H5" s="5"/>
    </row>
    <row r="6" spans="1:8" s="7" customFormat="1" ht="39.950000000000003" customHeight="1">
      <c r="A6" s="583"/>
      <c r="B6" s="91"/>
      <c r="C6" s="95" t="s">
        <v>22</v>
      </c>
      <c r="D6" s="95"/>
      <c r="E6" s="96">
        <v>4</v>
      </c>
      <c r="F6" s="5"/>
      <c r="G6" s="5"/>
      <c r="H6" s="5"/>
    </row>
    <row r="7" spans="1:8" s="7" customFormat="1" ht="8.1" customHeight="1">
      <c r="A7" s="583"/>
      <c r="B7" s="91"/>
      <c r="C7" s="95"/>
      <c r="D7" s="95"/>
      <c r="E7" s="96"/>
      <c r="F7" s="5"/>
      <c r="G7" s="5"/>
      <c r="H7" s="5"/>
    </row>
    <row r="8" spans="1:8" s="7" customFormat="1" ht="46.5" customHeight="1">
      <c r="A8" s="583"/>
      <c r="B8" s="91"/>
      <c r="C8" s="95" t="s">
        <v>68</v>
      </c>
      <c r="D8" s="95"/>
      <c r="E8" s="96">
        <v>5</v>
      </c>
      <c r="F8" s="5"/>
      <c r="G8" s="5"/>
      <c r="H8" s="5"/>
    </row>
    <row r="9" spans="1:8" s="7" customFormat="1" ht="8.1" customHeight="1">
      <c r="A9" s="583"/>
      <c r="B9" s="91"/>
      <c r="C9" s="95"/>
      <c r="D9" s="95"/>
      <c r="E9" s="96"/>
      <c r="F9" s="5"/>
      <c r="G9" s="5"/>
      <c r="H9" s="5"/>
    </row>
    <row r="10" spans="1:8" s="7" customFormat="1" ht="46.5" customHeight="1">
      <c r="A10" s="583"/>
      <c r="B10" s="91"/>
      <c r="C10" s="95" t="s">
        <v>69</v>
      </c>
      <c r="D10" s="95"/>
      <c r="E10" s="96">
        <v>6</v>
      </c>
      <c r="F10" s="5"/>
      <c r="G10" s="5"/>
      <c r="H10" s="5"/>
    </row>
    <row r="11" spans="1:8" s="7" customFormat="1" ht="8.1" customHeight="1">
      <c r="A11" s="583"/>
      <c r="B11" s="91"/>
      <c r="C11" s="95"/>
      <c r="D11" s="95"/>
      <c r="E11" s="96"/>
      <c r="F11" s="5"/>
      <c r="G11" s="5"/>
      <c r="H11" s="5"/>
    </row>
    <row r="12" spans="1:8" s="7" customFormat="1" ht="46.5">
      <c r="A12" s="583"/>
      <c r="B12" s="91"/>
      <c r="C12" s="95" t="s">
        <v>23</v>
      </c>
      <c r="D12" s="95"/>
      <c r="E12" s="96">
        <v>7</v>
      </c>
      <c r="F12" s="5"/>
      <c r="G12" s="5"/>
      <c r="H12" s="5"/>
    </row>
    <row r="13" spans="1:8" s="7" customFormat="1" ht="8.1" customHeight="1">
      <c r="A13" s="583"/>
      <c r="B13" s="91"/>
      <c r="C13" s="95"/>
      <c r="D13" s="95"/>
      <c r="E13" s="96"/>
      <c r="F13" s="5"/>
      <c r="G13" s="5"/>
      <c r="H13" s="5"/>
    </row>
    <row r="14" spans="1:8" s="7" customFormat="1" ht="39.950000000000003" customHeight="1">
      <c r="A14" s="583"/>
      <c r="B14" s="91"/>
      <c r="C14" s="95" t="s">
        <v>44</v>
      </c>
      <c r="D14" s="95"/>
      <c r="E14" s="96">
        <v>8</v>
      </c>
      <c r="F14" s="5"/>
      <c r="G14" s="5"/>
      <c r="H14" s="5"/>
    </row>
    <row r="15" spans="1:8" s="7" customFormat="1" ht="8.1" customHeight="1">
      <c r="A15" s="583"/>
      <c r="B15" s="91"/>
      <c r="C15" s="95"/>
      <c r="D15" s="95"/>
      <c r="E15" s="96"/>
      <c r="F15" s="5"/>
      <c r="G15" s="5"/>
      <c r="H15" s="5"/>
    </row>
    <row r="16" spans="1:8" s="7" customFormat="1" ht="39.950000000000003" customHeight="1">
      <c r="A16" s="583"/>
      <c r="B16" s="91"/>
      <c r="C16" s="95" t="s">
        <v>24</v>
      </c>
      <c r="D16" s="95"/>
      <c r="E16" s="96">
        <v>9</v>
      </c>
      <c r="F16" s="5"/>
      <c r="G16" s="5"/>
      <c r="H16" s="5"/>
    </row>
    <row r="17" spans="1:8" s="7" customFormat="1" ht="8.1" customHeight="1">
      <c r="A17" s="583"/>
      <c r="B17" s="91"/>
      <c r="C17" s="95"/>
      <c r="D17" s="95"/>
      <c r="E17" s="96"/>
      <c r="F17" s="5"/>
      <c r="G17" s="5"/>
      <c r="H17" s="5"/>
    </row>
    <row r="18" spans="1:8" s="7" customFormat="1" ht="39.950000000000003" customHeight="1">
      <c r="A18" s="583"/>
      <c r="B18" s="91"/>
      <c r="C18" s="95" t="s">
        <v>45</v>
      </c>
      <c r="D18" s="95"/>
      <c r="E18" s="96">
        <v>10</v>
      </c>
      <c r="F18" s="5"/>
      <c r="G18" s="5"/>
      <c r="H18" s="5"/>
    </row>
    <row r="19" spans="1:8" s="7" customFormat="1" ht="8.1" customHeight="1">
      <c r="A19" s="583"/>
      <c r="B19" s="91"/>
      <c r="C19" s="95"/>
      <c r="D19" s="95"/>
      <c r="E19" s="96"/>
      <c r="F19" s="5"/>
      <c r="G19" s="5"/>
      <c r="H19" s="5"/>
    </row>
    <row r="20" spans="1:8" s="7" customFormat="1" ht="39.950000000000003" customHeight="1">
      <c r="A20" s="583"/>
      <c r="B20" s="91"/>
      <c r="C20" s="95" t="s">
        <v>25</v>
      </c>
      <c r="D20" s="95"/>
      <c r="E20" s="96">
        <v>11</v>
      </c>
      <c r="F20" s="5"/>
      <c r="G20" s="5"/>
      <c r="H20" s="5"/>
    </row>
    <row r="21" spans="1:8" s="7" customFormat="1" ht="8.1" customHeight="1">
      <c r="A21" s="583"/>
      <c r="B21" s="91"/>
      <c r="C21" s="97"/>
      <c r="D21" s="97"/>
      <c r="E21" s="98"/>
      <c r="F21" s="5"/>
      <c r="G21" s="5"/>
      <c r="H21" s="5"/>
    </row>
    <row r="22" spans="1:8" s="7" customFormat="1" ht="39.950000000000003" customHeight="1">
      <c r="A22" s="583"/>
      <c r="B22" s="91"/>
      <c r="C22" s="102" t="s">
        <v>26</v>
      </c>
      <c r="D22" s="110"/>
      <c r="E22" s="93"/>
      <c r="F22" s="5"/>
      <c r="G22" s="5"/>
      <c r="H22" s="5"/>
    </row>
    <row r="23" spans="1:8" s="7" customFormat="1" ht="8.1" customHeight="1">
      <c r="A23" s="583"/>
      <c r="B23" s="91"/>
      <c r="C23" s="97"/>
      <c r="D23" s="97"/>
      <c r="E23" s="98"/>
      <c r="F23" s="5"/>
      <c r="G23" s="5"/>
      <c r="H23" s="5"/>
    </row>
    <row r="24" spans="1:8" s="7" customFormat="1" ht="39.950000000000003" customHeight="1">
      <c r="A24" s="583"/>
      <c r="B24" s="91"/>
      <c r="C24" s="99" t="s">
        <v>7</v>
      </c>
      <c r="D24" s="99"/>
      <c r="E24" s="98">
        <v>12</v>
      </c>
      <c r="F24" s="5"/>
      <c r="G24" s="5"/>
      <c r="H24" s="5"/>
    </row>
    <row r="25" spans="1:8" s="7" customFormat="1" ht="8.1" customHeight="1">
      <c r="A25" s="583"/>
      <c r="B25" s="91"/>
      <c r="C25" s="99"/>
      <c r="D25" s="99"/>
      <c r="E25" s="98"/>
      <c r="F25" s="5"/>
      <c r="G25" s="5"/>
      <c r="H25" s="5"/>
    </row>
    <row r="26" spans="1:8" s="7" customFormat="1" ht="60" customHeight="1">
      <c r="A26" s="583"/>
      <c r="B26" s="91"/>
      <c r="C26" s="99" t="s">
        <v>27</v>
      </c>
      <c r="D26" s="99"/>
      <c r="E26" s="98">
        <v>13</v>
      </c>
      <c r="F26" s="5"/>
      <c r="G26" s="5"/>
      <c r="H26" s="5"/>
    </row>
    <row r="27" spans="1:8" s="7" customFormat="1" ht="8.1" customHeight="1">
      <c r="A27" s="583"/>
      <c r="B27" s="91"/>
      <c r="C27" s="99"/>
      <c r="D27" s="99"/>
      <c r="E27" s="98"/>
      <c r="F27" s="5"/>
      <c r="G27" s="5"/>
      <c r="H27" s="5"/>
    </row>
    <row r="28" spans="1:8" s="7" customFormat="1" ht="50.1" customHeight="1">
      <c r="A28" s="583"/>
      <c r="B28" s="91"/>
      <c r="C28" s="99" t="s">
        <v>55</v>
      </c>
      <c r="D28" s="99"/>
      <c r="E28" s="98">
        <v>14</v>
      </c>
      <c r="F28" s="5"/>
      <c r="G28" s="5"/>
      <c r="H28" s="5"/>
    </row>
    <row r="29" spans="1:8" s="7" customFormat="1" ht="8.1" customHeight="1">
      <c r="A29" s="583"/>
      <c r="B29" s="91"/>
      <c r="C29" s="99"/>
      <c r="D29" s="99"/>
      <c r="E29" s="98"/>
      <c r="F29" s="5"/>
      <c r="G29" s="5"/>
      <c r="H29" s="5"/>
    </row>
    <row r="30" spans="1:8" s="7" customFormat="1" ht="50.1" customHeight="1">
      <c r="A30" s="583"/>
      <c r="B30" s="91"/>
      <c r="C30" s="99" t="s">
        <v>46</v>
      </c>
      <c r="D30" s="99"/>
      <c r="E30" s="98">
        <v>15</v>
      </c>
      <c r="F30" s="5"/>
      <c r="G30" s="5"/>
      <c r="H30" s="5"/>
    </row>
    <row r="31" spans="1:8" s="7" customFormat="1" ht="8.1" customHeight="1">
      <c r="A31" s="583"/>
      <c r="B31" s="91"/>
      <c r="C31" s="99"/>
      <c r="D31" s="99"/>
      <c r="E31" s="98"/>
      <c r="F31" s="5"/>
      <c r="G31" s="5"/>
      <c r="H31" s="5"/>
    </row>
    <row r="32" spans="1:8" s="7" customFormat="1" ht="60" customHeight="1">
      <c r="A32" s="583"/>
      <c r="B32" s="91"/>
      <c r="C32" s="99" t="s">
        <v>28</v>
      </c>
      <c r="D32" s="99"/>
      <c r="E32" s="98">
        <v>16</v>
      </c>
      <c r="F32" s="5"/>
      <c r="G32" s="5"/>
      <c r="H32" s="5"/>
    </row>
    <row r="33" spans="1:8" s="7" customFormat="1" ht="8.1" customHeight="1">
      <c r="A33" s="583"/>
      <c r="B33" s="91"/>
      <c r="C33" s="97"/>
      <c r="D33" s="97"/>
      <c r="E33" s="98"/>
      <c r="F33" s="5"/>
      <c r="G33" s="5"/>
      <c r="H33" s="5"/>
    </row>
    <row r="34" spans="1:8" s="7" customFormat="1" ht="39.950000000000003" customHeight="1">
      <c r="A34" s="583"/>
      <c r="B34" s="91"/>
      <c r="C34" s="102" t="s">
        <v>32</v>
      </c>
      <c r="D34" s="110"/>
      <c r="E34" s="93"/>
      <c r="F34" s="5"/>
      <c r="G34" s="5"/>
      <c r="H34" s="5"/>
    </row>
    <row r="35" spans="1:8" s="7" customFormat="1" ht="8.1" customHeight="1">
      <c r="A35" s="583"/>
      <c r="B35" s="91"/>
      <c r="C35" s="97"/>
      <c r="D35" s="97"/>
      <c r="E35" s="98"/>
      <c r="F35" s="5"/>
      <c r="G35" s="5"/>
      <c r="H35" s="5"/>
    </row>
    <row r="36" spans="1:8" s="7" customFormat="1" ht="50.1" customHeight="1">
      <c r="A36" s="583"/>
      <c r="B36" s="91"/>
      <c r="C36" s="99" t="s">
        <v>47</v>
      </c>
      <c r="D36" s="99"/>
      <c r="E36" s="98">
        <v>27</v>
      </c>
      <c r="F36" s="5"/>
      <c r="G36" s="5"/>
      <c r="H36" s="5"/>
    </row>
    <row r="37" spans="1:8" s="7" customFormat="1" ht="8.1" customHeight="1">
      <c r="A37" s="583"/>
      <c r="B37" s="91"/>
      <c r="C37" s="99"/>
      <c r="D37" s="99"/>
      <c r="E37" s="98"/>
      <c r="F37" s="5"/>
      <c r="G37" s="5"/>
      <c r="H37" s="5"/>
    </row>
    <row r="38" spans="1:8" s="7" customFormat="1" ht="60" customHeight="1">
      <c r="A38" s="583"/>
      <c r="B38" s="91"/>
      <c r="C38" s="99" t="s">
        <v>70</v>
      </c>
      <c r="D38" s="99"/>
      <c r="E38" s="98">
        <v>28</v>
      </c>
      <c r="F38" s="5"/>
      <c r="G38" s="5"/>
      <c r="H38" s="5"/>
    </row>
    <row r="39" spans="1:8" s="7" customFormat="1" ht="8.1" customHeight="1">
      <c r="A39" s="583" t="s">
        <v>31</v>
      </c>
      <c r="B39" s="91"/>
      <c r="C39" s="99"/>
      <c r="D39" s="99"/>
      <c r="E39" s="98"/>
      <c r="F39" s="5"/>
      <c r="G39" s="5"/>
      <c r="H39" s="5"/>
    </row>
    <row r="40" spans="1:8" s="7" customFormat="1" ht="39.950000000000003" customHeight="1">
      <c r="A40" s="583"/>
      <c r="B40" s="91"/>
      <c r="C40" s="102" t="s">
        <v>52</v>
      </c>
      <c r="D40" s="110"/>
      <c r="E40" s="98"/>
      <c r="F40" s="5"/>
      <c r="G40" s="5"/>
      <c r="H40" s="5"/>
    </row>
    <row r="41" spans="1:8" s="7" customFormat="1" ht="8.1" customHeight="1">
      <c r="A41" s="583"/>
      <c r="B41" s="91"/>
      <c r="C41" s="99"/>
      <c r="D41" s="99"/>
      <c r="E41" s="98"/>
      <c r="F41" s="5"/>
      <c r="G41" s="5"/>
      <c r="H41" s="5"/>
    </row>
    <row r="42" spans="1:8" s="7" customFormat="1" ht="39.950000000000003" customHeight="1">
      <c r="A42" s="583"/>
      <c r="B42" s="91"/>
      <c r="C42" s="99" t="s">
        <v>53</v>
      </c>
      <c r="D42" s="99"/>
      <c r="E42" s="98">
        <v>42</v>
      </c>
      <c r="F42" s="5"/>
      <c r="G42" s="5"/>
      <c r="H42" s="5"/>
    </row>
    <row r="43" spans="1:8" s="7" customFormat="1" ht="8.1" customHeight="1">
      <c r="A43" s="583"/>
      <c r="B43" s="91"/>
      <c r="C43" s="99"/>
      <c r="D43" s="99"/>
      <c r="E43" s="98"/>
      <c r="F43" s="5"/>
      <c r="G43" s="5"/>
      <c r="H43" s="5"/>
    </row>
    <row r="44" spans="1:8" s="7" customFormat="1" ht="39.950000000000003" customHeight="1">
      <c r="A44" s="583"/>
      <c r="B44" s="91"/>
      <c r="C44" s="99" t="s">
        <v>54</v>
      </c>
      <c r="D44" s="99"/>
      <c r="E44" s="98">
        <v>43</v>
      </c>
      <c r="F44" s="5"/>
      <c r="G44" s="5"/>
      <c r="H44" s="5"/>
    </row>
    <row r="45" spans="1:8" s="7" customFormat="1" ht="8.1" customHeight="1">
      <c r="A45" s="583"/>
      <c r="B45" s="91"/>
      <c r="C45" s="99"/>
      <c r="D45" s="99"/>
      <c r="E45" s="98"/>
      <c r="F45" s="5"/>
      <c r="G45" s="5"/>
      <c r="H45" s="5"/>
    </row>
    <row r="46" spans="1:8" s="7" customFormat="1" ht="39.950000000000003" customHeight="1">
      <c r="A46" s="583"/>
      <c r="B46" s="91"/>
      <c r="C46" s="99" t="s">
        <v>56</v>
      </c>
      <c r="D46" s="99"/>
      <c r="E46" s="98">
        <v>44</v>
      </c>
      <c r="F46" s="5"/>
      <c r="G46" s="5"/>
      <c r="H46" s="5"/>
    </row>
    <row r="47" spans="1:8" s="7" customFormat="1" ht="8.1" customHeight="1">
      <c r="A47" s="583"/>
      <c r="B47" s="91"/>
      <c r="C47" s="99"/>
      <c r="D47" s="99"/>
      <c r="E47" s="98"/>
      <c r="F47" s="5"/>
      <c r="G47" s="5"/>
      <c r="H47" s="5"/>
    </row>
    <row r="48" spans="1:8" s="7" customFormat="1" ht="39.950000000000003" customHeight="1">
      <c r="A48" s="583"/>
      <c r="B48" s="91"/>
      <c r="C48" s="102" t="s">
        <v>57</v>
      </c>
      <c r="D48" s="110"/>
      <c r="E48" s="98"/>
      <c r="F48" s="5"/>
      <c r="G48" s="5"/>
      <c r="H48" s="5"/>
    </row>
    <row r="49" spans="1:8" s="7" customFormat="1" ht="8.1" customHeight="1">
      <c r="A49" s="583"/>
      <c r="B49" s="91"/>
      <c r="C49" s="99"/>
      <c r="D49" s="94"/>
      <c r="E49" s="98"/>
      <c r="F49" s="5"/>
      <c r="G49" s="5"/>
      <c r="H49" s="5"/>
    </row>
    <row r="50" spans="1:8" s="7" customFormat="1" ht="39.950000000000003" customHeight="1">
      <c r="A50" s="583"/>
      <c r="B50" s="91"/>
      <c r="C50" s="99" t="s">
        <v>58</v>
      </c>
      <c r="D50" s="94"/>
      <c r="E50" s="98">
        <v>45</v>
      </c>
      <c r="F50" s="5"/>
      <c r="G50" s="5"/>
      <c r="H50" s="5"/>
    </row>
    <row r="51" spans="1:8" s="7" customFormat="1" ht="8.1" customHeight="1">
      <c r="A51" s="583"/>
      <c r="B51" s="91"/>
      <c r="C51" s="99"/>
      <c r="D51" s="94"/>
      <c r="E51" s="98" t="s">
        <v>71</v>
      </c>
      <c r="F51" s="5"/>
      <c r="G51" s="5"/>
      <c r="H51" s="5"/>
    </row>
    <row r="52" spans="1:8" s="7" customFormat="1" ht="39" customHeight="1">
      <c r="A52" s="583"/>
      <c r="B52" s="91"/>
      <c r="C52" s="99" t="s">
        <v>72</v>
      </c>
      <c r="D52" s="94"/>
      <c r="E52" s="98">
        <v>46</v>
      </c>
      <c r="F52" s="5"/>
      <c r="G52" s="5"/>
      <c r="H52" s="5"/>
    </row>
    <row r="53" spans="1:8" s="7" customFormat="1" ht="8.1" customHeight="1">
      <c r="A53" s="583"/>
      <c r="B53" s="91"/>
      <c r="C53" s="99"/>
      <c r="D53" s="94"/>
      <c r="E53" s="98"/>
      <c r="F53" s="5"/>
      <c r="G53" s="5"/>
      <c r="H53" s="5"/>
    </row>
    <row r="54" spans="1:8" s="7" customFormat="1" ht="39.950000000000003" customHeight="1">
      <c r="A54" s="583"/>
      <c r="B54" s="91"/>
      <c r="C54" s="99" t="s">
        <v>59</v>
      </c>
      <c r="D54" s="99"/>
      <c r="E54" s="98">
        <v>47</v>
      </c>
      <c r="F54" s="5"/>
      <c r="G54" s="5"/>
      <c r="H54" s="5"/>
    </row>
    <row r="55" spans="1:8" s="7" customFormat="1" ht="8.1" customHeight="1">
      <c r="A55" s="583"/>
      <c r="B55" s="91"/>
      <c r="C55" s="99"/>
      <c r="D55" s="99"/>
      <c r="E55" s="98"/>
      <c r="F55" s="5"/>
      <c r="G55" s="5"/>
      <c r="H55" s="5"/>
    </row>
    <row r="56" spans="1:8" s="7" customFormat="1" ht="39.950000000000003" customHeight="1">
      <c r="A56" s="583"/>
      <c r="B56" s="91"/>
      <c r="C56" s="99" t="s">
        <v>60</v>
      </c>
      <c r="D56" s="99"/>
      <c r="E56" s="98">
        <v>48</v>
      </c>
      <c r="F56" s="5"/>
      <c r="G56" s="5"/>
      <c r="H56" s="5"/>
    </row>
    <row r="57" spans="1:8" s="7" customFormat="1" ht="8.1" customHeight="1">
      <c r="A57" s="583"/>
      <c r="B57" s="91"/>
      <c r="C57" s="99"/>
      <c r="D57" s="99"/>
      <c r="E57" s="98"/>
      <c r="F57" s="5"/>
      <c r="G57" s="5"/>
      <c r="H57" s="5"/>
    </row>
    <row r="58" spans="1:8" s="7" customFormat="1" ht="39.950000000000003" customHeight="1">
      <c r="A58" s="583"/>
      <c r="B58" s="100"/>
      <c r="C58" s="102" t="s">
        <v>21</v>
      </c>
      <c r="D58" s="110"/>
      <c r="E58" s="93"/>
      <c r="F58" s="5"/>
      <c r="G58" s="5"/>
      <c r="H58" s="5"/>
    </row>
    <row r="59" spans="1:8" s="7" customFormat="1" ht="8.1" customHeight="1">
      <c r="A59" s="583"/>
      <c r="B59" s="100"/>
      <c r="C59" s="101"/>
      <c r="D59" s="101"/>
      <c r="E59" s="93"/>
      <c r="F59" s="5"/>
      <c r="G59" s="5"/>
      <c r="H59" s="5"/>
    </row>
    <row r="60" spans="1:8" s="7" customFormat="1" ht="50.1" customHeight="1">
      <c r="A60" s="583"/>
      <c r="B60" s="100"/>
      <c r="C60" s="99" t="s">
        <v>73</v>
      </c>
      <c r="D60" s="99"/>
      <c r="E60" s="98">
        <v>49</v>
      </c>
      <c r="F60" s="5"/>
      <c r="G60" s="5"/>
      <c r="H60" s="5"/>
    </row>
    <row r="61" spans="1:8" s="7" customFormat="1" ht="8.1" customHeight="1">
      <c r="A61" s="583"/>
      <c r="B61" s="100"/>
      <c r="C61" s="99"/>
      <c r="D61" s="99"/>
      <c r="E61" s="98"/>
      <c r="F61" s="5"/>
      <c r="G61" s="5"/>
      <c r="H61" s="5"/>
    </row>
    <row r="62" spans="1:8" s="7" customFormat="1" ht="50.1" customHeight="1">
      <c r="A62" s="583"/>
      <c r="B62" s="100"/>
      <c r="C62" s="99" t="s">
        <v>74</v>
      </c>
      <c r="D62" s="99"/>
      <c r="E62" s="98">
        <v>50</v>
      </c>
      <c r="F62" s="5"/>
      <c r="G62" s="5"/>
      <c r="H62" s="5"/>
    </row>
    <row r="63" spans="1:8" s="7" customFormat="1" ht="8.1" customHeight="1">
      <c r="A63" s="583"/>
      <c r="B63" s="100"/>
      <c r="C63" s="101"/>
      <c r="D63" s="101"/>
      <c r="E63" s="98"/>
      <c r="F63" s="5"/>
      <c r="G63" s="5"/>
      <c r="H63" s="5"/>
    </row>
    <row r="64" spans="1:8" s="7" customFormat="1" ht="39.950000000000003" customHeight="1">
      <c r="A64" s="583"/>
      <c r="B64" s="100"/>
      <c r="C64" s="102" t="s">
        <v>4</v>
      </c>
      <c r="D64" s="110"/>
      <c r="E64" s="93"/>
      <c r="F64" s="5"/>
      <c r="G64" s="5"/>
      <c r="H64" s="5"/>
    </row>
    <row r="65" spans="1:8" s="7" customFormat="1" ht="8.1" customHeight="1">
      <c r="A65" s="583"/>
      <c r="B65" s="100"/>
      <c r="C65" s="101"/>
      <c r="D65" s="101"/>
      <c r="E65" s="98"/>
      <c r="F65" s="5"/>
      <c r="G65" s="5"/>
      <c r="H65" s="5"/>
    </row>
    <row r="66" spans="1:8" s="7" customFormat="1" ht="50.1" customHeight="1">
      <c r="A66" s="583"/>
      <c r="B66" s="100"/>
      <c r="C66" s="99" t="s">
        <v>75</v>
      </c>
      <c r="D66" s="99"/>
      <c r="E66" s="98">
        <v>51</v>
      </c>
      <c r="F66" s="5"/>
      <c r="G66" s="5"/>
      <c r="H66" s="5"/>
    </row>
    <row r="67" spans="1:8" s="7" customFormat="1" ht="8.1" customHeight="1">
      <c r="A67" s="583"/>
      <c r="B67" s="100"/>
      <c r="C67" s="99"/>
      <c r="D67" s="99"/>
      <c r="E67" s="98"/>
      <c r="F67" s="5"/>
      <c r="G67" s="5"/>
      <c r="H67" s="5"/>
    </row>
    <row r="68" spans="1:8" s="7" customFormat="1" ht="50.1" customHeight="1">
      <c r="A68" s="583"/>
      <c r="B68" s="100"/>
      <c r="C68" s="99" t="s">
        <v>33</v>
      </c>
      <c r="D68" s="99"/>
      <c r="E68" s="98">
        <v>52</v>
      </c>
      <c r="F68" s="5"/>
      <c r="G68" s="5"/>
      <c r="H68" s="5"/>
    </row>
    <row r="69" spans="1:8" s="7" customFormat="1" ht="8.1" customHeight="1">
      <c r="A69" s="583"/>
      <c r="B69" s="100"/>
      <c r="C69" s="101"/>
      <c r="D69" s="101"/>
      <c r="E69" s="98"/>
      <c r="F69" s="5"/>
      <c r="G69" s="5"/>
      <c r="H69" s="5"/>
    </row>
    <row r="70" spans="1:8" s="7" customFormat="1" ht="39.950000000000003" customHeight="1">
      <c r="A70" s="583"/>
      <c r="B70" s="100"/>
      <c r="C70" s="102" t="s">
        <v>5</v>
      </c>
      <c r="D70" s="110"/>
      <c r="E70" s="93"/>
      <c r="F70" s="5"/>
      <c r="G70" s="5"/>
      <c r="H70" s="5"/>
    </row>
    <row r="71" spans="1:8" s="7" customFormat="1" ht="8.1" customHeight="1">
      <c r="A71" s="583"/>
      <c r="B71" s="100"/>
      <c r="C71" s="101"/>
      <c r="D71" s="101"/>
      <c r="E71" s="98"/>
      <c r="F71" s="5"/>
      <c r="G71" s="5"/>
      <c r="H71" s="5"/>
    </row>
    <row r="72" spans="1:8" s="7" customFormat="1" ht="50.1" customHeight="1">
      <c r="A72" s="583"/>
      <c r="B72" s="100"/>
      <c r="C72" s="99" t="s">
        <v>76</v>
      </c>
      <c r="D72" s="99"/>
      <c r="E72" s="98">
        <v>53</v>
      </c>
      <c r="F72" s="5"/>
      <c r="G72" s="5"/>
      <c r="H72" s="5"/>
    </row>
    <row r="73" spans="1:8" s="7" customFormat="1" ht="8.1" customHeight="1">
      <c r="A73" s="583"/>
      <c r="B73" s="100"/>
      <c r="C73" s="99"/>
      <c r="D73" s="99"/>
      <c r="E73" s="98"/>
      <c r="F73" s="5"/>
      <c r="G73" s="5"/>
      <c r="H73" s="5"/>
    </row>
    <row r="74" spans="1:8" s="7" customFormat="1" ht="50.1" customHeight="1">
      <c r="A74" s="583"/>
      <c r="B74" s="100"/>
      <c r="C74" s="99" t="s">
        <v>77</v>
      </c>
      <c r="D74" s="99"/>
      <c r="E74" s="98">
        <v>54</v>
      </c>
      <c r="F74" s="5"/>
      <c r="G74" s="5"/>
      <c r="H74" s="5"/>
    </row>
    <row r="75" spans="1:8" s="7" customFormat="1" ht="8.1" customHeight="1">
      <c r="A75" s="583"/>
      <c r="B75" s="100"/>
      <c r="C75" s="101"/>
      <c r="D75" s="101"/>
      <c r="E75" s="98"/>
      <c r="F75" s="5"/>
      <c r="G75" s="5"/>
      <c r="H75" s="5"/>
    </row>
    <row r="76" spans="1:8" s="7" customFormat="1" ht="39.950000000000003" customHeight="1">
      <c r="A76" s="583"/>
      <c r="B76" s="100"/>
      <c r="C76" s="102" t="s">
        <v>2</v>
      </c>
      <c r="D76" s="110"/>
      <c r="E76" s="93"/>
      <c r="F76" s="6"/>
      <c r="G76" s="5"/>
      <c r="H76" s="5"/>
    </row>
    <row r="77" spans="1:8" s="7" customFormat="1" ht="8.1" customHeight="1">
      <c r="A77" s="583"/>
      <c r="B77" s="100"/>
      <c r="C77" s="101"/>
      <c r="D77" s="101"/>
      <c r="E77" s="98"/>
      <c r="F77" s="5"/>
      <c r="G77" s="5"/>
      <c r="H77" s="5"/>
    </row>
    <row r="78" spans="1:8" s="7" customFormat="1" ht="50.1" customHeight="1">
      <c r="A78" s="583"/>
      <c r="B78" s="100"/>
      <c r="C78" s="99" t="s">
        <v>34</v>
      </c>
      <c r="D78" s="99"/>
      <c r="E78" s="98">
        <v>55</v>
      </c>
      <c r="F78" s="5"/>
      <c r="G78" s="5"/>
      <c r="H78" s="5"/>
    </row>
    <row r="79" spans="1:8" s="7" customFormat="1" ht="8.1" customHeight="1">
      <c r="A79" s="583"/>
      <c r="B79" s="100"/>
      <c r="C79" s="99"/>
      <c r="D79" s="99"/>
      <c r="E79" s="98"/>
      <c r="F79" s="5"/>
      <c r="G79" s="5"/>
      <c r="H79" s="5"/>
    </row>
    <row r="80" spans="1:8" s="7" customFormat="1" ht="50.1" customHeight="1">
      <c r="A80" s="583"/>
      <c r="B80" s="100"/>
      <c r="C80" s="99" t="s">
        <v>35</v>
      </c>
      <c r="D80" s="99"/>
      <c r="E80" s="98">
        <v>56</v>
      </c>
      <c r="F80" s="5"/>
      <c r="G80" s="5"/>
      <c r="H80" s="5"/>
    </row>
    <row r="81" spans="1:8" s="7" customFormat="1" ht="8.1" customHeight="1">
      <c r="A81" s="583"/>
      <c r="B81" s="100"/>
      <c r="C81" s="99"/>
      <c r="D81" s="99"/>
      <c r="E81" s="98"/>
      <c r="F81" s="5"/>
      <c r="G81" s="5"/>
      <c r="H81" s="5"/>
    </row>
    <row r="82" spans="1:8" s="7" customFormat="1" ht="50.1" customHeight="1">
      <c r="A82" s="583"/>
      <c r="B82" s="100"/>
      <c r="C82" s="99" t="s">
        <v>29</v>
      </c>
      <c r="D82" s="99"/>
      <c r="E82" s="98">
        <v>57</v>
      </c>
      <c r="F82" s="5"/>
      <c r="G82" s="5"/>
      <c r="H82" s="5"/>
    </row>
    <row r="83" spans="1:8" s="7" customFormat="1" ht="8.1" customHeight="1">
      <c r="A83" s="583"/>
      <c r="B83" s="100"/>
      <c r="C83" s="99"/>
      <c r="D83" s="99"/>
      <c r="E83" s="98"/>
      <c r="F83" s="5"/>
      <c r="G83" s="5"/>
      <c r="H83" s="5"/>
    </row>
    <row r="84" spans="1:8" s="7" customFormat="1" ht="50.1" customHeight="1">
      <c r="A84" s="583"/>
      <c r="B84" s="100"/>
      <c r="C84" s="99" t="s">
        <v>78</v>
      </c>
      <c r="D84" s="99"/>
      <c r="E84" s="98">
        <v>58</v>
      </c>
      <c r="F84" s="5"/>
      <c r="G84" s="5"/>
      <c r="H84" s="5"/>
    </row>
    <row r="85" spans="1:8" s="7" customFormat="1" ht="8.1" customHeight="1">
      <c r="A85" s="583"/>
      <c r="B85" s="100"/>
      <c r="C85" s="99"/>
      <c r="D85" s="99"/>
      <c r="E85" s="98"/>
      <c r="F85" s="5"/>
      <c r="G85" s="5"/>
      <c r="H85" s="5"/>
    </row>
    <row r="86" spans="1:8" s="7" customFormat="1" ht="50.1" customHeight="1">
      <c r="A86" s="583"/>
      <c r="B86" s="100"/>
      <c r="C86" s="99" t="s">
        <v>30</v>
      </c>
      <c r="D86" s="99"/>
      <c r="E86" s="98">
        <v>59</v>
      </c>
      <c r="F86" s="5"/>
      <c r="G86" s="5"/>
      <c r="H86" s="5"/>
    </row>
    <row r="87" spans="1:8" s="7" customFormat="1" ht="8.1" customHeight="1">
      <c r="A87" s="583"/>
      <c r="B87" s="100"/>
      <c r="C87" s="101"/>
      <c r="D87" s="101"/>
      <c r="E87" s="98"/>
      <c r="F87" s="5"/>
      <c r="G87" s="5"/>
      <c r="H87" s="5"/>
    </row>
    <row r="88" spans="1:8" s="7" customFormat="1" ht="39.950000000000003" customHeight="1">
      <c r="A88" s="583"/>
      <c r="B88" s="100"/>
      <c r="C88" s="102" t="s">
        <v>6</v>
      </c>
      <c r="D88" s="110"/>
      <c r="E88" s="93"/>
      <c r="F88" s="5"/>
      <c r="G88" s="5"/>
      <c r="H88" s="5"/>
    </row>
    <row r="89" spans="1:8" s="7" customFormat="1" ht="8.1" customHeight="1">
      <c r="A89" s="583"/>
      <c r="B89" s="100"/>
      <c r="C89" s="101"/>
      <c r="D89" s="101"/>
      <c r="E89" s="98"/>
      <c r="F89" s="5"/>
      <c r="G89" s="5"/>
      <c r="H89" s="5"/>
    </row>
    <row r="90" spans="1:8" s="7" customFormat="1" ht="50.1" customHeight="1">
      <c r="A90" s="583"/>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83690-E761-4556-BEB4-C2E31BE067C6}">
  <dimension ref="A1:Y51"/>
  <sheetViews>
    <sheetView view="pageBreakPreview" topLeftCell="A13" zoomScale="60" zoomScaleNormal="100" workbookViewId="0">
      <selection activeCell="AB62" sqref="AB6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142</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v>1</v>
      </c>
      <c r="D10" s="230"/>
      <c r="E10" s="230">
        <v>9</v>
      </c>
      <c r="F10" s="230"/>
      <c r="G10" s="230"/>
      <c r="H10" s="230"/>
      <c r="I10" s="230"/>
      <c r="J10" s="230"/>
      <c r="K10" s="231">
        <v>10</v>
      </c>
      <c r="L10" s="128"/>
      <c r="M10" s="227" t="s">
        <v>137</v>
      </c>
      <c r="N10" s="228">
        <v>344</v>
      </c>
      <c r="O10" s="128"/>
      <c r="P10" s="128"/>
      <c r="Q10" s="128"/>
      <c r="R10" s="128"/>
      <c r="S10" s="128"/>
      <c r="T10" s="128"/>
      <c r="U10" s="128"/>
      <c r="V10" s="128"/>
      <c r="W10" s="128"/>
      <c r="X10" s="128"/>
      <c r="Y10" s="128"/>
    </row>
    <row r="11" spans="1:25" ht="21" customHeight="1">
      <c r="A11" s="226" t="s">
        <v>109</v>
      </c>
      <c r="B11" s="136"/>
      <c r="C11" s="229">
        <v>6</v>
      </c>
      <c r="D11" s="230"/>
      <c r="E11" s="230">
        <v>9</v>
      </c>
      <c r="F11" s="230"/>
      <c r="G11" s="230">
        <v>3</v>
      </c>
      <c r="H11" s="230"/>
      <c r="I11" s="230"/>
      <c r="J11" s="230"/>
      <c r="K11" s="231">
        <v>18</v>
      </c>
      <c r="L11" s="128"/>
      <c r="M11" s="227" t="s">
        <v>122</v>
      </c>
      <c r="N11" s="228">
        <v>213</v>
      </c>
      <c r="O11" s="128"/>
      <c r="P11" s="128"/>
      <c r="Q11" s="128"/>
      <c r="R11" s="128"/>
      <c r="S11" s="128"/>
      <c r="T11" s="128"/>
      <c r="U11" s="128"/>
      <c r="V11" s="128"/>
      <c r="W11" s="128"/>
      <c r="X11" s="128"/>
      <c r="Y11" s="128"/>
    </row>
    <row r="12" spans="1:25" ht="21" customHeight="1">
      <c r="A12" s="226" t="s">
        <v>110</v>
      </c>
      <c r="B12" s="136"/>
      <c r="C12" s="229"/>
      <c r="D12" s="230"/>
      <c r="E12" s="230">
        <v>1</v>
      </c>
      <c r="F12" s="230"/>
      <c r="G12" s="230"/>
      <c r="H12" s="230"/>
      <c r="I12" s="230"/>
      <c r="J12" s="230"/>
      <c r="K12" s="231">
        <v>1</v>
      </c>
      <c r="L12" s="128"/>
      <c r="M12" s="227" t="s">
        <v>116</v>
      </c>
      <c r="N12" s="228">
        <v>209</v>
      </c>
      <c r="O12" s="128"/>
      <c r="P12" s="128"/>
      <c r="Q12" s="128"/>
      <c r="R12" s="128"/>
      <c r="S12" s="128"/>
      <c r="T12" s="128"/>
      <c r="U12" s="128"/>
      <c r="V12" s="128"/>
      <c r="W12" s="128"/>
      <c r="X12" s="128"/>
      <c r="Y12" s="128"/>
    </row>
    <row r="13" spans="1:25" ht="21" customHeight="1">
      <c r="A13" s="226" t="s">
        <v>111</v>
      </c>
      <c r="B13" s="136"/>
      <c r="C13" s="229"/>
      <c r="D13" s="230"/>
      <c r="E13" s="230">
        <v>5</v>
      </c>
      <c r="F13" s="230"/>
      <c r="G13" s="230">
        <v>1</v>
      </c>
      <c r="H13" s="230"/>
      <c r="I13" s="230">
        <v>5</v>
      </c>
      <c r="J13" s="230"/>
      <c r="K13" s="231">
        <v>11</v>
      </c>
      <c r="L13" s="128"/>
      <c r="M13" s="227" t="s">
        <v>135</v>
      </c>
      <c r="N13" s="228">
        <v>100</v>
      </c>
      <c r="O13" s="128"/>
      <c r="P13" s="128"/>
      <c r="Q13" s="128"/>
      <c r="R13" s="128"/>
      <c r="S13" s="128"/>
      <c r="T13" s="128"/>
      <c r="U13" s="128"/>
      <c r="V13" s="128"/>
      <c r="W13" s="128"/>
      <c r="X13" s="128"/>
      <c r="Y13" s="128"/>
    </row>
    <row r="14" spans="1:25" ht="21" customHeight="1">
      <c r="A14" s="226" t="s">
        <v>114</v>
      </c>
      <c r="B14" s="136"/>
      <c r="C14" s="229">
        <v>2</v>
      </c>
      <c r="D14" s="230"/>
      <c r="E14" s="230">
        <v>28</v>
      </c>
      <c r="F14" s="230"/>
      <c r="G14" s="230">
        <v>8</v>
      </c>
      <c r="H14" s="230"/>
      <c r="I14" s="230">
        <v>10</v>
      </c>
      <c r="J14" s="230"/>
      <c r="K14" s="231">
        <v>48</v>
      </c>
      <c r="L14" s="128"/>
      <c r="M14" s="227" t="s">
        <v>118</v>
      </c>
      <c r="N14" s="228">
        <v>99</v>
      </c>
      <c r="O14" s="128"/>
      <c r="P14" s="128"/>
      <c r="Q14" s="128"/>
      <c r="R14" s="128"/>
      <c r="S14" s="128"/>
      <c r="T14" s="128"/>
      <c r="U14" s="128"/>
      <c r="V14" s="128"/>
      <c r="W14" s="128"/>
      <c r="X14" s="128"/>
      <c r="Y14" s="128"/>
    </row>
    <row r="15" spans="1:25" ht="21" customHeight="1">
      <c r="A15" s="226" t="s">
        <v>115</v>
      </c>
      <c r="B15" s="136"/>
      <c r="C15" s="229">
        <v>6</v>
      </c>
      <c r="D15" s="230"/>
      <c r="E15" s="230">
        <v>20</v>
      </c>
      <c r="F15" s="230"/>
      <c r="G15" s="230">
        <v>1</v>
      </c>
      <c r="H15" s="230"/>
      <c r="I15" s="230">
        <v>12</v>
      </c>
      <c r="J15" s="230"/>
      <c r="K15" s="231">
        <v>39</v>
      </c>
      <c r="L15" s="128"/>
      <c r="M15" s="227" t="s">
        <v>119</v>
      </c>
      <c r="N15" s="228">
        <v>97</v>
      </c>
      <c r="O15" s="128"/>
      <c r="P15" s="128"/>
      <c r="Q15" s="128"/>
      <c r="R15" s="128"/>
      <c r="S15" s="128"/>
      <c r="T15" s="128"/>
      <c r="U15" s="128"/>
      <c r="V15" s="128"/>
      <c r="W15" s="128"/>
      <c r="X15" s="128"/>
      <c r="Y15" s="128"/>
    </row>
    <row r="16" spans="1:25" ht="21" customHeight="1">
      <c r="A16" s="226" t="s">
        <v>116</v>
      </c>
      <c r="B16" s="136"/>
      <c r="C16" s="229">
        <v>12</v>
      </c>
      <c r="D16" s="230"/>
      <c r="E16" s="230">
        <v>106</v>
      </c>
      <c r="F16" s="230"/>
      <c r="G16" s="230">
        <v>42</v>
      </c>
      <c r="H16" s="230"/>
      <c r="I16" s="230">
        <v>49</v>
      </c>
      <c r="J16" s="230"/>
      <c r="K16" s="231">
        <v>209</v>
      </c>
      <c r="L16" s="128"/>
      <c r="M16" s="227" t="s">
        <v>128</v>
      </c>
      <c r="N16" s="228">
        <v>78</v>
      </c>
      <c r="O16" s="128"/>
      <c r="P16" s="128"/>
      <c r="Q16" s="128"/>
      <c r="R16" s="128"/>
      <c r="S16" s="128"/>
      <c r="T16" s="128"/>
      <c r="U16" s="128"/>
      <c r="V16" s="128"/>
      <c r="W16" s="128"/>
      <c r="X16" s="128"/>
      <c r="Y16" s="128"/>
    </row>
    <row r="17" spans="1:25" ht="21" customHeight="1">
      <c r="A17" s="226" t="s">
        <v>112</v>
      </c>
      <c r="B17" s="136"/>
      <c r="C17" s="229">
        <v>3</v>
      </c>
      <c r="D17" s="230"/>
      <c r="E17" s="230">
        <v>40</v>
      </c>
      <c r="F17" s="230"/>
      <c r="G17" s="230">
        <v>2</v>
      </c>
      <c r="H17" s="230"/>
      <c r="I17" s="230">
        <v>8</v>
      </c>
      <c r="J17" s="230"/>
      <c r="K17" s="231">
        <v>53</v>
      </c>
      <c r="L17" s="128"/>
      <c r="M17" s="227" t="s">
        <v>139</v>
      </c>
      <c r="N17" s="228">
        <v>64</v>
      </c>
      <c r="O17" s="128"/>
      <c r="P17" s="128"/>
      <c r="Q17" s="128"/>
      <c r="R17" s="128"/>
      <c r="S17" s="128"/>
      <c r="T17" s="128"/>
      <c r="U17" s="128"/>
      <c r="V17" s="128"/>
      <c r="W17" s="128"/>
      <c r="X17" s="128"/>
      <c r="Y17" s="128"/>
    </row>
    <row r="18" spans="1:25" ht="21" customHeight="1">
      <c r="A18" s="226" t="s">
        <v>113</v>
      </c>
      <c r="B18" s="136"/>
      <c r="C18" s="229">
        <v>1</v>
      </c>
      <c r="D18" s="230"/>
      <c r="E18" s="230">
        <v>2</v>
      </c>
      <c r="F18" s="230"/>
      <c r="G18" s="230">
        <v>1</v>
      </c>
      <c r="H18" s="230"/>
      <c r="I18" s="230">
        <v>6</v>
      </c>
      <c r="J18" s="230"/>
      <c r="K18" s="231">
        <v>10</v>
      </c>
      <c r="L18" s="128"/>
      <c r="M18" s="227" t="s">
        <v>112</v>
      </c>
      <c r="N18" s="228">
        <v>53</v>
      </c>
      <c r="O18" s="128"/>
      <c r="P18" s="128"/>
      <c r="Q18" s="128"/>
      <c r="R18" s="128"/>
      <c r="S18" s="128"/>
      <c r="T18" s="128"/>
      <c r="U18" s="128"/>
      <c r="V18" s="128"/>
      <c r="W18" s="128"/>
      <c r="X18" s="128"/>
      <c r="Y18" s="128"/>
    </row>
    <row r="19" spans="1:25" ht="21" customHeight="1">
      <c r="A19" s="226" t="s">
        <v>117</v>
      </c>
      <c r="B19" s="136"/>
      <c r="C19" s="229">
        <v>5</v>
      </c>
      <c r="D19" s="230"/>
      <c r="E19" s="230">
        <v>8</v>
      </c>
      <c r="F19" s="230"/>
      <c r="G19" s="230">
        <v>3</v>
      </c>
      <c r="H19" s="230"/>
      <c r="I19" s="230">
        <v>9</v>
      </c>
      <c r="J19" s="230"/>
      <c r="K19" s="231">
        <v>25</v>
      </c>
      <c r="L19" s="128"/>
      <c r="M19" s="227" t="s">
        <v>123</v>
      </c>
      <c r="N19" s="228">
        <v>49</v>
      </c>
      <c r="O19" s="128"/>
      <c r="P19" s="128"/>
      <c r="Q19" s="128"/>
      <c r="R19" s="128"/>
      <c r="S19" s="128"/>
      <c r="T19" s="128"/>
      <c r="U19" s="128"/>
      <c r="V19" s="128"/>
      <c r="W19" s="128"/>
      <c r="X19" s="128"/>
      <c r="Y19" s="128"/>
    </row>
    <row r="20" spans="1:25" ht="21" customHeight="1">
      <c r="A20" s="226" t="s">
        <v>122</v>
      </c>
      <c r="B20" s="136"/>
      <c r="C20" s="229">
        <v>4</v>
      </c>
      <c r="D20" s="230"/>
      <c r="E20" s="230">
        <v>157</v>
      </c>
      <c r="F20" s="230"/>
      <c r="G20" s="230">
        <v>31</v>
      </c>
      <c r="H20" s="230"/>
      <c r="I20" s="230">
        <v>21</v>
      </c>
      <c r="J20" s="230"/>
      <c r="K20" s="231">
        <v>213</v>
      </c>
      <c r="L20" s="128"/>
      <c r="M20" s="227" t="s">
        <v>114</v>
      </c>
      <c r="N20" s="228">
        <v>48</v>
      </c>
      <c r="O20" s="128"/>
      <c r="P20" s="128"/>
      <c r="Q20" s="128"/>
      <c r="R20" s="128"/>
      <c r="S20" s="128"/>
      <c r="T20" s="128"/>
      <c r="U20" s="128"/>
      <c r="V20" s="128"/>
      <c r="W20" s="128"/>
      <c r="X20" s="128"/>
      <c r="Y20" s="128"/>
    </row>
    <row r="21" spans="1:25" ht="21" customHeight="1">
      <c r="A21" s="226" t="s">
        <v>118</v>
      </c>
      <c r="B21" s="136"/>
      <c r="C21" s="229">
        <v>4</v>
      </c>
      <c r="D21" s="230"/>
      <c r="E21" s="230">
        <v>90</v>
      </c>
      <c r="F21" s="230"/>
      <c r="G21" s="230">
        <v>1</v>
      </c>
      <c r="H21" s="230"/>
      <c r="I21" s="230">
        <v>4</v>
      </c>
      <c r="J21" s="230"/>
      <c r="K21" s="231">
        <v>99</v>
      </c>
      <c r="L21" s="128"/>
      <c r="M21" s="227" t="s">
        <v>120</v>
      </c>
      <c r="N21" s="228">
        <v>43</v>
      </c>
      <c r="O21" s="128"/>
      <c r="P21" s="128"/>
      <c r="Q21" s="128"/>
      <c r="R21" s="128"/>
      <c r="S21" s="128"/>
      <c r="T21" s="128"/>
      <c r="U21" s="128"/>
      <c r="V21" s="128"/>
      <c r="W21" s="128"/>
      <c r="X21" s="128"/>
      <c r="Y21" s="128"/>
    </row>
    <row r="22" spans="1:25" ht="21" customHeight="1">
      <c r="A22" s="226" t="s">
        <v>119</v>
      </c>
      <c r="B22" s="136"/>
      <c r="C22" s="229">
        <v>10</v>
      </c>
      <c r="D22" s="230"/>
      <c r="E22" s="230">
        <v>24</v>
      </c>
      <c r="F22" s="230"/>
      <c r="G22" s="230">
        <v>23</v>
      </c>
      <c r="H22" s="230"/>
      <c r="I22" s="230">
        <v>40</v>
      </c>
      <c r="J22" s="230"/>
      <c r="K22" s="231">
        <v>97</v>
      </c>
      <c r="L22" s="128"/>
      <c r="M22" s="227" t="s">
        <v>134</v>
      </c>
      <c r="N22" s="228">
        <v>43</v>
      </c>
      <c r="O22" s="128"/>
      <c r="P22" s="128"/>
      <c r="Q22" s="128"/>
      <c r="R22" s="128"/>
      <c r="S22" s="128"/>
      <c r="T22" s="128"/>
      <c r="U22" s="128"/>
      <c r="V22" s="128"/>
      <c r="W22" s="128"/>
      <c r="X22" s="128"/>
      <c r="Y22" s="128"/>
    </row>
    <row r="23" spans="1:25" ht="21" customHeight="1">
      <c r="A23" s="226" t="s">
        <v>120</v>
      </c>
      <c r="B23" s="136"/>
      <c r="C23" s="229">
        <v>5</v>
      </c>
      <c r="D23" s="230"/>
      <c r="E23" s="230">
        <v>20</v>
      </c>
      <c r="F23" s="230"/>
      <c r="G23" s="230">
        <v>13</v>
      </c>
      <c r="H23" s="230"/>
      <c r="I23" s="230">
        <v>5</v>
      </c>
      <c r="J23" s="230"/>
      <c r="K23" s="231">
        <v>43</v>
      </c>
      <c r="L23" s="128"/>
      <c r="M23" s="227" t="s">
        <v>115</v>
      </c>
      <c r="N23" s="228">
        <v>39</v>
      </c>
      <c r="O23" s="128"/>
      <c r="P23" s="128"/>
      <c r="Q23" s="128"/>
      <c r="R23" s="128"/>
      <c r="S23" s="128"/>
      <c r="T23" s="128"/>
      <c r="U23" s="128"/>
      <c r="V23" s="128"/>
      <c r="W23" s="128"/>
      <c r="X23" s="128"/>
      <c r="Y23" s="128"/>
    </row>
    <row r="24" spans="1:25" ht="21" customHeight="1">
      <c r="A24" s="226" t="s">
        <v>121</v>
      </c>
      <c r="B24" s="136"/>
      <c r="C24" s="229">
        <v>8</v>
      </c>
      <c r="D24" s="230"/>
      <c r="E24" s="230">
        <v>15</v>
      </c>
      <c r="F24" s="230"/>
      <c r="G24" s="230">
        <v>1</v>
      </c>
      <c r="H24" s="230"/>
      <c r="I24" s="230">
        <v>13</v>
      </c>
      <c r="J24" s="230"/>
      <c r="K24" s="231">
        <v>37</v>
      </c>
      <c r="L24" s="128"/>
      <c r="M24" s="227" t="s">
        <v>121</v>
      </c>
      <c r="N24" s="228">
        <v>37</v>
      </c>
      <c r="O24" s="128"/>
      <c r="P24" s="128"/>
      <c r="Q24" s="128"/>
      <c r="R24" s="128"/>
      <c r="S24" s="128"/>
      <c r="T24" s="128"/>
      <c r="U24" s="128"/>
      <c r="V24" s="128"/>
      <c r="W24" s="128"/>
      <c r="X24" s="128"/>
      <c r="Y24" s="128"/>
    </row>
    <row r="25" spans="1:25" ht="21" customHeight="1">
      <c r="A25" s="226" t="s">
        <v>123</v>
      </c>
      <c r="B25" s="136"/>
      <c r="C25" s="229">
        <v>5</v>
      </c>
      <c r="D25" s="230"/>
      <c r="E25" s="230">
        <v>13</v>
      </c>
      <c r="F25" s="230"/>
      <c r="G25" s="230">
        <v>6</v>
      </c>
      <c r="H25" s="230"/>
      <c r="I25" s="230">
        <v>25</v>
      </c>
      <c r="J25" s="230"/>
      <c r="K25" s="231">
        <v>49</v>
      </c>
      <c r="L25" s="128"/>
      <c r="M25" s="227" t="s">
        <v>126</v>
      </c>
      <c r="N25" s="228">
        <v>32</v>
      </c>
      <c r="O25" s="128"/>
      <c r="P25" s="128"/>
      <c r="Q25" s="128"/>
      <c r="R25" s="128"/>
      <c r="S25" s="128"/>
      <c r="T25" s="128"/>
      <c r="U25" s="128"/>
      <c r="V25" s="128"/>
      <c r="W25" s="128"/>
      <c r="X25" s="128"/>
      <c r="Y25" s="128"/>
    </row>
    <row r="26" spans="1:25" ht="21" customHeight="1">
      <c r="A26" s="226" t="s">
        <v>124</v>
      </c>
      <c r="B26" s="136"/>
      <c r="C26" s="229"/>
      <c r="D26" s="230"/>
      <c r="E26" s="230">
        <v>2</v>
      </c>
      <c r="F26" s="230"/>
      <c r="G26" s="230">
        <v>7</v>
      </c>
      <c r="H26" s="230"/>
      <c r="I26" s="230">
        <v>2</v>
      </c>
      <c r="J26" s="230"/>
      <c r="K26" s="231">
        <v>11</v>
      </c>
      <c r="L26" s="128"/>
      <c r="M26" s="227" t="s">
        <v>127</v>
      </c>
      <c r="N26" s="228">
        <v>32</v>
      </c>
      <c r="O26" s="128"/>
      <c r="P26" s="128"/>
      <c r="Q26" s="128"/>
      <c r="R26" s="128"/>
      <c r="S26" s="128"/>
      <c r="T26" s="128"/>
      <c r="U26" s="128"/>
      <c r="V26" s="128"/>
      <c r="W26" s="128"/>
      <c r="X26" s="128"/>
      <c r="Y26" s="128"/>
    </row>
    <row r="27" spans="1:25" ht="21" customHeight="1">
      <c r="A27" s="226" t="s">
        <v>125</v>
      </c>
      <c r="B27" s="136"/>
      <c r="C27" s="229"/>
      <c r="D27" s="230"/>
      <c r="E27" s="230">
        <v>4</v>
      </c>
      <c r="F27" s="230"/>
      <c r="G27" s="230">
        <v>1</v>
      </c>
      <c r="H27" s="230"/>
      <c r="I27" s="230">
        <v>1</v>
      </c>
      <c r="J27" s="230"/>
      <c r="K27" s="231">
        <v>6</v>
      </c>
      <c r="L27" s="128"/>
      <c r="M27" s="227" t="s">
        <v>136</v>
      </c>
      <c r="N27" s="228">
        <v>31</v>
      </c>
      <c r="O27" s="128"/>
      <c r="P27" s="128"/>
      <c r="Q27" s="128"/>
      <c r="R27" s="128"/>
      <c r="S27" s="128"/>
      <c r="T27" s="128"/>
      <c r="U27" s="128"/>
      <c r="V27" s="128"/>
      <c r="W27" s="128"/>
      <c r="X27" s="128"/>
      <c r="Y27" s="128"/>
    </row>
    <row r="28" spans="1:25" ht="21" customHeight="1">
      <c r="A28" s="226" t="s">
        <v>126</v>
      </c>
      <c r="B28" s="136"/>
      <c r="C28" s="229">
        <v>5</v>
      </c>
      <c r="D28" s="230"/>
      <c r="E28" s="230">
        <v>19</v>
      </c>
      <c r="F28" s="230"/>
      <c r="G28" s="230">
        <v>1</v>
      </c>
      <c r="H28" s="230"/>
      <c r="I28" s="230">
        <v>7</v>
      </c>
      <c r="J28" s="230"/>
      <c r="K28" s="231">
        <v>32</v>
      </c>
      <c r="L28" s="128"/>
      <c r="M28" s="227" t="s">
        <v>130</v>
      </c>
      <c r="N28" s="228">
        <v>29</v>
      </c>
      <c r="O28" s="128"/>
      <c r="P28" s="128"/>
      <c r="Q28" s="128"/>
      <c r="R28" s="128"/>
      <c r="S28" s="128"/>
      <c r="T28" s="128"/>
      <c r="U28" s="128"/>
      <c r="V28" s="128"/>
      <c r="W28" s="128"/>
      <c r="X28" s="128"/>
      <c r="Y28" s="128"/>
    </row>
    <row r="29" spans="1:25" ht="21" customHeight="1">
      <c r="A29" s="226" t="s">
        <v>127</v>
      </c>
      <c r="B29" s="136"/>
      <c r="C29" s="229">
        <v>5</v>
      </c>
      <c r="D29" s="230"/>
      <c r="E29" s="230">
        <v>9</v>
      </c>
      <c r="F29" s="230"/>
      <c r="G29" s="230">
        <v>7</v>
      </c>
      <c r="H29" s="230"/>
      <c r="I29" s="230">
        <v>11</v>
      </c>
      <c r="J29" s="230"/>
      <c r="K29" s="231">
        <v>32</v>
      </c>
      <c r="L29" s="128"/>
      <c r="M29" s="227" t="s">
        <v>117</v>
      </c>
      <c r="N29" s="228">
        <v>25</v>
      </c>
      <c r="O29" s="128"/>
      <c r="P29" s="128"/>
      <c r="Q29" s="128"/>
      <c r="R29" s="128"/>
      <c r="S29" s="128"/>
      <c r="T29" s="128"/>
      <c r="U29" s="128"/>
      <c r="V29" s="128"/>
      <c r="W29" s="128"/>
      <c r="X29" s="128"/>
      <c r="Y29" s="128"/>
    </row>
    <row r="30" spans="1:25" ht="21" customHeight="1">
      <c r="A30" s="226" t="s">
        <v>128</v>
      </c>
      <c r="B30" s="136"/>
      <c r="C30" s="229">
        <v>16</v>
      </c>
      <c r="D30" s="230"/>
      <c r="E30" s="230">
        <v>20</v>
      </c>
      <c r="F30" s="230"/>
      <c r="G30" s="230">
        <v>29</v>
      </c>
      <c r="H30" s="230"/>
      <c r="I30" s="230">
        <v>13</v>
      </c>
      <c r="J30" s="230"/>
      <c r="K30" s="231">
        <v>78</v>
      </c>
      <c r="L30" s="128"/>
      <c r="M30" s="227" t="s">
        <v>132</v>
      </c>
      <c r="N30" s="228">
        <v>22</v>
      </c>
      <c r="O30" s="128"/>
      <c r="P30" s="128"/>
      <c r="Q30" s="128"/>
      <c r="R30" s="128"/>
      <c r="S30" s="128"/>
      <c r="T30" s="128"/>
      <c r="U30" s="128"/>
      <c r="V30" s="128"/>
      <c r="W30" s="128"/>
      <c r="X30" s="128"/>
      <c r="Y30" s="128"/>
    </row>
    <row r="31" spans="1:25" ht="21" customHeight="1">
      <c r="A31" s="226" t="s">
        <v>129</v>
      </c>
      <c r="B31" s="136"/>
      <c r="C31" s="229">
        <v>1</v>
      </c>
      <c r="D31" s="230"/>
      <c r="E31" s="230">
        <v>8</v>
      </c>
      <c r="F31" s="230"/>
      <c r="G31" s="230">
        <v>1</v>
      </c>
      <c r="H31" s="230"/>
      <c r="I31" s="230">
        <v>1</v>
      </c>
      <c r="J31" s="230"/>
      <c r="K31" s="231">
        <v>11</v>
      </c>
      <c r="L31" s="128"/>
      <c r="M31" s="227" t="s">
        <v>510</v>
      </c>
      <c r="N31" s="228">
        <v>22</v>
      </c>
      <c r="O31" s="128"/>
      <c r="P31" s="128"/>
      <c r="Q31" s="128"/>
      <c r="R31" s="128"/>
      <c r="S31" s="128"/>
      <c r="T31" s="128"/>
      <c r="U31" s="128"/>
      <c r="V31" s="128"/>
      <c r="W31" s="128"/>
      <c r="X31" s="128"/>
      <c r="Y31" s="128"/>
    </row>
    <row r="32" spans="1:25" ht="21" customHeight="1">
      <c r="A32" s="226" t="s">
        <v>130</v>
      </c>
      <c r="B32" s="136"/>
      <c r="C32" s="229">
        <v>6</v>
      </c>
      <c r="D32" s="230"/>
      <c r="E32" s="230">
        <v>17</v>
      </c>
      <c r="F32" s="230"/>
      <c r="G32" s="230"/>
      <c r="H32" s="230"/>
      <c r="I32" s="230">
        <v>6</v>
      </c>
      <c r="J32" s="230"/>
      <c r="K32" s="231">
        <v>29</v>
      </c>
      <c r="L32" s="128"/>
      <c r="M32" s="227" t="s">
        <v>131</v>
      </c>
      <c r="N32" s="228">
        <v>21</v>
      </c>
      <c r="O32" s="128"/>
      <c r="P32" s="128"/>
      <c r="Q32" s="128"/>
      <c r="R32" s="128"/>
      <c r="S32" s="128"/>
      <c r="T32" s="128"/>
      <c r="U32" s="128"/>
      <c r="V32" s="128"/>
      <c r="W32" s="128"/>
      <c r="X32" s="128"/>
      <c r="Y32" s="128"/>
    </row>
    <row r="33" spans="1:25" ht="21" customHeight="1">
      <c r="A33" s="226" t="s">
        <v>131</v>
      </c>
      <c r="B33" s="136"/>
      <c r="C33" s="229">
        <v>2</v>
      </c>
      <c r="D33" s="230"/>
      <c r="E33" s="230">
        <v>3</v>
      </c>
      <c r="F33" s="230"/>
      <c r="G33" s="230">
        <v>5</v>
      </c>
      <c r="H33" s="230"/>
      <c r="I33" s="230">
        <v>11</v>
      </c>
      <c r="J33" s="230"/>
      <c r="K33" s="231">
        <v>21</v>
      </c>
      <c r="L33" s="128"/>
      <c r="M33" s="227" t="s">
        <v>109</v>
      </c>
      <c r="N33" s="228">
        <v>18</v>
      </c>
      <c r="O33" s="128"/>
      <c r="P33" s="128"/>
      <c r="Q33" s="128"/>
      <c r="R33" s="128"/>
      <c r="S33" s="128"/>
      <c r="T33" s="128"/>
      <c r="U33" s="128"/>
      <c r="V33" s="128"/>
      <c r="W33" s="128"/>
      <c r="X33" s="128"/>
      <c r="Y33" s="128"/>
    </row>
    <row r="34" spans="1:25" ht="21" customHeight="1">
      <c r="A34" s="226" t="s">
        <v>132</v>
      </c>
      <c r="B34" s="136"/>
      <c r="C34" s="229">
        <v>6</v>
      </c>
      <c r="D34" s="230"/>
      <c r="E34" s="230">
        <v>6</v>
      </c>
      <c r="F34" s="230"/>
      <c r="G34" s="230">
        <v>5</v>
      </c>
      <c r="H34" s="230"/>
      <c r="I34" s="230">
        <v>5</v>
      </c>
      <c r="J34" s="230"/>
      <c r="K34" s="231">
        <v>22</v>
      </c>
      <c r="L34" s="128"/>
      <c r="M34" s="227" t="s">
        <v>111</v>
      </c>
      <c r="N34" s="228">
        <v>11</v>
      </c>
      <c r="O34" s="128"/>
      <c r="P34" s="128"/>
      <c r="Q34" s="128"/>
      <c r="R34" s="128"/>
      <c r="S34" s="128"/>
      <c r="T34" s="128"/>
      <c r="U34" s="128"/>
      <c r="V34" s="128"/>
      <c r="W34" s="128"/>
      <c r="X34" s="128"/>
      <c r="Y34" s="128"/>
    </row>
    <row r="35" spans="1:25" ht="21" customHeight="1">
      <c r="A35" s="226" t="s">
        <v>133</v>
      </c>
      <c r="B35" s="136"/>
      <c r="C35" s="229">
        <v>2</v>
      </c>
      <c r="D35" s="230"/>
      <c r="E35" s="230">
        <v>4</v>
      </c>
      <c r="F35" s="230"/>
      <c r="G35" s="230"/>
      <c r="H35" s="230"/>
      <c r="I35" s="230">
        <v>3</v>
      </c>
      <c r="J35" s="230"/>
      <c r="K35" s="231">
        <v>9</v>
      </c>
      <c r="L35" s="128"/>
      <c r="M35" s="227" t="s">
        <v>124</v>
      </c>
      <c r="N35" s="228">
        <v>11</v>
      </c>
      <c r="O35" s="128"/>
      <c r="P35" s="128"/>
      <c r="Q35" s="128"/>
      <c r="R35" s="128"/>
      <c r="S35" s="128"/>
      <c r="T35" s="128"/>
      <c r="U35" s="128"/>
      <c r="V35" s="128"/>
      <c r="W35" s="128"/>
      <c r="X35" s="128"/>
      <c r="Y35" s="128"/>
    </row>
    <row r="36" spans="1:25" ht="21" customHeight="1">
      <c r="A36" s="226" t="s">
        <v>134</v>
      </c>
      <c r="B36" s="136"/>
      <c r="C36" s="229">
        <v>6</v>
      </c>
      <c r="D36" s="230"/>
      <c r="E36" s="230">
        <v>21</v>
      </c>
      <c r="F36" s="230"/>
      <c r="G36" s="230">
        <v>6</v>
      </c>
      <c r="H36" s="230"/>
      <c r="I36" s="230">
        <v>10</v>
      </c>
      <c r="J36" s="230"/>
      <c r="K36" s="231">
        <v>43</v>
      </c>
      <c r="L36" s="128"/>
      <c r="M36" s="227" t="s">
        <v>129</v>
      </c>
      <c r="N36" s="228">
        <v>11</v>
      </c>
      <c r="O36" s="128"/>
      <c r="P36" s="128"/>
      <c r="Q36" s="128"/>
      <c r="R36" s="128"/>
      <c r="S36" s="128"/>
      <c r="T36" s="128"/>
      <c r="U36" s="128"/>
      <c r="V36" s="128"/>
      <c r="W36" s="128"/>
      <c r="X36" s="128"/>
      <c r="Y36" s="128"/>
    </row>
    <row r="37" spans="1:25" ht="21" customHeight="1">
      <c r="A37" s="226" t="s">
        <v>135</v>
      </c>
      <c r="B37" s="136"/>
      <c r="C37" s="229">
        <v>14</v>
      </c>
      <c r="D37" s="230"/>
      <c r="E37" s="230">
        <v>14</v>
      </c>
      <c r="F37" s="230"/>
      <c r="G37" s="230">
        <v>21</v>
      </c>
      <c r="H37" s="230"/>
      <c r="I37" s="230">
        <v>51</v>
      </c>
      <c r="J37" s="230"/>
      <c r="K37" s="231">
        <v>100</v>
      </c>
      <c r="L37" s="128"/>
      <c r="M37" s="227" t="s">
        <v>108</v>
      </c>
      <c r="N37" s="228">
        <v>10</v>
      </c>
      <c r="O37" s="128"/>
      <c r="P37" s="128"/>
      <c r="Q37" s="128"/>
      <c r="R37" s="128"/>
      <c r="S37" s="128"/>
      <c r="T37" s="128"/>
      <c r="U37" s="128"/>
      <c r="V37" s="128"/>
      <c r="W37" s="128"/>
      <c r="X37" s="128"/>
      <c r="Y37" s="128"/>
    </row>
    <row r="38" spans="1:25" ht="21" customHeight="1">
      <c r="A38" s="226" t="s">
        <v>136</v>
      </c>
      <c r="B38" s="136"/>
      <c r="C38" s="229"/>
      <c r="D38" s="230"/>
      <c r="E38" s="230">
        <v>3</v>
      </c>
      <c r="F38" s="230"/>
      <c r="G38" s="230">
        <v>22</v>
      </c>
      <c r="H38" s="230"/>
      <c r="I38" s="230">
        <v>6</v>
      </c>
      <c r="J38" s="230"/>
      <c r="K38" s="231">
        <v>31</v>
      </c>
      <c r="L38" s="128"/>
      <c r="M38" s="227" t="s">
        <v>113</v>
      </c>
      <c r="N38" s="228">
        <v>10</v>
      </c>
      <c r="O38" s="128"/>
      <c r="P38" s="128"/>
      <c r="Q38" s="128"/>
      <c r="R38" s="128"/>
      <c r="S38" s="128"/>
      <c r="T38" s="128"/>
      <c r="U38" s="128"/>
      <c r="V38" s="128"/>
      <c r="W38" s="128"/>
      <c r="X38" s="128"/>
      <c r="Y38" s="128"/>
    </row>
    <row r="39" spans="1:25" ht="21" customHeight="1">
      <c r="A39" s="226" t="s">
        <v>137</v>
      </c>
      <c r="B39" s="136"/>
      <c r="C39" s="229">
        <v>58</v>
      </c>
      <c r="D39" s="230"/>
      <c r="E39" s="230">
        <v>46</v>
      </c>
      <c r="F39" s="230"/>
      <c r="G39" s="230">
        <v>44</v>
      </c>
      <c r="H39" s="230"/>
      <c r="I39" s="230">
        <v>196</v>
      </c>
      <c r="J39" s="230"/>
      <c r="K39" s="231">
        <v>344</v>
      </c>
      <c r="L39" s="128"/>
      <c r="M39" s="227" t="s">
        <v>133</v>
      </c>
      <c r="N39" s="228">
        <v>9</v>
      </c>
      <c r="O39" s="128"/>
      <c r="P39" s="128"/>
      <c r="Q39" s="128"/>
      <c r="R39" s="128"/>
      <c r="S39" s="128"/>
      <c r="T39" s="128"/>
      <c r="U39" s="128"/>
      <c r="V39" s="128"/>
      <c r="W39" s="128"/>
      <c r="X39" s="128"/>
      <c r="Y39" s="128"/>
    </row>
    <row r="40" spans="1:25" ht="21" customHeight="1">
      <c r="A40" s="226" t="s">
        <v>138</v>
      </c>
      <c r="B40" s="136"/>
      <c r="C40" s="229">
        <v>1</v>
      </c>
      <c r="D40" s="230"/>
      <c r="E40" s="230">
        <v>4</v>
      </c>
      <c r="F40" s="230"/>
      <c r="G40" s="230"/>
      <c r="H40" s="230"/>
      <c r="I40" s="230"/>
      <c r="J40" s="230"/>
      <c r="K40" s="231">
        <v>5</v>
      </c>
      <c r="L40" s="128"/>
      <c r="M40" s="227" t="s">
        <v>125</v>
      </c>
      <c r="N40" s="228">
        <v>6</v>
      </c>
      <c r="O40" s="128"/>
      <c r="P40" s="128"/>
      <c r="Q40" s="128"/>
      <c r="R40" s="128"/>
      <c r="S40" s="128"/>
      <c r="T40" s="128"/>
      <c r="U40" s="128"/>
      <c r="V40" s="128"/>
      <c r="W40" s="128"/>
      <c r="X40" s="128"/>
      <c r="Y40" s="128"/>
    </row>
    <row r="41" spans="1:25" ht="21" customHeight="1">
      <c r="A41" s="226" t="s">
        <v>139</v>
      </c>
      <c r="B41" s="136"/>
      <c r="C41" s="229">
        <v>1</v>
      </c>
      <c r="D41" s="230"/>
      <c r="E41" s="230">
        <v>50</v>
      </c>
      <c r="F41" s="230"/>
      <c r="G41" s="230">
        <v>1</v>
      </c>
      <c r="H41" s="230"/>
      <c r="I41" s="230">
        <v>12</v>
      </c>
      <c r="J41" s="230"/>
      <c r="K41" s="231">
        <v>64</v>
      </c>
      <c r="L41" s="128"/>
      <c r="M41" s="227" t="s">
        <v>138</v>
      </c>
      <c r="N41" s="228">
        <v>5</v>
      </c>
      <c r="O41" s="128"/>
      <c r="P41" s="128"/>
      <c r="Q41" s="128"/>
      <c r="R41" s="128"/>
      <c r="S41" s="128"/>
      <c r="T41" s="128"/>
      <c r="U41" s="128"/>
      <c r="V41" s="128"/>
      <c r="W41" s="128"/>
      <c r="X41" s="128"/>
      <c r="Y41" s="128"/>
    </row>
    <row r="42" spans="1:25" ht="21" customHeight="1">
      <c r="A42" s="226" t="s">
        <v>510</v>
      </c>
      <c r="B42" s="136"/>
      <c r="C42" s="229">
        <v>1</v>
      </c>
      <c r="D42" s="230"/>
      <c r="E42" s="230">
        <v>9</v>
      </c>
      <c r="F42" s="230"/>
      <c r="G42" s="230">
        <v>2</v>
      </c>
      <c r="H42" s="230"/>
      <c r="I42" s="230">
        <v>10</v>
      </c>
      <c r="J42" s="230"/>
      <c r="K42" s="231">
        <v>22</v>
      </c>
      <c r="L42" s="128"/>
      <c r="M42" s="227" t="s">
        <v>110</v>
      </c>
      <c r="N42" s="228">
        <v>1</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196</v>
      </c>
      <c r="D44" s="234">
        <v>0</v>
      </c>
      <c r="E44" s="234">
        <v>786</v>
      </c>
      <c r="F44" s="234">
        <v>0</v>
      </c>
      <c r="G44" s="234">
        <v>288</v>
      </c>
      <c r="H44" s="234">
        <v>0</v>
      </c>
      <c r="I44" s="234">
        <v>552</v>
      </c>
      <c r="J44" s="234">
        <v>0</v>
      </c>
      <c r="K44" s="235">
        <v>1822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1" footer="0.31496062992125984"/>
  <pageSetup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18059-B2B5-40DF-BB71-36B8060DD70D}">
  <dimension ref="A1:Y51"/>
  <sheetViews>
    <sheetView view="pageBreakPreview" topLeftCell="A7" zoomScale="60" zoomScaleNormal="100" workbookViewId="0">
      <selection activeCell="AC51" sqref="AC51"/>
    </sheetView>
  </sheetViews>
  <sheetFormatPr baseColWidth="10" defaultRowHeight="12.75"/>
  <cols>
    <col min="1" max="1" width="30.7109375" customWidth="1"/>
    <col min="2" max="2" width="1.42578125" customWidth="1"/>
    <col min="3" max="3" width="5.5703125" customWidth="1"/>
    <col min="4" max="5" width="6.140625" customWidth="1"/>
    <col min="6" max="7" width="5.5703125" customWidth="1"/>
    <col min="8"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143</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c r="F10" s="230"/>
      <c r="G10" s="230"/>
      <c r="H10" s="230"/>
      <c r="I10" s="230"/>
      <c r="J10" s="230"/>
      <c r="K10" s="231">
        <v>0</v>
      </c>
      <c r="L10" s="128"/>
      <c r="M10" s="227" t="s">
        <v>117</v>
      </c>
      <c r="N10" s="228">
        <v>31</v>
      </c>
      <c r="O10" s="128"/>
      <c r="P10" s="128"/>
      <c r="Q10" s="128"/>
      <c r="R10" s="128"/>
      <c r="S10" s="128"/>
      <c r="T10" s="128"/>
      <c r="U10" s="128"/>
      <c r="V10" s="128"/>
      <c r="W10" s="128"/>
      <c r="X10" s="128"/>
      <c r="Y10" s="128"/>
    </row>
    <row r="11" spans="1:25" ht="21" customHeight="1">
      <c r="A11" s="226" t="s">
        <v>109</v>
      </c>
      <c r="B11" s="136"/>
      <c r="C11" s="229"/>
      <c r="D11" s="230"/>
      <c r="E11" s="230"/>
      <c r="F11" s="230"/>
      <c r="G11" s="230"/>
      <c r="H11" s="230"/>
      <c r="I11" s="230"/>
      <c r="J11" s="230"/>
      <c r="K11" s="231">
        <v>0</v>
      </c>
      <c r="L11" s="128"/>
      <c r="M11" s="227" t="s">
        <v>112</v>
      </c>
      <c r="N11" s="228">
        <v>30</v>
      </c>
      <c r="O11" s="128"/>
      <c r="P11" s="128"/>
      <c r="Q11" s="128"/>
      <c r="R11" s="128"/>
      <c r="S11" s="128"/>
      <c r="T11" s="128"/>
      <c r="U11" s="128"/>
      <c r="V11" s="128"/>
      <c r="W11" s="128"/>
      <c r="X11" s="128"/>
      <c r="Y11" s="128"/>
    </row>
    <row r="12" spans="1:25" ht="21" customHeight="1">
      <c r="A12" s="226" t="s">
        <v>110</v>
      </c>
      <c r="B12" s="136"/>
      <c r="C12" s="229"/>
      <c r="D12" s="230"/>
      <c r="E12" s="230"/>
      <c r="F12" s="230"/>
      <c r="G12" s="230"/>
      <c r="H12" s="230"/>
      <c r="I12" s="230"/>
      <c r="J12" s="230"/>
      <c r="K12" s="231">
        <v>0</v>
      </c>
      <c r="L12" s="128"/>
      <c r="M12" s="227" t="s">
        <v>115</v>
      </c>
      <c r="N12" s="228">
        <v>13</v>
      </c>
      <c r="O12" s="128"/>
      <c r="P12" s="128"/>
      <c r="Q12" s="128"/>
      <c r="R12" s="128"/>
      <c r="S12" s="128"/>
      <c r="T12" s="128"/>
      <c r="U12" s="128"/>
      <c r="V12" s="128"/>
      <c r="W12" s="128"/>
      <c r="X12" s="128"/>
      <c r="Y12" s="128"/>
    </row>
    <row r="13" spans="1:25" ht="21" customHeight="1">
      <c r="A13" s="226" t="s">
        <v>111</v>
      </c>
      <c r="B13" s="136"/>
      <c r="C13" s="229"/>
      <c r="D13" s="230"/>
      <c r="E13" s="230"/>
      <c r="F13" s="230"/>
      <c r="G13" s="230"/>
      <c r="H13" s="230"/>
      <c r="I13" s="230"/>
      <c r="J13" s="230"/>
      <c r="K13" s="231">
        <v>0</v>
      </c>
      <c r="L13" s="128"/>
      <c r="M13" s="227" t="s">
        <v>132</v>
      </c>
      <c r="N13" s="228">
        <v>12</v>
      </c>
      <c r="O13" s="128"/>
      <c r="P13" s="128"/>
      <c r="Q13" s="128"/>
      <c r="R13" s="128"/>
      <c r="S13" s="128"/>
      <c r="T13" s="128"/>
      <c r="U13" s="128"/>
      <c r="V13" s="128"/>
      <c r="W13" s="128"/>
      <c r="X13" s="128"/>
      <c r="Y13" s="128"/>
    </row>
    <row r="14" spans="1:25" ht="21" customHeight="1">
      <c r="A14" s="226" t="s">
        <v>114</v>
      </c>
      <c r="B14" s="136"/>
      <c r="C14" s="229"/>
      <c r="D14" s="230"/>
      <c r="E14" s="230">
        <v>1</v>
      </c>
      <c r="F14" s="230"/>
      <c r="G14" s="230"/>
      <c r="H14" s="230"/>
      <c r="I14" s="230"/>
      <c r="J14" s="230"/>
      <c r="K14" s="231">
        <v>1</v>
      </c>
      <c r="L14" s="128"/>
      <c r="M14" s="227" t="s">
        <v>126</v>
      </c>
      <c r="N14" s="228">
        <v>11</v>
      </c>
      <c r="O14" s="128"/>
      <c r="P14" s="128"/>
      <c r="Q14" s="128"/>
      <c r="R14" s="128"/>
      <c r="S14" s="128"/>
      <c r="T14" s="128"/>
      <c r="U14" s="128"/>
      <c r="V14" s="128"/>
      <c r="W14" s="128"/>
      <c r="X14" s="128"/>
      <c r="Y14" s="128"/>
    </row>
    <row r="15" spans="1:25" ht="21" customHeight="1">
      <c r="A15" s="226" t="s">
        <v>115</v>
      </c>
      <c r="B15" s="136"/>
      <c r="C15" s="229">
        <v>1</v>
      </c>
      <c r="D15" s="230"/>
      <c r="E15" s="230">
        <v>2</v>
      </c>
      <c r="F15" s="230"/>
      <c r="G15" s="230"/>
      <c r="H15" s="230"/>
      <c r="I15" s="230">
        <v>10</v>
      </c>
      <c r="J15" s="230"/>
      <c r="K15" s="231">
        <v>13</v>
      </c>
      <c r="L15" s="128"/>
      <c r="M15" s="227" t="s">
        <v>139</v>
      </c>
      <c r="N15" s="228">
        <v>6</v>
      </c>
      <c r="O15" s="128"/>
      <c r="P15" s="128"/>
      <c r="Q15" s="128"/>
      <c r="R15" s="128"/>
      <c r="S15" s="128"/>
      <c r="T15" s="128"/>
      <c r="U15" s="128"/>
      <c r="V15" s="128"/>
      <c r="W15" s="128"/>
      <c r="X15" s="128"/>
      <c r="Y15" s="128"/>
    </row>
    <row r="16" spans="1:25" ht="21" customHeight="1">
      <c r="A16" s="226" t="s">
        <v>116</v>
      </c>
      <c r="B16" s="136"/>
      <c r="C16" s="229"/>
      <c r="D16" s="230"/>
      <c r="E16" s="230">
        <v>1</v>
      </c>
      <c r="F16" s="230"/>
      <c r="G16" s="230"/>
      <c r="H16" s="230"/>
      <c r="I16" s="230">
        <v>2</v>
      </c>
      <c r="J16" s="230"/>
      <c r="K16" s="231">
        <v>3</v>
      </c>
      <c r="L16" s="128"/>
      <c r="M16" s="227" t="s">
        <v>119</v>
      </c>
      <c r="N16" s="228">
        <v>5</v>
      </c>
      <c r="O16" s="128"/>
      <c r="P16" s="128"/>
      <c r="Q16" s="128"/>
      <c r="R16" s="128"/>
      <c r="S16" s="128"/>
      <c r="T16" s="128"/>
      <c r="U16" s="128"/>
      <c r="V16" s="128"/>
      <c r="W16" s="128"/>
      <c r="X16" s="128"/>
      <c r="Y16" s="128"/>
    </row>
    <row r="17" spans="1:25" ht="21" customHeight="1">
      <c r="A17" s="226" t="s">
        <v>112</v>
      </c>
      <c r="B17" s="136"/>
      <c r="C17" s="229">
        <v>2</v>
      </c>
      <c r="D17" s="230"/>
      <c r="E17" s="230">
        <v>5</v>
      </c>
      <c r="F17" s="230"/>
      <c r="G17" s="230">
        <v>1</v>
      </c>
      <c r="H17" s="230"/>
      <c r="I17" s="230">
        <v>22</v>
      </c>
      <c r="J17" s="230"/>
      <c r="K17" s="231">
        <v>30</v>
      </c>
      <c r="L17" s="128"/>
      <c r="M17" s="227" t="s">
        <v>135</v>
      </c>
      <c r="N17" s="228">
        <v>5</v>
      </c>
      <c r="O17" s="128"/>
      <c r="P17" s="128"/>
      <c r="Q17" s="128"/>
      <c r="R17" s="128"/>
      <c r="S17" s="128"/>
      <c r="T17" s="128"/>
      <c r="U17" s="128"/>
      <c r="V17" s="128"/>
      <c r="W17" s="128"/>
      <c r="X17" s="128"/>
      <c r="Y17" s="128"/>
    </row>
    <row r="18" spans="1:25" ht="21" customHeight="1">
      <c r="A18" s="226" t="s">
        <v>113</v>
      </c>
      <c r="B18" s="136"/>
      <c r="C18" s="229"/>
      <c r="D18" s="230"/>
      <c r="E18" s="230"/>
      <c r="F18" s="230"/>
      <c r="G18" s="230"/>
      <c r="H18" s="230"/>
      <c r="I18" s="230"/>
      <c r="J18" s="230"/>
      <c r="K18" s="231">
        <v>0</v>
      </c>
      <c r="L18" s="128"/>
      <c r="M18" s="227" t="s">
        <v>137</v>
      </c>
      <c r="N18" s="228">
        <v>5</v>
      </c>
      <c r="O18" s="128"/>
      <c r="P18" s="128"/>
      <c r="Q18" s="128"/>
      <c r="R18" s="128"/>
      <c r="S18" s="128"/>
      <c r="T18" s="128"/>
      <c r="U18" s="128"/>
      <c r="V18" s="128"/>
      <c r="W18" s="128"/>
      <c r="X18" s="128"/>
      <c r="Y18" s="128"/>
    </row>
    <row r="19" spans="1:25" ht="21" customHeight="1">
      <c r="A19" s="226" t="s">
        <v>117</v>
      </c>
      <c r="B19" s="136"/>
      <c r="C19" s="229">
        <v>2</v>
      </c>
      <c r="D19" s="230"/>
      <c r="E19" s="230">
        <v>5</v>
      </c>
      <c r="F19" s="230"/>
      <c r="G19" s="230"/>
      <c r="H19" s="230"/>
      <c r="I19" s="230">
        <v>24</v>
      </c>
      <c r="J19" s="230"/>
      <c r="K19" s="231">
        <v>31</v>
      </c>
      <c r="L19" s="128"/>
      <c r="M19" s="227" t="s">
        <v>116</v>
      </c>
      <c r="N19" s="228">
        <v>3</v>
      </c>
      <c r="O19" s="128"/>
      <c r="P19" s="128"/>
      <c r="Q19" s="128"/>
      <c r="R19" s="128"/>
      <c r="S19" s="128"/>
      <c r="T19" s="128"/>
      <c r="U19" s="128"/>
      <c r="V19" s="128"/>
      <c r="W19" s="128"/>
      <c r="X19" s="128"/>
      <c r="Y19" s="128"/>
    </row>
    <row r="20" spans="1:25" ht="21" customHeight="1">
      <c r="A20" s="226" t="s">
        <v>122</v>
      </c>
      <c r="B20" s="136"/>
      <c r="C20" s="229"/>
      <c r="D20" s="230"/>
      <c r="E20" s="230"/>
      <c r="F20" s="230"/>
      <c r="G20" s="230">
        <v>3</v>
      </c>
      <c r="H20" s="230"/>
      <c r="I20" s="230"/>
      <c r="J20" s="230"/>
      <c r="K20" s="231">
        <v>3</v>
      </c>
      <c r="L20" s="128"/>
      <c r="M20" s="227" t="s">
        <v>122</v>
      </c>
      <c r="N20" s="228">
        <v>3</v>
      </c>
      <c r="O20" s="128"/>
      <c r="P20" s="128"/>
      <c r="Q20" s="128"/>
      <c r="R20" s="128"/>
      <c r="S20" s="128"/>
      <c r="T20" s="128"/>
      <c r="U20" s="128"/>
      <c r="V20" s="128"/>
      <c r="W20" s="128"/>
      <c r="X20" s="128"/>
      <c r="Y20" s="128"/>
    </row>
    <row r="21" spans="1:25" ht="21" customHeight="1">
      <c r="A21" s="226" t="s">
        <v>118</v>
      </c>
      <c r="B21" s="136"/>
      <c r="C21" s="229"/>
      <c r="D21" s="230"/>
      <c r="E21" s="230"/>
      <c r="F21" s="230"/>
      <c r="G21" s="230"/>
      <c r="H21" s="230"/>
      <c r="I21" s="230"/>
      <c r="J21" s="230"/>
      <c r="K21" s="231">
        <v>0</v>
      </c>
      <c r="L21" s="128"/>
      <c r="M21" s="227" t="s">
        <v>510</v>
      </c>
      <c r="N21" s="228">
        <v>3</v>
      </c>
      <c r="O21" s="128"/>
      <c r="P21" s="128"/>
      <c r="Q21" s="128"/>
      <c r="R21" s="128"/>
      <c r="S21" s="128"/>
      <c r="T21" s="128"/>
      <c r="U21" s="128"/>
      <c r="V21" s="128"/>
      <c r="W21" s="128"/>
      <c r="X21" s="128"/>
      <c r="Y21" s="128"/>
    </row>
    <row r="22" spans="1:25" ht="21" customHeight="1">
      <c r="A22" s="226" t="s">
        <v>119</v>
      </c>
      <c r="B22" s="136"/>
      <c r="C22" s="229">
        <v>1</v>
      </c>
      <c r="D22" s="230"/>
      <c r="E22" s="230"/>
      <c r="F22" s="230"/>
      <c r="G22" s="230">
        <v>1</v>
      </c>
      <c r="H22" s="230"/>
      <c r="I22" s="230">
        <v>3</v>
      </c>
      <c r="J22" s="230"/>
      <c r="K22" s="231">
        <v>5</v>
      </c>
      <c r="L22" s="128"/>
      <c r="M22" s="227" t="s">
        <v>131</v>
      </c>
      <c r="N22" s="228">
        <v>2</v>
      </c>
      <c r="O22" s="128"/>
      <c r="P22" s="128"/>
      <c r="Q22" s="128"/>
      <c r="R22" s="128"/>
      <c r="S22" s="128"/>
      <c r="T22" s="128"/>
      <c r="U22" s="128"/>
      <c r="V22" s="128"/>
      <c r="W22" s="128"/>
      <c r="X22" s="128"/>
      <c r="Y22" s="128"/>
    </row>
    <row r="23" spans="1:25" ht="21" customHeight="1">
      <c r="A23" s="226" t="s">
        <v>120</v>
      </c>
      <c r="B23" s="136"/>
      <c r="C23" s="229"/>
      <c r="D23" s="230"/>
      <c r="E23" s="230"/>
      <c r="F23" s="230"/>
      <c r="G23" s="230">
        <v>1</v>
      </c>
      <c r="H23" s="230"/>
      <c r="I23" s="230"/>
      <c r="J23" s="230"/>
      <c r="K23" s="231">
        <v>1</v>
      </c>
      <c r="L23" s="128"/>
      <c r="M23" s="227" t="s">
        <v>114</v>
      </c>
      <c r="N23" s="228">
        <v>1</v>
      </c>
      <c r="O23" s="128"/>
      <c r="P23" s="128"/>
      <c r="Q23" s="128"/>
      <c r="R23" s="128"/>
      <c r="S23" s="128"/>
      <c r="T23" s="128"/>
      <c r="U23" s="128"/>
      <c r="V23" s="128"/>
      <c r="W23" s="128"/>
      <c r="X23" s="128"/>
      <c r="Y23" s="128"/>
    </row>
    <row r="24" spans="1:25" ht="21" customHeight="1">
      <c r="A24" s="226" t="s">
        <v>121</v>
      </c>
      <c r="B24" s="136"/>
      <c r="C24" s="229"/>
      <c r="D24" s="230"/>
      <c r="E24" s="230"/>
      <c r="F24" s="230"/>
      <c r="G24" s="230"/>
      <c r="H24" s="230"/>
      <c r="I24" s="230"/>
      <c r="J24" s="230"/>
      <c r="K24" s="231">
        <v>0</v>
      </c>
      <c r="L24" s="128"/>
      <c r="M24" s="227" t="s">
        <v>120</v>
      </c>
      <c r="N24" s="228">
        <v>1</v>
      </c>
      <c r="O24" s="128"/>
      <c r="P24" s="128"/>
      <c r="Q24" s="128"/>
      <c r="R24" s="128"/>
      <c r="S24" s="128"/>
      <c r="T24" s="128"/>
      <c r="U24" s="128"/>
      <c r="V24" s="128"/>
      <c r="W24" s="128"/>
      <c r="X24" s="128"/>
      <c r="Y24" s="128"/>
    </row>
    <row r="25" spans="1:25" ht="21" customHeight="1">
      <c r="A25" s="226" t="s">
        <v>123</v>
      </c>
      <c r="B25" s="136"/>
      <c r="C25" s="229"/>
      <c r="D25" s="230"/>
      <c r="E25" s="230"/>
      <c r="F25" s="230"/>
      <c r="G25" s="230"/>
      <c r="H25" s="230"/>
      <c r="I25" s="230"/>
      <c r="J25" s="230"/>
      <c r="K25" s="231">
        <v>0</v>
      </c>
      <c r="L25" s="128"/>
      <c r="M25" s="227" t="s">
        <v>125</v>
      </c>
      <c r="N25" s="228">
        <v>1</v>
      </c>
      <c r="O25" s="128"/>
      <c r="P25" s="128"/>
      <c r="Q25" s="128"/>
      <c r="R25" s="128"/>
      <c r="S25" s="128"/>
      <c r="T25" s="128"/>
      <c r="U25" s="128"/>
      <c r="V25" s="128"/>
      <c r="W25" s="128"/>
      <c r="X25" s="128"/>
      <c r="Y25" s="128"/>
    </row>
    <row r="26" spans="1:25" ht="21" customHeight="1">
      <c r="A26" s="226" t="s">
        <v>124</v>
      </c>
      <c r="B26" s="136"/>
      <c r="C26" s="229"/>
      <c r="D26" s="230"/>
      <c r="E26" s="230"/>
      <c r="F26" s="230"/>
      <c r="G26" s="230"/>
      <c r="H26" s="230"/>
      <c r="I26" s="230"/>
      <c r="J26" s="230"/>
      <c r="K26" s="231">
        <v>0</v>
      </c>
      <c r="L26" s="128"/>
      <c r="M26" s="227" t="s">
        <v>108</v>
      </c>
      <c r="N26" s="228">
        <v>0</v>
      </c>
      <c r="O26" s="128"/>
      <c r="P26" s="128"/>
      <c r="Q26" s="128"/>
      <c r="R26" s="128"/>
      <c r="S26" s="128"/>
      <c r="T26" s="128"/>
      <c r="U26" s="128"/>
      <c r="V26" s="128"/>
      <c r="W26" s="128"/>
      <c r="X26" s="128"/>
      <c r="Y26" s="128"/>
    </row>
    <row r="27" spans="1:25" ht="21" customHeight="1">
      <c r="A27" s="226" t="s">
        <v>125</v>
      </c>
      <c r="B27" s="136"/>
      <c r="C27" s="229">
        <v>1</v>
      </c>
      <c r="D27" s="230"/>
      <c r="E27" s="230"/>
      <c r="F27" s="230"/>
      <c r="G27" s="230"/>
      <c r="H27" s="230"/>
      <c r="I27" s="230"/>
      <c r="J27" s="230"/>
      <c r="K27" s="231">
        <v>1</v>
      </c>
      <c r="L27" s="128"/>
      <c r="M27" s="227" t="s">
        <v>109</v>
      </c>
      <c r="N27" s="228">
        <v>0</v>
      </c>
      <c r="O27" s="128"/>
      <c r="P27" s="128"/>
      <c r="Q27" s="128"/>
      <c r="R27" s="128"/>
      <c r="S27" s="128"/>
      <c r="T27" s="128"/>
      <c r="U27" s="128"/>
      <c r="V27" s="128"/>
      <c r="W27" s="128"/>
      <c r="X27" s="128"/>
      <c r="Y27" s="128"/>
    </row>
    <row r="28" spans="1:25" ht="21" customHeight="1">
      <c r="A28" s="226" t="s">
        <v>126</v>
      </c>
      <c r="B28" s="136"/>
      <c r="C28" s="229"/>
      <c r="D28" s="230"/>
      <c r="E28" s="230">
        <v>4</v>
      </c>
      <c r="F28" s="230"/>
      <c r="G28" s="230"/>
      <c r="H28" s="230"/>
      <c r="I28" s="230">
        <v>7</v>
      </c>
      <c r="J28" s="230"/>
      <c r="K28" s="231">
        <v>11</v>
      </c>
      <c r="L28" s="128"/>
      <c r="M28" s="227" t="s">
        <v>110</v>
      </c>
      <c r="N28" s="228">
        <v>0</v>
      </c>
      <c r="O28" s="128"/>
      <c r="P28" s="128"/>
      <c r="Q28" s="128"/>
      <c r="R28" s="128"/>
      <c r="S28" s="128"/>
      <c r="T28" s="128"/>
      <c r="U28" s="128"/>
      <c r="V28" s="128"/>
      <c r="W28" s="128"/>
      <c r="X28" s="128"/>
      <c r="Y28" s="128"/>
    </row>
    <row r="29" spans="1:25" ht="21" customHeight="1">
      <c r="A29" s="226" t="s">
        <v>127</v>
      </c>
      <c r="B29" s="136"/>
      <c r="C29" s="229"/>
      <c r="D29" s="230"/>
      <c r="E29" s="230"/>
      <c r="F29" s="230"/>
      <c r="G29" s="230"/>
      <c r="H29" s="230"/>
      <c r="I29" s="230"/>
      <c r="J29" s="230"/>
      <c r="K29" s="231">
        <v>0</v>
      </c>
      <c r="L29" s="128"/>
      <c r="M29" s="227" t="s">
        <v>111</v>
      </c>
      <c r="N29" s="228">
        <v>0</v>
      </c>
      <c r="O29" s="128"/>
      <c r="P29" s="128"/>
      <c r="Q29" s="128"/>
      <c r="R29" s="128"/>
      <c r="S29" s="128"/>
      <c r="T29" s="128"/>
      <c r="U29" s="128"/>
      <c r="V29" s="128"/>
      <c r="W29" s="128"/>
      <c r="X29" s="128"/>
      <c r="Y29" s="128"/>
    </row>
    <row r="30" spans="1:25" ht="21" customHeight="1">
      <c r="A30" s="226" t="s">
        <v>128</v>
      </c>
      <c r="B30" s="136"/>
      <c r="C30" s="229"/>
      <c r="D30" s="230"/>
      <c r="E30" s="230"/>
      <c r="F30" s="230"/>
      <c r="G30" s="230"/>
      <c r="H30" s="230"/>
      <c r="I30" s="230"/>
      <c r="J30" s="230"/>
      <c r="K30" s="231">
        <v>0</v>
      </c>
      <c r="L30" s="128"/>
      <c r="M30" s="227" t="s">
        <v>113</v>
      </c>
      <c r="N30" s="228">
        <v>0</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c r="J31" s="230"/>
      <c r="K31" s="231">
        <v>0</v>
      </c>
      <c r="L31" s="128"/>
      <c r="M31" s="227" t="s">
        <v>118</v>
      </c>
      <c r="N31" s="228">
        <v>0</v>
      </c>
      <c r="O31" s="128"/>
      <c r="P31" s="128"/>
      <c r="Q31" s="128"/>
      <c r="R31" s="128"/>
      <c r="S31" s="128"/>
      <c r="T31" s="128"/>
      <c r="U31" s="128"/>
      <c r="V31" s="128"/>
      <c r="W31" s="128"/>
      <c r="X31" s="128"/>
      <c r="Y31" s="128"/>
    </row>
    <row r="32" spans="1:25" ht="21" customHeight="1">
      <c r="A32" s="226" t="s">
        <v>130</v>
      </c>
      <c r="B32" s="136"/>
      <c r="C32" s="229"/>
      <c r="D32" s="230"/>
      <c r="E32" s="230"/>
      <c r="F32" s="230"/>
      <c r="G32" s="230"/>
      <c r="H32" s="230"/>
      <c r="I32" s="230"/>
      <c r="J32" s="230"/>
      <c r="K32" s="231">
        <v>0</v>
      </c>
      <c r="L32" s="128"/>
      <c r="M32" s="227" t="s">
        <v>121</v>
      </c>
      <c r="N32" s="228">
        <v>0</v>
      </c>
      <c r="O32" s="128"/>
      <c r="P32" s="128"/>
      <c r="Q32" s="128"/>
      <c r="R32" s="128"/>
      <c r="S32" s="128"/>
      <c r="T32" s="128"/>
      <c r="U32" s="128"/>
      <c r="V32" s="128"/>
      <c r="W32" s="128"/>
      <c r="X32" s="128"/>
      <c r="Y32" s="128"/>
    </row>
    <row r="33" spans="1:25" ht="21" customHeight="1">
      <c r="A33" s="226" t="s">
        <v>131</v>
      </c>
      <c r="B33" s="136"/>
      <c r="C33" s="229"/>
      <c r="D33" s="230"/>
      <c r="E33" s="230"/>
      <c r="F33" s="230"/>
      <c r="G33" s="230"/>
      <c r="H33" s="230"/>
      <c r="I33" s="230">
        <v>2</v>
      </c>
      <c r="J33" s="230"/>
      <c r="K33" s="231">
        <v>2</v>
      </c>
      <c r="L33" s="128"/>
      <c r="M33" s="227" t="s">
        <v>123</v>
      </c>
      <c r="N33" s="228">
        <v>0</v>
      </c>
      <c r="O33" s="128"/>
      <c r="P33" s="128"/>
      <c r="Q33" s="128"/>
      <c r="R33" s="128"/>
      <c r="S33" s="128"/>
      <c r="T33" s="128"/>
      <c r="U33" s="128"/>
      <c r="V33" s="128"/>
      <c r="W33" s="128"/>
      <c r="X33" s="128"/>
      <c r="Y33" s="128"/>
    </row>
    <row r="34" spans="1:25" ht="21" customHeight="1">
      <c r="A34" s="226" t="s">
        <v>132</v>
      </c>
      <c r="B34" s="136"/>
      <c r="C34" s="229"/>
      <c r="D34" s="230"/>
      <c r="E34" s="230">
        <v>2</v>
      </c>
      <c r="F34" s="230"/>
      <c r="G34" s="230">
        <v>1</v>
      </c>
      <c r="H34" s="230"/>
      <c r="I34" s="230">
        <v>9</v>
      </c>
      <c r="J34" s="230"/>
      <c r="K34" s="231">
        <v>12</v>
      </c>
      <c r="L34" s="128"/>
      <c r="M34" s="227" t="s">
        <v>124</v>
      </c>
      <c r="N34" s="228">
        <v>0</v>
      </c>
      <c r="O34" s="128"/>
      <c r="P34" s="128"/>
      <c r="Q34" s="128"/>
      <c r="R34" s="128"/>
      <c r="S34" s="128"/>
      <c r="T34" s="128"/>
      <c r="U34" s="128"/>
      <c r="V34" s="128"/>
      <c r="W34" s="128"/>
      <c r="X34" s="128"/>
      <c r="Y34" s="128"/>
    </row>
    <row r="35" spans="1:25" ht="21" customHeight="1">
      <c r="A35" s="226" t="s">
        <v>133</v>
      </c>
      <c r="B35" s="136"/>
      <c r="C35" s="229"/>
      <c r="D35" s="230"/>
      <c r="E35" s="230"/>
      <c r="F35" s="230"/>
      <c r="G35" s="230"/>
      <c r="H35" s="230"/>
      <c r="I35" s="230"/>
      <c r="J35" s="230"/>
      <c r="K35" s="231">
        <v>0</v>
      </c>
      <c r="L35" s="128"/>
      <c r="M35" s="227" t="s">
        <v>127</v>
      </c>
      <c r="N35" s="228">
        <v>0</v>
      </c>
      <c r="O35" s="128"/>
      <c r="P35" s="128"/>
      <c r="Q35" s="128"/>
      <c r="R35" s="128"/>
      <c r="S35" s="128"/>
      <c r="T35" s="128"/>
      <c r="U35" s="128"/>
      <c r="V35" s="128"/>
      <c r="W35" s="128"/>
      <c r="X35" s="128"/>
      <c r="Y35" s="128"/>
    </row>
    <row r="36" spans="1:25" ht="21" customHeight="1">
      <c r="A36" s="226" t="s">
        <v>134</v>
      </c>
      <c r="B36" s="136"/>
      <c r="C36" s="229"/>
      <c r="D36" s="230"/>
      <c r="E36" s="230"/>
      <c r="F36" s="230"/>
      <c r="G36" s="230"/>
      <c r="H36" s="230"/>
      <c r="I36" s="230"/>
      <c r="J36" s="230"/>
      <c r="K36" s="231">
        <v>0</v>
      </c>
      <c r="L36" s="128"/>
      <c r="M36" s="227" t="s">
        <v>128</v>
      </c>
      <c r="N36" s="228">
        <v>0</v>
      </c>
      <c r="O36" s="128"/>
      <c r="P36" s="128"/>
      <c r="Q36" s="128"/>
      <c r="R36" s="128"/>
      <c r="S36" s="128"/>
      <c r="T36" s="128"/>
      <c r="U36" s="128"/>
      <c r="V36" s="128"/>
      <c r="W36" s="128"/>
      <c r="X36" s="128"/>
      <c r="Y36" s="128"/>
    </row>
    <row r="37" spans="1:25" ht="21" customHeight="1">
      <c r="A37" s="226" t="s">
        <v>135</v>
      </c>
      <c r="B37" s="136"/>
      <c r="C37" s="229">
        <v>1</v>
      </c>
      <c r="D37" s="230"/>
      <c r="E37" s="230">
        <v>1</v>
      </c>
      <c r="F37" s="230"/>
      <c r="G37" s="230"/>
      <c r="H37" s="230"/>
      <c r="I37" s="230">
        <v>3</v>
      </c>
      <c r="J37" s="230"/>
      <c r="K37" s="231">
        <v>5</v>
      </c>
      <c r="L37" s="128"/>
      <c r="M37" s="227" t="s">
        <v>129</v>
      </c>
      <c r="N37" s="228">
        <v>0</v>
      </c>
      <c r="O37" s="128"/>
      <c r="P37" s="128"/>
      <c r="Q37" s="128"/>
      <c r="R37" s="128"/>
      <c r="S37" s="128"/>
      <c r="T37" s="128"/>
      <c r="U37" s="128"/>
      <c r="V37" s="128"/>
      <c r="W37" s="128"/>
      <c r="X37" s="128"/>
      <c r="Y37" s="128"/>
    </row>
    <row r="38" spans="1:25" ht="21" customHeight="1">
      <c r="A38" s="226" t="s">
        <v>136</v>
      </c>
      <c r="B38" s="136"/>
      <c r="C38" s="229"/>
      <c r="D38" s="230"/>
      <c r="E38" s="230"/>
      <c r="F38" s="230"/>
      <c r="G38" s="230"/>
      <c r="H38" s="230"/>
      <c r="I38" s="230"/>
      <c r="J38" s="230"/>
      <c r="K38" s="231">
        <v>0</v>
      </c>
      <c r="L38" s="128"/>
      <c r="M38" s="227" t="s">
        <v>130</v>
      </c>
      <c r="N38" s="228">
        <v>0</v>
      </c>
      <c r="O38" s="128"/>
      <c r="P38" s="128"/>
      <c r="Q38" s="128"/>
      <c r="R38" s="128"/>
      <c r="S38" s="128"/>
      <c r="T38" s="128"/>
      <c r="U38" s="128"/>
      <c r="V38" s="128"/>
      <c r="W38" s="128"/>
      <c r="X38" s="128"/>
      <c r="Y38" s="128"/>
    </row>
    <row r="39" spans="1:25" ht="21" customHeight="1">
      <c r="A39" s="226" t="s">
        <v>137</v>
      </c>
      <c r="B39" s="136"/>
      <c r="C39" s="229"/>
      <c r="D39" s="230"/>
      <c r="E39" s="230"/>
      <c r="F39" s="230"/>
      <c r="G39" s="230">
        <v>1</v>
      </c>
      <c r="H39" s="230"/>
      <c r="I39" s="230">
        <v>4</v>
      </c>
      <c r="J39" s="230"/>
      <c r="K39" s="231">
        <v>5</v>
      </c>
      <c r="L39" s="128"/>
      <c r="M39" s="227" t="s">
        <v>133</v>
      </c>
      <c r="N39" s="228">
        <v>0</v>
      </c>
      <c r="O39" s="128"/>
      <c r="P39" s="128"/>
      <c r="Q39" s="128"/>
      <c r="R39" s="128"/>
      <c r="S39" s="128"/>
      <c r="T39" s="128"/>
      <c r="U39" s="128"/>
      <c r="V39" s="128"/>
      <c r="W39" s="128"/>
      <c r="X39" s="128"/>
      <c r="Y39" s="128"/>
    </row>
    <row r="40" spans="1:25" ht="21" customHeight="1">
      <c r="A40" s="226" t="s">
        <v>138</v>
      </c>
      <c r="B40" s="136"/>
      <c r="C40" s="229"/>
      <c r="D40" s="230"/>
      <c r="E40" s="230"/>
      <c r="F40" s="230"/>
      <c r="G40" s="230"/>
      <c r="H40" s="230"/>
      <c r="I40" s="230"/>
      <c r="J40" s="230"/>
      <c r="K40" s="231">
        <v>0</v>
      </c>
      <c r="L40" s="128"/>
      <c r="M40" s="227" t="s">
        <v>134</v>
      </c>
      <c r="N40" s="228">
        <v>0</v>
      </c>
      <c r="O40" s="128"/>
      <c r="P40" s="128"/>
      <c r="Q40" s="128"/>
      <c r="R40" s="128"/>
      <c r="S40" s="128"/>
      <c r="T40" s="128"/>
      <c r="U40" s="128"/>
      <c r="V40" s="128"/>
      <c r="W40" s="128"/>
      <c r="X40" s="128"/>
      <c r="Y40" s="128"/>
    </row>
    <row r="41" spans="1:25" ht="21" customHeight="1">
      <c r="A41" s="226" t="s">
        <v>139</v>
      </c>
      <c r="B41" s="136"/>
      <c r="C41" s="229"/>
      <c r="D41" s="230"/>
      <c r="E41" s="230"/>
      <c r="F41" s="230"/>
      <c r="G41" s="230"/>
      <c r="H41" s="230"/>
      <c r="I41" s="230">
        <v>6</v>
      </c>
      <c r="J41" s="230"/>
      <c r="K41" s="231">
        <v>6</v>
      </c>
      <c r="L41" s="128"/>
      <c r="M41" s="227" t="s">
        <v>136</v>
      </c>
      <c r="N41" s="228">
        <v>0</v>
      </c>
      <c r="O41" s="128"/>
      <c r="P41" s="128"/>
      <c r="Q41" s="128"/>
      <c r="R41" s="128"/>
      <c r="S41" s="128"/>
      <c r="T41" s="128"/>
      <c r="U41" s="128"/>
      <c r="V41" s="128"/>
      <c r="W41" s="128"/>
      <c r="X41" s="128"/>
      <c r="Y41" s="128"/>
    </row>
    <row r="42" spans="1:25" ht="21" customHeight="1">
      <c r="A42" s="226" t="s">
        <v>510</v>
      </c>
      <c r="B42" s="136"/>
      <c r="C42" s="229"/>
      <c r="D42" s="230"/>
      <c r="E42" s="230">
        <v>2</v>
      </c>
      <c r="F42" s="230"/>
      <c r="G42" s="230"/>
      <c r="H42" s="230"/>
      <c r="I42" s="230">
        <v>1</v>
      </c>
      <c r="J42" s="230"/>
      <c r="K42" s="231">
        <v>3</v>
      </c>
      <c r="L42" s="128"/>
      <c r="M42" s="227" t="s">
        <v>138</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8</v>
      </c>
      <c r="D44" s="234">
        <v>0</v>
      </c>
      <c r="E44" s="234">
        <v>23</v>
      </c>
      <c r="F44" s="234">
        <v>0</v>
      </c>
      <c r="G44" s="234">
        <v>8</v>
      </c>
      <c r="H44" s="234">
        <v>0</v>
      </c>
      <c r="I44" s="234">
        <v>93</v>
      </c>
      <c r="J44" s="234">
        <v>0</v>
      </c>
      <c r="K44" s="235">
        <v>132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1" footer="0.31496062992125984"/>
  <pageSetup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71A58-6BC4-4631-890F-54227D440DCD}">
  <dimension ref="A1:Y51"/>
  <sheetViews>
    <sheetView view="pageBreakPreview" topLeftCell="A9" zoomScale="60" zoomScaleNormal="100" workbookViewId="0">
      <selection activeCell="AC54" sqref="AC54"/>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144</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2</v>
      </c>
      <c r="F10" s="230"/>
      <c r="G10" s="230"/>
      <c r="H10" s="230"/>
      <c r="I10" s="230">
        <v>1</v>
      </c>
      <c r="J10" s="230"/>
      <c r="K10" s="231">
        <v>3</v>
      </c>
      <c r="L10" s="128"/>
      <c r="M10" s="227" t="s">
        <v>132</v>
      </c>
      <c r="N10" s="228">
        <v>218</v>
      </c>
      <c r="O10" s="128"/>
      <c r="P10" s="128"/>
      <c r="Q10" s="128"/>
      <c r="R10" s="128"/>
      <c r="S10" s="128"/>
      <c r="T10" s="128"/>
      <c r="U10" s="128"/>
      <c r="V10" s="128"/>
      <c r="W10" s="128"/>
      <c r="X10" s="128"/>
      <c r="Y10" s="128"/>
    </row>
    <row r="11" spans="1:25" ht="21" customHeight="1">
      <c r="A11" s="226" t="s">
        <v>109</v>
      </c>
      <c r="B11" s="136"/>
      <c r="C11" s="229">
        <v>2</v>
      </c>
      <c r="D11" s="230"/>
      <c r="E11" s="230">
        <v>16</v>
      </c>
      <c r="F11" s="230"/>
      <c r="G11" s="230">
        <v>5</v>
      </c>
      <c r="H11" s="230"/>
      <c r="I11" s="230">
        <v>6</v>
      </c>
      <c r="J11" s="230"/>
      <c r="K11" s="231">
        <v>29</v>
      </c>
      <c r="L11" s="128"/>
      <c r="M11" s="227" t="s">
        <v>123</v>
      </c>
      <c r="N11" s="228">
        <v>60</v>
      </c>
      <c r="O11" s="128"/>
      <c r="P11" s="128"/>
      <c r="Q11" s="128"/>
      <c r="R11" s="128"/>
      <c r="S11" s="128"/>
      <c r="T11" s="128"/>
      <c r="U11" s="128"/>
      <c r="V11" s="128"/>
      <c r="W11" s="128"/>
      <c r="X11" s="128"/>
      <c r="Y11" s="128"/>
    </row>
    <row r="12" spans="1:25" ht="21" customHeight="1">
      <c r="A12" s="226" t="s">
        <v>110</v>
      </c>
      <c r="B12" s="136"/>
      <c r="C12" s="229"/>
      <c r="D12" s="230"/>
      <c r="E12" s="230"/>
      <c r="F12" s="230"/>
      <c r="G12" s="230"/>
      <c r="H12" s="230"/>
      <c r="I12" s="230"/>
      <c r="J12" s="230"/>
      <c r="K12" s="231">
        <v>0</v>
      </c>
      <c r="L12" s="128"/>
      <c r="M12" s="227" t="s">
        <v>133</v>
      </c>
      <c r="N12" s="228">
        <v>47</v>
      </c>
      <c r="O12" s="128"/>
      <c r="P12" s="128"/>
      <c r="Q12" s="128"/>
      <c r="R12" s="128"/>
      <c r="S12" s="128"/>
      <c r="T12" s="128"/>
      <c r="U12" s="128"/>
      <c r="V12" s="128"/>
      <c r="W12" s="128"/>
      <c r="X12" s="128"/>
      <c r="Y12" s="128"/>
    </row>
    <row r="13" spans="1:25" ht="21" customHeight="1">
      <c r="A13" s="226" t="s">
        <v>111</v>
      </c>
      <c r="B13" s="136"/>
      <c r="C13" s="229"/>
      <c r="D13" s="230"/>
      <c r="E13" s="230"/>
      <c r="F13" s="230"/>
      <c r="G13" s="230"/>
      <c r="H13" s="230"/>
      <c r="I13" s="230"/>
      <c r="J13" s="230"/>
      <c r="K13" s="231">
        <v>0</v>
      </c>
      <c r="L13" s="128"/>
      <c r="M13" s="227" t="s">
        <v>109</v>
      </c>
      <c r="N13" s="228">
        <v>29</v>
      </c>
      <c r="O13" s="128"/>
      <c r="P13" s="128"/>
      <c r="Q13" s="128"/>
      <c r="R13" s="128"/>
      <c r="S13" s="128"/>
      <c r="T13" s="128"/>
      <c r="U13" s="128"/>
      <c r="V13" s="128"/>
      <c r="W13" s="128"/>
      <c r="X13" s="128"/>
      <c r="Y13" s="128"/>
    </row>
    <row r="14" spans="1:25" ht="21" customHeight="1">
      <c r="A14" s="226" t="s">
        <v>114</v>
      </c>
      <c r="B14" s="136"/>
      <c r="C14" s="229"/>
      <c r="D14" s="230"/>
      <c r="E14" s="230"/>
      <c r="F14" s="230"/>
      <c r="G14" s="230"/>
      <c r="H14" s="230"/>
      <c r="I14" s="230">
        <v>5</v>
      </c>
      <c r="J14" s="230"/>
      <c r="K14" s="231">
        <v>5</v>
      </c>
      <c r="L14" s="128"/>
      <c r="M14" s="227" t="s">
        <v>139</v>
      </c>
      <c r="N14" s="228">
        <v>24</v>
      </c>
      <c r="O14" s="128"/>
      <c r="P14" s="128"/>
      <c r="Q14" s="128"/>
      <c r="R14" s="128"/>
      <c r="S14" s="128"/>
      <c r="T14" s="128"/>
      <c r="U14" s="128"/>
      <c r="V14" s="128"/>
      <c r="W14" s="128"/>
      <c r="X14" s="128"/>
      <c r="Y14" s="128"/>
    </row>
    <row r="15" spans="1:25" ht="21" customHeight="1">
      <c r="A15" s="226" t="s">
        <v>115</v>
      </c>
      <c r="B15" s="136"/>
      <c r="C15" s="229"/>
      <c r="D15" s="230"/>
      <c r="E15" s="230">
        <v>3</v>
      </c>
      <c r="F15" s="230"/>
      <c r="G15" s="230"/>
      <c r="H15" s="230"/>
      <c r="I15" s="230">
        <v>15</v>
      </c>
      <c r="J15" s="230"/>
      <c r="K15" s="231">
        <v>18</v>
      </c>
      <c r="L15" s="128"/>
      <c r="M15" s="227" t="s">
        <v>115</v>
      </c>
      <c r="N15" s="228">
        <v>18</v>
      </c>
      <c r="O15" s="128"/>
      <c r="P15" s="128"/>
      <c r="Q15" s="128"/>
      <c r="R15" s="128"/>
      <c r="S15" s="128"/>
      <c r="T15" s="128"/>
      <c r="U15" s="128"/>
      <c r="V15" s="128"/>
      <c r="W15" s="128"/>
      <c r="X15" s="128"/>
      <c r="Y15" s="128"/>
    </row>
    <row r="16" spans="1:25" ht="21" customHeight="1">
      <c r="A16" s="226" t="s">
        <v>116</v>
      </c>
      <c r="B16" s="136"/>
      <c r="C16" s="229">
        <v>1</v>
      </c>
      <c r="D16" s="230"/>
      <c r="E16" s="230">
        <v>2</v>
      </c>
      <c r="F16" s="230"/>
      <c r="G16" s="230">
        <v>1</v>
      </c>
      <c r="H16" s="230"/>
      <c r="I16" s="230">
        <v>13</v>
      </c>
      <c r="J16" s="230"/>
      <c r="K16" s="231">
        <v>17</v>
      </c>
      <c r="L16" s="128"/>
      <c r="M16" s="227" t="s">
        <v>121</v>
      </c>
      <c r="N16" s="228">
        <v>18</v>
      </c>
      <c r="O16" s="128"/>
      <c r="P16" s="128"/>
      <c r="Q16" s="128"/>
      <c r="R16" s="128"/>
      <c r="S16" s="128"/>
      <c r="T16" s="128"/>
      <c r="U16" s="128"/>
      <c r="V16" s="128"/>
      <c r="W16" s="128"/>
      <c r="X16" s="128"/>
      <c r="Y16" s="128"/>
    </row>
    <row r="17" spans="1:25" ht="21" customHeight="1">
      <c r="A17" s="226" t="s">
        <v>112</v>
      </c>
      <c r="B17" s="136"/>
      <c r="C17" s="229"/>
      <c r="D17" s="230"/>
      <c r="E17" s="230"/>
      <c r="F17" s="230"/>
      <c r="G17" s="230"/>
      <c r="H17" s="230"/>
      <c r="I17" s="230">
        <v>2</v>
      </c>
      <c r="J17" s="230"/>
      <c r="K17" s="231">
        <v>2</v>
      </c>
      <c r="L17" s="128"/>
      <c r="M17" s="227" t="s">
        <v>116</v>
      </c>
      <c r="N17" s="228">
        <v>17</v>
      </c>
      <c r="O17" s="128"/>
      <c r="P17" s="128"/>
      <c r="Q17" s="128"/>
      <c r="R17" s="128"/>
      <c r="S17" s="128"/>
      <c r="T17" s="128"/>
      <c r="U17" s="128"/>
      <c r="V17" s="128"/>
      <c r="W17" s="128"/>
      <c r="X17" s="128"/>
      <c r="Y17" s="128"/>
    </row>
    <row r="18" spans="1:25" ht="21" customHeight="1">
      <c r="A18" s="226" t="s">
        <v>113</v>
      </c>
      <c r="B18" s="136"/>
      <c r="C18" s="229"/>
      <c r="D18" s="230"/>
      <c r="E18" s="230"/>
      <c r="F18" s="230"/>
      <c r="G18" s="230"/>
      <c r="H18" s="230"/>
      <c r="I18" s="230">
        <v>3</v>
      </c>
      <c r="J18" s="230"/>
      <c r="K18" s="231">
        <v>3</v>
      </c>
      <c r="L18" s="128"/>
      <c r="M18" s="227" t="s">
        <v>119</v>
      </c>
      <c r="N18" s="228">
        <v>16</v>
      </c>
      <c r="O18" s="128"/>
      <c r="P18" s="128"/>
      <c r="Q18" s="128"/>
      <c r="R18" s="128"/>
      <c r="S18" s="128"/>
      <c r="T18" s="128"/>
      <c r="U18" s="128"/>
      <c r="V18" s="128"/>
      <c r="W18" s="128"/>
      <c r="X18" s="128"/>
      <c r="Y18" s="128"/>
    </row>
    <row r="19" spans="1:25" ht="21" customHeight="1">
      <c r="A19" s="226" t="s">
        <v>117</v>
      </c>
      <c r="B19" s="136"/>
      <c r="C19" s="229"/>
      <c r="D19" s="230"/>
      <c r="E19" s="230">
        <v>3</v>
      </c>
      <c r="F19" s="230"/>
      <c r="G19" s="230"/>
      <c r="H19" s="230"/>
      <c r="I19" s="230">
        <v>10</v>
      </c>
      <c r="J19" s="230"/>
      <c r="K19" s="231">
        <v>13</v>
      </c>
      <c r="L19" s="128"/>
      <c r="M19" s="227" t="s">
        <v>125</v>
      </c>
      <c r="N19" s="228">
        <v>16</v>
      </c>
      <c r="O19" s="128"/>
      <c r="P19" s="128"/>
      <c r="Q19" s="128"/>
      <c r="R19" s="128"/>
      <c r="S19" s="128"/>
      <c r="T19" s="128"/>
      <c r="U19" s="128"/>
      <c r="V19" s="128"/>
      <c r="W19" s="128"/>
      <c r="X19" s="128"/>
      <c r="Y19" s="128"/>
    </row>
    <row r="20" spans="1:25" ht="21" customHeight="1">
      <c r="A20" s="226" t="s">
        <v>122</v>
      </c>
      <c r="B20" s="136"/>
      <c r="C20" s="229"/>
      <c r="D20" s="230"/>
      <c r="E20" s="230"/>
      <c r="F20" s="230"/>
      <c r="G20" s="230"/>
      <c r="H20" s="230"/>
      <c r="I20" s="230">
        <v>6</v>
      </c>
      <c r="J20" s="230"/>
      <c r="K20" s="231">
        <v>6</v>
      </c>
      <c r="L20" s="128"/>
      <c r="M20" s="227" t="s">
        <v>135</v>
      </c>
      <c r="N20" s="228">
        <v>16</v>
      </c>
      <c r="O20" s="128"/>
      <c r="P20" s="128"/>
      <c r="Q20" s="128"/>
      <c r="R20" s="128"/>
      <c r="S20" s="128"/>
      <c r="T20" s="128"/>
      <c r="U20" s="128"/>
      <c r="V20" s="128"/>
      <c r="W20" s="128"/>
      <c r="X20" s="128"/>
      <c r="Y20" s="128"/>
    </row>
    <row r="21" spans="1:25" ht="21" customHeight="1">
      <c r="A21" s="226" t="s">
        <v>118</v>
      </c>
      <c r="B21" s="136"/>
      <c r="C21" s="229"/>
      <c r="D21" s="230"/>
      <c r="E21" s="230"/>
      <c r="F21" s="230"/>
      <c r="G21" s="230"/>
      <c r="H21" s="230"/>
      <c r="I21" s="230">
        <v>6</v>
      </c>
      <c r="J21" s="230"/>
      <c r="K21" s="231">
        <v>6</v>
      </c>
      <c r="L21" s="128"/>
      <c r="M21" s="227" t="s">
        <v>117</v>
      </c>
      <c r="N21" s="228">
        <v>13</v>
      </c>
      <c r="O21" s="128"/>
      <c r="P21" s="128"/>
      <c r="Q21" s="128"/>
      <c r="R21" s="128"/>
      <c r="S21" s="128"/>
      <c r="T21" s="128"/>
      <c r="U21" s="128"/>
      <c r="V21" s="128"/>
      <c r="W21" s="128"/>
      <c r="X21" s="128"/>
      <c r="Y21" s="128"/>
    </row>
    <row r="22" spans="1:25" ht="21" customHeight="1">
      <c r="A22" s="226" t="s">
        <v>119</v>
      </c>
      <c r="B22" s="136"/>
      <c r="C22" s="229"/>
      <c r="D22" s="230"/>
      <c r="E22" s="230">
        <v>1</v>
      </c>
      <c r="F22" s="230"/>
      <c r="G22" s="230"/>
      <c r="H22" s="230"/>
      <c r="I22" s="230">
        <v>15</v>
      </c>
      <c r="J22" s="230"/>
      <c r="K22" s="231">
        <v>16</v>
      </c>
      <c r="L22" s="128"/>
      <c r="M22" s="227" t="s">
        <v>137</v>
      </c>
      <c r="N22" s="228">
        <v>11</v>
      </c>
      <c r="O22" s="128"/>
      <c r="P22" s="128"/>
      <c r="Q22" s="128"/>
      <c r="R22" s="128"/>
      <c r="S22" s="128"/>
      <c r="T22" s="128"/>
      <c r="U22" s="128"/>
      <c r="V22" s="128"/>
      <c r="W22" s="128"/>
      <c r="X22" s="128"/>
      <c r="Y22" s="128"/>
    </row>
    <row r="23" spans="1:25" ht="21" customHeight="1">
      <c r="A23" s="226" t="s">
        <v>120</v>
      </c>
      <c r="B23" s="136"/>
      <c r="C23" s="229"/>
      <c r="D23" s="230"/>
      <c r="E23" s="230"/>
      <c r="F23" s="230"/>
      <c r="G23" s="230"/>
      <c r="H23" s="230"/>
      <c r="I23" s="230">
        <v>2</v>
      </c>
      <c r="J23" s="230"/>
      <c r="K23" s="231">
        <v>2</v>
      </c>
      <c r="L23" s="128"/>
      <c r="M23" s="227" t="s">
        <v>126</v>
      </c>
      <c r="N23" s="228">
        <v>10</v>
      </c>
      <c r="O23" s="128"/>
      <c r="P23" s="128"/>
      <c r="Q23" s="128"/>
      <c r="R23" s="128"/>
      <c r="S23" s="128"/>
      <c r="T23" s="128"/>
      <c r="U23" s="128"/>
      <c r="V23" s="128"/>
      <c r="W23" s="128"/>
      <c r="X23" s="128"/>
      <c r="Y23" s="128"/>
    </row>
    <row r="24" spans="1:25" ht="21" customHeight="1">
      <c r="A24" s="226" t="s">
        <v>121</v>
      </c>
      <c r="B24" s="136"/>
      <c r="C24" s="229"/>
      <c r="D24" s="230"/>
      <c r="E24" s="230">
        <v>2</v>
      </c>
      <c r="F24" s="230"/>
      <c r="G24" s="230">
        <v>1</v>
      </c>
      <c r="H24" s="230"/>
      <c r="I24" s="230">
        <v>15</v>
      </c>
      <c r="J24" s="230"/>
      <c r="K24" s="231">
        <v>18</v>
      </c>
      <c r="L24" s="128"/>
      <c r="M24" s="227" t="s">
        <v>122</v>
      </c>
      <c r="N24" s="228">
        <v>6</v>
      </c>
      <c r="O24" s="128"/>
      <c r="P24" s="128"/>
      <c r="Q24" s="128"/>
      <c r="R24" s="128"/>
      <c r="S24" s="128"/>
      <c r="T24" s="128"/>
      <c r="U24" s="128"/>
      <c r="V24" s="128"/>
      <c r="W24" s="128"/>
      <c r="X24" s="128"/>
      <c r="Y24" s="128"/>
    </row>
    <row r="25" spans="1:25" ht="21" customHeight="1">
      <c r="A25" s="226" t="s">
        <v>123</v>
      </c>
      <c r="B25" s="136"/>
      <c r="C25" s="229"/>
      <c r="D25" s="230"/>
      <c r="E25" s="230">
        <v>1</v>
      </c>
      <c r="F25" s="230"/>
      <c r="G25" s="230">
        <v>1</v>
      </c>
      <c r="H25" s="230"/>
      <c r="I25" s="230">
        <v>58</v>
      </c>
      <c r="J25" s="230"/>
      <c r="K25" s="231">
        <v>60</v>
      </c>
      <c r="L25" s="128"/>
      <c r="M25" s="227" t="s">
        <v>118</v>
      </c>
      <c r="N25" s="228">
        <v>6</v>
      </c>
      <c r="O25" s="128"/>
      <c r="P25" s="128"/>
      <c r="Q25" s="128"/>
      <c r="R25" s="128"/>
      <c r="S25" s="128"/>
      <c r="T25" s="128"/>
      <c r="U25" s="128"/>
      <c r="V25" s="128"/>
      <c r="W25" s="128"/>
      <c r="X25" s="128"/>
      <c r="Y25" s="128"/>
    </row>
    <row r="26" spans="1:25" ht="21" customHeight="1">
      <c r="A26" s="226" t="s">
        <v>124</v>
      </c>
      <c r="B26" s="136"/>
      <c r="C26" s="229"/>
      <c r="D26" s="230"/>
      <c r="E26" s="230"/>
      <c r="F26" s="230"/>
      <c r="G26" s="230"/>
      <c r="H26" s="230"/>
      <c r="I26" s="230">
        <v>2</v>
      </c>
      <c r="J26" s="230"/>
      <c r="K26" s="231">
        <v>2</v>
      </c>
      <c r="L26" s="128"/>
      <c r="M26" s="227" t="s">
        <v>114</v>
      </c>
      <c r="N26" s="228">
        <v>5</v>
      </c>
      <c r="O26" s="128"/>
      <c r="P26" s="128"/>
      <c r="Q26" s="128"/>
      <c r="R26" s="128"/>
      <c r="S26" s="128"/>
      <c r="T26" s="128"/>
      <c r="U26" s="128"/>
      <c r="V26" s="128"/>
      <c r="W26" s="128"/>
      <c r="X26" s="128"/>
      <c r="Y26" s="128"/>
    </row>
    <row r="27" spans="1:25" ht="21" customHeight="1">
      <c r="A27" s="226" t="s">
        <v>125</v>
      </c>
      <c r="B27" s="136"/>
      <c r="C27" s="229"/>
      <c r="D27" s="230"/>
      <c r="E27" s="230"/>
      <c r="F27" s="230"/>
      <c r="G27" s="230"/>
      <c r="H27" s="230"/>
      <c r="I27" s="230">
        <v>16</v>
      </c>
      <c r="J27" s="230"/>
      <c r="K27" s="231">
        <v>16</v>
      </c>
      <c r="L27" s="128"/>
      <c r="M27" s="227" t="s">
        <v>510</v>
      </c>
      <c r="N27" s="228">
        <v>5</v>
      </c>
      <c r="O27" s="128"/>
      <c r="P27" s="128"/>
      <c r="Q27" s="128"/>
      <c r="R27" s="128"/>
      <c r="S27" s="128"/>
      <c r="T27" s="128"/>
      <c r="U27" s="128"/>
      <c r="V27" s="128"/>
      <c r="W27" s="128"/>
      <c r="X27" s="128"/>
      <c r="Y27" s="128"/>
    </row>
    <row r="28" spans="1:25" ht="21" customHeight="1">
      <c r="A28" s="226" t="s">
        <v>126</v>
      </c>
      <c r="B28" s="136"/>
      <c r="C28" s="229"/>
      <c r="D28" s="230"/>
      <c r="E28" s="230">
        <v>1</v>
      </c>
      <c r="F28" s="230"/>
      <c r="G28" s="230"/>
      <c r="H28" s="230"/>
      <c r="I28" s="230">
        <v>9</v>
      </c>
      <c r="J28" s="230"/>
      <c r="K28" s="231">
        <v>10</v>
      </c>
      <c r="L28" s="128"/>
      <c r="M28" s="227" t="s">
        <v>127</v>
      </c>
      <c r="N28" s="228">
        <v>4</v>
      </c>
      <c r="O28" s="128"/>
      <c r="P28" s="128"/>
      <c r="Q28" s="128"/>
      <c r="R28" s="128"/>
      <c r="S28" s="128"/>
      <c r="T28" s="128"/>
      <c r="U28" s="128"/>
      <c r="V28" s="128"/>
      <c r="W28" s="128"/>
      <c r="X28" s="128"/>
      <c r="Y28" s="128"/>
    </row>
    <row r="29" spans="1:25" ht="21" customHeight="1">
      <c r="A29" s="226" t="s">
        <v>127</v>
      </c>
      <c r="B29" s="136"/>
      <c r="C29" s="229"/>
      <c r="D29" s="230"/>
      <c r="E29" s="230">
        <v>1</v>
      </c>
      <c r="F29" s="230"/>
      <c r="G29" s="230"/>
      <c r="H29" s="230"/>
      <c r="I29" s="230">
        <v>3</v>
      </c>
      <c r="J29" s="230"/>
      <c r="K29" s="231">
        <v>4</v>
      </c>
      <c r="L29" s="128"/>
      <c r="M29" s="227" t="s">
        <v>134</v>
      </c>
      <c r="N29" s="228">
        <v>4</v>
      </c>
      <c r="O29" s="128"/>
      <c r="P29" s="128"/>
      <c r="Q29" s="128"/>
      <c r="R29" s="128"/>
      <c r="S29" s="128"/>
      <c r="T29" s="128"/>
      <c r="U29" s="128"/>
      <c r="V29" s="128"/>
      <c r="W29" s="128"/>
      <c r="X29" s="128"/>
      <c r="Y29" s="128"/>
    </row>
    <row r="30" spans="1:25" ht="21" customHeight="1">
      <c r="A30" s="226" t="s">
        <v>128</v>
      </c>
      <c r="B30" s="136"/>
      <c r="C30" s="229"/>
      <c r="D30" s="230"/>
      <c r="E30" s="230"/>
      <c r="F30" s="230"/>
      <c r="G30" s="230">
        <v>1</v>
      </c>
      <c r="H30" s="230"/>
      <c r="I30" s="230">
        <v>1</v>
      </c>
      <c r="J30" s="230"/>
      <c r="K30" s="231">
        <v>2</v>
      </c>
      <c r="L30" s="128"/>
      <c r="M30" s="227" t="s">
        <v>108</v>
      </c>
      <c r="N30" s="228">
        <v>3</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v>2</v>
      </c>
      <c r="J31" s="230"/>
      <c r="K31" s="231">
        <v>2</v>
      </c>
      <c r="L31" s="128"/>
      <c r="M31" s="227" t="s">
        <v>113</v>
      </c>
      <c r="N31" s="228">
        <v>3</v>
      </c>
      <c r="O31" s="128"/>
      <c r="P31" s="128"/>
      <c r="Q31" s="128"/>
      <c r="R31" s="128"/>
      <c r="S31" s="128"/>
      <c r="T31" s="128"/>
      <c r="U31" s="128"/>
      <c r="V31" s="128"/>
      <c r="W31" s="128"/>
      <c r="X31" s="128"/>
      <c r="Y31" s="128"/>
    </row>
    <row r="32" spans="1:25" ht="21" customHeight="1">
      <c r="A32" s="226" t="s">
        <v>130</v>
      </c>
      <c r="B32" s="136"/>
      <c r="C32" s="229"/>
      <c r="D32" s="230"/>
      <c r="E32" s="230"/>
      <c r="F32" s="230"/>
      <c r="G32" s="230"/>
      <c r="H32" s="230"/>
      <c r="I32" s="230"/>
      <c r="J32" s="230"/>
      <c r="K32" s="231">
        <v>0</v>
      </c>
      <c r="L32" s="128"/>
      <c r="M32" s="227" t="s">
        <v>131</v>
      </c>
      <c r="N32" s="228">
        <v>3</v>
      </c>
      <c r="O32" s="128"/>
      <c r="P32" s="128"/>
      <c r="Q32" s="128"/>
      <c r="R32" s="128"/>
      <c r="S32" s="128"/>
      <c r="T32" s="128"/>
      <c r="U32" s="128"/>
      <c r="V32" s="128"/>
      <c r="W32" s="128"/>
      <c r="X32" s="128"/>
      <c r="Y32" s="128"/>
    </row>
    <row r="33" spans="1:25" ht="21" customHeight="1">
      <c r="A33" s="226" t="s">
        <v>131</v>
      </c>
      <c r="B33" s="136"/>
      <c r="C33" s="229"/>
      <c r="D33" s="230"/>
      <c r="E33" s="230"/>
      <c r="F33" s="230"/>
      <c r="G33" s="230"/>
      <c r="H33" s="230"/>
      <c r="I33" s="230">
        <v>3</v>
      </c>
      <c r="J33" s="230"/>
      <c r="K33" s="231">
        <v>3</v>
      </c>
      <c r="L33" s="128"/>
      <c r="M33" s="227" t="s">
        <v>112</v>
      </c>
      <c r="N33" s="228">
        <v>2</v>
      </c>
      <c r="O33" s="128"/>
      <c r="P33" s="128"/>
      <c r="Q33" s="128"/>
      <c r="R33" s="128"/>
      <c r="S33" s="128"/>
      <c r="T33" s="128"/>
      <c r="U33" s="128"/>
      <c r="V33" s="128"/>
      <c r="W33" s="128"/>
      <c r="X33" s="128"/>
      <c r="Y33" s="128"/>
    </row>
    <row r="34" spans="1:25" ht="21" customHeight="1">
      <c r="A34" s="226" t="s">
        <v>132</v>
      </c>
      <c r="B34" s="136"/>
      <c r="C34" s="229">
        <v>6</v>
      </c>
      <c r="D34" s="230"/>
      <c r="E34" s="230">
        <v>42</v>
      </c>
      <c r="F34" s="230"/>
      <c r="G34" s="230">
        <v>10</v>
      </c>
      <c r="H34" s="230"/>
      <c r="I34" s="230">
        <v>160</v>
      </c>
      <c r="J34" s="230"/>
      <c r="K34" s="231">
        <v>218</v>
      </c>
      <c r="L34" s="128"/>
      <c r="M34" s="227" t="s">
        <v>120</v>
      </c>
      <c r="N34" s="228">
        <v>2</v>
      </c>
      <c r="O34" s="128"/>
      <c r="P34" s="128"/>
      <c r="Q34" s="128"/>
      <c r="R34" s="128"/>
      <c r="S34" s="128"/>
      <c r="T34" s="128"/>
      <c r="U34" s="128"/>
      <c r="V34" s="128"/>
      <c r="W34" s="128"/>
      <c r="X34" s="128"/>
      <c r="Y34" s="128"/>
    </row>
    <row r="35" spans="1:25" ht="21" customHeight="1">
      <c r="A35" s="226" t="s">
        <v>133</v>
      </c>
      <c r="B35" s="136"/>
      <c r="C35" s="229">
        <v>3</v>
      </c>
      <c r="D35" s="230"/>
      <c r="E35" s="230">
        <v>22</v>
      </c>
      <c r="F35" s="230"/>
      <c r="G35" s="230">
        <v>1</v>
      </c>
      <c r="H35" s="230"/>
      <c r="I35" s="230">
        <v>21</v>
      </c>
      <c r="J35" s="230"/>
      <c r="K35" s="231">
        <v>47</v>
      </c>
      <c r="L35" s="128"/>
      <c r="M35" s="227" t="s">
        <v>124</v>
      </c>
      <c r="N35" s="228">
        <v>2</v>
      </c>
      <c r="O35" s="128"/>
      <c r="P35" s="128"/>
      <c r="Q35" s="128"/>
      <c r="R35" s="128"/>
      <c r="S35" s="128"/>
      <c r="T35" s="128"/>
      <c r="U35" s="128"/>
      <c r="V35" s="128"/>
      <c r="W35" s="128"/>
      <c r="X35" s="128"/>
      <c r="Y35" s="128"/>
    </row>
    <row r="36" spans="1:25" ht="21" customHeight="1">
      <c r="A36" s="226" t="s">
        <v>134</v>
      </c>
      <c r="B36" s="136"/>
      <c r="C36" s="229"/>
      <c r="D36" s="230"/>
      <c r="E36" s="230">
        <v>1</v>
      </c>
      <c r="F36" s="230"/>
      <c r="G36" s="230"/>
      <c r="H36" s="230"/>
      <c r="I36" s="230">
        <v>3</v>
      </c>
      <c r="J36" s="230"/>
      <c r="K36" s="231">
        <v>4</v>
      </c>
      <c r="L36" s="128"/>
      <c r="M36" s="227" t="s">
        <v>128</v>
      </c>
      <c r="N36" s="228">
        <v>2</v>
      </c>
      <c r="O36" s="128"/>
      <c r="P36" s="128"/>
      <c r="Q36" s="128"/>
      <c r="R36" s="128"/>
      <c r="S36" s="128"/>
      <c r="T36" s="128"/>
      <c r="U36" s="128"/>
      <c r="V36" s="128"/>
      <c r="W36" s="128"/>
      <c r="X36" s="128"/>
      <c r="Y36" s="128"/>
    </row>
    <row r="37" spans="1:25" ht="21" customHeight="1">
      <c r="A37" s="226" t="s">
        <v>135</v>
      </c>
      <c r="B37" s="136"/>
      <c r="C37" s="229"/>
      <c r="D37" s="230"/>
      <c r="E37" s="230"/>
      <c r="F37" s="230"/>
      <c r="G37" s="230">
        <v>1</v>
      </c>
      <c r="H37" s="230"/>
      <c r="I37" s="230">
        <v>15</v>
      </c>
      <c r="J37" s="230"/>
      <c r="K37" s="231">
        <v>16</v>
      </c>
      <c r="L37" s="128"/>
      <c r="M37" s="227" t="s">
        <v>129</v>
      </c>
      <c r="N37" s="228">
        <v>2</v>
      </c>
      <c r="O37" s="128"/>
      <c r="P37" s="128"/>
      <c r="Q37" s="128"/>
      <c r="R37" s="128"/>
      <c r="S37" s="128"/>
      <c r="T37" s="128"/>
      <c r="U37" s="128"/>
      <c r="V37" s="128"/>
      <c r="W37" s="128"/>
      <c r="X37" s="128"/>
      <c r="Y37" s="128"/>
    </row>
    <row r="38" spans="1:25" ht="21" customHeight="1">
      <c r="A38" s="226" t="s">
        <v>136</v>
      </c>
      <c r="B38" s="136"/>
      <c r="C38" s="229"/>
      <c r="D38" s="230"/>
      <c r="E38" s="230"/>
      <c r="F38" s="230"/>
      <c r="G38" s="230"/>
      <c r="H38" s="230"/>
      <c r="I38" s="230"/>
      <c r="J38" s="230"/>
      <c r="K38" s="231">
        <v>0</v>
      </c>
      <c r="L38" s="128"/>
      <c r="M38" s="227" t="s">
        <v>110</v>
      </c>
      <c r="N38" s="228">
        <v>0</v>
      </c>
      <c r="O38" s="128"/>
      <c r="P38" s="128"/>
      <c r="Q38" s="128"/>
      <c r="R38" s="128"/>
      <c r="S38" s="128"/>
      <c r="T38" s="128"/>
      <c r="U38" s="128"/>
      <c r="V38" s="128"/>
      <c r="W38" s="128"/>
      <c r="X38" s="128"/>
      <c r="Y38" s="128"/>
    </row>
    <row r="39" spans="1:25" ht="21" customHeight="1">
      <c r="A39" s="226" t="s">
        <v>137</v>
      </c>
      <c r="B39" s="136"/>
      <c r="C39" s="229"/>
      <c r="D39" s="230"/>
      <c r="E39" s="230"/>
      <c r="F39" s="230"/>
      <c r="G39" s="230"/>
      <c r="H39" s="230"/>
      <c r="I39" s="230">
        <v>11</v>
      </c>
      <c r="J39" s="230"/>
      <c r="K39" s="231">
        <v>11</v>
      </c>
      <c r="L39" s="128"/>
      <c r="M39" s="227" t="s">
        <v>111</v>
      </c>
      <c r="N39" s="228">
        <v>0</v>
      </c>
      <c r="O39" s="128"/>
      <c r="P39" s="128"/>
      <c r="Q39" s="128"/>
      <c r="R39" s="128"/>
      <c r="S39" s="128"/>
      <c r="T39" s="128"/>
      <c r="U39" s="128"/>
      <c r="V39" s="128"/>
      <c r="W39" s="128"/>
      <c r="X39" s="128"/>
      <c r="Y39" s="128"/>
    </row>
    <row r="40" spans="1:25" ht="21" customHeight="1">
      <c r="A40" s="226" t="s">
        <v>138</v>
      </c>
      <c r="B40" s="136"/>
      <c r="C40" s="229"/>
      <c r="D40" s="230"/>
      <c r="E40" s="230"/>
      <c r="F40" s="230"/>
      <c r="G40" s="230"/>
      <c r="H40" s="230"/>
      <c r="I40" s="230"/>
      <c r="J40" s="230"/>
      <c r="K40" s="231">
        <v>0</v>
      </c>
      <c r="L40" s="128"/>
      <c r="M40" s="227" t="s">
        <v>130</v>
      </c>
      <c r="N40" s="228">
        <v>0</v>
      </c>
      <c r="O40" s="128"/>
      <c r="P40" s="128"/>
      <c r="Q40" s="128"/>
      <c r="R40" s="128"/>
      <c r="S40" s="128"/>
      <c r="T40" s="128"/>
      <c r="U40" s="128"/>
      <c r="V40" s="128"/>
      <c r="W40" s="128"/>
      <c r="X40" s="128"/>
      <c r="Y40" s="128"/>
    </row>
    <row r="41" spans="1:25" ht="21" customHeight="1">
      <c r="A41" s="226" t="s">
        <v>139</v>
      </c>
      <c r="B41" s="136"/>
      <c r="C41" s="229"/>
      <c r="D41" s="230"/>
      <c r="E41" s="230">
        <v>19</v>
      </c>
      <c r="F41" s="230"/>
      <c r="G41" s="230"/>
      <c r="H41" s="230"/>
      <c r="I41" s="230">
        <v>5</v>
      </c>
      <c r="J41" s="230"/>
      <c r="K41" s="231">
        <v>24</v>
      </c>
      <c r="L41" s="128"/>
      <c r="M41" s="227" t="s">
        <v>136</v>
      </c>
      <c r="N41" s="228">
        <v>0</v>
      </c>
      <c r="O41" s="128"/>
      <c r="P41" s="128"/>
      <c r="Q41" s="128"/>
      <c r="R41" s="128"/>
      <c r="S41" s="128"/>
      <c r="T41" s="128"/>
      <c r="U41" s="128"/>
      <c r="V41" s="128"/>
      <c r="W41" s="128"/>
      <c r="X41" s="128"/>
      <c r="Y41" s="128"/>
    </row>
    <row r="42" spans="1:25" ht="21" customHeight="1">
      <c r="A42" s="226" t="s">
        <v>510</v>
      </c>
      <c r="B42" s="136"/>
      <c r="C42" s="229">
        <v>2</v>
      </c>
      <c r="D42" s="230"/>
      <c r="E42" s="230"/>
      <c r="F42" s="230"/>
      <c r="G42" s="230"/>
      <c r="H42" s="230"/>
      <c r="I42" s="230">
        <v>3</v>
      </c>
      <c r="J42" s="230"/>
      <c r="K42" s="231">
        <v>5</v>
      </c>
      <c r="L42" s="128"/>
      <c r="M42" s="227" t="s">
        <v>138</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14</v>
      </c>
      <c r="D44" s="234">
        <v>0</v>
      </c>
      <c r="E44" s="234">
        <v>116</v>
      </c>
      <c r="F44" s="234">
        <v>0</v>
      </c>
      <c r="G44" s="234">
        <v>21</v>
      </c>
      <c r="H44" s="234">
        <v>0</v>
      </c>
      <c r="I44" s="234">
        <v>411</v>
      </c>
      <c r="J44" s="234">
        <v>0</v>
      </c>
      <c r="K44" s="235">
        <v>562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08" footer="0.31496062992125984"/>
  <pageSetup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BB87-F1FA-4A7C-95BF-67B1AC0C899A}">
  <dimension ref="A1:Y51"/>
  <sheetViews>
    <sheetView view="pageBreakPreview" topLeftCell="A5" zoomScale="60" zoomScaleNormal="100" workbookViewId="0">
      <selection activeCell="AC44" sqref="AC44"/>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145</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1</v>
      </c>
      <c r="F10" s="230"/>
      <c r="G10" s="230">
        <v>3</v>
      </c>
      <c r="H10" s="230"/>
      <c r="I10" s="230">
        <v>7</v>
      </c>
      <c r="J10" s="230"/>
      <c r="K10" s="231">
        <v>11</v>
      </c>
      <c r="L10" s="128"/>
      <c r="M10" s="227" t="s">
        <v>133</v>
      </c>
      <c r="N10" s="228">
        <v>947</v>
      </c>
      <c r="O10" s="128"/>
      <c r="P10" s="128"/>
      <c r="Q10" s="128"/>
      <c r="R10" s="128"/>
      <c r="S10" s="128"/>
      <c r="T10" s="128"/>
      <c r="U10" s="128"/>
      <c r="V10" s="128"/>
      <c r="W10" s="128"/>
      <c r="X10" s="128"/>
      <c r="Y10" s="128"/>
    </row>
    <row r="11" spans="1:25" ht="21" customHeight="1">
      <c r="A11" s="226" t="s">
        <v>109</v>
      </c>
      <c r="B11" s="136"/>
      <c r="C11" s="229"/>
      <c r="D11" s="230"/>
      <c r="E11" s="230">
        <v>3</v>
      </c>
      <c r="F11" s="230"/>
      <c r="G11" s="230">
        <v>26</v>
      </c>
      <c r="H11" s="230"/>
      <c r="I11" s="230">
        <v>15</v>
      </c>
      <c r="J11" s="230"/>
      <c r="K11" s="231">
        <v>44</v>
      </c>
      <c r="L11" s="128"/>
      <c r="M11" s="227" t="s">
        <v>132</v>
      </c>
      <c r="N11" s="228">
        <v>278</v>
      </c>
      <c r="O11" s="128"/>
      <c r="P11" s="128"/>
      <c r="Q11" s="128"/>
      <c r="R11" s="128"/>
      <c r="S11" s="128"/>
      <c r="T11" s="128"/>
      <c r="U11" s="128"/>
      <c r="V11" s="128"/>
      <c r="W11" s="128"/>
      <c r="X11" s="128"/>
      <c r="Y11" s="128"/>
    </row>
    <row r="12" spans="1:25" ht="21" customHeight="1">
      <c r="A12" s="226" t="s">
        <v>110</v>
      </c>
      <c r="B12" s="136"/>
      <c r="C12" s="229"/>
      <c r="D12" s="230"/>
      <c r="E12" s="230">
        <v>1</v>
      </c>
      <c r="F12" s="230"/>
      <c r="G12" s="230"/>
      <c r="H12" s="230"/>
      <c r="I12" s="230">
        <v>4</v>
      </c>
      <c r="J12" s="230"/>
      <c r="K12" s="231">
        <v>5</v>
      </c>
      <c r="L12" s="128"/>
      <c r="M12" s="227" t="s">
        <v>115</v>
      </c>
      <c r="N12" s="228">
        <v>77</v>
      </c>
      <c r="O12" s="128"/>
      <c r="P12" s="128"/>
      <c r="Q12" s="128"/>
      <c r="R12" s="128"/>
      <c r="S12" s="128"/>
      <c r="T12" s="128"/>
      <c r="U12" s="128"/>
      <c r="V12" s="128"/>
      <c r="W12" s="128"/>
      <c r="X12" s="128"/>
      <c r="Y12" s="128"/>
    </row>
    <row r="13" spans="1:25" ht="21" customHeight="1">
      <c r="A13" s="226" t="s">
        <v>111</v>
      </c>
      <c r="B13" s="136"/>
      <c r="C13" s="229"/>
      <c r="D13" s="230"/>
      <c r="E13" s="230"/>
      <c r="F13" s="230"/>
      <c r="G13" s="230"/>
      <c r="H13" s="230"/>
      <c r="I13" s="230">
        <v>1</v>
      </c>
      <c r="J13" s="230"/>
      <c r="K13" s="231">
        <v>1</v>
      </c>
      <c r="L13" s="128"/>
      <c r="M13" s="227" t="s">
        <v>135</v>
      </c>
      <c r="N13" s="228">
        <v>77</v>
      </c>
      <c r="O13" s="128"/>
      <c r="P13" s="128"/>
      <c r="Q13" s="128"/>
      <c r="R13" s="128"/>
      <c r="S13" s="128"/>
      <c r="T13" s="128"/>
      <c r="U13" s="128"/>
      <c r="V13" s="128"/>
      <c r="W13" s="128"/>
      <c r="X13" s="128"/>
      <c r="Y13" s="128"/>
    </row>
    <row r="14" spans="1:25" ht="21" customHeight="1">
      <c r="A14" s="226" t="s">
        <v>114</v>
      </c>
      <c r="B14" s="136"/>
      <c r="C14" s="229">
        <v>1</v>
      </c>
      <c r="D14" s="230"/>
      <c r="E14" s="230"/>
      <c r="F14" s="230"/>
      <c r="G14" s="230">
        <v>8</v>
      </c>
      <c r="H14" s="230"/>
      <c r="I14" s="230">
        <v>7</v>
      </c>
      <c r="J14" s="230"/>
      <c r="K14" s="231">
        <v>16</v>
      </c>
      <c r="L14" s="128"/>
      <c r="M14" s="227" t="s">
        <v>117</v>
      </c>
      <c r="N14" s="228">
        <v>73</v>
      </c>
      <c r="O14" s="128"/>
      <c r="P14" s="128"/>
      <c r="Q14" s="128"/>
      <c r="R14" s="128"/>
      <c r="S14" s="128"/>
      <c r="T14" s="128"/>
      <c r="U14" s="128"/>
      <c r="V14" s="128"/>
      <c r="W14" s="128"/>
      <c r="X14" s="128"/>
      <c r="Y14" s="128"/>
    </row>
    <row r="15" spans="1:25" ht="21" customHeight="1">
      <c r="A15" s="226" t="s">
        <v>115</v>
      </c>
      <c r="B15" s="136"/>
      <c r="C15" s="229">
        <v>7</v>
      </c>
      <c r="D15" s="230"/>
      <c r="E15" s="230">
        <v>13</v>
      </c>
      <c r="F15" s="230"/>
      <c r="G15" s="230">
        <v>21</v>
      </c>
      <c r="H15" s="230"/>
      <c r="I15" s="230">
        <v>36</v>
      </c>
      <c r="J15" s="230"/>
      <c r="K15" s="231">
        <v>77</v>
      </c>
      <c r="L15" s="128"/>
      <c r="M15" s="227" t="s">
        <v>137</v>
      </c>
      <c r="N15" s="228">
        <v>64</v>
      </c>
      <c r="O15" s="128"/>
      <c r="P15" s="128"/>
      <c r="Q15" s="128"/>
      <c r="R15" s="128"/>
      <c r="S15" s="128"/>
      <c r="T15" s="128"/>
      <c r="U15" s="128"/>
      <c r="V15" s="128"/>
      <c r="W15" s="128"/>
      <c r="X15" s="128"/>
      <c r="Y15" s="128"/>
    </row>
    <row r="16" spans="1:25" ht="21" customHeight="1">
      <c r="A16" s="226" t="s">
        <v>116</v>
      </c>
      <c r="B16" s="136"/>
      <c r="C16" s="229">
        <v>1</v>
      </c>
      <c r="D16" s="230"/>
      <c r="E16" s="230">
        <v>5</v>
      </c>
      <c r="F16" s="230"/>
      <c r="G16" s="230">
        <v>9</v>
      </c>
      <c r="H16" s="230"/>
      <c r="I16" s="230">
        <v>19</v>
      </c>
      <c r="J16" s="230"/>
      <c r="K16" s="231">
        <v>34</v>
      </c>
      <c r="L16" s="128"/>
      <c r="M16" s="227" t="s">
        <v>510</v>
      </c>
      <c r="N16" s="228">
        <v>64</v>
      </c>
      <c r="O16" s="128"/>
      <c r="P16" s="128"/>
      <c r="Q16" s="128"/>
      <c r="R16" s="128"/>
      <c r="S16" s="128"/>
      <c r="T16" s="128"/>
      <c r="U16" s="128"/>
      <c r="V16" s="128"/>
      <c r="W16" s="128"/>
      <c r="X16" s="128"/>
      <c r="Y16" s="128"/>
    </row>
    <row r="17" spans="1:25" ht="21" customHeight="1">
      <c r="A17" s="226" t="s">
        <v>112</v>
      </c>
      <c r="B17" s="136"/>
      <c r="C17" s="229"/>
      <c r="D17" s="230"/>
      <c r="E17" s="230">
        <v>2</v>
      </c>
      <c r="F17" s="230"/>
      <c r="G17" s="230">
        <v>7</v>
      </c>
      <c r="H17" s="230"/>
      <c r="I17" s="230">
        <v>15</v>
      </c>
      <c r="J17" s="230"/>
      <c r="K17" s="231">
        <v>24</v>
      </c>
      <c r="L17" s="128"/>
      <c r="M17" s="227" t="s">
        <v>123</v>
      </c>
      <c r="N17" s="228">
        <v>49</v>
      </c>
      <c r="O17" s="128"/>
      <c r="P17" s="128"/>
      <c r="Q17" s="128"/>
      <c r="R17" s="128"/>
      <c r="S17" s="128"/>
      <c r="T17" s="128"/>
      <c r="U17" s="128"/>
      <c r="V17" s="128"/>
      <c r="W17" s="128"/>
      <c r="X17" s="128"/>
      <c r="Y17" s="128"/>
    </row>
    <row r="18" spans="1:25" ht="21" customHeight="1">
      <c r="A18" s="226" t="s">
        <v>113</v>
      </c>
      <c r="B18" s="136"/>
      <c r="C18" s="229"/>
      <c r="D18" s="230"/>
      <c r="E18" s="230">
        <v>1</v>
      </c>
      <c r="F18" s="230"/>
      <c r="G18" s="230">
        <v>1</v>
      </c>
      <c r="H18" s="230"/>
      <c r="I18" s="230"/>
      <c r="J18" s="230"/>
      <c r="K18" s="231">
        <v>2</v>
      </c>
      <c r="L18" s="128"/>
      <c r="M18" s="227" t="s">
        <v>109</v>
      </c>
      <c r="N18" s="228">
        <v>44</v>
      </c>
      <c r="O18" s="128"/>
      <c r="P18" s="128"/>
      <c r="Q18" s="128"/>
      <c r="R18" s="128"/>
      <c r="S18" s="128"/>
      <c r="T18" s="128"/>
      <c r="U18" s="128"/>
      <c r="V18" s="128"/>
      <c r="W18" s="128"/>
      <c r="X18" s="128"/>
      <c r="Y18" s="128"/>
    </row>
    <row r="19" spans="1:25" ht="21" customHeight="1">
      <c r="A19" s="226" t="s">
        <v>117</v>
      </c>
      <c r="B19" s="136"/>
      <c r="C19" s="229">
        <v>1</v>
      </c>
      <c r="D19" s="230"/>
      <c r="E19" s="230">
        <v>4</v>
      </c>
      <c r="F19" s="230"/>
      <c r="G19" s="230">
        <v>31</v>
      </c>
      <c r="H19" s="230"/>
      <c r="I19" s="230">
        <v>37</v>
      </c>
      <c r="J19" s="230"/>
      <c r="K19" s="231">
        <v>73</v>
      </c>
      <c r="L19" s="128"/>
      <c r="M19" s="227" t="s">
        <v>126</v>
      </c>
      <c r="N19" s="228">
        <v>43</v>
      </c>
      <c r="O19" s="128"/>
      <c r="P19" s="128"/>
      <c r="Q19" s="128"/>
      <c r="R19" s="128"/>
      <c r="S19" s="128"/>
      <c r="T19" s="128"/>
      <c r="U19" s="128"/>
      <c r="V19" s="128"/>
      <c r="W19" s="128"/>
      <c r="X19" s="128"/>
      <c r="Y19" s="128"/>
    </row>
    <row r="20" spans="1:25" ht="21" customHeight="1">
      <c r="A20" s="226" t="s">
        <v>122</v>
      </c>
      <c r="B20" s="136"/>
      <c r="C20" s="229"/>
      <c r="D20" s="230"/>
      <c r="E20" s="230">
        <v>3</v>
      </c>
      <c r="F20" s="230"/>
      <c r="G20" s="230">
        <v>6</v>
      </c>
      <c r="H20" s="230"/>
      <c r="I20" s="230">
        <v>12</v>
      </c>
      <c r="J20" s="230"/>
      <c r="K20" s="231">
        <v>21</v>
      </c>
      <c r="L20" s="128"/>
      <c r="M20" s="227" t="s">
        <v>116</v>
      </c>
      <c r="N20" s="228">
        <v>34</v>
      </c>
      <c r="O20" s="128"/>
      <c r="P20" s="128"/>
      <c r="Q20" s="128"/>
      <c r="R20" s="128"/>
      <c r="S20" s="128"/>
      <c r="T20" s="128"/>
      <c r="U20" s="128"/>
      <c r="V20" s="128"/>
      <c r="W20" s="128"/>
      <c r="X20" s="128"/>
      <c r="Y20" s="128"/>
    </row>
    <row r="21" spans="1:25" ht="21" customHeight="1">
      <c r="A21" s="226" t="s">
        <v>118</v>
      </c>
      <c r="B21" s="136"/>
      <c r="C21" s="229">
        <v>1</v>
      </c>
      <c r="D21" s="230"/>
      <c r="E21" s="230">
        <v>2</v>
      </c>
      <c r="F21" s="230"/>
      <c r="G21" s="230">
        <v>6</v>
      </c>
      <c r="H21" s="230"/>
      <c r="I21" s="230">
        <v>5</v>
      </c>
      <c r="J21" s="230"/>
      <c r="K21" s="231">
        <v>14</v>
      </c>
      <c r="L21" s="128"/>
      <c r="M21" s="227" t="s">
        <v>121</v>
      </c>
      <c r="N21" s="228">
        <v>34</v>
      </c>
      <c r="O21" s="128"/>
      <c r="P21" s="128"/>
      <c r="Q21" s="128"/>
      <c r="R21" s="128"/>
      <c r="S21" s="128"/>
      <c r="T21" s="128"/>
      <c r="U21" s="128"/>
      <c r="V21" s="128"/>
      <c r="W21" s="128"/>
      <c r="X21" s="128"/>
      <c r="Y21" s="128"/>
    </row>
    <row r="22" spans="1:25" ht="21" customHeight="1">
      <c r="A22" s="226" t="s">
        <v>119</v>
      </c>
      <c r="B22" s="136"/>
      <c r="C22" s="229">
        <v>1</v>
      </c>
      <c r="D22" s="230"/>
      <c r="E22" s="230">
        <v>5</v>
      </c>
      <c r="F22" s="230"/>
      <c r="G22" s="230">
        <v>8</v>
      </c>
      <c r="H22" s="230"/>
      <c r="I22" s="230">
        <v>12</v>
      </c>
      <c r="J22" s="230"/>
      <c r="K22" s="231">
        <v>26</v>
      </c>
      <c r="L22" s="128"/>
      <c r="M22" s="227" t="s">
        <v>134</v>
      </c>
      <c r="N22" s="228">
        <v>29</v>
      </c>
      <c r="O22" s="128"/>
      <c r="P22" s="128"/>
      <c r="Q22" s="128"/>
      <c r="R22" s="128"/>
      <c r="S22" s="128"/>
      <c r="T22" s="128"/>
      <c r="U22" s="128"/>
      <c r="V22" s="128"/>
      <c r="W22" s="128"/>
      <c r="X22" s="128"/>
      <c r="Y22" s="128"/>
    </row>
    <row r="23" spans="1:25" ht="21" customHeight="1">
      <c r="A23" s="226" t="s">
        <v>120</v>
      </c>
      <c r="B23" s="136"/>
      <c r="C23" s="229"/>
      <c r="D23" s="230"/>
      <c r="E23" s="230"/>
      <c r="F23" s="230"/>
      <c r="G23" s="230">
        <v>3</v>
      </c>
      <c r="H23" s="230"/>
      <c r="I23" s="230">
        <v>16</v>
      </c>
      <c r="J23" s="230"/>
      <c r="K23" s="231">
        <v>19</v>
      </c>
      <c r="L23" s="128"/>
      <c r="M23" s="227" t="s">
        <v>119</v>
      </c>
      <c r="N23" s="228">
        <v>26</v>
      </c>
      <c r="O23" s="128"/>
      <c r="P23" s="128"/>
      <c r="Q23" s="128"/>
      <c r="R23" s="128"/>
      <c r="S23" s="128"/>
      <c r="T23" s="128"/>
      <c r="U23" s="128"/>
      <c r="V23" s="128"/>
      <c r="W23" s="128"/>
      <c r="X23" s="128"/>
      <c r="Y23" s="128"/>
    </row>
    <row r="24" spans="1:25" ht="21" customHeight="1">
      <c r="A24" s="226" t="s">
        <v>121</v>
      </c>
      <c r="B24" s="136"/>
      <c r="C24" s="229">
        <v>3</v>
      </c>
      <c r="D24" s="230"/>
      <c r="E24" s="230">
        <v>4</v>
      </c>
      <c r="F24" s="230"/>
      <c r="G24" s="230">
        <v>15</v>
      </c>
      <c r="H24" s="230"/>
      <c r="I24" s="230">
        <v>12</v>
      </c>
      <c r="J24" s="230"/>
      <c r="K24" s="231">
        <v>34</v>
      </c>
      <c r="L24" s="128"/>
      <c r="M24" s="227" t="s">
        <v>112</v>
      </c>
      <c r="N24" s="228">
        <v>24</v>
      </c>
      <c r="O24" s="128"/>
      <c r="P24" s="128"/>
      <c r="Q24" s="128"/>
      <c r="R24" s="128"/>
      <c r="S24" s="128"/>
      <c r="T24" s="128"/>
      <c r="U24" s="128"/>
      <c r="V24" s="128"/>
      <c r="W24" s="128"/>
      <c r="X24" s="128"/>
      <c r="Y24" s="128"/>
    </row>
    <row r="25" spans="1:25" ht="21" customHeight="1">
      <c r="A25" s="226" t="s">
        <v>123</v>
      </c>
      <c r="B25" s="136"/>
      <c r="C25" s="229"/>
      <c r="D25" s="230"/>
      <c r="E25" s="230">
        <v>3</v>
      </c>
      <c r="F25" s="230"/>
      <c r="G25" s="230">
        <v>16</v>
      </c>
      <c r="H25" s="230"/>
      <c r="I25" s="230">
        <v>30</v>
      </c>
      <c r="J25" s="230"/>
      <c r="K25" s="231">
        <v>49</v>
      </c>
      <c r="L25" s="128"/>
      <c r="M25" s="227" t="s">
        <v>127</v>
      </c>
      <c r="N25" s="228">
        <v>22</v>
      </c>
      <c r="O25" s="128"/>
      <c r="P25" s="128"/>
      <c r="Q25" s="128"/>
      <c r="R25" s="128"/>
      <c r="S25" s="128"/>
      <c r="T25" s="128"/>
      <c r="U25" s="128"/>
      <c r="V25" s="128"/>
      <c r="W25" s="128"/>
      <c r="X25" s="128"/>
      <c r="Y25" s="128"/>
    </row>
    <row r="26" spans="1:25" ht="21" customHeight="1">
      <c r="A26" s="226" t="s">
        <v>124</v>
      </c>
      <c r="B26" s="136"/>
      <c r="C26" s="229">
        <v>4</v>
      </c>
      <c r="D26" s="230"/>
      <c r="E26" s="230">
        <v>5</v>
      </c>
      <c r="F26" s="230"/>
      <c r="G26" s="230">
        <v>8</v>
      </c>
      <c r="H26" s="230"/>
      <c r="I26" s="230">
        <v>2</v>
      </c>
      <c r="J26" s="230"/>
      <c r="K26" s="231">
        <v>19</v>
      </c>
      <c r="L26" s="128"/>
      <c r="M26" s="227" t="s">
        <v>122</v>
      </c>
      <c r="N26" s="228">
        <v>21</v>
      </c>
      <c r="O26" s="128"/>
      <c r="P26" s="128"/>
      <c r="Q26" s="128"/>
      <c r="R26" s="128"/>
      <c r="S26" s="128"/>
      <c r="T26" s="128"/>
      <c r="U26" s="128"/>
      <c r="V26" s="128"/>
      <c r="W26" s="128"/>
      <c r="X26" s="128"/>
      <c r="Y26" s="128"/>
    </row>
    <row r="27" spans="1:25" ht="21" customHeight="1">
      <c r="A27" s="226" t="s">
        <v>125</v>
      </c>
      <c r="B27" s="136"/>
      <c r="C27" s="229"/>
      <c r="D27" s="230"/>
      <c r="E27" s="230"/>
      <c r="F27" s="230"/>
      <c r="G27" s="230">
        <v>6</v>
      </c>
      <c r="H27" s="230"/>
      <c r="I27" s="230">
        <v>13</v>
      </c>
      <c r="J27" s="230"/>
      <c r="K27" s="231">
        <v>19</v>
      </c>
      <c r="L27" s="128"/>
      <c r="M27" s="227" t="s">
        <v>120</v>
      </c>
      <c r="N27" s="228">
        <v>19</v>
      </c>
      <c r="O27" s="128"/>
      <c r="P27" s="128"/>
      <c r="Q27" s="128"/>
      <c r="R27" s="128"/>
      <c r="S27" s="128"/>
      <c r="T27" s="128"/>
      <c r="U27" s="128"/>
      <c r="V27" s="128"/>
      <c r="W27" s="128"/>
      <c r="X27" s="128"/>
      <c r="Y27" s="128"/>
    </row>
    <row r="28" spans="1:25" ht="21" customHeight="1">
      <c r="A28" s="226" t="s">
        <v>126</v>
      </c>
      <c r="B28" s="136"/>
      <c r="C28" s="229">
        <v>2</v>
      </c>
      <c r="D28" s="230"/>
      <c r="E28" s="230">
        <v>28</v>
      </c>
      <c r="F28" s="230"/>
      <c r="G28" s="230">
        <v>4</v>
      </c>
      <c r="H28" s="230"/>
      <c r="I28" s="230">
        <v>9</v>
      </c>
      <c r="J28" s="230"/>
      <c r="K28" s="231">
        <v>43</v>
      </c>
      <c r="L28" s="128"/>
      <c r="M28" s="227" t="s">
        <v>124</v>
      </c>
      <c r="N28" s="228">
        <v>19</v>
      </c>
      <c r="O28" s="128"/>
      <c r="P28" s="128"/>
      <c r="Q28" s="128"/>
      <c r="R28" s="128"/>
      <c r="S28" s="128"/>
      <c r="T28" s="128"/>
      <c r="U28" s="128"/>
      <c r="V28" s="128"/>
      <c r="W28" s="128"/>
      <c r="X28" s="128"/>
      <c r="Y28" s="128"/>
    </row>
    <row r="29" spans="1:25" ht="21" customHeight="1">
      <c r="A29" s="226" t="s">
        <v>127</v>
      </c>
      <c r="B29" s="136"/>
      <c r="C29" s="229"/>
      <c r="D29" s="230"/>
      <c r="E29" s="230">
        <v>1</v>
      </c>
      <c r="F29" s="230"/>
      <c r="G29" s="230">
        <v>6</v>
      </c>
      <c r="H29" s="230"/>
      <c r="I29" s="230">
        <v>15</v>
      </c>
      <c r="J29" s="230"/>
      <c r="K29" s="231">
        <v>22</v>
      </c>
      <c r="L29" s="128"/>
      <c r="M29" s="227" t="s">
        <v>125</v>
      </c>
      <c r="N29" s="228">
        <v>19</v>
      </c>
      <c r="O29" s="128"/>
      <c r="P29" s="128"/>
      <c r="Q29" s="128"/>
      <c r="R29" s="128"/>
      <c r="S29" s="128"/>
      <c r="T29" s="128"/>
      <c r="U29" s="128"/>
      <c r="V29" s="128"/>
      <c r="W29" s="128"/>
      <c r="X29" s="128"/>
      <c r="Y29" s="128"/>
    </row>
    <row r="30" spans="1:25" ht="21" customHeight="1">
      <c r="A30" s="226" t="s">
        <v>128</v>
      </c>
      <c r="B30" s="136"/>
      <c r="C30" s="229">
        <v>3</v>
      </c>
      <c r="D30" s="230"/>
      <c r="E30" s="230"/>
      <c r="F30" s="230"/>
      <c r="G30" s="230">
        <v>1</v>
      </c>
      <c r="H30" s="230"/>
      <c r="I30" s="230">
        <v>6</v>
      </c>
      <c r="J30" s="230"/>
      <c r="K30" s="231">
        <v>10</v>
      </c>
      <c r="L30" s="128"/>
      <c r="M30" s="227" t="s">
        <v>131</v>
      </c>
      <c r="N30" s="228">
        <v>18</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c r="J31" s="230"/>
      <c r="K31" s="231">
        <v>0</v>
      </c>
      <c r="L31" s="128"/>
      <c r="M31" s="227" t="s">
        <v>114</v>
      </c>
      <c r="N31" s="228">
        <v>16</v>
      </c>
      <c r="O31" s="128"/>
      <c r="P31" s="128"/>
      <c r="Q31" s="128"/>
      <c r="R31" s="128"/>
      <c r="S31" s="128"/>
      <c r="T31" s="128"/>
      <c r="U31" s="128"/>
      <c r="V31" s="128"/>
      <c r="W31" s="128"/>
      <c r="X31" s="128"/>
      <c r="Y31" s="128"/>
    </row>
    <row r="32" spans="1:25" ht="21" customHeight="1">
      <c r="A32" s="226" t="s">
        <v>130</v>
      </c>
      <c r="B32" s="136"/>
      <c r="C32" s="229"/>
      <c r="D32" s="230"/>
      <c r="E32" s="230"/>
      <c r="F32" s="230"/>
      <c r="G32" s="230"/>
      <c r="H32" s="230"/>
      <c r="I32" s="230"/>
      <c r="J32" s="230"/>
      <c r="K32" s="231">
        <v>0</v>
      </c>
      <c r="L32" s="128"/>
      <c r="M32" s="227" t="s">
        <v>118</v>
      </c>
      <c r="N32" s="228">
        <v>14</v>
      </c>
      <c r="O32" s="128"/>
      <c r="P32" s="128"/>
      <c r="Q32" s="128"/>
      <c r="R32" s="128"/>
      <c r="S32" s="128"/>
      <c r="T32" s="128"/>
      <c r="U32" s="128"/>
      <c r="V32" s="128"/>
      <c r="W32" s="128"/>
      <c r="X32" s="128"/>
      <c r="Y32" s="128"/>
    </row>
    <row r="33" spans="1:25" ht="21" customHeight="1">
      <c r="A33" s="226" t="s">
        <v>131</v>
      </c>
      <c r="B33" s="136"/>
      <c r="C33" s="229">
        <v>2</v>
      </c>
      <c r="D33" s="230"/>
      <c r="E33" s="230">
        <v>1</v>
      </c>
      <c r="F33" s="230"/>
      <c r="G33" s="230">
        <v>6</v>
      </c>
      <c r="H33" s="230"/>
      <c r="I33" s="230">
        <v>9</v>
      </c>
      <c r="J33" s="230"/>
      <c r="K33" s="231">
        <v>18</v>
      </c>
      <c r="L33" s="128"/>
      <c r="M33" s="227" t="s">
        <v>108</v>
      </c>
      <c r="N33" s="228">
        <v>11</v>
      </c>
      <c r="O33" s="128"/>
      <c r="P33" s="128"/>
      <c r="Q33" s="128"/>
      <c r="R33" s="128"/>
      <c r="S33" s="128"/>
      <c r="T33" s="128"/>
      <c r="U33" s="128"/>
      <c r="V33" s="128"/>
      <c r="W33" s="128"/>
      <c r="X33" s="128"/>
      <c r="Y33" s="128"/>
    </row>
    <row r="34" spans="1:25" ht="21" customHeight="1">
      <c r="A34" s="226" t="s">
        <v>132</v>
      </c>
      <c r="B34" s="136"/>
      <c r="C34" s="229">
        <v>3</v>
      </c>
      <c r="D34" s="230"/>
      <c r="E34" s="230">
        <v>9</v>
      </c>
      <c r="F34" s="230"/>
      <c r="G34" s="230">
        <v>85</v>
      </c>
      <c r="H34" s="230"/>
      <c r="I34" s="230">
        <v>181</v>
      </c>
      <c r="J34" s="230"/>
      <c r="K34" s="231">
        <v>278</v>
      </c>
      <c r="L34" s="128"/>
      <c r="M34" s="227" t="s">
        <v>128</v>
      </c>
      <c r="N34" s="228">
        <v>10</v>
      </c>
      <c r="O34" s="128"/>
      <c r="P34" s="128"/>
      <c r="Q34" s="128"/>
      <c r="R34" s="128"/>
      <c r="S34" s="128"/>
      <c r="T34" s="128"/>
      <c r="U34" s="128"/>
      <c r="V34" s="128"/>
      <c r="W34" s="128"/>
      <c r="X34" s="128"/>
      <c r="Y34" s="128"/>
    </row>
    <row r="35" spans="1:25" ht="21" customHeight="1">
      <c r="A35" s="226" t="s">
        <v>133</v>
      </c>
      <c r="B35" s="136"/>
      <c r="C35" s="229">
        <v>11</v>
      </c>
      <c r="D35" s="230"/>
      <c r="E35" s="230">
        <v>53</v>
      </c>
      <c r="F35" s="230"/>
      <c r="G35" s="230">
        <v>318</v>
      </c>
      <c r="H35" s="230"/>
      <c r="I35" s="230">
        <v>565</v>
      </c>
      <c r="J35" s="230"/>
      <c r="K35" s="231">
        <v>947</v>
      </c>
      <c r="L35" s="128"/>
      <c r="M35" s="227" t="s">
        <v>139</v>
      </c>
      <c r="N35" s="228">
        <v>9</v>
      </c>
      <c r="O35" s="128"/>
      <c r="P35" s="128"/>
      <c r="Q35" s="128"/>
      <c r="R35" s="128"/>
      <c r="S35" s="128"/>
      <c r="T35" s="128"/>
      <c r="U35" s="128"/>
      <c r="V35" s="128"/>
      <c r="W35" s="128"/>
      <c r="X35" s="128"/>
      <c r="Y35" s="128"/>
    </row>
    <row r="36" spans="1:25" ht="21" customHeight="1">
      <c r="A36" s="226" t="s">
        <v>134</v>
      </c>
      <c r="B36" s="136"/>
      <c r="C36" s="229"/>
      <c r="D36" s="230"/>
      <c r="E36" s="230">
        <v>10</v>
      </c>
      <c r="F36" s="230"/>
      <c r="G36" s="230">
        <v>11</v>
      </c>
      <c r="H36" s="230"/>
      <c r="I36" s="230">
        <v>8</v>
      </c>
      <c r="J36" s="230"/>
      <c r="K36" s="231">
        <v>29</v>
      </c>
      <c r="L36" s="128"/>
      <c r="M36" s="227" t="s">
        <v>110</v>
      </c>
      <c r="N36" s="228">
        <v>5</v>
      </c>
      <c r="O36" s="128"/>
      <c r="P36" s="128"/>
      <c r="Q36" s="128"/>
      <c r="R36" s="128"/>
      <c r="S36" s="128"/>
      <c r="T36" s="128"/>
      <c r="U36" s="128"/>
      <c r="V36" s="128"/>
      <c r="W36" s="128"/>
      <c r="X36" s="128"/>
      <c r="Y36" s="128"/>
    </row>
    <row r="37" spans="1:25" ht="21" customHeight="1">
      <c r="A37" s="226" t="s">
        <v>135</v>
      </c>
      <c r="B37" s="136"/>
      <c r="C37" s="229">
        <v>3</v>
      </c>
      <c r="D37" s="230"/>
      <c r="E37" s="230">
        <v>7</v>
      </c>
      <c r="F37" s="230"/>
      <c r="G37" s="230">
        <v>23</v>
      </c>
      <c r="H37" s="230"/>
      <c r="I37" s="230">
        <v>44</v>
      </c>
      <c r="J37" s="230"/>
      <c r="K37" s="231">
        <v>77</v>
      </c>
      <c r="L37" s="128"/>
      <c r="M37" s="227" t="s">
        <v>113</v>
      </c>
      <c r="N37" s="228">
        <v>2</v>
      </c>
      <c r="O37" s="128"/>
      <c r="P37" s="128"/>
      <c r="Q37" s="128"/>
      <c r="R37" s="128"/>
      <c r="S37" s="128"/>
      <c r="T37" s="128"/>
      <c r="U37" s="128"/>
      <c r="V37" s="128"/>
      <c r="W37" s="128"/>
      <c r="X37" s="128"/>
      <c r="Y37" s="128"/>
    </row>
    <row r="38" spans="1:25" ht="21" customHeight="1">
      <c r="A38" s="226" t="s">
        <v>136</v>
      </c>
      <c r="B38" s="136"/>
      <c r="C38" s="229"/>
      <c r="D38" s="230"/>
      <c r="E38" s="230"/>
      <c r="F38" s="230"/>
      <c r="G38" s="230"/>
      <c r="H38" s="230"/>
      <c r="I38" s="230">
        <v>1</v>
      </c>
      <c r="J38" s="230"/>
      <c r="K38" s="231">
        <v>1</v>
      </c>
      <c r="L38" s="128"/>
      <c r="M38" s="227" t="s">
        <v>111</v>
      </c>
      <c r="N38" s="228">
        <v>1</v>
      </c>
      <c r="O38" s="128"/>
      <c r="P38" s="128"/>
      <c r="Q38" s="128"/>
      <c r="R38" s="128"/>
      <c r="S38" s="128"/>
      <c r="T38" s="128"/>
      <c r="U38" s="128"/>
      <c r="V38" s="128"/>
      <c r="W38" s="128"/>
      <c r="X38" s="128"/>
      <c r="Y38" s="128"/>
    </row>
    <row r="39" spans="1:25" ht="21" customHeight="1">
      <c r="A39" s="226" t="s">
        <v>137</v>
      </c>
      <c r="B39" s="136"/>
      <c r="C39" s="229">
        <v>9</v>
      </c>
      <c r="D39" s="230"/>
      <c r="E39" s="230">
        <v>16</v>
      </c>
      <c r="F39" s="230"/>
      <c r="G39" s="230">
        <v>11</v>
      </c>
      <c r="H39" s="230"/>
      <c r="I39" s="230">
        <v>28</v>
      </c>
      <c r="J39" s="230"/>
      <c r="K39" s="231">
        <v>64</v>
      </c>
      <c r="L39" s="128"/>
      <c r="M39" s="227" t="s">
        <v>136</v>
      </c>
      <c r="N39" s="228">
        <v>1</v>
      </c>
      <c r="O39" s="128"/>
      <c r="P39" s="128"/>
      <c r="Q39" s="128"/>
      <c r="R39" s="128"/>
      <c r="S39" s="128"/>
      <c r="T39" s="128"/>
      <c r="U39" s="128"/>
      <c r="V39" s="128"/>
      <c r="W39" s="128"/>
      <c r="X39" s="128"/>
      <c r="Y39" s="128"/>
    </row>
    <row r="40" spans="1:25" ht="21" customHeight="1">
      <c r="A40" s="226" t="s">
        <v>138</v>
      </c>
      <c r="B40" s="136"/>
      <c r="C40" s="229"/>
      <c r="D40" s="230"/>
      <c r="E40" s="230">
        <v>1</v>
      </c>
      <c r="F40" s="230"/>
      <c r="G40" s="230"/>
      <c r="H40" s="230"/>
      <c r="I40" s="230"/>
      <c r="J40" s="230"/>
      <c r="K40" s="231">
        <v>1</v>
      </c>
      <c r="L40" s="128"/>
      <c r="M40" s="227" t="s">
        <v>138</v>
      </c>
      <c r="N40" s="228">
        <v>1</v>
      </c>
      <c r="O40" s="128"/>
      <c r="P40" s="128"/>
      <c r="Q40" s="128"/>
      <c r="R40" s="128"/>
      <c r="S40" s="128"/>
      <c r="T40" s="128"/>
      <c r="U40" s="128"/>
      <c r="V40" s="128"/>
      <c r="W40" s="128"/>
      <c r="X40" s="128"/>
      <c r="Y40" s="128"/>
    </row>
    <row r="41" spans="1:25" ht="21" customHeight="1">
      <c r="A41" s="226" t="s">
        <v>139</v>
      </c>
      <c r="B41" s="136"/>
      <c r="C41" s="229"/>
      <c r="D41" s="230"/>
      <c r="E41" s="230"/>
      <c r="F41" s="230"/>
      <c r="G41" s="230">
        <v>1</v>
      </c>
      <c r="H41" s="230"/>
      <c r="I41" s="230">
        <v>8</v>
      </c>
      <c r="J41" s="230"/>
      <c r="K41" s="231">
        <v>9</v>
      </c>
      <c r="L41" s="128"/>
      <c r="M41" s="227" t="s">
        <v>129</v>
      </c>
      <c r="N41" s="228">
        <v>0</v>
      </c>
      <c r="O41" s="128"/>
      <c r="P41" s="128"/>
      <c r="Q41" s="128"/>
      <c r="R41" s="128"/>
      <c r="S41" s="128"/>
      <c r="T41" s="128"/>
      <c r="U41" s="128"/>
      <c r="V41" s="128"/>
      <c r="W41" s="128"/>
      <c r="X41" s="128"/>
      <c r="Y41" s="128"/>
    </row>
    <row r="42" spans="1:25" ht="21" customHeight="1">
      <c r="A42" s="226" t="s">
        <v>510</v>
      </c>
      <c r="B42" s="136"/>
      <c r="C42" s="229">
        <v>2</v>
      </c>
      <c r="D42" s="230"/>
      <c r="E42" s="230">
        <v>2</v>
      </c>
      <c r="F42" s="230"/>
      <c r="G42" s="230">
        <v>14</v>
      </c>
      <c r="H42" s="230"/>
      <c r="I42" s="230">
        <v>46</v>
      </c>
      <c r="J42" s="230"/>
      <c r="K42" s="231">
        <v>64</v>
      </c>
      <c r="L42" s="128"/>
      <c r="M42" s="227" t="s">
        <v>130</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54</v>
      </c>
      <c r="D44" s="234">
        <v>0</v>
      </c>
      <c r="E44" s="234">
        <v>180</v>
      </c>
      <c r="F44" s="234">
        <v>0</v>
      </c>
      <c r="G44" s="234">
        <v>654</v>
      </c>
      <c r="H44" s="234">
        <v>0</v>
      </c>
      <c r="I44" s="234">
        <v>1163</v>
      </c>
      <c r="J44" s="234">
        <v>0</v>
      </c>
      <c r="K44" s="235">
        <v>2051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 footer="0.31496062992125984"/>
  <pageSetup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E96A4-433D-4578-9549-98C42C2E19B5}">
  <dimension ref="A1:Y51"/>
  <sheetViews>
    <sheetView view="pageBreakPreview" topLeftCell="A9" zoomScale="60" zoomScaleNormal="100" workbookViewId="0">
      <selection activeCell="N55" sqref="N55"/>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146</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v>2</v>
      </c>
      <c r="D10" s="230"/>
      <c r="E10" s="230">
        <v>13</v>
      </c>
      <c r="F10" s="230"/>
      <c r="G10" s="230">
        <v>4</v>
      </c>
      <c r="H10" s="230"/>
      <c r="I10" s="230">
        <v>11</v>
      </c>
      <c r="J10" s="230"/>
      <c r="K10" s="231">
        <v>30</v>
      </c>
      <c r="L10" s="128"/>
      <c r="M10" s="227" t="s">
        <v>118</v>
      </c>
      <c r="N10" s="228">
        <v>578</v>
      </c>
      <c r="O10" s="128"/>
      <c r="P10" s="128"/>
      <c r="Q10" s="128"/>
      <c r="R10" s="128"/>
      <c r="S10" s="128"/>
      <c r="T10" s="128"/>
      <c r="U10" s="128"/>
      <c r="V10" s="128"/>
      <c r="W10" s="128"/>
      <c r="X10" s="128"/>
      <c r="Y10" s="128"/>
    </row>
    <row r="11" spans="1:25" ht="21" customHeight="1">
      <c r="A11" s="226" t="s">
        <v>109</v>
      </c>
      <c r="B11" s="136"/>
      <c r="C11" s="229"/>
      <c r="D11" s="230"/>
      <c r="E11" s="230">
        <v>2</v>
      </c>
      <c r="F11" s="230"/>
      <c r="G11" s="230">
        <v>1</v>
      </c>
      <c r="H11" s="230"/>
      <c r="I11" s="230">
        <v>5</v>
      </c>
      <c r="J11" s="230"/>
      <c r="K11" s="231">
        <v>8</v>
      </c>
      <c r="L11" s="128"/>
      <c r="M11" s="227" t="s">
        <v>121</v>
      </c>
      <c r="N11" s="228">
        <v>166</v>
      </c>
      <c r="O11" s="128"/>
      <c r="P11" s="128"/>
      <c r="Q11" s="128"/>
      <c r="R11" s="128"/>
      <c r="S11" s="128"/>
      <c r="T11" s="128"/>
      <c r="U11" s="128"/>
      <c r="V11" s="128"/>
      <c r="W11" s="128"/>
      <c r="X11" s="128"/>
      <c r="Y11" s="128"/>
    </row>
    <row r="12" spans="1:25" ht="21" customHeight="1">
      <c r="A12" s="226" t="s">
        <v>110</v>
      </c>
      <c r="B12" s="136"/>
      <c r="C12" s="229"/>
      <c r="D12" s="230"/>
      <c r="E12" s="230"/>
      <c r="F12" s="230"/>
      <c r="G12" s="230">
        <v>1</v>
      </c>
      <c r="H12" s="230"/>
      <c r="I12" s="230"/>
      <c r="J12" s="230"/>
      <c r="K12" s="231">
        <v>1</v>
      </c>
      <c r="L12" s="128"/>
      <c r="M12" s="227" t="s">
        <v>122</v>
      </c>
      <c r="N12" s="228">
        <v>154</v>
      </c>
      <c r="O12" s="128"/>
      <c r="P12" s="128"/>
      <c r="Q12" s="128"/>
      <c r="R12" s="128"/>
      <c r="S12" s="128"/>
      <c r="T12" s="128"/>
      <c r="U12" s="128"/>
      <c r="V12" s="128"/>
      <c r="W12" s="128"/>
      <c r="X12" s="128"/>
      <c r="Y12" s="128"/>
    </row>
    <row r="13" spans="1:25" ht="21" customHeight="1">
      <c r="A13" s="226" t="s">
        <v>111</v>
      </c>
      <c r="B13" s="136"/>
      <c r="C13" s="229"/>
      <c r="D13" s="230"/>
      <c r="E13" s="230"/>
      <c r="F13" s="230"/>
      <c r="G13" s="230">
        <v>2</v>
      </c>
      <c r="H13" s="230"/>
      <c r="I13" s="230">
        <v>1</v>
      </c>
      <c r="J13" s="230"/>
      <c r="K13" s="231">
        <v>3</v>
      </c>
      <c r="L13" s="128"/>
      <c r="M13" s="227" t="s">
        <v>116</v>
      </c>
      <c r="N13" s="228">
        <v>145</v>
      </c>
      <c r="O13" s="128"/>
      <c r="P13" s="128"/>
      <c r="Q13" s="128"/>
      <c r="R13" s="128"/>
      <c r="S13" s="128"/>
      <c r="T13" s="128"/>
      <c r="U13" s="128"/>
      <c r="V13" s="128"/>
      <c r="W13" s="128"/>
      <c r="X13" s="128"/>
      <c r="Y13" s="128"/>
    </row>
    <row r="14" spans="1:25" ht="21" customHeight="1">
      <c r="A14" s="226" t="s">
        <v>114</v>
      </c>
      <c r="B14" s="136"/>
      <c r="C14" s="229"/>
      <c r="D14" s="230"/>
      <c r="E14" s="230">
        <v>2</v>
      </c>
      <c r="F14" s="230"/>
      <c r="G14" s="230">
        <v>6</v>
      </c>
      <c r="H14" s="230"/>
      <c r="I14" s="230">
        <v>4</v>
      </c>
      <c r="J14" s="230"/>
      <c r="K14" s="231">
        <v>12</v>
      </c>
      <c r="L14" s="128"/>
      <c r="M14" s="227" t="s">
        <v>135</v>
      </c>
      <c r="N14" s="228">
        <v>120</v>
      </c>
      <c r="O14" s="128"/>
      <c r="P14" s="128"/>
      <c r="Q14" s="128"/>
      <c r="R14" s="128"/>
      <c r="S14" s="128"/>
      <c r="T14" s="128"/>
      <c r="U14" s="128"/>
      <c r="V14" s="128"/>
      <c r="W14" s="128"/>
      <c r="X14" s="128"/>
      <c r="Y14" s="128"/>
    </row>
    <row r="15" spans="1:25" ht="21" customHeight="1">
      <c r="A15" s="226" t="s">
        <v>115</v>
      </c>
      <c r="B15" s="136"/>
      <c r="C15" s="229"/>
      <c r="D15" s="230"/>
      <c r="E15" s="230">
        <v>7</v>
      </c>
      <c r="F15" s="230"/>
      <c r="G15" s="230">
        <v>21</v>
      </c>
      <c r="H15" s="230"/>
      <c r="I15" s="230">
        <v>59</v>
      </c>
      <c r="J15" s="230"/>
      <c r="K15" s="231">
        <v>87</v>
      </c>
      <c r="L15" s="128"/>
      <c r="M15" s="227" t="s">
        <v>123</v>
      </c>
      <c r="N15" s="228">
        <v>102</v>
      </c>
      <c r="O15" s="128"/>
      <c r="P15" s="128"/>
      <c r="Q15" s="128"/>
      <c r="R15" s="128"/>
      <c r="S15" s="128"/>
      <c r="T15" s="128"/>
      <c r="U15" s="128"/>
      <c r="V15" s="128"/>
      <c r="W15" s="128"/>
      <c r="X15" s="128"/>
      <c r="Y15" s="128"/>
    </row>
    <row r="16" spans="1:25" ht="21" customHeight="1">
      <c r="A16" s="226" t="s">
        <v>116</v>
      </c>
      <c r="B16" s="136"/>
      <c r="C16" s="229">
        <v>6</v>
      </c>
      <c r="D16" s="230"/>
      <c r="E16" s="230">
        <v>49</v>
      </c>
      <c r="F16" s="230"/>
      <c r="G16" s="230">
        <v>45</v>
      </c>
      <c r="H16" s="230"/>
      <c r="I16" s="230">
        <v>45</v>
      </c>
      <c r="J16" s="230"/>
      <c r="K16" s="231">
        <v>145</v>
      </c>
      <c r="L16" s="128"/>
      <c r="M16" s="227" t="s">
        <v>137</v>
      </c>
      <c r="N16" s="228">
        <v>89</v>
      </c>
      <c r="O16" s="128"/>
      <c r="P16" s="128"/>
      <c r="Q16" s="128"/>
      <c r="R16" s="128"/>
      <c r="S16" s="128"/>
      <c r="T16" s="128"/>
      <c r="U16" s="128"/>
      <c r="V16" s="128"/>
      <c r="W16" s="128"/>
      <c r="X16" s="128"/>
      <c r="Y16" s="128"/>
    </row>
    <row r="17" spans="1:25" ht="21" customHeight="1">
      <c r="A17" s="226" t="s">
        <v>112</v>
      </c>
      <c r="B17" s="136"/>
      <c r="C17" s="229"/>
      <c r="D17" s="230"/>
      <c r="E17" s="230">
        <v>5</v>
      </c>
      <c r="F17" s="230"/>
      <c r="G17" s="230">
        <v>9</v>
      </c>
      <c r="H17" s="230"/>
      <c r="I17" s="230">
        <v>6</v>
      </c>
      <c r="J17" s="230"/>
      <c r="K17" s="231">
        <v>20</v>
      </c>
      <c r="L17" s="128"/>
      <c r="M17" s="227" t="s">
        <v>115</v>
      </c>
      <c r="N17" s="228">
        <v>87</v>
      </c>
      <c r="O17" s="128"/>
      <c r="P17" s="128"/>
      <c r="Q17" s="128"/>
      <c r="R17" s="128"/>
      <c r="S17" s="128"/>
      <c r="T17" s="128"/>
      <c r="U17" s="128"/>
      <c r="V17" s="128"/>
      <c r="W17" s="128"/>
      <c r="X17" s="128"/>
      <c r="Y17" s="128"/>
    </row>
    <row r="18" spans="1:25" ht="21" customHeight="1">
      <c r="A18" s="226" t="s">
        <v>113</v>
      </c>
      <c r="B18" s="136"/>
      <c r="C18" s="229">
        <v>2</v>
      </c>
      <c r="D18" s="230"/>
      <c r="E18" s="230"/>
      <c r="F18" s="230"/>
      <c r="G18" s="230">
        <v>13</v>
      </c>
      <c r="H18" s="230"/>
      <c r="I18" s="230">
        <v>7</v>
      </c>
      <c r="J18" s="230"/>
      <c r="K18" s="231">
        <v>22</v>
      </c>
      <c r="L18" s="128"/>
      <c r="M18" s="227" t="s">
        <v>139</v>
      </c>
      <c r="N18" s="228">
        <v>65</v>
      </c>
      <c r="O18" s="128"/>
      <c r="P18" s="128"/>
      <c r="Q18" s="128"/>
      <c r="R18" s="128"/>
      <c r="S18" s="128"/>
      <c r="T18" s="128"/>
      <c r="U18" s="128"/>
      <c r="V18" s="128"/>
      <c r="W18" s="128"/>
      <c r="X18" s="128"/>
      <c r="Y18" s="128"/>
    </row>
    <row r="19" spans="1:25" ht="21" customHeight="1">
      <c r="A19" s="226" t="s">
        <v>117</v>
      </c>
      <c r="B19" s="136"/>
      <c r="C19" s="229">
        <v>1</v>
      </c>
      <c r="D19" s="230"/>
      <c r="E19" s="230">
        <v>5</v>
      </c>
      <c r="F19" s="230"/>
      <c r="G19" s="230">
        <v>2</v>
      </c>
      <c r="H19" s="230"/>
      <c r="I19" s="230">
        <v>13</v>
      </c>
      <c r="J19" s="230"/>
      <c r="K19" s="231">
        <v>21</v>
      </c>
      <c r="L19" s="128"/>
      <c r="M19" s="227" t="s">
        <v>131</v>
      </c>
      <c r="N19" s="228">
        <v>55</v>
      </c>
      <c r="O19" s="128"/>
      <c r="P19" s="128"/>
      <c r="Q19" s="128"/>
      <c r="R19" s="128"/>
      <c r="S19" s="128"/>
      <c r="T19" s="128"/>
      <c r="U19" s="128"/>
      <c r="V19" s="128"/>
      <c r="W19" s="128"/>
      <c r="X19" s="128"/>
      <c r="Y19" s="128"/>
    </row>
    <row r="20" spans="1:25" ht="21" customHeight="1">
      <c r="A20" s="226" t="s">
        <v>122</v>
      </c>
      <c r="B20" s="136"/>
      <c r="C20" s="229">
        <v>5</v>
      </c>
      <c r="D20" s="230"/>
      <c r="E20" s="230">
        <v>80</v>
      </c>
      <c r="F20" s="230"/>
      <c r="G20" s="230">
        <v>25</v>
      </c>
      <c r="H20" s="230"/>
      <c r="I20" s="230">
        <v>44</v>
      </c>
      <c r="J20" s="230"/>
      <c r="K20" s="231">
        <v>154</v>
      </c>
      <c r="L20" s="128"/>
      <c r="M20" s="227" t="s">
        <v>126</v>
      </c>
      <c r="N20" s="228">
        <v>53</v>
      </c>
      <c r="O20" s="128"/>
      <c r="P20" s="128"/>
      <c r="Q20" s="128"/>
      <c r="R20" s="128"/>
      <c r="S20" s="128"/>
      <c r="T20" s="128"/>
      <c r="U20" s="128"/>
      <c r="V20" s="128"/>
      <c r="W20" s="128"/>
      <c r="X20" s="128"/>
      <c r="Y20" s="128"/>
    </row>
    <row r="21" spans="1:25" ht="21" customHeight="1">
      <c r="A21" s="226" t="s">
        <v>118</v>
      </c>
      <c r="B21" s="136"/>
      <c r="C21" s="229">
        <v>1</v>
      </c>
      <c r="D21" s="230"/>
      <c r="E21" s="230">
        <v>21</v>
      </c>
      <c r="F21" s="230"/>
      <c r="G21" s="230">
        <v>320</v>
      </c>
      <c r="H21" s="230"/>
      <c r="I21" s="230">
        <v>236</v>
      </c>
      <c r="J21" s="230"/>
      <c r="K21" s="231">
        <v>578</v>
      </c>
      <c r="L21" s="128"/>
      <c r="M21" s="227" t="s">
        <v>129</v>
      </c>
      <c r="N21" s="228">
        <v>51</v>
      </c>
      <c r="O21" s="128"/>
      <c r="P21" s="128"/>
      <c r="Q21" s="128"/>
      <c r="R21" s="128"/>
      <c r="S21" s="128"/>
      <c r="T21" s="128"/>
      <c r="U21" s="128"/>
      <c r="V21" s="128"/>
      <c r="W21" s="128"/>
      <c r="X21" s="128"/>
      <c r="Y21" s="128"/>
    </row>
    <row r="22" spans="1:25" ht="21" customHeight="1">
      <c r="A22" s="226" t="s">
        <v>119</v>
      </c>
      <c r="B22" s="136"/>
      <c r="C22" s="229">
        <v>5</v>
      </c>
      <c r="D22" s="230"/>
      <c r="E22" s="230">
        <v>10</v>
      </c>
      <c r="F22" s="230"/>
      <c r="G22" s="230">
        <v>13</v>
      </c>
      <c r="H22" s="230"/>
      <c r="I22" s="230">
        <v>19</v>
      </c>
      <c r="J22" s="230"/>
      <c r="K22" s="231">
        <v>47</v>
      </c>
      <c r="L22" s="128"/>
      <c r="M22" s="227" t="s">
        <v>119</v>
      </c>
      <c r="N22" s="228">
        <v>47</v>
      </c>
      <c r="O22" s="128"/>
      <c r="P22" s="128"/>
      <c r="Q22" s="128"/>
      <c r="R22" s="128"/>
      <c r="S22" s="128"/>
      <c r="T22" s="128"/>
      <c r="U22" s="128"/>
      <c r="V22" s="128"/>
      <c r="W22" s="128"/>
      <c r="X22" s="128"/>
      <c r="Y22" s="128"/>
    </row>
    <row r="23" spans="1:25" ht="21" customHeight="1">
      <c r="A23" s="226" t="s">
        <v>120</v>
      </c>
      <c r="B23" s="136"/>
      <c r="C23" s="229"/>
      <c r="D23" s="230"/>
      <c r="E23" s="230">
        <v>2</v>
      </c>
      <c r="F23" s="230"/>
      <c r="G23" s="230">
        <v>5</v>
      </c>
      <c r="H23" s="230"/>
      <c r="I23" s="230">
        <v>9</v>
      </c>
      <c r="J23" s="230"/>
      <c r="K23" s="231">
        <v>16</v>
      </c>
      <c r="L23" s="128"/>
      <c r="M23" s="227" t="s">
        <v>132</v>
      </c>
      <c r="N23" s="228">
        <v>32</v>
      </c>
      <c r="O23" s="128"/>
      <c r="P23" s="128"/>
      <c r="Q23" s="128"/>
      <c r="R23" s="128"/>
      <c r="S23" s="128"/>
      <c r="T23" s="128"/>
      <c r="U23" s="128"/>
      <c r="V23" s="128"/>
      <c r="W23" s="128"/>
      <c r="X23" s="128"/>
      <c r="Y23" s="128"/>
    </row>
    <row r="24" spans="1:25" ht="21" customHeight="1">
      <c r="A24" s="226" t="s">
        <v>121</v>
      </c>
      <c r="B24" s="136"/>
      <c r="C24" s="229">
        <v>9</v>
      </c>
      <c r="D24" s="230"/>
      <c r="E24" s="230">
        <v>12</v>
      </c>
      <c r="F24" s="230"/>
      <c r="G24" s="230">
        <v>88</v>
      </c>
      <c r="H24" s="230"/>
      <c r="I24" s="230">
        <v>57</v>
      </c>
      <c r="J24" s="230"/>
      <c r="K24" s="231">
        <v>166</v>
      </c>
      <c r="L24" s="128"/>
      <c r="M24" s="227" t="s">
        <v>108</v>
      </c>
      <c r="N24" s="228">
        <v>30</v>
      </c>
      <c r="O24" s="128"/>
      <c r="P24" s="128"/>
      <c r="Q24" s="128"/>
      <c r="R24" s="128"/>
      <c r="S24" s="128"/>
      <c r="T24" s="128"/>
      <c r="U24" s="128"/>
      <c r="V24" s="128"/>
      <c r="W24" s="128"/>
      <c r="X24" s="128"/>
      <c r="Y24" s="128"/>
    </row>
    <row r="25" spans="1:25" ht="21" customHeight="1">
      <c r="A25" s="226" t="s">
        <v>123</v>
      </c>
      <c r="B25" s="136"/>
      <c r="C25" s="229">
        <v>1</v>
      </c>
      <c r="D25" s="230"/>
      <c r="E25" s="230">
        <v>9</v>
      </c>
      <c r="F25" s="230"/>
      <c r="G25" s="230">
        <v>42</v>
      </c>
      <c r="H25" s="230"/>
      <c r="I25" s="230">
        <v>50</v>
      </c>
      <c r="J25" s="230"/>
      <c r="K25" s="231">
        <v>102</v>
      </c>
      <c r="L25" s="128"/>
      <c r="M25" s="227" t="s">
        <v>510</v>
      </c>
      <c r="N25" s="228">
        <v>27</v>
      </c>
      <c r="O25" s="128"/>
      <c r="P25" s="128"/>
      <c r="Q25" s="128"/>
      <c r="R25" s="128"/>
      <c r="S25" s="128"/>
      <c r="T25" s="128"/>
      <c r="U25" s="128"/>
      <c r="V25" s="128"/>
      <c r="W25" s="128"/>
      <c r="X25" s="128"/>
      <c r="Y25" s="128"/>
    </row>
    <row r="26" spans="1:25" ht="21" customHeight="1">
      <c r="A26" s="226" t="s">
        <v>124</v>
      </c>
      <c r="B26" s="136"/>
      <c r="C26" s="229">
        <v>1</v>
      </c>
      <c r="D26" s="230"/>
      <c r="E26" s="230">
        <v>2</v>
      </c>
      <c r="F26" s="230"/>
      <c r="G26" s="230">
        <v>7</v>
      </c>
      <c r="H26" s="230"/>
      <c r="I26" s="230">
        <v>6</v>
      </c>
      <c r="J26" s="230"/>
      <c r="K26" s="231">
        <v>16</v>
      </c>
      <c r="L26" s="128"/>
      <c r="M26" s="227" t="s">
        <v>134</v>
      </c>
      <c r="N26" s="228">
        <v>25</v>
      </c>
      <c r="O26" s="128"/>
      <c r="P26" s="128"/>
      <c r="Q26" s="128"/>
      <c r="R26" s="128"/>
      <c r="S26" s="128"/>
      <c r="T26" s="128"/>
      <c r="U26" s="128"/>
      <c r="V26" s="128"/>
      <c r="W26" s="128"/>
      <c r="X26" s="128"/>
      <c r="Y26" s="128"/>
    </row>
    <row r="27" spans="1:25" ht="21" customHeight="1">
      <c r="A27" s="226" t="s">
        <v>125</v>
      </c>
      <c r="B27" s="136"/>
      <c r="C27" s="229">
        <v>6</v>
      </c>
      <c r="D27" s="230"/>
      <c r="E27" s="230">
        <v>4</v>
      </c>
      <c r="F27" s="230"/>
      <c r="G27" s="230">
        <v>4</v>
      </c>
      <c r="H27" s="230"/>
      <c r="I27" s="230">
        <v>3</v>
      </c>
      <c r="J27" s="230"/>
      <c r="K27" s="231">
        <v>17</v>
      </c>
      <c r="L27" s="128"/>
      <c r="M27" s="227" t="s">
        <v>113</v>
      </c>
      <c r="N27" s="228">
        <v>22</v>
      </c>
      <c r="O27" s="128"/>
      <c r="P27" s="128"/>
      <c r="Q27" s="128"/>
      <c r="R27" s="128"/>
      <c r="S27" s="128"/>
      <c r="T27" s="128"/>
      <c r="U27" s="128"/>
      <c r="V27" s="128"/>
      <c r="W27" s="128"/>
      <c r="X27" s="128"/>
      <c r="Y27" s="128"/>
    </row>
    <row r="28" spans="1:25" ht="21" customHeight="1">
      <c r="A28" s="226" t="s">
        <v>126</v>
      </c>
      <c r="B28" s="136"/>
      <c r="C28" s="229">
        <v>6</v>
      </c>
      <c r="D28" s="230"/>
      <c r="E28" s="230">
        <v>38</v>
      </c>
      <c r="F28" s="230"/>
      <c r="G28" s="230">
        <v>3</v>
      </c>
      <c r="H28" s="230"/>
      <c r="I28" s="230">
        <v>6</v>
      </c>
      <c r="J28" s="230"/>
      <c r="K28" s="231">
        <v>53</v>
      </c>
      <c r="L28" s="128"/>
      <c r="M28" s="227" t="s">
        <v>117</v>
      </c>
      <c r="N28" s="228">
        <v>21</v>
      </c>
      <c r="O28" s="128"/>
      <c r="P28" s="128"/>
      <c r="Q28" s="128"/>
      <c r="R28" s="128"/>
      <c r="S28" s="128"/>
      <c r="T28" s="128"/>
      <c r="U28" s="128"/>
      <c r="V28" s="128"/>
      <c r="W28" s="128"/>
      <c r="X28" s="128"/>
      <c r="Y28" s="128"/>
    </row>
    <row r="29" spans="1:25" ht="21" customHeight="1">
      <c r="A29" s="226" t="s">
        <v>127</v>
      </c>
      <c r="B29" s="136"/>
      <c r="C29" s="229">
        <v>1</v>
      </c>
      <c r="D29" s="230"/>
      <c r="E29" s="230">
        <v>3</v>
      </c>
      <c r="F29" s="230"/>
      <c r="G29" s="230">
        <v>7</v>
      </c>
      <c r="H29" s="230"/>
      <c r="I29" s="230">
        <v>2</v>
      </c>
      <c r="J29" s="230"/>
      <c r="K29" s="231">
        <v>13</v>
      </c>
      <c r="L29" s="128"/>
      <c r="M29" s="227" t="s">
        <v>112</v>
      </c>
      <c r="N29" s="228">
        <v>20</v>
      </c>
      <c r="O29" s="128"/>
      <c r="P29" s="128"/>
      <c r="Q29" s="128"/>
      <c r="R29" s="128"/>
      <c r="S29" s="128"/>
      <c r="T29" s="128"/>
      <c r="U29" s="128"/>
      <c r="V29" s="128"/>
      <c r="W29" s="128"/>
      <c r="X29" s="128"/>
      <c r="Y29" s="128"/>
    </row>
    <row r="30" spans="1:25" ht="21" customHeight="1">
      <c r="A30" s="226" t="s">
        <v>128</v>
      </c>
      <c r="B30" s="136"/>
      <c r="C30" s="229">
        <v>2</v>
      </c>
      <c r="D30" s="230"/>
      <c r="E30" s="230">
        <v>3</v>
      </c>
      <c r="F30" s="230"/>
      <c r="G30" s="230">
        <v>4</v>
      </c>
      <c r="H30" s="230"/>
      <c r="I30" s="230">
        <v>6</v>
      </c>
      <c r="J30" s="230"/>
      <c r="K30" s="231">
        <v>15</v>
      </c>
      <c r="L30" s="128"/>
      <c r="M30" s="227" t="s">
        <v>125</v>
      </c>
      <c r="N30" s="228">
        <v>17</v>
      </c>
      <c r="O30" s="128"/>
      <c r="P30" s="128"/>
      <c r="Q30" s="128"/>
      <c r="R30" s="128"/>
      <c r="S30" s="128"/>
      <c r="T30" s="128"/>
      <c r="U30" s="128"/>
      <c r="V30" s="128"/>
      <c r="W30" s="128"/>
      <c r="X30" s="128"/>
      <c r="Y30" s="128"/>
    </row>
    <row r="31" spans="1:25" ht="21" customHeight="1">
      <c r="A31" s="226" t="s">
        <v>129</v>
      </c>
      <c r="B31" s="136"/>
      <c r="C31" s="229"/>
      <c r="D31" s="230"/>
      <c r="E31" s="230">
        <v>1</v>
      </c>
      <c r="F31" s="230"/>
      <c r="G31" s="230">
        <v>12</v>
      </c>
      <c r="H31" s="230"/>
      <c r="I31" s="230">
        <v>38</v>
      </c>
      <c r="J31" s="230"/>
      <c r="K31" s="231">
        <v>51</v>
      </c>
      <c r="L31" s="128"/>
      <c r="M31" s="227" t="s">
        <v>120</v>
      </c>
      <c r="N31" s="228">
        <v>16</v>
      </c>
      <c r="O31" s="128"/>
      <c r="P31" s="128"/>
      <c r="Q31" s="128"/>
      <c r="R31" s="128"/>
      <c r="S31" s="128"/>
      <c r="T31" s="128"/>
      <c r="U31" s="128"/>
      <c r="V31" s="128"/>
      <c r="W31" s="128"/>
      <c r="X31" s="128"/>
      <c r="Y31" s="128"/>
    </row>
    <row r="32" spans="1:25" ht="21" customHeight="1">
      <c r="A32" s="226" t="s">
        <v>130</v>
      </c>
      <c r="B32" s="136"/>
      <c r="C32" s="229">
        <v>1</v>
      </c>
      <c r="D32" s="230"/>
      <c r="E32" s="230">
        <v>2</v>
      </c>
      <c r="F32" s="230"/>
      <c r="G32" s="230">
        <v>1</v>
      </c>
      <c r="H32" s="230"/>
      <c r="I32" s="230">
        <v>2</v>
      </c>
      <c r="J32" s="230"/>
      <c r="K32" s="231">
        <v>6</v>
      </c>
      <c r="L32" s="128"/>
      <c r="M32" s="227" t="s">
        <v>124</v>
      </c>
      <c r="N32" s="228">
        <v>16</v>
      </c>
      <c r="O32" s="128"/>
      <c r="P32" s="128"/>
      <c r="Q32" s="128"/>
      <c r="R32" s="128"/>
      <c r="S32" s="128"/>
      <c r="T32" s="128"/>
      <c r="U32" s="128"/>
      <c r="V32" s="128"/>
      <c r="W32" s="128"/>
      <c r="X32" s="128"/>
      <c r="Y32" s="128"/>
    </row>
    <row r="33" spans="1:25" ht="21" customHeight="1">
      <c r="A33" s="226" t="s">
        <v>131</v>
      </c>
      <c r="B33" s="136"/>
      <c r="C33" s="229">
        <v>15</v>
      </c>
      <c r="D33" s="230"/>
      <c r="E33" s="230">
        <v>9</v>
      </c>
      <c r="F33" s="230"/>
      <c r="G33" s="230">
        <v>9</v>
      </c>
      <c r="H33" s="230"/>
      <c r="I33" s="230">
        <v>22</v>
      </c>
      <c r="J33" s="230"/>
      <c r="K33" s="231">
        <v>55</v>
      </c>
      <c r="L33" s="128"/>
      <c r="M33" s="227" t="s">
        <v>128</v>
      </c>
      <c r="N33" s="228">
        <v>15</v>
      </c>
      <c r="O33" s="128"/>
      <c r="P33" s="128"/>
      <c r="Q33" s="128"/>
      <c r="R33" s="128"/>
      <c r="S33" s="128"/>
      <c r="T33" s="128"/>
      <c r="U33" s="128"/>
      <c r="V33" s="128"/>
      <c r="W33" s="128"/>
      <c r="X33" s="128"/>
      <c r="Y33" s="128"/>
    </row>
    <row r="34" spans="1:25" ht="21" customHeight="1">
      <c r="A34" s="226" t="s">
        <v>132</v>
      </c>
      <c r="B34" s="136"/>
      <c r="C34" s="229">
        <v>1</v>
      </c>
      <c r="D34" s="230"/>
      <c r="E34" s="230">
        <v>4</v>
      </c>
      <c r="F34" s="230"/>
      <c r="G34" s="230">
        <v>15</v>
      </c>
      <c r="H34" s="230"/>
      <c r="I34" s="230">
        <v>12</v>
      </c>
      <c r="J34" s="230"/>
      <c r="K34" s="231">
        <v>32</v>
      </c>
      <c r="L34" s="128"/>
      <c r="M34" s="227" t="s">
        <v>127</v>
      </c>
      <c r="N34" s="228">
        <v>13</v>
      </c>
      <c r="O34" s="128"/>
      <c r="P34" s="128"/>
      <c r="Q34" s="128"/>
      <c r="R34" s="128"/>
      <c r="S34" s="128"/>
      <c r="T34" s="128"/>
      <c r="U34" s="128"/>
      <c r="V34" s="128"/>
      <c r="W34" s="128"/>
      <c r="X34" s="128"/>
      <c r="Y34" s="128"/>
    </row>
    <row r="35" spans="1:25" ht="21" customHeight="1">
      <c r="A35" s="226" t="s">
        <v>133</v>
      </c>
      <c r="B35" s="136"/>
      <c r="C35" s="229"/>
      <c r="D35" s="230"/>
      <c r="E35" s="230">
        <v>2</v>
      </c>
      <c r="F35" s="230"/>
      <c r="G35" s="230">
        <v>2</v>
      </c>
      <c r="H35" s="230"/>
      <c r="I35" s="230">
        <v>2</v>
      </c>
      <c r="J35" s="230"/>
      <c r="K35" s="231">
        <v>6</v>
      </c>
      <c r="L35" s="128"/>
      <c r="M35" s="227" t="s">
        <v>114</v>
      </c>
      <c r="N35" s="228">
        <v>12</v>
      </c>
      <c r="O35" s="128"/>
      <c r="P35" s="128"/>
      <c r="Q35" s="128"/>
      <c r="R35" s="128"/>
      <c r="S35" s="128"/>
      <c r="T35" s="128"/>
      <c r="U35" s="128"/>
      <c r="V35" s="128"/>
      <c r="W35" s="128"/>
      <c r="X35" s="128"/>
      <c r="Y35" s="128"/>
    </row>
    <row r="36" spans="1:25" ht="21" customHeight="1">
      <c r="A36" s="226" t="s">
        <v>134</v>
      </c>
      <c r="B36" s="136"/>
      <c r="C36" s="229">
        <v>1</v>
      </c>
      <c r="D36" s="230"/>
      <c r="E36" s="230">
        <v>7</v>
      </c>
      <c r="F36" s="230"/>
      <c r="G36" s="230">
        <v>7</v>
      </c>
      <c r="H36" s="230"/>
      <c r="I36" s="230">
        <v>10</v>
      </c>
      <c r="J36" s="230"/>
      <c r="K36" s="231">
        <v>25</v>
      </c>
      <c r="L36" s="128"/>
      <c r="M36" s="227" t="s">
        <v>136</v>
      </c>
      <c r="N36" s="228">
        <v>10</v>
      </c>
      <c r="O36" s="128"/>
      <c r="P36" s="128"/>
      <c r="Q36" s="128"/>
      <c r="R36" s="128"/>
      <c r="S36" s="128"/>
      <c r="T36" s="128"/>
      <c r="U36" s="128"/>
      <c r="V36" s="128"/>
      <c r="W36" s="128"/>
      <c r="X36" s="128"/>
      <c r="Y36" s="128"/>
    </row>
    <row r="37" spans="1:25" ht="21" customHeight="1">
      <c r="A37" s="226" t="s">
        <v>135</v>
      </c>
      <c r="B37" s="136"/>
      <c r="C37" s="229">
        <v>11</v>
      </c>
      <c r="D37" s="230"/>
      <c r="E37" s="230">
        <v>8</v>
      </c>
      <c r="F37" s="230"/>
      <c r="G37" s="230">
        <v>40</v>
      </c>
      <c r="H37" s="230"/>
      <c r="I37" s="230">
        <v>61</v>
      </c>
      <c r="J37" s="230"/>
      <c r="K37" s="231">
        <v>120</v>
      </c>
      <c r="L37" s="128"/>
      <c r="M37" s="227" t="s">
        <v>138</v>
      </c>
      <c r="N37" s="228">
        <v>10</v>
      </c>
      <c r="O37" s="128"/>
      <c r="P37" s="128"/>
      <c r="Q37" s="128"/>
      <c r="R37" s="128"/>
      <c r="S37" s="128"/>
      <c r="T37" s="128"/>
      <c r="U37" s="128"/>
      <c r="V37" s="128"/>
      <c r="W37" s="128"/>
      <c r="X37" s="128"/>
      <c r="Y37" s="128"/>
    </row>
    <row r="38" spans="1:25" ht="21" customHeight="1">
      <c r="A38" s="226" t="s">
        <v>136</v>
      </c>
      <c r="B38" s="136"/>
      <c r="C38" s="229"/>
      <c r="D38" s="230"/>
      <c r="E38" s="230">
        <v>2</v>
      </c>
      <c r="F38" s="230"/>
      <c r="G38" s="230">
        <v>4</v>
      </c>
      <c r="H38" s="230"/>
      <c r="I38" s="230">
        <v>4</v>
      </c>
      <c r="J38" s="230"/>
      <c r="K38" s="231">
        <v>10</v>
      </c>
      <c r="L38" s="128"/>
      <c r="M38" s="227" t="s">
        <v>109</v>
      </c>
      <c r="N38" s="228">
        <v>8</v>
      </c>
      <c r="O38" s="128"/>
      <c r="P38" s="128"/>
      <c r="Q38" s="128"/>
      <c r="R38" s="128"/>
      <c r="S38" s="128"/>
      <c r="T38" s="128"/>
      <c r="U38" s="128"/>
      <c r="V38" s="128"/>
      <c r="W38" s="128"/>
      <c r="X38" s="128"/>
      <c r="Y38" s="128"/>
    </row>
    <row r="39" spans="1:25" ht="21" customHeight="1">
      <c r="A39" s="226" t="s">
        <v>137</v>
      </c>
      <c r="B39" s="136"/>
      <c r="C39" s="229">
        <v>14</v>
      </c>
      <c r="D39" s="230"/>
      <c r="E39" s="230">
        <v>26</v>
      </c>
      <c r="F39" s="230"/>
      <c r="G39" s="230">
        <v>27</v>
      </c>
      <c r="H39" s="230"/>
      <c r="I39" s="230">
        <v>22</v>
      </c>
      <c r="J39" s="230"/>
      <c r="K39" s="231">
        <v>89</v>
      </c>
      <c r="L39" s="128"/>
      <c r="M39" s="227" t="s">
        <v>130</v>
      </c>
      <c r="N39" s="228">
        <v>6</v>
      </c>
      <c r="O39" s="128"/>
      <c r="P39" s="128"/>
      <c r="Q39" s="128"/>
      <c r="R39" s="128"/>
      <c r="S39" s="128"/>
      <c r="T39" s="128"/>
      <c r="U39" s="128"/>
      <c r="V39" s="128"/>
      <c r="W39" s="128"/>
      <c r="X39" s="128"/>
      <c r="Y39" s="128"/>
    </row>
    <row r="40" spans="1:25" ht="21" customHeight="1">
      <c r="A40" s="226" t="s">
        <v>138</v>
      </c>
      <c r="B40" s="136"/>
      <c r="C40" s="229">
        <v>2</v>
      </c>
      <c r="D40" s="230"/>
      <c r="E40" s="230">
        <v>4</v>
      </c>
      <c r="F40" s="230"/>
      <c r="G40" s="230"/>
      <c r="H40" s="230"/>
      <c r="I40" s="230">
        <v>4</v>
      </c>
      <c r="J40" s="230"/>
      <c r="K40" s="231">
        <v>10</v>
      </c>
      <c r="L40" s="128"/>
      <c r="M40" s="227" t="s">
        <v>133</v>
      </c>
      <c r="N40" s="228">
        <v>6</v>
      </c>
      <c r="O40" s="128"/>
      <c r="P40" s="128"/>
      <c r="Q40" s="128"/>
      <c r="R40" s="128"/>
      <c r="S40" s="128"/>
      <c r="T40" s="128"/>
      <c r="U40" s="128"/>
      <c r="V40" s="128"/>
      <c r="W40" s="128"/>
      <c r="X40" s="128"/>
      <c r="Y40" s="128"/>
    </row>
    <row r="41" spans="1:25" ht="21" customHeight="1">
      <c r="A41" s="226" t="s">
        <v>139</v>
      </c>
      <c r="B41" s="136"/>
      <c r="C41" s="229">
        <v>2</v>
      </c>
      <c r="D41" s="230"/>
      <c r="E41" s="230">
        <v>31</v>
      </c>
      <c r="F41" s="230"/>
      <c r="G41" s="230">
        <v>4</v>
      </c>
      <c r="H41" s="230"/>
      <c r="I41" s="230">
        <v>28</v>
      </c>
      <c r="J41" s="230"/>
      <c r="K41" s="231">
        <v>65</v>
      </c>
      <c r="L41" s="128"/>
      <c r="M41" s="227" t="s">
        <v>111</v>
      </c>
      <c r="N41" s="228">
        <v>3</v>
      </c>
      <c r="O41" s="128"/>
      <c r="P41" s="128"/>
      <c r="Q41" s="128"/>
      <c r="R41" s="128"/>
      <c r="S41" s="128"/>
      <c r="T41" s="128"/>
      <c r="U41" s="128"/>
      <c r="V41" s="128"/>
      <c r="W41" s="128"/>
      <c r="X41" s="128"/>
      <c r="Y41" s="128"/>
    </row>
    <row r="42" spans="1:25" ht="21" customHeight="1">
      <c r="A42" s="226" t="s">
        <v>510</v>
      </c>
      <c r="B42" s="136"/>
      <c r="C42" s="229">
        <v>4</v>
      </c>
      <c r="D42" s="230"/>
      <c r="E42" s="230">
        <v>5</v>
      </c>
      <c r="F42" s="230"/>
      <c r="G42" s="230">
        <v>9</v>
      </c>
      <c r="H42" s="230"/>
      <c r="I42" s="230">
        <v>9</v>
      </c>
      <c r="J42" s="230"/>
      <c r="K42" s="231">
        <v>27</v>
      </c>
      <c r="L42" s="128"/>
      <c r="M42" s="227" t="s">
        <v>110</v>
      </c>
      <c r="N42" s="228">
        <v>1</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99</v>
      </c>
      <c r="D44" s="234">
        <v>0</v>
      </c>
      <c r="E44" s="234">
        <v>368</v>
      </c>
      <c r="F44" s="234">
        <v>0</v>
      </c>
      <c r="G44" s="234">
        <v>752</v>
      </c>
      <c r="H44" s="234">
        <v>0</v>
      </c>
      <c r="I44" s="234">
        <v>803</v>
      </c>
      <c r="J44" s="234">
        <v>0</v>
      </c>
      <c r="K44" s="235">
        <v>2022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1" footer="0.31496062992125984"/>
  <pageSetup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EBA0-701E-4429-923D-BA4D4A03EF60}">
  <dimension ref="A1:Y51"/>
  <sheetViews>
    <sheetView view="pageBreakPreview" topLeftCell="A9" zoomScale="60" zoomScaleNormal="100" workbookViewId="0">
      <selection activeCell="N61" sqref="N61"/>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147</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8</v>
      </c>
      <c r="F10" s="230"/>
      <c r="G10" s="230">
        <v>3</v>
      </c>
      <c r="H10" s="230"/>
      <c r="I10" s="230">
        <v>5</v>
      </c>
      <c r="J10" s="230"/>
      <c r="K10" s="231">
        <v>16</v>
      </c>
      <c r="L10" s="128"/>
      <c r="M10" s="227" t="s">
        <v>127</v>
      </c>
      <c r="N10" s="228">
        <v>276</v>
      </c>
      <c r="O10" s="128"/>
      <c r="P10" s="128"/>
      <c r="Q10" s="128"/>
      <c r="R10" s="128"/>
      <c r="S10" s="128"/>
      <c r="T10" s="128"/>
      <c r="U10" s="128"/>
      <c r="V10" s="128"/>
      <c r="W10" s="128"/>
      <c r="X10" s="128"/>
      <c r="Y10" s="128"/>
    </row>
    <row r="11" spans="1:25" ht="21" customHeight="1">
      <c r="A11" s="226" t="s">
        <v>109</v>
      </c>
      <c r="B11" s="136"/>
      <c r="C11" s="229">
        <v>4</v>
      </c>
      <c r="D11" s="230"/>
      <c r="E11" s="230">
        <v>11</v>
      </c>
      <c r="F11" s="230"/>
      <c r="G11" s="230">
        <v>4</v>
      </c>
      <c r="H11" s="230"/>
      <c r="I11" s="230">
        <v>3</v>
      </c>
      <c r="J11" s="230"/>
      <c r="K11" s="231">
        <v>22</v>
      </c>
      <c r="L11" s="128"/>
      <c r="M11" s="227" t="s">
        <v>137</v>
      </c>
      <c r="N11" s="228">
        <v>233</v>
      </c>
      <c r="O11" s="128"/>
      <c r="P11" s="128"/>
      <c r="Q11" s="128"/>
      <c r="R11" s="128"/>
      <c r="S11" s="128"/>
      <c r="T11" s="128"/>
      <c r="U11" s="128"/>
      <c r="V11" s="128"/>
      <c r="W11" s="128"/>
      <c r="X11" s="128"/>
      <c r="Y11" s="128"/>
    </row>
    <row r="12" spans="1:25" ht="21" customHeight="1">
      <c r="A12" s="226" t="s">
        <v>110</v>
      </c>
      <c r="B12" s="136"/>
      <c r="C12" s="229">
        <v>1</v>
      </c>
      <c r="D12" s="230"/>
      <c r="E12" s="230">
        <v>1</v>
      </c>
      <c r="F12" s="230"/>
      <c r="G12" s="230">
        <v>1</v>
      </c>
      <c r="H12" s="230"/>
      <c r="I12" s="230">
        <v>1</v>
      </c>
      <c r="J12" s="230"/>
      <c r="K12" s="231">
        <v>4</v>
      </c>
      <c r="L12" s="128"/>
      <c r="M12" s="227" t="s">
        <v>116</v>
      </c>
      <c r="N12" s="228">
        <v>207</v>
      </c>
      <c r="O12" s="128"/>
      <c r="P12" s="128"/>
      <c r="Q12" s="128"/>
      <c r="R12" s="128"/>
      <c r="S12" s="128"/>
      <c r="T12" s="128"/>
      <c r="U12" s="128"/>
      <c r="V12" s="128"/>
      <c r="W12" s="128"/>
      <c r="X12" s="128"/>
      <c r="Y12" s="128"/>
    </row>
    <row r="13" spans="1:25" ht="21" customHeight="1">
      <c r="A13" s="226" t="s">
        <v>111</v>
      </c>
      <c r="B13" s="136"/>
      <c r="C13" s="229">
        <v>1</v>
      </c>
      <c r="D13" s="230"/>
      <c r="E13" s="230">
        <v>9</v>
      </c>
      <c r="F13" s="230"/>
      <c r="G13" s="230">
        <v>2</v>
      </c>
      <c r="H13" s="230"/>
      <c r="I13" s="230">
        <v>2</v>
      </c>
      <c r="J13" s="230"/>
      <c r="K13" s="231">
        <v>14</v>
      </c>
      <c r="L13" s="128"/>
      <c r="M13" s="227" t="s">
        <v>119</v>
      </c>
      <c r="N13" s="228">
        <v>160</v>
      </c>
      <c r="O13" s="128"/>
      <c r="P13" s="128"/>
      <c r="Q13" s="128"/>
      <c r="R13" s="128"/>
      <c r="S13" s="128"/>
      <c r="T13" s="128"/>
      <c r="U13" s="128"/>
      <c r="V13" s="128"/>
      <c r="W13" s="128"/>
      <c r="X13" s="128"/>
      <c r="Y13" s="128"/>
    </row>
    <row r="14" spans="1:25" ht="21" customHeight="1">
      <c r="A14" s="226" t="s">
        <v>114</v>
      </c>
      <c r="B14" s="136"/>
      <c r="C14" s="229">
        <v>2</v>
      </c>
      <c r="D14" s="230"/>
      <c r="E14" s="230">
        <v>26</v>
      </c>
      <c r="F14" s="230"/>
      <c r="G14" s="230">
        <v>16</v>
      </c>
      <c r="H14" s="230"/>
      <c r="I14" s="230">
        <v>6</v>
      </c>
      <c r="J14" s="230"/>
      <c r="K14" s="231">
        <v>50</v>
      </c>
      <c r="L14" s="128"/>
      <c r="M14" s="227" t="s">
        <v>122</v>
      </c>
      <c r="N14" s="228">
        <v>145</v>
      </c>
      <c r="O14" s="128"/>
      <c r="P14" s="128"/>
      <c r="Q14" s="128"/>
      <c r="R14" s="128"/>
      <c r="S14" s="128"/>
      <c r="T14" s="128"/>
      <c r="U14" s="128"/>
      <c r="V14" s="128"/>
      <c r="W14" s="128"/>
      <c r="X14" s="128"/>
      <c r="Y14" s="128"/>
    </row>
    <row r="15" spans="1:25" ht="21" customHeight="1">
      <c r="A15" s="226" t="s">
        <v>115</v>
      </c>
      <c r="B15" s="136"/>
      <c r="C15" s="229"/>
      <c r="D15" s="230"/>
      <c r="E15" s="230">
        <v>21</v>
      </c>
      <c r="F15" s="230"/>
      <c r="G15" s="230">
        <v>5</v>
      </c>
      <c r="H15" s="230"/>
      <c r="I15" s="230">
        <v>9</v>
      </c>
      <c r="J15" s="230"/>
      <c r="K15" s="231">
        <v>35</v>
      </c>
      <c r="L15" s="128"/>
      <c r="M15" s="227" t="s">
        <v>118</v>
      </c>
      <c r="N15" s="228">
        <v>88</v>
      </c>
      <c r="O15" s="128"/>
      <c r="P15" s="128"/>
      <c r="Q15" s="128"/>
      <c r="R15" s="128"/>
      <c r="S15" s="128"/>
      <c r="T15" s="128"/>
      <c r="U15" s="128"/>
      <c r="V15" s="128"/>
      <c r="W15" s="128"/>
      <c r="X15" s="128"/>
      <c r="Y15" s="128"/>
    </row>
    <row r="16" spans="1:25" ht="21" customHeight="1">
      <c r="A16" s="226" t="s">
        <v>116</v>
      </c>
      <c r="B16" s="136"/>
      <c r="C16" s="229">
        <v>9</v>
      </c>
      <c r="D16" s="230"/>
      <c r="E16" s="230">
        <v>130</v>
      </c>
      <c r="F16" s="230"/>
      <c r="G16" s="230">
        <v>40</v>
      </c>
      <c r="H16" s="230"/>
      <c r="I16" s="230">
        <v>28</v>
      </c>
      <c r="J16" s="230"/>
      <c r="K16" s="231">
        <v>207</v>
      </c>
      <c r="L16" s="128"/>
      <c r="M16" s="227" t="s">
        <v>139</v>
      </c>
      <c r="N16" s="228">
        <v>88</v>
      </c>
      <c r="O16" s="128"/>
      <c r="P16" s="128"/>
      <c r="Q16" s="128"/>
      <c r="R16" s="128"/>
      <c r="S16" s="128"/>
      <c r="T16" s="128"/>
      <c r="U16" s="128"/>
      <c r="V16" s="128"/>
      <c r="W16" s="128"/>
      <c r="X16" s="128"/>
      <c r="Y16" s="128"/>
    </row>
    <row r="17" spans="1:25" ht="21" customHeight="1">
      <c r="A17" s="226" t="s">
        <v>112</v>
      </c>
      <c r="B17" s="136"/>
      <c r="C17" s="229">
        <v>2</v>
      </c>
      <c r="D17" s="230"/>
      <c r="E17" s="230">
        <v>9</v>
      </c>
      <c r="F17" s="230"/>
      <c r="G17" s="230">
        <v>4</v>
      </c>
      <c r="H17" s="230"/>
      <c r="I17" s="230">
        <v>6</v>
      </c>
      <c r="J17" s="230"/>
      <c r="K17" s="231">
        <v>21</v>
      </c>
      <c r="L17" s="128"/>
      <c r="M17" s="227" t="s">
        <v>135</v>
      </c>
      <c r="N17" s="228">
        <v>86</v>
      </c>
      <c r="O17" s="128"/>
      <c r="P17" s="128"/>
      <c r="Q17" s="128"/>
      <c r="R17" s="128"/>
      <c r="S17" s="128"/>
      <c r="T17" s="128"/>
      <c r="U17" s="128"/>
      <c r="V17" s="128"/>
      <c r="W17" s="128"/>
      <c r="X17" s="128"/>
      <c r="Y17" s="128"/>
    </row>
    <row r="18" spans="1:25" ht="21" customHeight="1">
      <c r="A18" s="226" t="s">
        <v>113</v>
      </c>
      <c r="B18" s="136"/>
      <c r="C18" s="229"/>
      <c r="D18" s="230"/>
      <c r="E18" s="230">
        <v>1</v>
      </c>
      <c r="F18" s="230"/>
      <c r="G18" s="230"/>
      <c r="H18" s="230"/>
      <c r="I18" s="230">
        <v>1</v>
      </c>
      <c r="J18" s="230"/>
      <c r="K18" s="231">
        <v>2</v>
      </c>
      <c r="L18" s="128"/>
      <c r="M18" s="227" t="s">
        <v>126</v>
      </c>
      <c r="N18" s="228">
        <v>69</v>
      </c>
      <c r="O18" s="128"/>
      <c r="P18" s="128"/>
      <c r="Q18" s="128"/>
      <c r="R18" s="128"/>
      <c r="S18" s="128"/>
      <c r="T18" s="128"/>
      <c r="U18" s="128"/>
      <c r="V18" s="128"/>
      <c r="W18" s="128"/>
      <c r="X18" s="128"/>
      <c r="Y18" s="128"/>
    </row>
    <row r="19" spans="1:25" ht="21" customHeight="1">
      <c r="A19" s="226" t="s">
        <v>117</v>
      </c>
      <c r="B19" s="136"/>
      <c r="C19" s="229"/>
      <c r="D19" s="230"/>
      <c r="E19" s="230">
        <v>6</v>
      </c>
      <c r="F19" s="230"/>
      <c r="G19" s="230">
        <v>3</v>
      </c>
      <c r="H19" s="230"/>
      <c r="I19" s="230">
        <v>3</v>
      </c>
      <c r="J19" s="230"/>
      <c r="K19" s="231">
        <v>12</v>
      </c>
      <c r="L19" s="128"/>
      <c r="M19" s="227" t="s">
        <v>128</v>
      </c>
      <c r="N19" s="228">
        <v>65</v>
      </c>
      <c r="O19" s="128"/>
      <c r="P19" s="128"/>
      <c r="Q19" s="128"/>
      <c r="R19" s="128"/>
      <c r="S19" s="128"/>
      <c r="T19" s="128"/>
      <c r="U19" s="128"/>
      <c r="V19" s="128"/>
      <c r="W19" s="128"/>
      <c r="X19" s="128"/>
      <c r="Y19" s="128"/>
    </row>
    <row r="20" spans="1:25" ht="21" customHeight="1">
      <c r="A20" s="226" t="s">
        <v>122</v>
      </c>
      <c r="B20" s="136"/>
      <c r="C20" s="229">
        <v>8</v>
      </c>
      <c r="D20" s="230"/>
      <c r="E20" s="230">
        <v>108</v>
      </c>
      <c r="F20" s="230"/>
      <c r="G20" s="230">
        <v>13</v>
      </c>
      <c r="H20" s="230"/>
      <c r="I20" s="230">
        <v>16</v>
      </c>
      <c r="J20" s="230"/>
      <c r="K20" s="231">
        <v>145</v>
      </c>
      <c r="L20" s="128"/>
      <c r="M20" s="227" t="s">
        <v>121</v>
      </c>
      <c r="N20" s="228">
        <v>63</v>
      </c>
      <c r="O20" s="128"/>
      <c r="P20" s="128"/>
      <c r="Q20" s="128"/>
      <c r="R20" s="128"/>
      <c r="S20" s="128"/>
      <c r="T20" s="128"/>
      <c r="U20" s="128"/>
      <c r="V20" s="128"/>
      <c r="W20" s="128"/>
      <c r="X20" s="128"/>
      <c r="Y20" s="128"/>
    </row>
    <row r="21" spans="1:25" ht="21" customHeight="1">
      <c r="A21" s="226" t="s">
        <v>118</v>
      </c>
      <c r="B21" s="136"/>
      <c r="C21" s="229">
        <v>12</v>
      </c>
      <c r="D21" s="230"/>
      <c r="E21" s="230">
        <v>64</v>
      </c>
      <c r="F21" s="230"/>
      <c r="G21" s="230">
        <v>3</v>
      </c>
      <c r="H21" s="230"/>
      <c r="I21" s="230">
        <v>9</v>
      </c>
      <c r="J21" s="230"/>
      <c r="K21" s="231">
        <v>88</v>
      </c>
      <c r="L21" s="128"/>
      <c r="M21" s="227" t="s">
        <v>123</v>
      </c>
      <c r="N21" s="228">
        <v>59</v>
      </c>
      <c r="O21" s="128"/>
      <c r="P21" s="128"/>
      <c r="Q21" s="128"/>
      <c r="R21" s="128"/>
      <c r="S21" s="128"/>
      <c r="T21" s="128"/>
      <c r="U21" s="128"/>
      <c r="V21" s="128"/>
      <c r="W21" s="128"/>
      <c r="X21" s="128"/>
      <c r="Y21" s="128"/>
    </row>
    <row r="22" spans="1:25" ht="21" customHeight="1">
      <c r="A22" s="226" t="s">
        <v>119</v>
      </c>
      <c r="B22" s="136"/>
      <c r="C22" s="229">
        <v>35</v>
      </c>
      <c r="D22" s="230"/>
      <c r="E22" s="230">
        <v>48</v>
      </c>
      <c r="F22" s="230"/>
      <c r="G22" s="230">
        <v>28</v>
      </c>
      <c r="H22" s="230"/>
      <c r="I22" s="230">
        <v>49</v>
      </c>
      <c r="J22" s="230"/>
      <c r="K22" s="231">
        <v>160</v>
      </c>
      <c r="L22" s="128"/>
      <c r="M22" s="227" t="s">
        <v>134</v>
      </c>
      <c r="N22" s="228">
        <v>51</v>
      </c>
      <c r="O22" s="128"/>
      <c r="P22" s="128"/>
      <c r="Q22" s="128"/>
      <c r="R22" s="128"/>
      <c r="S22" s="128"/>
      <c r="T22" s="128"/>
      <c r="U22" s="128"/>
      <c r="V22" s="128"/>
      <c r="W22" s="128"/>
      <c r="X22" s="128"/>
      <c r="Y22" s="128"/>
    </row>
    <row r="23" spans="1:25" ht="21" customHeight="1">
      <c r="A23" s="226" t="s">
        <v>120</v>
      </c>
      <c r="B23" s="136"/>
      <c r="C23" s="229">
        <v>3</v>
      </c>
      <c r="D23" s="230"/>
      <c r="E23" s="230">
        <v>5</v>
      </c>
      <c r="F23" s="230"/>
      <c r="G23" s="230">
        <v>1</v>
      </c>
      <c r="H23" s="230"/>
      <c r="I23" s="230">
        <v>4</v>
      </c>
      <c r="J23" s="230"/>
      <c r="K23" s="231">
        <v>13</v>
      </c>
      <c r="L23" s="128"/>
      <c r="M23" s="227" t="s">
        <v>114</v>
      </c>
      <c r="N23" s="228">
        <v>50</v>
      </c>
      <c r="O23" s="128"/>
      <c r="P23" s="128"/>
      <c r="Q23" s="128"/>
      <c r="R23" s="128"/>
      <c r="S23" s="128"/>
      <c r="T23" s="128"/>
      <c r="U23" s="128"/>
      <c r="V23" s="128"/>
      <c r="W23" s="128"/>
      <c r="X23" s="128"/>
      <c r="Y23" s="128"/>
    </row>
    <row r="24" spans="1:25" ht="21" customHeight="1">
      <c r="A24" s="226" t="s">
        <v>121</v>
      </c>
      <c r="B24" s="136"/>
      <c r="C24" s="229">
        <v>16</v>
      </c>
      <c r="D24" s="230"/>
      <c r="E24" s="230">
        <v>11</v>
      </c>
      <c r="F24" s="230"/>
      <c r="G24" s="230">
        <v>16</v>
      </c>
      <c r="H24" s="230"/>
      <c r="I24" s="230">
        <v>20</v>
      </c>
      <c r="J24" s="230"/>
      <c r="K24" s="231">
        <v>63</v>
      </c>
      <c r="L24" s="128"/>
      <c r="M24" s="227" t="s">
        <v>510</v>
      </c>
      <c r="N24" s="228">
        <v>43</v>
      </c>
      <c r="O24" s="128"/>
      <c r="P24" s="128"/>
      <c r="Q24" s="128"/>
      <c r="R24" s="128"/>
      <c r="S24" s="128"/>
      <c r="T24" s="128"/>
      <c r="U24" s="128"/>
      <c r="V24" s="128"/>
      <c r="W24" s="128"/>
      <c r="X24" s="128"/>
      <c r="Y24" s="128"/>
    </row>
    <row r="25" spans="1:25" ht="21" customHeight="1">
      <c r="A25" s="226" t="s">
        <v>123</v>
      </c>
      <c r="B25" s="136"/>
      <c r="C25" s="229">
        <v>7</v>
      </c>
      <c r="D25" s="230"/>
      <c r="E25" s="230">
        <v>20</v>
      </c>
      <c r="F25" s="230"/>
      <c r="G25" s="230">
        <v>12</v>
      </c>
      <c r="H25" s="230"/>
      <c r="I25" s="230">
        <v>20</v>
      </c>
      <c r="J25" s="230"/>
      <c r="K25" s="231">
        <v>59</v>
      </c>
      <c r="L25" s="128"/>
      <c r="M25" s="227" t="s">
        <v>131</v>
      </c>
      <c r="N25" s="228">
        <v>41</v>
      </c>
      <c r="O25" s="128"/>
      <c r="P25" s="128"/>
      <c r="Q25" s="128"/>
      <c r="R25" s="128"/>
      <c r="S25" s="128"/>
      <c r="T25" s="128"/>
      <c r="U25" s="128"/>
      <c r="V25" s="128"/>
      <c r="W25" s="128"/>
      <c r="X25" s="128"/>
      <c r="Y25" s="128"/>
    </row>
    <row r="26" spans="1:25" ht="21" customHeight="1">
      <c r="A26" s="226" t="s">
        <v>124</v>
      </c>
      <c r="B26" s="136"/>
      <c r="C26" s="229"/>
      <c r="D26" s="230"/>
      <c r="E26" s="230">
        <v>4</v>
      </c>
      <c r="F26" s="230"/>
      <c r="G26" s="230">
        <v>9</v>
      </c>
      <c r="H26" s="230"/>
      <c r="I26" s="230">
        <v>9</v>
      </c>
      <c r="J26" s="230"/>
      <c r="K26" s="231">
        <v>22</v>
      </c>
      <c r="L26" s="128"/>
      <c r="M26" s="227" t="s">
        <v>132</v>
      </c>
      <c r="N26" s="228">
        <v>39</v>
      </c>
      <c r="O26" s="128"/>
      <c r="P26" s="128"/>
      <c r="Q26" s="128"/>
      <c r="R26" s="128"/>
      <c r="S26" s="128"/>
      <c r="T26" s="128"/>
      <c r="U26" s="128"/>
      <c r="V26" s="128"/>
      <c r="W26" s="128"/>
      <c r="X26" s="128"/>
      <c r="Y26" s="128"/>
    </row>
    <row r="27" spans="1:25" ht="21" customHeight="1">
      <c r="A27" s="226" t="s">
        <v>125</v>
      </c>
      <c r="B27" s="136"/>
      <c r="C27" s="229">
        <v>4</v>
      </c>
      <c r="D27" s="230"/>
      <c r="E27" s="230">
        <v>2</v>
      </c>
      <c r="F27" s="230"/>
      <c r="G27" s="230">
        <v>1</v>
      </c>
      <c r="H27" s="230"/>
      <c r="I27" s="230">
        <v>2</v>
      </c>
      <c r="J27" s="230"/>
      <c r="K27" s="231">
        <v>9</v>
      </c>
      <c r="L27" s="128"/>
      <c r="M27" s="227" t="s">
        <v>115</v>
      </c>
      <c r="N27" s="228">
        <v>35</v>
      </c>
      <c r="O27" s="128"/>
      <c r="P27" s="128"/>
      <c r="Q27" s="128"/>
      <c r="R27" s="128"/>
      <c r="S27" s="128"/>
      <c r="T27" s="128"/>
      <c r="U27" s="128"/>
      <c r="V27" s="128"/>
      <c r="W27" s="128"/>
      <c r="X27" s="128"/>
      <c r="Y27" s="128"/>
    </row>
    <row r="28" spans="1:25" ht="21" customHeight="1">
      <c r="A28" s="226" t="s">
        <v>126</v>
      </c>
      <c r="B28" s="136"/>
      <c r="C28" s="229">
        <v>8</v>
      </c>
      <c r="D28" s="230"/>
      <c r="E28" s="230">
        <v>47</v>
      </c>
      <c r="F28" s="230"/>
      <c r="G28" s="230">
        <v>2</v>
      </c>
      <c r="H28" s="230"/>
      <c r="I28" s="230">
        <v>12</v>
      </c>
      <c r="J28" s="230"/>
      <c r="K28" s="231">
        <v>69</v>
      </c>
      <c r="L28" s="128"/>
      <c r="M28" s="227" t="s">
        <v>130</v>
      </c>
      <c r="N28" s="228">
        <v>23</v>
      </c>
      <c r="O28" s="128"/>
      <c r="P28" s="128"/>
      <c r="Q28" s="128"/>
      <c r="R28" s="128"/>
      <c r="S28" s="128"/>
      <c r="T28" s="128"/>
      <c r="U28" s="128"/>
      <c r="V28" s="128"/>
      <c r="W28" s="128"/>
      <c r="X28" s="128"/>
      <c r="Y28" s="128"/>
    </row>
    <row r="29" spans="1:25" ht="21" customHeight="1">
      <c r="A29" s="226" t="s">
        <v>127</v>
      </c>
      <c r="B29" s="136"/>
      <c r="C29" s="229">
        <v>9</v>
      </c>
      <c r="D29" s="230"/>
      <c r="E29" s="230">
        <v>15</v>
      </c>
      <c r="F29" s="230"/>
      <c r="G29" s="230">
        <v>183</v>
      </c>
      <c r="H29" s="230"/>
      <c r="I29" s="230">
        <v>69</v>
      </c>
      <c r="J29" s="230"/>
      <c r="K29" s="231">
        <v>276</v>
      </c>
      <c r="L29" s="128"/>
      <c r="M29" s="227" t="s">
        <v>109</v>
      </c>
      <c r="N29" s="228">
        <v>22</v>
      </c>
      <c r="O29" s="128"/>
      <c r="P29" s="128"/>
      <c r="Q29" s="128"/>
      <c r="R29" s="128"/>
      <c r="S29" s="128"/>
      <c r="T29" s="128"/>
      <c r="U29" s="128"/>
      <c r="V29" s="128"/>
      <c r="W29" s="128"/>
      <c r="X29" s="128"/>
      <c r="Y29" s="128"/>
    </row>
    <row r="30" spans="1:25" ht="21" customHeight="1">
      <c r="A30" s="226" t="s">
        <v>128</v>
      </c>
      <c r="B30" s="136"/>
      <c r="C30" s="229">
        <v>14</v>
      </c>
      <c r="D30" s="230"/>
      <c r="E30" s="230">
        <v>21</v>
      </c>
      <c r="F30" s="230"/>
      <c r="G30" s="230">
        <v>16</v>
      </c>
      <c r="H30" s="230"/>
      <c r="I30" s="230">
        <v>14</v>
      </c>
      <c r="J30" s="230"/>
      <c r="K30" s="231">
        <v>65</v>
      </c>
      <c r="L30" s="128"/>
      <c r="M30" s="227" t="s">
        <v>124</v>
      </c>
      <c r="N30" s="228">
        <v>22</v>
      </c>
      <c r="O30" s="128"/>
      <c r="P30" s="128"/>
      <c r="Q30" s="128"/>
      <c r="R30" s="128"/>
      <c r="S30" s="128"/>
      <c r="T30" s="128"/>
      <c r="U30" s="128"/>
      <c r="V30" s="128"/>
      <c r="W30" s="128"/>
      <c r="X30" s="128"/>
      <c r="Y30" s="128"/>
    </row>
    <row r="31" spans="1:25" ht="21" customHeight="1">
      <c r="A31" s="226" t="s">
        <v>129</v>
      </c>
      <c r="B31" s="136"/>
      <c r="C31" s="229">
        <v>3</v>
      </c>
      <c r="D31" s="230"/>
      <c r="E31" s="230">
        <v>2</v>
      </c>
      <c r="F31" s="230"/>
      <c r="G31" s="230"/>
      <c r="H31" s="230"/>
      <c r="I31" s="230"/>
      <c r="J31" s="230"/>
      <c r="K31" s="231">
        <v>5</v>
      </c>
      <c r="L31" s="128"/>
      <c r="M31" s="227" t="s">
        <v>112</v>
      </c>
      <c r="N31" s="228">
        <v>21</v>
      </c>
      <c r="O31" s="128"/>
      <c r="P31" s="128"/>
      <c r="Q31" s="128"/>
      <c r="R31" s="128"/>
      <c r="S31" s="128"/>
      <c r="T31" s="128"/>
      <c r="U31" s="128"/>
      <c r="V31" s="128"/>
      <c r="W31" s="128"/>
      <c r="X31" s="128"/>
      <c r="Y31" s="128"/>
    </row>
    <row r="32" spans="1:25" ht="21" customHeight="1">
      <c r="A32" s="226" t="s">
        <v>130</v>
      </c>
      <c r="B32" s="136"/>
      <c r="C32" s="229">
        <v>8</v>
      </c>
      <c r="D32" s="230"/>
      <c r="E32" s="230">
        <v>10</v>
      </c>
      <c r="F32" s="230"/>
      <c r="G32" s="230">
        <v>1</v>
      </c>
      <c r="H32" s="230"/>
      <c r="I32" s="230">
        <v>4</v>
      </c>
      <c r="J32" s="230"/>
      <c r="K32" s="231">
        <v>23</v>
      </c>
      <c r="L32" s="128"/>
      <c r="M32" s="227" t="s">
        <v>108</v>
      </c>
      <c r="N32" s="228">
        <v>16</v>
      </c>
      <c r="O32" s="128"/>
      <c r="P32" s="128"/>
      <c r="Q32" s="128"/>
      <c r="R32" s="128"/>
      <c r="S32" s="128"/>
      <c r="T32" s="128"/>
      <c r="U32" s="128"/>
      <c r="V32" s="128"/>
      <c r="W32" s="128"/>
      <c r="X32" s="128"/>
      <c r="Y32" s="128"/>
    </row>
    <row r="33" spans="1:25" ht="21" customHeight="1">
      <c r="A33" s="226" t="s">
        <v>131</v>
      </c>
      <c r="B33" s="136"/>
      <c r="C33" s="229">
        <v>8</v>
      </c>
      <c r="D33" s="230"/>
      <c r="E33" s="230">
        <v>24</v>
      </c>
      <c r="F33" s="230"/>
      <c r="G33" s="230">
        <v>1</v>
      </c>
      <c r="H33" s="230"/>
      <c r="I33" s="230">
        <v>8</v>
      </c>
      <c r="J33" s="230"/>
      <c r="K33" s="231">
        <v>41</v>
      </c>
      <c r="L33" s="128"/>
      <c r="M33" s="227" t="s">
        <v>133</v>
      </c>
      <c r="N33" s="228">
        <v>16</v>
      </c>
      <c r="O33" s="128"/>
      <c r="P33" s="128"/>
      <c r="Q33" s="128"/>
      <c r="R33" s="128"/>
      <c r="S33" s="128"/>
      <c r="T33" s="128"/>
      <c r="U33" s="128"/>
      <c r="V33" s="128"/>
      <c r="W33" s="128"/>
      <c r="X33" s="128"/>
      <c r="Y33" s="128"/>
    </row>
    <row r="34" spans="1:25" ht="21" customHeight="1">
      <c r="A34" s="226" t="s">
        <v>132</v>
      </c>
      <c r="B34" s="136"/>
      <c r="C34" s="229">
        <v>2</v>
      </c>
      <c r="D34" s="230"/>
      <c r="E34" s="230">
        <v>9</v>
      </c>
      <c r="F34" s="230"/>
      <c r="G34" s="230">
        <v>8</v>
      </c>
      <c r="H34" s="230"/>
      <c r="I34" s="230">
        <v>20</v>
      </c>
      <c r="J34" s="230"/>
      <c r="K34" s="231">
        <v>39</v>
      </c>
      <c r="L34" s="128"/>
      <c r="M34" s="227" t="s">
        <v>111</v>
      </c>
      <c r="N34" s="228">
        <v>14</v>
      </c>
      <c r="O34" s="128"/>
      <c r="P34" s="128"/>
      <c r="Q34" s="128"/>
      <c r="R34" s="128"/>
      <c r="S34" s="128"/>
      <c r="T34" s="128"/>
      <c r="U34" s="128"/>
      <c r="V34" s="128"/>
      <c r="W34" s="128"/>
      <c r="X34" s="128"/>
      <c r="Y34" s="128"/>
    </row>
    <row r="35" spans="1:25" ht="21" customHeight="1">
      <c r="A35" s="226" t="s">
        <v>133</v>
      </c>
      <c r="B35" s="136"/>
      <c r="C35" s="229">
        <v>1</v>
      </c>
      <c r="D35" s="230"/>
      <c r="E35" s="230">
        <v>6</v>
      </c>
      <c r="F35" s="230"/>
      <c r="G35" s="230">
        <v>3</v>
      </c>
      <c r="H35" s="230"/>
      <c r="I35" s="230">
        <v>6</v>
      </c>
      <c r="J35" s="230"/>
      <c r="K35" s="231">
        <v>16</v>
      </c>
      <c r="L35" s="128"/>
      <c r="M35" s="227" t="s">
        <v>120</v>
      </c>
      <c r="N35" s="228">
        <v>13</v>
      </c>
      <c r="O35" s="128"/>
      <c r="P35" s="128"/>
      <c r="Q35" s="128"/>
      <c r="R35" s="128"/>
      <c r="S35" s="128"/>
      <c r="T35" s="128"/>
      <c r="U35" s="128"/>
      <c r="V35" s="128"/>
      <c r="W35" s="128"/>
      <c r="X35" s="128"/>
      <c r="Y35" s="128"/>
    </row>
    <row r="36" spans="1:25" ht="21" customHeight="1">
      <c r="A36" s="226" t="s">
        <v>134</v>
      </c>
      <c r="B36" s="136"/>
      <c r="C36" s="229">
        <v>7</v>
      </c>
      <c r="D36" s="230"/>
      <c r="E36" s="230">
        <v>28</v>
      </c>
      <c r="F36" s="230"/>
      <c r="G36" s="230">
        <v>8</v>
      </c>
      <c r="H36" s="230"/>
      <c r="I36" s="230">
        <v>8</v>
      </c>
      <c r="J36" s="230"/>
      <c r="K36" s="231">
        <v>51</v>
      </c>
      <c r="L36" s="128"/>
      <c r="M36" s="227" t="s">
        <v>117</v>
      </c>
      <c r="N36" s="228">
        <v>12</v>
      </c>
      <c r="O36" s="128"/>
      <c r="P36" s="128"/>
      <c r="Q36" s="128"/>
      <c r="R36" s="128"/>
      <c r="S36" s="128"/>
      <c r="T36" s="128"/>
      <c r="U36" s="128"/>
      <c r="V36" s="128"/>
      <c r="W36" s="128"/>
      <c r="X36" s="128"/>
      <c r="Y36" s="128"/>
    </row>
    <row r="37" spans="1:25" ht="21" customHeight="1">
      <c r="A37" s="226" t="s">
        <v>135</v>
      </c>
      <c r="B37" s="136"/>
      <c r="C37" s="229">
        <v>8</v>
      </c>
      <c r="D37" s="230"/>
      <c r="E37" s="230">
        <v>18</v>
      </c>
      <c r="F37" s="230"/>
      <c r="G37" s="230">
        <v>20</v>
      </c>
      <c r="H37" s="230"/>
      <c r="I37" s="230">
        <v>40</v>
      </c>
      <c r="J37" s="230"/>
      <c r="K37" s="231">
        <v>86</v>
      </c>
      <c r="L37" s="128"/>
      <c r="M37" s="227" t="s">
        <v>138</v>
      </c>
      <c r="N37" s="228">
        <v>11</v>
      </c>
      <c r="O37" s="128"/>
      <c r="P37" s="128"/>
      <c r="Q37" s="128"/>
      <c r="R37" s="128"/>
      <c r="S37" s="128"/>
      <c r="T37" s="128"/>
      <c r="U37" s="128"/>
      <c r="V37" s="128"/>
      <c r="W37" s="128"/>
      <c r="X37" s="128"/>
      <c r="Y37" s="128"/>
    </row>
    <row r="38" spans="1:25" ht="21" customHeight="1">
      <c r="A38" s="226" t="s">
        <v>136</v>
      </c>
      <c r="B38" s="136"/>
      <c r="C38" s="229"/>
      <c r="D38" s="230"/>
      <c r="E38" s="230">
        <v>2</v>
      </c>
      <c r="F38" s="230"/>
      <c r="G38" s="230"/>
      <c r="H38" s="230"/>
      <c r="I38" s="230">
        <v>3</v>
      </c>
      <c r="J38" s="230"/>
      <c r="K38" s="231">
        <v>5</v>
      </c>
      <c r="L38" s="128"/>
      <c r="M38" s="227" t="s">
        <v>125</v>
      </c>
      <c r="N38" s="228">
        <v>9</v>
      </c>
      <c r="O38" s="128"/>
      <c r="P38" s="128"/>
      <c r="Q38" s="128"/>
      <c r="R38" s="128"/>
      <c r="S38" s="128"/>
      <c r="T38" s="128"/>
      <c r="U38" s="128"/>
      <c r="V38" s="128"/>
      <c r="W38" s="128"/>
      <c r="X38" s="128"/>
      <c r="Y38" s="128"/>
    </row>
    <row r="39" spans="1:25" ht="21" customHeight="1">
      <c r="A39" s="226" t="s">
        <v>137</v>
      </c>
      <c r="B39" s="136"/>
      <c r="C39" s="229">
        <v>63</v>
      </c>
      <c r="D39" s="230"/>
      <c r="E39" s="230">
        <v>80</v>
      </c>
      <c r="F39" s="230"/>
      <c r="G39" s="230">
        <v>45</v>
      </c>
      <c r="H39" s="230"/>
      <c r="I39" s="230">
        <v>45</v>
      </c>
      <c r="J39" s="230"/>
      <c r="K39" s="231">
        <v>233</v>
      </c>
      <c r="L39" s="128"/>
      <c r="M39" s="227" t="s">
        <v>129</v>
      </c>
      <c r="N39" s="228">
        <v>5</v>
      </c>
      <c r="O39" s="128"/>
      <c r="P39" s="128"/>
      <c r="Q39" s="128"/>
      <c r="R39" s="128"/>
      <c r="S39" s="128"/>
      <c r="T39" s="128"/>
      <c r="U39" s="128"/>
      <c r="V39" s="128"/>
      <c r="W39" s="128"/>
      <c r="X39" s="128"/>
      <c r="Y39" s="128"/>
    </row>
    <row r="40" spans="1:25" ht="21" customHeight="1">
      <c r="A40" s="226" t="s">
        <v>138</v>
      </c>
      <c r="B40" s="136"/>
      <c r="C40" s="229">
        <v>4</v>
      </c>
      <c r="D40" s="230"/>
      <c r="E40" s="230">
        <v>5</v>
      </c>
      <c r="F40" s="230"/>
      <c r="G40" s="230"/>
      <c r="H40" s="230"/>
      <c r="I40" s="230">
        <v>2</v>
      </c>
      <c r="J40" s="230"/>
      <c r="K40" s="231">
        <v>11</v>
      </c>
      <c r="L40" s="128"/>
      <c r="M40" s="227" t="s">
        <v>136</v>
      </c>
      <c r="N40" s="228">
        <v>5</v>
      </c>
      <c r="O40" s="128"/>
      <c r="P40" s="128"/>
      <c r="Q40" s="128"/>
      <c r="R40" s="128"/>
      <c r="S40" s="128"/>
      <c r="T40" s="128"/>
      <c r="U40" s="128"/>
      <c r="V40" s="128"/>
      <c r="W40" s="128"/>
      <c r="X40" s="128"/>
      <c r="Y40" s="128"/>
    </row>
    <row r="41" spans="1:25" ht="21" customHeight="1">
      <c r="A41" s="226" t="s">
        <v>139</v>
      </c>
      <c r="B41" s="136"/>
      <c r="C41" s="229">
        <v>1</v>
      </c>
      <c r="D41" s="230"/>
      <c r="E41" s="230">
        <v>66</v>
      </c>
      <c r="F41" s="230"/>
      <c r="G41" s="230">
        <v>5</v>
      </c>
      <c r="H41" s="230"/>
      <c r="I41" s="230">
        <v>16</v>
      </c>
      <c r="J41" s="230"/>
      <c r="K41" s="231">
        <v>88</v>
      </c>
      <c r="L41" s="128"/>
      <c r="M41" s="227" t="s">
        <v>110</v>
      </c>
      <c r="N41" s="228">
        <v>4</v>
      </c>
      <c r="O41" s="128"/>
      <c r="P41" s="128"/>
      <c r="Q41" s="128"/>
      <c r="R41" s="128"/>
      <c r="S41" s="128"/>
      <c r="T41" s="128"/>
      <c r="U41" s="128"/>
      <c r="V41" s="128"/>
      <c r="W41" s="128"/>
      <c r="X41" s="128"/>
      <c r="Y41" s="128"/>
    </row>
    <row r="42" spans="1:25" ht="21" customHeight="1">
      <c r="A42" s="226" t="s">
        <v>510</v>
      </c>
      <c r="B42" s="136"/>
      <c r="C42" s="229">
        <v>6</v>
      </c>
      <c r="D42" s="230"/>
      <c r="E42" s="230">
        <v>11</v>
      </c>
      <c r="F42" s="230"/>
      <c r="G42" s="230">
        <v>21</v>
      </c>
      <c r="H42" s="230"/>
      <c r="I42" s="230">
        <v>5</v>
      </c>
      <c r="J42" s="230"/>
      <c r="K42" s="231">
        <v>43</v>
      </c>
      <c r="L42" s="128"/>
      <c r="M42" s="227" t="s">
        <v>113</v>
      </c>
      <c r="N42" s="228">
        <v>2</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246</v>
      </c>
      <c r="D44" s="234">
        <v>0</v>
      </c>
      <c r="E44" s="234">
        <v>828</v>
      </c>
      <c r="F44" s="234">
        <v>0</v>
      </c>
      <c r="G44" s="234">
        <v>474</v>
      </c>
      <c r="H44" s="234">
        <v>0</v>
      </c>
      <c r="I44" s="234">
        <v>445</v>
      </c>
      <c r="J44" s="234">
        <v>0</v>
      </c>
      <c r="K44" s="235">
        <v>1993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 footer="0.31496062992125984"/>
  <pageSetup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9D984-49A4-4F9E-B710-680538387352}">
  <dimension ref="A1:Y51"/>
  <sheetViews>
    <sheetView view="pageBreakPreview" topLeftCell="A13" zoomScale="60" zoomScaleNormal="100" workbookViewId="0">
      <selection activeCell="P63" sqref="P6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148</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5</v>
      </c>
      <c r="F10" s="230"/>
      <c r="G10" s="230"/>
      <c r="H10" s="230"/>
      <c r="I10" s="230"/>
      <c r="J10" s="230"/>
      <c r="K10" s="231">
        <v>5</v>
      </c>
      <c r="L10" s="128"/>
      <c r="M10" s="227" t="s">
        <v>116</v>
      </c>
      <c r="N10" s="228">
        <v>384</v>
      </c>
      <c r="O10" s="128"/>
      <c r="P10" s="128"/>
      <c r="Q10" s="128"/>
      <c r="R10" s="128"/>
      <c r="S10" s="128"/>
      <c r="T10" s="128"/>
      <c r="U10" s="128"/>
      <c r="V10" s="128"/>
      <c r="W10" s="128"/>
      <c r="X10" s="128"/>
      <c r="Y10" s="128"/>
    </row>
    <row r="11" spans="1:25" ht="21" customHeight="1">
      <c r="A11" s="226" t="s">
        <v>109</v>
      </c>
      <c r="B11" s="136"/>
      <c r="C11" s="229">
        <v>1</v>
      </c>
      <c r="D11" s="230"/>
      <c r="E11" s="230">
        <v>7</v>
      </c>
      <c r="F11" s="230"/>
      <c r="G11" s="230">
        <v>12</v>
      </c>
      <c r="H11" s="230"/>
      <c r="I11" s="230">
        <v>19</v>
      </c>
      <c r="J11" s="230"/>
      <c r="K11" s="231">
        <v>39</v>
      </c>
      <c r="L11" s="128"/>
      <c r="M11" s="227" t="s">
        <v>122</v>
      </c>
      <c r="N11" s="228">
        <v>197</v>
      </c>
      <c r="O11" s="128"/>
      <c r="P11" s="128"/>
      <c r="Q11" s="128"/>
      <c r="R11" s="128"/>
      <c r="S11" s="128"/>
      <c r="T11" s="128"/>
      <c r="U11" s="128"/>
      <c r="V11" s="128"/>
      <c r="W11" s="128"/>
      <c r="X11" s="128"/>
      <c r="Y11" s="128"/>
    </row>
    <row r="12" spans="1:25" ht="21" customHeight="1">
      <c r="A12" s="226" t="s">
        <v>110</v>
      </c>
      <c r="B12" s="136"/>
      <c r="C12" s="229"/>
      <c r="D12" s="230"/>
      <c r="E12" s="230"/>
      <c r="F12" s="230"/>
      <c r="G12" s="230"/>
      <c r="H12" s="230"/>
      <c r="I12" s="230"/>
      <c r="J12" s="230"/>
      <c r="K12" s="231">
        <v>0</v>
      </c>
      <c r="L12" s="128"/>
      <c r="M12" s="227" t="s">
        <v>135</v>
      </c>
      <c r="N12" s="228">
        <v>167</v>
      </c>
      <c r="O12" s="128"/>
      <c r="P12" s="128"/>
      <c r="Q12" s="128"/>
      <c r="R12" s="128"/>
      <c r="S12" s="128"/>
      <c r="T12" s="128"/>
      <c r="U12" s="128"/>
      <c r="V12" s="128"/>
      <c r="W12" s="128"/>
      <c r="X12" s="128"/>
      <c r="Y12" s="128"/>
    </row>
    <row r="13" spans="1:25" ht="21" customHeight="1">
      <c r="A13" s="226" t="s">
        <v>111</v>
      </c>
      <c r="B13" s="136"/>
      <c r="C13" s="229">
        <v>1</v>
      </c>
      <c r="D13" s="230"/>
      <c r="E13" s="230"/>
      <c r="F13" s="230"/>
      <c r="G13" s="230">
        <v>3</v>
      </c>
      <c r="H13" s="230"/>
      <c r="I13" s="230">
        <v>1</v>
      </c>
      <c r="J13" s="230"/>
      <c r="K13" s="231">
        <v>5</v>
      </c>
      <c r="L13" s="128"/>
      <c r="M13" s="227" t="s">
        <v>137</v>
      </c>
      <c r="N13" s="228">
        <v>157</v>
      </c>
      <c r="O13" s="128"/>
      <c r="P13" s="128"/>
      <c r="Q13" s="128"/>
      <c r="R13" s="128"/>
      <c r="S13" s="128"/>
      <c r="T13" s="128"/>
      <c r="U13" s="128"/>
      <c r="V13" s="128"/>
      <c r="W13" s="128"/>
      <c r="X13" s="128"/>
      <c r="Y13" s="128"/>
    </row>
    <row r="14" spans="1:25" ht="21" customHeight="1">
      <c r="A14" s="226" t="s">
        <v>114</v>
      </c>
      <c r="B14" s="136"/>
      <c r="C14" s="229">
        <v>1</v>
      </c>
      <c r="D14" s="230"/>
      <c r="E14" s="230">
        <v>3</v>
      </c>
      <c r="F14" s="230"/>
      <c r="G14" s="230">
        <v>3</v>
      </c>
      <c r="H14" s="230"/>
      <c r="I14" s="230">
        <v>1</v>
      </c>
      <c r="J14" s="230"/>
      <c r="K14" s="231">
        <v>8</v>
      </c>
      <c r="L14" s="128"/>
      <c r="M14" s="227" t="s">
        <v>119</v>
      </c>
      <c r="N14" s="228">
        <v>148</v>
      </c>
      <c r="O14" s="128"/>
      <c r="P14" s="128"/>
      <c r="Q14" s="128"/>
      <c r="R14" s="128"/>
      <c r="S14" s="128"/>
      <c r="T14" s="128"/>
      <c r="U14" s="128"/>
      <c r="V14" s="128"/>
      <c r="W14" s="128"/>
      <c r="X14" s="128"/>
      <c r="Y14" s="128"/>
    </row>
    <row r="15" spans="1:25" ht="21" customHeight="1">
      <c r="A15" s="226" t="s">
        <v>115</v>
      </c>
      <c r="B15" s="136"/>
      <c r="C15" s="229">
        <v>15</v>
      </c>
      <c r="D15" s="230"/>
      <c r="E15" s="230">
        <v>30</v>
      </c>
      <c r="F15" s="230"/>
      <c r="G15" s="230">
        <v>4</v>
      </c>
      <c r="H15" s="230"/>
      <c r="I15" s="230">
        <v>19</v>
      </c>
      <c r="J15" s="230"/>
      <c r="K15" s="231">
        <v>68</v>
      </c>
      <c r="L15" s="128"/>
      <c r="M15" s="227" t="s">
        <v>112</v>
      </c>
      <c r="N15" s="228">
        <v>141</v>
      </c>
      <c r="O15" s="128"/>
      <c r="P15" s="128"/>
      <c r="Q15" s="128"/>
      <c r="R15" s="128"/>
      <c r="S15" s="128"/>
      <c r="T15" s="128"/>
      <c r="U15" s="128"/>
      <c r="V15" s="128"/>
      <c r="W15" s="128"/>
      <c r="X15" s="128"/>
      <c r="Y15" s="128"/>
    </row>
    <row r="16" spans="1:25" ht="21" customHeight="1">
      <c r="A16" s="226" t="s">
        <v>116</v>
      </c>
      <c r="B16" s="136"/>
      <c r="C16" s="229">
        <v>12</v>
      </c>
      <c r="D16" s="230"/>
      <c r="E16" s="230">
        <v>109</v>
      </c>
      <c r="F16" s="230"/>
      <c r="G16" s="230">
        <v>177</v>
      </c>
      <c r="H16" s="230"/>
      <c r="I16" s="230">
        <v>86</v>
      </c>
      <c r="J16" s="230"/>
      <c r="K16" s="231">
        <v>384</v>
      </c>
      <c r="L16" s="128"/>
      <c r="M16" s="227" t="s">
        <v>139</v>
      </c>
      <c r="N16" s="228">
        <v>118</v>
      </c>
      <c r="O16" s="128"/>
      <c r="P16" s="128"/>
      <c r="Q16" s="128"/>
      <c r="R16" s="128"/>
      <c r="S16" s="128"/>
      <c r="T16" s="128"/>
      <c r="U16" s="128"/>
      <c r="V16" s="128"/>
      <c r="W16" s="128"/>
      <c r="X16" s="128"/>
      <c r="Y16" s="128"/>
    </row>
    <row r="17" spans="1:25" ht="21" customHeight="1">
      <c r="A17" s="226" t="s">
        <v>112</v>
      </c>
      <c r="B17" s="136"/>
      <c r="C17" s="229">
        <v>7</v>
      </c>
      <c r="D17" s="230"/>
      <c r="E17" s="230">
        <v>56</v>
      </c>
      <c r="F17" s="230"/>
      <c r="G17" s="230">
        <v>22</v>
      </c>
      <c r="H17" s="230"/>
      <c r="I17" s="230">
        <v>56</v>
      </c>
      <c r="J17" s="230"/>
      <c r="K17" s="231">
        <v>141</v>
      </c>
      <c r="L17" s="128"/>
      <c r="M17" s="227" t="s">
        <v>115</v>
      </c>
      <c r="N17" s="228">
        <v>68</v>
      </c>
      <c r="O17" s="128"/>
      <c r="P17" s="128"/>
      <c r="Q17" s="128"/>
      <c r="R17" s="128"/>
      <c r="S17" s="128"/>
      <c r="T17" s="128"/>
      <c r="U17" s="128"/>
      <c r="V17" s="128"/>
      <c r="W17" s="128"/>
      <c r="X17" s="128"/>
      <c r="Y17" s="128"/>
    </row>
    <row r="18" spans="1:25" ht="21" customHeight="1">
      <c r="A18" s="226" t="s">
        <v>113</v>
      </c>
      <c r="B18" s="136"/>
      <c r="C18" s="229"/>
      <c r="D18" s="230"/>
      <c r="E18" s="230">
        <v>4</v>
      </c>
      <c r="F18" s="230"/>
      <c r="G18" s="230"/>
      <c r="H18" s="230"/>
      <c r="I18" s="230"/>
      <c r="J18" s="230"/>
      <c r="K18" s="231">
        <v>4</v>
      </c>
      <c r="L18" s="128"/>
      <c r="M18" s="227" t="s">
        <v>126</v>
      </c>
      <c r="N18" s="228">
        <v>62</v>
      </c>
      <c r="O18" s="128"/>
      <c r="P18" s="128"/>
      <c r="Q18" s="128"/>
      <c r="R18" s="128"/>
      <c r="S18" s="128"/>
      <c r="T18" s="128"/>
      <c r="U18" s="128"/>
      <c r="V18" s="128"/>
      <c r="W18" s="128"/>
      <c r="X18" s="128"/>
      <c r="Y18" s="128"/>
    </row>
    <row r="19" spans="1:25" ht="21" customHeight="1">
      <c r="A19" s="226" t="s">
        <v>117</v>
      </c>
      <c r="B19" s="136"/>
      <c r="C19" s="229">
        <v>7</v>
      </c>
      <c r="D19" s="230"/>
      <c r="E19" s="230">
        <v>30</v>
      </c>
      <c r="F19" s="230"/>
      <c r="G19" s="230">
        <v>14</v>
      </c>
      <c r="H19" s="230"/>
      <c r="I19" s="230">
        <v>9</v>
      </c>
      <c r="J19" s="230"/>
      <c r="K19" s="231">
        <v>60</v>
      </c>
      <c r="L19" s="128"/>
      <c r="M19" s="227" t="s">
        <v>117</v>
      </c>
      <c r="N19" s="228">
        <v>60</v>
      </c>
      <c r="O19" s="128"/>
      <c r="P19" s="128"/>
      <c r="Q19" s="128"/>
      <c r="R19" s="128"/>
      <c r="S19" s="128"/>
      <c r="T19" s="128"/>
      <c r="U19" s="128"/>
      <c r="V19" s="128"/>
      <c r="W19" s="128"/>
      <c r="X19" s="128"/>
      <c r="Y19" s="128"/>
    </row>
    <row r="20" spans="1:25" ht="21" customHeight="1">
      <c r="A20" s="226" t="s">
        <v>122</v>
      </c>
      <c r="B20" s="136"/>
      <c r="C20" s="229">
        <v>5</v>
      </c>
      <c r="D20" s="230"/>
      <c r="E20" s="230">
        <v>51</v>
      </c>
      <c r="F20" s="230"/>
      <c r="G20" s="230">
        <v>103</v>
      </c>
      <c r="H20" s="230"/>
      <c r="I20" s="230">
        <v>38</v>
      </c>
      <c r="J20" s="230"/>
      <c r="K20" s="231">
        <v>197</v>
      </c>
      <c r="L20" s="128"/>
      <c r="M20" s="227" t="s">
        <v>510</v>
      </c>
      <c r="N20" s="228">
        <v>46</v>
      </c>
      <c r="O20" s="128"/>
      <c r="P20" s="128"/>
      <c r="Q20" s="128"/>
      <c r="R20" s="128"/>
      <c r="S20" s="128"/>
      <c r="T20" s="128"/>
      <c r="U20" s="128"/>
      <c r="V20" s="128"/>
      <c r="W20" s="128"/>
      <c r="X20" s="128"/>
      <c r="Y20" s="128"/>
    </row>
    <row r="21" spans="1:25" ht="21" customHeight="1">
      <c r="A21" s="226" t="s">
        <v>118</v>
      </c>
      <c r="B21" s="136"/>
      <c r="C21" s="229">
        <v>4</v>
      </c>
      <c r="D21" s="230"/>
      <c r="E21" s="230">
        <v>13</v>
      </c>
      <c r="F21" s="230"/>
      <c r="G21" s="230">
        <v>16</v>
      </c>
      <c r="H21" s="230"/>
      <c r="I21" s="230">
        <v>6</v>
      </c>
      <c r="J21" s="230"/>
      <c r="K21" s="231">
        <v>39</v>
      </c>
      <c r="L21" s="128"/>
      <c r="M21" s="227" t="s">
        <v>123</v>
      </c>
      <c r="N21" s="228">
        <v>44</v>
      </c>
      <c r="O21" s="128"/>
      <c r="P21" s="128"/>
      <c r="Q21" s="128"/>
      <c r="R21" s="128"/>
      <c r="S21" s="128"/>
      <c r="T21" s="128"/>
      <c r="U21" s="128"/>
      <c r="V21" s="128"/>
      <c r="W21" s="128"/>
      <c r="X21" s="128"/>
      <c r="Y21" s="128"/>
    </row>
    <row r="22" spans="1:25" ht="21" customHeight="1">
      <c r="A22" s="226" t="s">
        <v>119</v>
      </c>
      <c r="B22" s="136"/>
      <c r="C22" s="229">
        <v>25</v>
      </c>
      <c r="D22" s="230"/>
      <c r="E22" s="230">
        <v>22</v>
      </c>
      <c r="F22" s="230"/>
      <c r="G22" s="230">
        <v>56</v>
      </c>
      <c r="H22" s="230"/>
      <c r="I22" s="230">
        <v>45</v>
      </c>
      <c r="J22" s="230"/>
      <c r="K22" s="231">
        <v>148</v>
      </c>
      <c r="L22" s="128"/>
      <c r="M22" s="227" t="s">
        <v>132</v>
      </c>
      <c r="N22" s="228">
        <v>42</v>
      </c>
      <c r="O22" s="128"/>
      <c r="P22" s="128"/>
      <c r="Q22" s="128"/>
      <c r="R22" s="128"/>
      <c r="S22" s="128"/>
      <c r="T22" s="128"/>
      <c r="U22" s="128"/>
      <c r="V22" s="128"/>
      <c r="W22" s="128"/>
      <c r="X22" s="128"/>
      <c r="Y22" s="128"/>
    </row>
    <row r="23" spans="1:25" ht="21" customHeight="1">
      <c r="A23" s="226" t="s">
        <v>120</v>
      </c>
      <c r="B23" s="136"/>
      <c r="C23" s="229">
        <v>1</v>
      </c>
      <c r="D23" s="230"/>
      <c r="E23" s="230">
        <v>12</v>
      </c>
      <c r="F23" s="230"/>
      <c r="G23" s="230">
        <v>17</v>
      </c>
      <c r="H23" s="230"/>
      <c r="I23" s="230">
        <v>7</v>
      </c>
      <c r="J23" s="230"/>
      <c r="K23" s="231">
        <v>37</v>
      </c>
      <c r="L23" s="128"/>
      <c r="M23" s="227" t="s">
        <v>134</v>
      </c>
      <c r="N23" s="228">
        <v>41</v>
      </c>
      <c r="O23" s="128"/>
      <c r="P23" s="128"/>
      <c r="Q23" s="128"/>
      <c r="R23" s="128"/>
      <c r="S23" s="128"/>
      <c r="T23" s="128"/>
      <c r="U23" s="128"/>
      <c r="V23" s="128"/>
      <c r="W23" s="128"/>
      <c r="X23" s="128"/>
      <c r="Y23" s="128"/>
    </row>
    <row r="24" spans="1:25" ht="21" customHeight="1">
      <c r="A24" s="226" t="s">
        <v>121</v>
      </c>
      <c r="B24" s="136"/>
      <c r="C24" s="229">
        <v>12</v>
      </c>
      <c r="D24" s="230"/>
      <c r="E24" s="230">
        <v>7</v>
      </c>
      <c r="F24" s="230"/>
      <c r="G24" s="230">
        <v>11</v>
      </c>
      <c r="H24" s="230"/>
      <c r="I24" s="230">
        <v>4</v>
      </c>
      <c r="J24" s="230"/>
      <c r="K24" s="231">
        <v>34</v>
      </c>
      <c r="L24" s="128"/>
      <c r="M24" s="227" t="s">
        <v>109</v>
      </c>
      <c r="N24" s="228">
        <v>39</v>
      </c>
      <c r="O24" s="128"/>
      <c r="P24" s="128"/>
      <c r="Q24" s="128"/>
      <c r="R24" s="128"/>
      <c r="S24" s="128"/>
      <c r="T24" s="128"/>
      <c r="U24" s="128"/>
      <c r="V24" s="128"/>
      <c r="W24" s="128"/>
      <c r="X24" s="128"/>
      <c r="Y24" s="128"/>
    </row>
    <row r="25" spans="1:25" ht="21" customHeight="1">
      <c r="A25" s="226" t="s">
        <v>123</v>
      </c>
      <c r="B25" s="136"/>
      <c r="C25" s="229">
        <v>6</v>
      </c>
      <c r="D25" s="230"/>
      <c r="E25" s="230">
        <v>11</v>
      </c>
      <c r="F25" s="230"/>
      <c r="G25" s="230">
        <v>12</v>
      </c>
      <c r="H25" s="230"/>
      <c r="I25" s="230">
        <v>15</v>
      </c>
      <c r="J25" s="230"/>
      <c r="K25" s="231">
        <v>44</v>
      </c>
      <c r="L25" s="128"/>
      <c r="M25" s="227" t="s">
        <v>118</v>
      </c>
      <c r="N25" s="228">
        <v>39</v>
      </c>
      <c r="O25" s="128"/>
      <c r="P25" s="128"/>
      <c r="Q25" s="128"/>
      <c r="R25" s="128"/>
      <c r="S25" s="128"/>
      <c r="T25" s="128"/>
      <c r="U25" s="128"/>
      <c r="V25" s="128"/>
      <c r="W25" s="128"/>
      <c r="X25" s="128"/>
      <c r="Y25" s="128"/>
    </row>
    <row r="26" spans="1:25" ht="21" customHeight="1">
      <c r="A26" s="226" t="s">
        <v>124</v>
      </c>
      <c r="B26" s="136"/>
      <c r="C26" s="229">
        <v>1</v>
      </c>
      <c r="D26" s="230"/>
      <c r="E26" s="230">
        <v>8</v>
      </c>
      <c r="F26" s="230"/>
      <c r="G26" s="230">
        <v>21</v>
      </c>
      <c r="H26" s="230"/>
      <c r="I26" s="230">
        <v>8</v>
      </c>
      <c r="J26" s="230"/>
      <c r="K26" s="231">
        <v>38</v>
      </c>
      <c r="L26" s="128"/>
      <c r="M26" s="227" t="s">
        <v>124</v>
      </c>
      <c r="N26" s="228">
        <v>38</v>
      </c>
      <c r="O26" s="128"/>
      <c r="P26" s="128"/>
      <c r="Q26" s="128"/>
      <c r="R26" s="128"/>
      <c r="S26" s="128"/>
      <c r="T26" s="128"/>
      <c r="U26" s="128"/>
      <c r="V26" s="128"/>
      <c r="W26" s="128"/>
      <c r="X26" s="128"/>
      <c r="Y26" s="128"/>
    </row>
    <row r="27" spans="1:25" ht="21" customHeight="1">
      <c r="A27" s="226" t="s">
        <v>125</v>
      </c>
      <c r="B27" s="136"/>
      <c r="C27" s="229">
        <v>2</v>
      </c>
      <c r="D27" s="230"/>
      <c r="E27" s="230">
        <v>1</v>
      </c>
      <c r="F27" s="230"/>
      <c r="G27" s="230">
        <v>2</v>
      </c>
      <c r="H27" s="230"/>
      <c r="I27" s="230">
        <v>3</v>
      </c>
      <c r="J27" s="230"/>
      <c r="K27" s="231">
        <v>8</v>
      </c>
      <c r="L27" s="128"/>
      <c r="M27" s="227" t="s">
        <v>120</v>
      </c>
      <c r="N27" s="228">
        <v>37</v>
      </c>
      <c r="O27" s="128"/>
      <c r="P27" s="128"/>
      <c r="Q27" s="128"/>
      <c r="R27" s="128"/>
      <c r="S27" s="128"/>
      <c r="T27" s="128"/>
      <c r="U27" s="128"/>
      <c r="V27" s="128"/>
      <c r="W27" s="128"/>
      <c r="X27" s="128"/>
      <c r="Y27" s="128"/>
    </row>
    <row r="28" spans="1:25" ht="21" customHeight="1">
      <c r="A28" s="226" t="s">
        <v>126</v>
      </c>
      <c r="B28" s="136"/>
      <c r="C28" s="229">
        <v>9</v>
      </c>
      <c r="D28" s="230"/>
      <c r="E28" s="230">
        <v>16</v>
      </c>
      <c r="F28" s="230"/>
      <c r="G28" s="230">
        <v>18</v>
      </c>
      <c r="H28" s="230"/>
      <c r="I28" s="230">
        <v>19</v>
      </c>
      <c r="J28" s="230"/>
      <c r="K28" s="231">
        <v>62</v>
      </c>
      <c r="L28" s="128"/>
      <c r="M28" s="227" t="s">
        <v>128</v>
      </c>
      <c r="N28" s="228">
        <v>35</v>
      </c>
      <c r="O28" s="128"/>
      <c r="P28" s="128"/>
      <c r="Q28" s="128"/>
      <c r="R28" s="128"/>
      <c r="S28" s="128"/>
      <c r="T28" s="128"/>
      <c r="U28" s="128"/>
      <c r="V28" s="128"/>
      <c r="W28" s="128"/>
      <c r="X28" s="128"/>
      <c r="Y28" s="128"/>
    </row>
    <row r="29" spans="1:25" ht="21" customHeight="1">
      <c r="A29" s="226" t="s">
        <v>127</v>
      </c>
      <c r="B29" s="136"/>
      <c r="C29" s="229">
        <v>1</v>
      </c>
      <c r="D29" s="230"/>
      <c r="E29" s="230">
        <v>5</v>
      </c>
      <c r="F29" s="230"/>
      <c r="G29" s="230">
        <v>12</v>
      </c>
      <c r="H29" s="230"/>
      <c r="I29" s="230">
        <v>4</v>
      </c>
      <c r="J29" s="230"/>
      <c r="K29" s="231">
        <v>22</v>
      </c>
      <c r="L29" s="128"/>
      <c r="M29" s="227" t="s">
        <v>121</v>
      </c>
      <c r="N29" s="228">
        <v>34</v>
      </c>
      <c r="O29" s="128"/>
      <c r="P29" s="128"/>
      <c r="Q29" s="128"/>
      <c r="R29" s="128"/>
      <c r="S29" s="128"/>
      <c r="T29" s="128"/>
      <c r="U29" s="128"/>
      <c r="V29" s="128"/>
      <c r="W29" s="128"/>
      <c r="X29" s="128"/>
      <c r="Y29" s="128"/>
    </row>
    <row r="30" spans="1:25" ht="21" customHeight="1">
      <c r="A30" s="226" t="s">
        <v>128</v>
      </c>
      <c r="B30" s="136"/>
      <c r="C30" s="229">
        <v>5</v>
      </c>
      <c r="D30" s="230"/>
      <c r="E30" s="230">
        <v>5</v>
      </c>
      <c r="F30" s="230"/>
      <c r="G30" s="230">
        <v>18</v>
      </c>
      <c r="H30" s="230"/>
      <c r="I30" s="230">
        <v>7</v>
      </c>
      <c r="J30" s="230"/>
      <c r="K30" s="231">
        <v>35</v>
      </c>
      <c r="L30" s="128"/>
      <c r="M30" s="227" t="s">
        <v>127</v>
      </c>
      <c r="N30" s="228">
        <v>22</v>
      </c>
      <c r="O30" s="128"/>
      <c r="P30" s="128"/>
      <c r="Q30" s="128"/>
      <c r="R30" s="128"/>
      <c r="S30" s="128"/>
      <c r="T30" s="128"/>
      <c r="U30" s="128"/>
      <c r="V30" s="128"/>
      <c r="W30" s="128"/>
      <c r="X30" s="128"/>
      <c r="Y30" s="128"/>
    </row>
    <row r="31" spans="1:25" ht="21" customHeight="1">
      <c r="A31" s="226" t="s">
        <v>129</v>
      </c>
      <c r="B31" s="136"/>
      <c r="C31" s="229">
        <v>1</v>
      </c>
      <c r="D31" s="230"/>
      <c r="E31" s="230">
        <v>2</v>
      </c>
      <c r="F31" s="230"/>
      <c r="G31" s="230">
        <v>3</v>
      </c>
      <c r="H31" s="230"/>
      <c r="I31" s="230"/>
      <c r="J31" s="230"/>
      <c r="K31" s="231">
        <v>6</v>
      </c>
      <c r="L31" s="128"/>
      <c r="M31" s="227" t="s">
        <v>131</v>
      </c>
      <c r="N31" s="228">
        <v>18</v>
      </c>
      <c r="O31" s="128"/>
      <c r="P31" s="128"/>
      <c r="Q31" s="128"/>
      <c r="R31" s="128"/>
      <c r="S31" s="128"/>
      <c r="T31" s="128"/>
      <c r="U31" s="128"/>
      <c r="V31" s="128"/>
      <c r="W31" s="128"/>
      <c r="X31" s="128"/>
      <c r="Y31" s="128"/>
    </row>
    <row r="32" spans="1:25" ht="21" customHeight="1">
      <c r="A32" s="226" t="s">
        <v>130</v>
      </c>
      <c r="B32" s="136"/>
      <c r="C32" s="229"/>
      <c r="D32" s="230"/>
      <c r="E32" s="230"/>
      <c r="F32" s="230"/>
      <c r="G32" s="230">
        <v>1</v>
      </c>
      <c r="H32" s="230"/>
      <c r="I32" s="230"/>
      <c r="J32" s="230"/>
      <c r="K32" s="231">
        <v>1</v>
      </c>
      <c r="L32" s="128"/>
      <c r="M32" s="227" t="s">
        <v>133</v>
      </c>
      <c r="N32" s="228">
        <v>9</v>
      </c>
      <c r="O32" s="128"/>
      <c r="P32" s="128"/>
      <c r="Q32" s="128"/>
      <c r="R32" s="128"/>
      <c r="S32" s="128"/>
      <c r="T32" s="128"/>
      <c r="U32" s="128"/>
      <c r="V32" s="128"/>
      <c r="W32" s="128"/>
      <c r="X32" s="128"/>
      <c r="Y32" s="128"/>
    </row>
    <row r="33" spans="1:25" ht="21" customHeight="1">
      <c r="A33" s="226" t="s">
        <v>131</v>
      </c>
      <c r="B33" s="136"/>
      <c r="C33" s="229">
        <v>1</v>
      </c>
      <c r="D33" s="230"/>
      <c r="E33" s="230">
        <v>5</v>
      </c>
      <c r="F33" s="230"/>
      <c r="G33" s="230">
        <v>7</v>
      </c>
      <c r="H33" s="230"/>
      <c r="I33" s="230">
        <v>5</v>
      </c>
      <c r="J33" s="230"/>
      <c r="K33" s="231">
        <v>18</v>
      </c>
      <c r="L33" s="128"/>
      <c r="M33" s="227" t="s">
        <v>136</v>
      </c>
      <c r="N33" s="228">
        <v>9</v>
      </c>
      <c r="O33" s="128"/>
      <c r="P33" s="128"/>
      <c r="Q33" s="128"/>
      <c r="R33" s="128"/>
      <c r="S33" s="128"/>
      <c r="T33" s="128"/>
      <c r="U33" s="128"/>
      <c r="V33" s="128"/>
      <c r="W33" s="128"/>
      <c r="X33" s="128"/>
      <c r="Y33" s="128"/>
    </row>
    <row r="34" spans="1:25" ht="21" customHeight="1">
      <c r="A34" s="226" t="s">
        <v>132</v>
      </c>
      <c r="B34" s="136"/>
      <c r="C34" s="229">
        <v>3</v>
      </c>
      <c r="D34" s="230"/>
      <c r="E34" s="230">
        <v>18</v>
      </c>
      <c r="F34" s="230"/>
      <c r="G34" s="230">
        <v>8</v>
      </c>
      <c r="H34" s="230"/>
      <c r="I34" s="230">
        <v>13</v>
      </c>
      <c r="J34" s="230"/>
      <c r="K34" s="231">
        <v>42</v>
      </c>
      <c r="L34" s="128"/>
      <c r="M34" s="227" t="s">
        <v>114</v>
      </c>
      <c r="N34" s="228">
        <v>8</v>
      </c>
      <c r="O34" s="128"/>
      <c r="P34" s="128"/>
      <c r="Q34" s="128"/>
      <c r="R34" s="128"/>
      <c r="S34" s="128"/>
      <c r="T34" s="128"/>
      <c r="U34" s="128"/>
      <c r="V34" s="128"/>
      <c r="W34" s="128"/>
      <c r="X34" s="128"/>
      <c r="Y34" s="128"/>
    </row>
    <row r="35" spans="1:25" ht="21" customHeight="1">
      <c r="A35" s="226" t="s">
        <v>133</v>
      </c>
      <c r="B35" s="136"/>
      <c r="C35" s="229">
        <v>3</v>
      </c>
      <c r="D35" s="230"/>
      <c r="E35" s="230">
        <v>2</v>
      </c>
      <c r="F35" s="230"/>
      <c r="G35" s="230">
        <v>2</v>
      </c>
      <c r="H35" s="230"/>
      <c r="I35" s="230">
        <v>2</v>
      </c>
      <c r="J35" s="230"/>
      <c r="K35" s="231">
        <v>9</v>
      </c>
      <c r="L35" s="128"/>
      <c r="M35" s="227" t="s">
        <v>125</v>
      </c>
      <c r="N35" s="228">
        <v>8</v>
      </c>
      <c r="O35" s="128"/>
      <c r="P35" s="128"/>
      <c r="Q35" s="128"/>
      <c r="R35" s="128"/>
      <c r="S35" s="128"/>
      <c r="T35" s="128"/>
      <c r="U35" s="128"/>
      <c r="V35" s="128"/>
      <c r="W35" s="128"/>
      <c r="X35" s="128"/>
      <c r="Y35" s="128"/>
    </row>
    <row r="36" spans="1:25" ht="21" customHeight="1">
      <c r="A36" s="226" t="s">
        <v>134</v>
      </c>
      <c r="B36" s="136"/>
      <c r="C36" s="229"/>
      <c r="D36" s="230"/>
      <c r="E36" s="230">
        <v>21</v>
      </c>
      <c r="F36" s="230"/>
      <c r="G36" s="230">
        <v>6</v>
      </c>
      <c r="H36" s="230"/>
      <c r="I36" s="230">
        <v>14</v>
      </c>
      <c r="J36" s="230"/>
      <c r="K36" s="231">
        <v>41</v>
      </c>
      <c r="L36" s="128"/>
      <c r="M36" s="227" t="s">
        <v>129</v>
      </c>
      <c r="N36" s="228">
        <v>6</v>
      </c>
      <c r="O36" s="128"/>
      <c r="P36" s="128"/>
      <c r="Q36" s="128"/>
      <c r="R36" s="128"/>
      <c r="S36" s="128"/>
      <c r="T36" s="128"/>
      <c r="U36" s="128"/>
      <c r="V36" s="128"/>
      <c r="W36" s="128"/>
      <c r="X36" s="128"/>
      <c r="Y36" s="128"/>
    </row>
    <row r="37" spans="1:25" ht="21" customHeight="1">
      <c r="A37" s="226" t="s">
        <v>135</v>
      </c>
      <c r="B37" s="136"/>
      <c r="C37" s="229">
        <v>14</v>
      </c>
      <c r="D37" s="230"/>
      <c r="E37" s="230">
        <v>31</v>
      </c>
      <c r="F37" s="230"/>
      <c r="G37" s="230">
        <v>64</v>
      </c>
      <c r="H37" s="230"/>
      <c r="I37" s="230">
        <v>58</v>
      </c>
      <c r="J37" s="230"/>
      <c r="K37" s="231">
        <v>167</v>
      </c>
      <c r="L37" s="128"/>
      <c r="M37" s="227" t="s">
        <v>108</v>
      </c>
      <c r="N37" s="228">
        <v>5</v>
      </c>
      <c r="O37" s="128"/>
      <c r="P37" s="128"/>
      <c r="Q37" s="128"/>
      <c r="R37" s="128"/>
      <c r="S37" s="128"/>
      <c r="T37" s="128"/>
      <c r="U37" s="128"/>
      <c r="V37" s="128"/>
      <c r="W37" s="128"/>
      <c r="X37" s="128"/>
      <c r="Y37" s="128"/>
    </row>
    <row r="38" spans="1:25" ht="21" customHeight="1">
      <c r="A38" s="226" t="s">
        <v>136</v>
      </c>
      <c r="B38" s="136"/>
      <c r="C38" s="229"/>
      <c r="D38" s="230"/>
      <c r="E38" s="230">
        <v>1</v>
      </c>
      <c r="F38" s="230"/>
      <c r="G38" s="230">
        <v>5</v>
      </c>
      <c r="H38" s="230"/>
      <c r="I38" s="230">
        <v>3</v>
      </c>
      <c r="J38" s="230"/>
      <c r="K38" s="231">
        <v>9</v>
      </c>
      <c r="L38" s="128"/>
      <c r="M38" s="227" t="s">
        <v>111</v>
      </c>
      <c r="N38" s="228">
        <v>5</v>
      </c>
      <c r="O38" s="128"/>
      <c r="P38" s="128"/>
      <c r="Q38" s="128"/>
      <c r="R38" s="128"/>
      <c r="S38" s="128"/>
      <c r="T38" s="128"/>
      <c r="U38" s="128"/>
      <c r="V38" s="128"/>
      <c r="W38" s="128"/>
      <c r="X38" s="128"/>
      <c r="Y38" s="128"/>
    </row>
    <row r="39" spans="1:25" ht="21" customHeight="1">
      <c r="A39" s="226" t="s">
        <v>137</v>
      </c>
      <c r="B39" s="136"/>
      <c r="C39" s="229">
        <v>16</v>
      </c>
      <c r="D39" s="230"/>
      <c r="E39" s="230">
        <v>29</v>
      </c>
      <c r="F39" s="230"/>
      <c r="G39" s="230">
        <v>79</v>
      </c>
      <c r="H39" s="230"/>
      <c r="I39" s="230">
        <v>33</v>
      </c>
      <c r="J39" s="230"/>
      <c r="K39" s="231">
        <v>157</v>
      </c>
      <c r="L39" s="128"/>
      <c r="M39" s="227" t="s">
        <v>113</v>
      </c>
      <c r="N39" s="228">
        <v>4</v>
      </c>
      <c r="O39" s="128"/>
      <c r="P39" s="128"/>
      <c r="Q39" s="128"/>
      <c r="R39" s="128"/>
      <c r="S39" s="128"/>
      <c r="T39" s="128"/>
      <c r="U39" s="128"/>
      <c r="V39" s="128"/>
      <c r="W39" s="128"/>
      <c r="X39" s="128"/>
      <c r="Y39" s="128"/>
    </row>
    <row r="40" spans="1:25" ht="21" customHeight="1">
      <c r="A40" s="226" t="s">
        <v>138</v>
      </c>
      <c r="B40" s="136"/>
      <c r="C40" s="229"/>
      <c r="D40" s="230"/>
      <c r="E40" s="230"/>
      <c r="F40" s="230"/>
      <c r="G40" s="230"/>
      <c r="H40" s="230"/>
      <c r="I40" s="230">
        <v>3</v>
      </c>
      <c r="J40" s="230"/>
      <c r="K40" s="231">
        <v>3</v>
      </c>
      <c r="L40" s="128"/>
      <c r="M40" s="227" t="s">
        <v>138</v>
      </c>
      <c r="N40" s="228">
        <v>3</v>
      </c>
      <c r="O40" s="128"/>
      <c r="P40" s="128"/>
      <c r="Q40" s="128"/>
      <c r="R40" s="128"/>
      <c r="S40" s="128"/>
      <c r="T40" s="128"/>
      <c r="U40" s="128"/>
      <c r="V40" s="128"/>
      <c r="W40" s="128"/>
      <c r="X40" s="128"/>
      <c r="Y40" s="128"/>
    </row>
    <row r="41" spans="1:25" ht="21" customHeight="1">
      <c r="A41" s="226" t="s">
        <v>139</v>
      </c>
      <c r="B41" s="136"/>
      <c r="C41" s="229">
        <v>1</v>
      </c>
      <c r="D41" s="230"/>
      <c r="E41" s="230">
        <v>93</v>
      </c>
      <c r="F41" s="230"/>
      <c r="G41" s="230">
        <v>4</v>
      </c>
      <c r="H41" s="230"/>
      <c r="I41" s="230">
        <v>20</v>
      </c>
      <c r="J41" s="230"/>
      <c r="K41" s="231">
        <v>118</v>
      </c>
      <c r="L41" s="128"/>
      <c r="M41" s="227" t="s">
        <v>130</v>
      </c>
      <c r="N41" s="228">
        <v>1</v>
      </c>
      <c r="O41" s="128"/>
      <c r="P41" s="128"/>
      <c r="Q41" s="128"/>
      <c r="R41" s="128"/>
      <c r="S41" s="128"/>
      <c r="T41" s="128"/>
      <c r="U41" s="128"/>
      <c r="V41" s="128"/>
      <c r="W41" s="128"/>
      <c r="X41" s="128"/>
      <c r="Y41" s="128"/>
    </row>
    <row r="42" spans="1:25" ht="21" customHeight="1">
      <c r="A42" s="226" t="s">
        <v>510</v>
      </c>
      <c r="B42" s="136"/>
      <c r="C42" s="229">
        <v>9</v>
      </c>
      <c r="D42" s="230"/>
      <c r="E42" s="230">
        <v>14</v>
      </c>
      <c r="F42" s="230"/>
      <c r="G42" s="230">
        <v>15</v>
      </c>
      <c r="H42" s="230"/>
      <c r="I42" s="230">
        <v>8</v>
      </c>
      <c r="J42" s="230"/>
      <c r="K42" s="231">
        <v>46</v>
      </c>
      <c r="L42" s="128"/>
      <c r="M42" s="227" t="s">
        <v>110</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163</v>
      </c>
      <c r="D44" s="234">
        <v>0</v>
      </c>
      <c r="E44" s="234">
        <v>611</v>
      </c>
      <c r="F44" s="234">
        <v>0</v>
      </c>
      <c r="G44" s="234">
        <v>715</v>
      </c>
      <c r="H44" s="234">
        <v>0</v>
      </c>
      <c r="I44" s="234">
        <v>506</v>
      </c>
      <c r="J44" s="234">
        <v>0</v>
      </c>
      <c r="K44" s="235">
        <v>1995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1" footer="0.31496062992125984"/>
  <pageSetup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2FBDE-2A3C-4694-B640-F5B780508A27}">
  <dimension ref="A1:Y51"/>
  <sheetViews>
    <sheetView view="pageBreakPreview" topLeftCell="A11" zoomScale="60" zoomScaleNormal="100" workbookViewId="0">
      <selection activeCell="S60" sqref="S60"/>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149</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v>3</v>
      </c>
      <c r="D10" s="230"/>
      <c r="E10" s="230">
        <v>5</v>
      </c>
      <c r="F10" s="230"/>
      <c r="G10" s="230">
        <v>6</v>
      </c>
      <c r="H10" s="230"/>
      <c r="I10" s="230">
        <v>4</v>
      </c>
      <c r="J10" s="230"/>
      <c r="K10" s="231">
        <v>18</v>
      </c>
      <c r="L10" s="128"/>
      <c r="M10" s="227" t="s">
        <v>116</v>
      </c>
      <c r="N10" s="228">
        <v>218</v>
      </c>
      <c r="O10" s="128"/>
      <c r="P10" s="128"/>
      <c r="Q10" s="128"/>
      <c r="R10" s="128"/>
      <c r="S10" s="128"/>
      <c r="T10" s="128"/>
      <c r="U10" s="128"/>
      <c r="V10" s="128"/>
      <c r="W10" s="128"/>
      <c r="X10" s="128"/>
      <c r="Y10" s="128"/>
    </row>
    <row r="11" spans="1:25" ht="21" customHeight="1">
      <c r="A11" s="226" t="s">
        <v>109</v>
      </c>
      <c r="B11" s="136"/>
      <c r="C11" s="229">
        <v>2</v>
      </c>
      <c r="D11" s="230"/>
      <c r="E11" s="230">
        <v>7</v>
      </c>
      <c r="F11" s="230"/>
      <c r="G11" s="230">
        <v>2</v>
      </c>
      <c r="H11" s="230"/>
      <c r="I11" s="230">
        <v>3</v>
      </c>
      <c r="J11" s="230"/>
      <c r="K11" s="231">
        <v>14</v>
      </c>
      <c r="L11" s="128"/>
      <c r="M11" s="227" t="s">
        <v>122</v>
      </c>
      <c r="N11" s="228">
        <v>217</v>
      </c>
      <c r="O11" s="128"/>
      <c r="P11" s="128"/>
      <c r="Q11" s="128"/>
      <c r="R11" s="128"/>
      <c r="S11" s="128"/>
      <c r="T11" s="128"/>
      <c r="U11" s="128"/>
      <c r="V11" s="128"/>
      <c r="W11" s="128"/>
      <c r="X11" s="128"/>
      <c r="Y11" s="128"/>
    </row>
    <row r="12" spans="1:25" ht="21" customHeight="1">
      <c r="A12" s="226" t="s">
        <v>110</v>
      </c>
      <c r="B12" s="136"/>
      <c r="C12" s="229">
        <v>1</v>
      </c>
      <c r="D12" s="230"/>
      <c r="E12" s="230"/>
      <c r="F12" s="230"/>
      <c r="G12" s="230"/>
      <c r="H12" s="230"/>
      <c r="I12" s="230">
        <v>2</v>
      </c>
      <c r="J12" s="230"/>
      <c r="K12" s="231">
        <v>3</v>
      </c>
      <c r="L12" s="128"/>
      <c r="M12" s="227" t="s">
        <v>137</v>
      </c>
      <c r="N12" s="228">
        <v>172</v>
      </c>
      <c r="O12" s="128"/>
      <c r="P12" s="128"/>
      <c r="Q12" s="128"/>
      <c r="R12" s="128"/>
      <c r="S12" s="128"/>
      <c r="T12" s="128"/>
      <c r="U12" s="128"/>
      <c r="V12" s="128"/>
      <c r="W12" s="128"/>
      <c r="X12" s="128"/>
      <c r="Y12" s="128"/>
    </row>
    <row r="13" spans="1:25" ht="21" customHeight="1">
      <c r="A13" s="226" t="s">
        <v>111</v>
      </c>
      <c r="B13" s="136"/>
      <c r="C13" s="229">
        <v>1</v>
      </c>
      <c r="D13" s="230"/>
      <c r="E13" s="230">
        <v>7</v>
      </c>
      <c r="F13" s="230"/>
      <c r="G13" s="230">
        <v>1</v>
      </c>
      <c r="H13" s="230"/>
      <c r="I13" s="230">
        <v>1</v>
      </c>
      <c r="J13" s="230"/>
      <c r="K13" s="231">
        <v>10</v>
      </c>
      <c r="L13" s="128"/>
      <c r="M13" s="227" t="s">
        <v>135</v>
      </c>
      <c r="N13" s="228">
        <v>120</v>
      </c>
      <c r="O13" s="128"/>
      <c r="P13" s="128"/>
      <c r="Q13" s="128"/>
      <c r="R13" s="128"/>
      <c r="S13" s="128"/>
      <c r="T13" s="128"/>
      <c r="U13" s="128"/>
      <c r="V13" s="128"/>
      <c r="W13" s="128"/>
      <c r="X13" s="128"/>
      <c r="Y13" s="128"/>
    </row>
    <row r="14" spans="1:25" ht="21" customHeight="1">
      <c r="A14" s="226" t="s">
        <v>114</v>
      </c>
      <c r="B14" s="136"/>
      <c r="C14" s="229">
        <v>7</v>
      </c>
      <c r="D14" s="230"/>
      <c r="E14" s="230">
        <v>60</v>
      </c>
      <c r="F14" s="230"/>
      <c r="G14" s="230">
        <v>6</v>
      </c>
      <c r="H14" s="230"/>
      <c r="I14" s="230">
        <v>21</v>
      </c>
      <c r="J14" s="230"/>
      <c r="K14" s="231">
        <v>94</v>
      </c>
      <c r="L14" s="128"/>
      <c r="M14" s="227" t="s">
        <v>118</v>
      </c>
      <c r="N14" s="228">
        <v>99</v>
      </c>
      <c r="O14" s="128"/>
      <c r="P14" s="128"/>
      <c r="Q14" s="128"/>
      <c r="R14" s="128"/>
      <c r="S14" s="128"/>
      <c r="T14" s="128"/>
      <c r="U14" s="128"/>
      <c r="V14" s="128"/>
      <c r="W14" s="128"/>
      <c r="X14" s="128"/>
      <c r="Y14" s="128"/>
    </row>
    <row r="15" spans="1:25" ht="21" customHeight="1">
      <c r="A15" s="226" t="s">
        <v>115</v>
      </c>
      <c r="B15" s="136"/>
      <c r="C15" s="229">
        <v>3</v>
      </c>
      <c r="D15" s="230"/>
      <c r="E15" s="230">
        <v>30</v>
      </c>
      <c r="F15" s="230"/>
      <c r="G15" s="230">
        <v>2</v>
      </c>
      <c r="H15" s="230"/>
      <c r="I15" s="230">
        <v>5</v>
      </c>
      <c r="J15" s="230"/>
      <c r="K15" s="231">
        <v>40</v>
      </c>
      <c r="L15" s="128"/>
      <c r="M15" s="227" t="s">
        <v>114</v>
      </c>
      <c r="N15" s="228">
        <v>94</v>
      </c>
      <c r="O15" s="128"/>
      <c r="P15" s="128"/>
      <c r="Q15" s="128"/>
      <c r="R15" s="128"/>
      <c r="S15" s="128"/>
      <c r="T15" s="128"/>
      <c r="U15" s="128"/>
      <c r="V15" s="128"/>
      <c r="W15" s="128"/>
      <c r="X15" s="128"/>
      <c r="Y15" s="128"/>
    </row>
    <row r="16" spans="1:25" ht="21" customHeight="1">
      <c r="A16" s="226" t="s">
        <v>116</v>
      </c>
      <c r="B16" s="136"/>
      <c r="C16" s="229">
        <v>7</v>
      </c>
      <c r="D16" s="230"/>
      <c r="E16" s="230">
        <v>163</v>
      </c>
      <c r="F16" s="230"/>
      <c r="G16" s="230">
        <v>25</v>
      </c>
      <c r="H16" s="230"/>
      <c r="I16" s="230">
        <v>23</v>
      </c>
      <c r="J16" s="230"/>
      <c r="K16" s="231">
        <v>218</v>
      </c>
      <c r="L16" s="128"/>
      <c r="M16" s="227" t="s">
        <v>119</v>
      </c>
      <c r="N16" s="228">
        <v>91</v>
      </c>
      <c r="O16" s="128"/>
      <c r="P16" s="128"/>
      <c r="Q16" s="128"/>
      <c r="R16" s="128"/>
      <c r="S16" s="128"/>
      <c r="T16" s="128"/>
      <c r="U16" s="128"/>
      <c r="V16" s="128"/>
      <c r="W16" s="128"/>
      <c r="X16" s="128"/>
      <c r="Y16" s="128"/>
    </row>
    <row r="17" spans="1:25" ht="21" customHeight="1">
      <c r="A17" s="226" t="s">
        <v>112</v>
      </c>
      <c r="B17" s="136"/>
      <c r="C17" s="229">
        <v>3</v>
      </c>
      <c r="D17" s="230"/>
      <c r="E17" s="230">
        <v>16</v>
      </c>
      <c r="F17" s="230"/>
      <c r="G17" s="230"/>
      <c r="H17" s="230"/>
      <c r="I17" s="230">
        <v>12</v>
      </c>
      <c r="J17" s="230"/>
      <c r="K17" s="231">
        <v>31</v>
      </c>
      <c r="L17" s="128"/>
      <c r="M17" s="227" t="s">
        <v>139</v>
      </c>
      <c r="N17" s="228">
        <v>89</v>
      </c>
      <c r="O17" s="128"/>
      <c r="P17" s="128"/>
      <c r="Q17" s="128"/>
      <c r="R17" s="128"/>
      <c r="S17" s="128"/>
      <c r="T17" s="128"/>
      <c r="U17" s="128"/>
      <c r="V17" s="128"/>
      <c r="W17" s="128"/>
      <c r="X17" s="128"/>
      <c r="Y17" s="128"/>
    </row>
    <row r="18" spans="1:25" ht="21" customHeight="1">
      <c r="A18" s="226" t="s">
        <v>113</v>
      </c>
      <c r="B18" s="136"/>
      <c r="C18" s="229">
        <v>1</v>
      </c>
      <c r="D18" s="230"/>
      <c r="E18" s="230">
        <v>1</v>
      </c>
      <c r="F18" s="230"/>
      <c r="G18" s="230">
        <v>1</v>
      </c>
      <c r="H18" s="230"/>
      <c r="I18" s="230">
        <v>1</v>
      </c>
      <c r="J18" s="230"/>
      <c r="K18" s="231">
        <v>4</v>
      </c>
      <c r="L18" s="128"/>
      <c r="M18" s="227" t="s">
        <v>126</v>
      </c>
      <c r="N18" s="228">
        <v>79</v>
      </c>
      <c r="O18" s="128"/>
      <c r="P18" s="128"/>
      <c r="Q18" s="128"/>
      <c r="R18" s="128"/>
      <c r="S18" s="128"/>
      <c r="T18" s="128"/>
      <c r="U18" s="128"/>
      <c r="V18" s="128"/>
      <c r="W18" s="128"/>
      <c r="X18" s="128"/>
      <c r="Y18" s="128"/>
    </row>
    <row r="19" spans="1:25" ht="21" customHeight="1">
      <c r="A19" s="226" t="s">
        <v>117</v>
      </c>
      <c r="B19" s="136"/>
      <c r="C19" s="229">
        <v>2</v>
      </c>
      <c r="D19" s="230"/>
      <c r="E19" s="230">
        <v>13</v>
      </c>
      <c r="F19" s="230"/>
      <c r="G19" s="230">
        <v>4</v>
      </c>
      <c r="H19" s="230"/>
      <c r="I19" s="230">
        <v>13</v>
      </c>
      <c r="J19" s="230"/>
      <c r="K19" s="231">
        <v>32</v>
      </c>
      <c r="L19" s="128"/>
      <c r="M19" s="227" t="s">
        <v>123</v>
      </c>
      <c r="N19" s="228">
        <v>64</v>
      </c>
      <c r="O19" s="128"/>
      <c r="P19" s="128"/>
      <c r="Q19" s="128"/>
      <c r="R19" s="128"/>
      <c r="S19" s="128"/>
      <c r="T19" s="128"/>
      <c r="U19" s="128"/>
      <c r="V19" s="128"/>
      <c r="W19" s="128"/>
      <c r="X19" s="128"/>
      <c r="Y19" s="128"/>
    </row>
    <row r="20" spans="1:25" ht="21" customHeight="1">
      <c r="A20" s="226" t="s">
        <v>122</v>
      </c>
      <c r="B20" s="136"/>
      <c r="C20" s="229">
        <v>4</v>
      </c>
      <c r="D20" s="230"/>
      <c r="E20" s="230">
        <v>172</v>
      </c>
      <c r="F20" s="230"/>
      <c r="G20" s="230">
        <v>18</v>
      </c>
      <c r="H20" s="230"/>
      <c r="I20" s="230">
        <v>23</v>
      </c>
      <c r="J20" s="230"/>
      <c r="K20" s="231">
        <v>217</v>
      </c>
      <c r="L20" s="128"/>
      <c r="M20" s="227" t="s">
        <v>134</v>
      </c>
      <c r="N20" s="228">
        <v>64</v>
      </c>
      <c r="O20" s="128"/>
      <c r="P20" s="128"/>
      <c r="Q20" s="128"/>
      <c r="R20" s="128"/>
      <c r="S20" s="128"/>
      <c r="T20" s="128"/>
      <c r="U20" s="128"/>
      <c r="V20" s="128"/>
      <c r="W20" s="128"/>
      <c r="X20" s="128"/>
      <c r="Y20" s="128"/>
    </row>
    <row r="21" spans="1:25" ht="21" customHeight="1">
      <c r="A21" s="226" t="s">
        <v>118</v>
      </c>
      <c r="B21" s="136"/>
      <c r="C21" s="229">
        <v>7</v>
      </c>
      <c r="D21" s="230"/>
      <c r="E21" s="230">
        <v>84</v>
      </c>
      <c r="F21" s="230"/>
      <c r="G21" s="230">
        <v>3</v>
      </c>
      <c r="H21" s="230"/>
      <c r="I21" s="230">
        <v>5</v>
      </c>
      <c r="J21" s="230"/>
      <c r="K21" s="231">
        <v>99</v>
      </c>
      <c r="L21" s="128"/>
      <c r="M21" s="227" t="s">
        <v>121</v>
      </c>
      <c r="N21" s="228">
        <v>62</v>
      </c>
      <c r="O21" s="128"/>
      <c r="P21" s="128"/>
      <c r="Q21" s="128"/>
      <c r="R21" s="128"/>
      <c r="S21" s="128"/>
      <c r="T21" s="128"/>
      <c r="U21" s="128"/>
      <c r="V21" s="128"/>
      <c r="W21" s="128"/>
      <c r="X21" s="128"/>
      <c r="Y21" s="128"/>
    </row>
    <row r="22" spans="1:25" ht="21" customHeight="1">
      <c r="A22" s="226" t="s">
        <v>119</v>
      </c>
      <c r="B22" s="136"/>
      <c r="C22" s="229">
        <v>18</v>
      </c>
      <c r="D22" s="230"/>
      <c r="E22" s="230">
        <v>49</v>
      </c>
      <c r="F22" s="230"/>
      <c r="G22" s="230">
        <v>9</v>
      </c>
      <c r="H22" s="230"/>
      <c r="I22" s="230">
        <v>15</v>
      </c>
      <c r="J22" s="230"/>
      <c r="K22" s="231">
        <v>91</v>
      </c>
      <c r="L22" s="128"/>
      <c r="M22" s="227" t="s">
        <v>510</v>
      </c>
      <c r="N22" s="228">
        <v>56</v>
      </c>
      <c r="O22" s="128"/>
      <c r="P22" s="128"/>
      <c r="Q22" s="128"/>
      <c r="R22" s="128"/>
      <c r="S22" s="128"/>
      <c r="T22" s="128"/>
      <c r="U22" s="128"/>
      <c r="V22" s="128"/>
      <c r="W22" s="128"/>
      <c r="X22" s="128"/>
      <c r="Y22" s="128"/>
    </row>
    <row r="23" spans="1:25" ht="21" customHeight="1">
      <c r="A23" s="226" t="s">
        <v>120</v>
      </c>
      <c r="B23" s="136"/>
      <c r="C23" s="229">
        <v>2</v>
      </c>
      <c r="D23" s="230"/>
      <c r="E23" s="230">
        <v>16</v>
      </c>
      <c r="F23" s="230"/>
      <c r="G23" s="230">
        <v>5</v>
      </c>
      <c r="H23" s="230"/>
      <c r="I23" s="230">
        <v>8</v>
      </c>
      <c r="J23" s="230"/>
      <c r="K23" s="231">
        <v>31</v>
      </c>
      <c r="L23" s="128"/>
      <c r="M23" s="227" t="s">
        <v>115</v>
      </c>
      <c r="N23" s="228">
        <v>40</v>
      </c>
      <c r="O23" s="128"/>
      <c r="P23" s="128"/>
      <c r="Q23" s="128"/>
      <c r="R23" s="128"/>
      <c r="S23" s="128"/>
      <c r="T23" s="128"/>
      <c r="U23" s="128"/>
      <c r="V23" s="128"/>
      <c r="W23" s="128"/>
      <c r="X23" s="128"/>
      <c r="Y23" s="128"/>
    </row>
    <row r="24" spans="1:25" ht="21" customHeight="1">
      <c r="A24" s="226" t="s">
        <v>121</v>
      </c>
      <c r="B24" s="136"/>
      <c r="C24" s="229">
        <v>15</v>
      </c>
      <c r="D24" s="230"/>
      <c r="E24" s="230">
        <v>19</v>
      </c>
      <c r="F24" s="230"/>
      <c r="G24" s="230">
        <v>17</v>
      </c>
      <c r="H24" s="230"/>
      <c r="I24" s="230">
        <v>11</v>
      </c>
      <c r="J24" s="230"/>
      <c r="K24" s="231">
        <v>62</v>
      </c>
      <c r="L24" s="128"/>
      <c r="M24" s="227" t="s">
        <v>131</v>
      </c>
      <c r="N24" s="228">
        <v>35</v>
      </c>
      <c r="O24" s="128"/>
      <c r="P24" s="128"/>
      <c r="Q24" s="128"/>
      <c r="R24" s="128"/>
      <c r="S24" s="128"/>
      <c r="T24" s="128"/>
      <c r="U24" s="128"/>
      <c r="V24" s="128"/>
      <c r="W24" s="128"/>
      <c r="X24" s="128"/>
      <c r="Y24" s="128"/>
    </row>
    <row r="25" spans="1:25" ht="21" customHeight="1">
      <c r="A25" s="226" t="s">
        <v>123</v>
      </c>
      <c r="B25" s="136"/>
      <c r="C25" s="229">
        <v>2</v>
      </c>
      <c r="D25" s="230"/>
      <c r="E25" s="230">
        <v>35</v>
      </c>
      <c r="F25" s="230"/>
      <c r="G25" s="230">
        <v>10</v>
      </c>
      <c r="H25" s="230"/>
      <c r="I25" s="230">
        <v>17</v>
      </c>
      <c r="J25" s="230"/>
      <c r="K25" s="231">
        <v>64</v>
      </c>
      <c r="L25" s="128"/>
      <c r="M25" s="227" t="s">
        <v>128</v>
      </c>
      <c r="N25" s="228">
        <v>34</v>
      </c>
      <c r="O25" s="128"/>
      <c r="P25" s="128"/>
      <c r="Q25" s="128"/>
      <c r="R25" s="128"/>
      <c r="S25" s="128"/>
      <c r="T25" s="128"/>
      <c r="U25" s="128"/>
      <c r="V25" s="128"/>
      <c r="W25" s="128"/>
      <c r="X25" s="128"/>
      <c r="Y25" s="128"/>
    </row>
    <row r="26" spans="1:25" ht="21" customHeight="1">
      <c r="A26" s="226" t="s">
        <v>124</v>
      </c>
      <c r="B26" s="136"/>
      <c r="C26" s="229"/>
      <c r="D26" s="230"/>
      <c r="E26" s="230">
        <v>3</v>
      </c>
      <c r="F26" s="230"/>
      <c r="G26" s="230">
        <v>9</v>
      </c>
      <c r="H26" s="230"/>
      <c r="I26" s="230">
        <v>9</v>
      </c>
      <c r="J26" s="230"/>
      <c r="K26" s="231">
        <v>21</v>
      </c>
      <c r="L26" s="128"/>
      <c r="M26" s="227" t="s">
        <v>117</v>
      </c>
      <c r="N26" s="228">
        <v>32</v>
      </c>
      <c r="O26" s="128"/>
      <c r="P26" s="128"/>
      <c r="Q26" s="128"/>
      <c r="R26" s="128"/>
      <c r="S26" s="128"/>
      <c r="T26" s="128"/>
      <c r="U26" s="128"/>
      <c r="V26" s="128"/>
      <c r="W26" s="128"/>
      <c r="X26" s="128"/>
      <c r="Y26" s="128"/>
    </row>
    <row r="27" spans="1:25" ht="21" customHeight="1">
      <c r="A27" s="226" t="s">
        <v>125</v>
      </c>
      <c r="B27" s="136"/>
      <c r="C27" s="229"/>
      <c r="D27" s="230"/>
      <c r="E27" s="230">
        <v>1</v>
      </c>
      <c r="F27" s="230"/>
      <c r="G27" s="230">
        <v>3</v>
      </c>
      <c r="H27" s="230"/>
      <c r="I27" s="230">
        <v>3</v>
      </c>
      <c r="J27" s="230"/>
      <c r="K27" s="231">
        <v>7</v>
      </c>
      <c r="L27" s="128"/>
      <c r="M27" s="227" t="s">
        <v>130</v>
      </c>
      <c r="N27" s="228">
        <v>32</v>
      </c>
      <c r="O27" s="128"/>
      <c r="P27" s="128"/>
      <c r="Q27" s="128"/>
      <c r="R27" s="128"/>
      <c r="S27" s="128"/>
      <c r="T27" s="128"/>
      <c r="U27" s="128"/>
      <c r="V27" s="128"/>
      <c r="W27" s="128"/>
      <c r="X27" s="128"/>
      <c r="Y27" s="128"/>
    </row>
    <row r="28" spans="1:25" ht="21" customHeight="1">
      <c r="A28" s="226" t="s">
        <v>126</v>
      </c>
      <c r="B28" s="136"/>
      <c r="C28" s="229">
        <v>10</v>
      </c>
      <c r="D28" s="230"/>
      <c r="E28" s="230">
        <v>50</v>
      </c>
      <c r="F28" s="230"/>
      <c r="G28" s="230">
        <v>5</v>
      </c>
      <c r="H28" s="230"/>
      <c r="I28" s="230">
        <v>14</v>
      </c>
      <c r="J28" s="230"/>
      <c r="K28" s="231">
        <v>79</v>
      </c>
      <c r="L28" s="128"/>
      <c r="M28" s="227" t="s">
        <v>132</v>
      </c>
      <c r="N28" s="228">
        <v>32</v>
      </c>
      <c r="O28" s="128"/>
      <c r="P28" s="128"/>
      <c r="Q28" s="128"/>
      <c r="R28" s="128"/>
      <c r="S28" s="128"/>
      <c r="T28" s="128"/>
      <c r="U28" s="128"/>
      <c r="V28" s="128"/>
      <c r="W28" s="128"/>
      <c r="X28" s="128"/>
      <c r="Y28" s="128"/>
    </row>
    <row r="29" spans="1:25" ht="21" customHeight="1">
      <c r="A29" s="226" t="s">
        <v>127</v>
      </c>
      <c r="B29" s="136"/>
      <c r="C29" s="229">
        <v>1</v>
      </c>
      <c r="D29" s="230"/>
      <c r="E29" s="230">
        <v>16</v>
      </c>
      <c r="F29" s="230"/>
      <c r="G29" s="230">
        <v>4</v>
      </c>
      <c r="H29" s="230"/>
      <c r="I29" s="230">
        <v>1</v>
      </c>
      <c r="J29" s="230"/>
      <c r="K29" s="231">
        <v>22</v>
      </c>
      <c r="L29" s="128"/>
      <c r="M29" s="227" t="s">
        <v>112</v>
      </c>
      <c r="N29" s="228">
        <v>31</v>
      </c>
      <c r="O29" s="128"/>
      <c r="P29" s="128"/>
      <c r="Q29" s="128"/>
      <c r="R29" s="128"/>
      <c r="S29" s="128"/>
      <c r="T29" s="128"/>
      <c r="U29" s="128"/>
      <c r="V29" s="128"/>
      <c r="W29" s="128"/>
      <c r="X29" s="128"/>
      <c r="Y29" s="128"/>
    </row>
    <row r="30" spans="1:25" ht="21" customHeight="1">
      <c r="A30" s="226" t="s">
        <v>128</v>
      </c>
      <c r="B30" s="136"/>
      <c r="C30" s="229">
        <v>4</v>
      </c>
      <c r="D30" s="230"/>
      <c r="E30" s="230">
        <v>20</v>
      </c>
      <c r="F30" s="230"/>
      <c r="G30" s="230">
        <v>3</v>
      </c>
      <c r="H30" s="230"/>
      <c r="I30" s="230">
        <v>7</v>
      </c>
      <c r="J30" s="230"/>
      <c r="K30" s="231">
        <v>34</v>
      </c>
      <c r="L30" s="128"/>
      <c r="M30" s="227" t="s">
        <v>120</v>
      </c>
      <c r="N30" s="228">
        <v>31</v>
      </c>
      <c r="O30" s="128"/>
      <c r="P30" s="128"/>
      <c r="Q30" s="128"/>
      <c r="R30" s="128"/>
      <c r="S30" s="128"/>
      <c r="T30" s="128"/>
      <c r="U30" s="128"/>
      <c r="V30" s="128"/>
      <c r="W30" s="128"/>
      <c r="X30" s="128"/>
      <c r="Y30" s="128"/>
    </row>
    <row r="31" spans="1:25" ht="21" customHeight="1">
      <c r="A31" s="226" t="s">
        <v>129</v>
      </c>
      <c r="B31" s="136"/>
      <c r="C31" s="229">
        <v>1</v>
      </c>
      <c r="D31" s="230"/>
      <c r="E31" s="230">
        <v>2</v>
      </c>
      <c r="F31" s="230"/>
      <c r="G31" s="230">
        <v>1</v>
      </c>
      <c r="H31" s="230"/>
      <c r="I31" s="230">
        <v>1</v>
      </c>
      <c r="J31" s="230"/>
      <c r="K31" s="231">
        <v>5</v>
      </c>
      <c r="L31" s="128"/>
      <c r="M31" s="227" t="s">
        <v>127</v>
      </c>
      <c r="N31" s="228">
        <v>22</v>
      </c>
      <c r="O31" s="128"/>
      <c r="P31" s="128"/>
      <c r="Q31" s="128"/>
      <c r="R31" s="128"/>
      <c r="S31" s="128"/>
      <c r="T31" s="128"/>
      <c r="U31" s="128"/>
      <c r="V31" s="128"/>
      <c r="W31" s="128"/>
      <c r="X31" s="128"/>
      <c r="Y31" s="128"/>
    </row>
    <row r="32" spans="1:25" ht="21" customHeight="1">
      <c r="A32" s="226" t="s">
        <v>130</v>
      </c>
      <c r="B32" s="136"/>
      <c r="C32" s="229">
        <v>15</v>
      </c>
      <c r="D32" s="230"/>
      <c r="E32" s="230">
        <v>13</v>
      </c>
      <c r="F32" s="230"/>
      <c r="G32" s="230"/>
      <c r="H32" s="230"/>
      <c r="I32" s="230">
        <v>4</v>
      </c>
      <c r="J32" s="230"/>
      <c r="K32" s="231">
        <v>32</v>
      </c>
      <c r="L32" s="128"/>
      <c r="M32" s="227" t="s">
        <v>124</v>
      </c>
      <c r="N32" s="228">
        <v>21</v>
      </c>
      <c r="O32" s="128"/>
      <c r="P32" s="128"/>
      <c r="Q32" s="128"/>
      <c r="R32" s="128"/>
      <c r="S32" s="128"/>
      <c r="T32" s="128"/>
      <c r="U32" s="128"/>
      <c r="V32" s="128"/>
      <c r="W32" s="128"/>
      <c r="X32" s="128"/>
      <c r="Y32" s="128"/>
    </row>
    <row r="33" spans="1:25" ht="21" customHeight="1">
      <c r="A33" s="226" t="s">
        <v>131</v>
      </c>
      <c r="B33" s="136"/>
      <c r="C33" s="229">
        <v>7</v>
      </c>
      <c r="D33" s="230"/>
      <c r="E33" s="230">
        <v>15</v>
      </c>
      <c r="F33" s="230"/>
      <c r="G33" s="230">
        <v>5</v>
      </c>
      <c r="H33" s="230"/>
      <c r="I33" s="230">
        <v>8</v>
      </c>
      <c r="J33" s="230"/>
      <c r="K33" s="231">
        <v>35</v>
      </c>
      <c r="L33" s="128"/>
      <c r="M33" s="227" t="s">
        <v>108</v>
      </c>
      <c r="N33" s="228">
        <v>18</v>
      </c>
      <c r="O33" s="128"/>
      <c r="P33" s="128"/>
      <c r="Q33" s="128"/>
      <c r="R33" s="128"/>
      <c r="S33" s="128"/>
      <c r="T33" s="128"/>
      <c r="U33" s="128"/>
      <c r="V33" s="128"/>
      <c r="W33" s="128"/>
      <c r="X33" s="128"/>
      <c r="Y33" s="128"/>
    </row>
    <row r="34" spans="1:25" ht="21" customHeight="1">
      <c r="A34" s="226" t="s">
        <v>132</v>
      </c>
      <c r="B34" s="136"/>
      <c r="C34" s="229">
        <v>3</v>
      </c>
      <c r="D34" s="230"/>
      <c r="E34" s="230">
        <v>13</v>
      </c>
      <c r="F34" s="230"/>
      <c r="G34" s="230">
        <v>7</v>
      </c>
      <c r="H34" s="230"/>
      <c r="I34" s="230">
        <v>9</v>
      </c>
      <c r="J34" s="230"/>
      <c r="K34" s="231">
        <v>32</v>
      </c>
      <c r="L34" s="128"/>
      <c r="M34" s="227" t="s">
        <v>109</v>
      </c>
      <c r="N34" s="228">
        <v>14</v>
      </c>
      <c r="O34" s="128"/>
      <c r="P34" s="128"/>
      <c r="Q34" s="128"/>
      <c r="R34" s="128"/>
      <c r="S34" s="128"/>
      <c r="T34" s="128"/>
      <c r="U34" s="128"/>
      <c r="V34" s="128"/>
      <c r="W34" s="128"/>
      <c r="X34" s="128"/>
      <c r="Y34" s="128"/>
    </row>
    <row r="35" spans="1:25" ht="21" customHeight="1">
      <c r="A35" s="226" t="s">
        <v>133</v>
      </c>
      <c r="B35" s="136"/>
      <c r="C35" s="229"/>
      <c r="D35" s="230"/>
      <c r="E35" s="230">
        <v>6</v>
      </c>
      <c r="F35" s="230"/>
      <c r="G35" s="230">
        <v>5</v>
      </c>
      <c r="H35" s="230"/>
      <c r="I35" s="230">
        <v>2</v>
      </c>
      <c r="J35" s="230"/>
      <c r="K35" s="231">
        <v>13</v>
      </c>
      <c r="L35" s="128"/>
      <c r="M35" s="227" t="s">
        <v>133</v>
      </c>
      <c r="N35" s="228">
        <v>13</v>
      </c>
      <c r="O35" s="128"/>
      <c r="P35" s="128"/>
      <c r="Q35" s="128"/>
      <c r="R35" s="128"/>
      <c r="S35" s="128"/>
      <c r="T35" s="128"/>
      <c r="U35" s="128"/>
      <c r="V35" s="128"/>
      <c r="W35" s="128"/>
      <c r="X35" s="128"/>
      <c r="Y35" s="128"/>
    </row>
    <row r="36" spans="1:25" ht="21" customHeight="1">
      <c r="A36" s="226" t="s">
        <v>134</v>
      </c>
      <c r="B36" s="136"/>
      <c r="C36" s="229">
        <v>13</v>
      </c>
      <c r="D36" s="230"/>
      <c r="E36" s="230">
        <v>22</v>
      </c>
      <c r="F36" s="230"/>
      <c r="G36" s="230">
        <v>16</v>
      </c>
      <c r="H36" s="230"/>
      <c r="I36" s="230">
        <v>13</v>
      </c>
      <c r="J36" s="230"/>
      <c r="K36" s="231">
        <v>64</v>
      </c>
      <c r="L36" s="128"/>
      <c r="M36" s="227" t="s">
        <v>111</v>
      </c>
      <c r="N36" s="228">
        <v>10</v>
      </c>
      <c r="O36" s="128"/>
      <c r="P36" s="128"/>
      <c r="Q36" s="128"/>
      <c r="R36" s="128"/>
      <c r="S36" s="128"/>
      <c r="T36" s="128"/>
      <c r="U36" s="128"/>
      <c r="V36" s="128"/>
      <c r="W36" s="128"/>
      <c r="X36" s="128"/>
      <c r="Y36" s="128"/>
    </row>
    <row r="37" spans="1:25" ht="21" customHeight="1">
      <c r="A37" s="226" t="s">
        <v>135</v>
      </c>
      <c r="B37" s="136"/>
      <c r="C37" s="229">
        <v>9</v>
      </c>
      <c r="D37" s="230"/>
      <c r="E37" s="230">
        <v>25</v>
      </c>
      <c r="F37" s="230"/>
      <c r="G37" s="230">
        <v>29</v>
      </c>
      <c r="H37" s="230"/>
      <c r="I37" s="230">
        <v>57</v>
      </c>
      <c r="J37" s="230"/>
      <c r="K37" s="231">
        <v>120</v>
      </c>
      <c r="L37" s="128"/>
      <c r="M37" s="227" t="s">
        <v>136</v>
      </c>
      <c r="N37" s="228">
        <v>10</v>
      </c>
      <c r="O37" s="128"/>
      <c r="P37" s="128"/>
      <c r="Q37" s="128"/>
      <c r="R37" s="128"/>
      <c r="S37" s="128"/>
      <c r="T37" s="128"/>
      <c r="U37" s="128"/>
      <c r="V37" s="128"/>
      <c r="W37" s="128"/>
      <c r="X37" s="128"/>
      <c r="Y37" s="128"/>
    </row>
    <row r="38" spans="1:25" ht="21" customHeight="1">
      <c r="A38" s="226" t="s">
        <v>136</v>
      </c>
      <c r="B38" s="136"/>
      <c r="C38" s="229"/>
      <c r="D38" s="230"/>
      <c r="E38" s="230">
        <v>4</v>
      </c>
      <c r="F38" s="230"/>
      <c r="G38" s="230">
        <v>4</v>
      </c>
      <c r="H38" s="230"/>
      <c r="I38" s="230">
        <v>2</v>
      </c>
      <c r="J38" s="230"/>
      <c r="K38" s="231">
        <v>10</v>
      </c>
      <c r="L38" s="128"/>
      <c r="M38" s="227" t="s">
        <v>125</v>
      </c>
      <c r="N38" s="228">
        <v>7</v>
      </c>
      <c r="O38" s="128"/>
      <c r="P38" s="128"/>
      <c r="Q38" s="128"/>
      <c r="R38" s="128"/>
      <c r="S38" s="128"/>
      <c r="T38" s="128"/>
      <c r="U38" s="128"/>
      <c r="V38" s="128"/>
      <c r="W38" s="128"/>
      <c r="X38" s="128"/>
      <c r="Y38" s="128"/>
    </row>
    <row r="39" spans="1:25" ht="21" customHeight="1">
      <c r="A39" s="226" t="s">
        <v>137</v>
      </c>
      <c r="B39" s="136"/>
      <c r="C39" s="229">
        <v>43</v>
      </c>
      <c r="D39" s="230"/>
      <c r="E39" s="230">
        <v>73</v>
      </c>
      <c r="F39" s="230"/>
      <c r="G39" s="230">
        <v>15</v>
      </c>
      <c r="H39" s="230"/>
      <c r="I39" s="230">
        <v>41</v>
      </c>
      <c r="J39" s="230"/>
      <c r="K39" s="231">
        <v>172</v>
      </c>
      <c r="L39" s="128"/>
      <c r="M39" s="227" t="s">
        <v>138</v>
      </c>
      <c r="N39" s="228">
        <v>6</v>
      </c>
      <c r="O39" s="128"/>
      <c r="P39" s="128"/>
      <c r="Q39" s="128"/>
      <c r="R39" s="128"/>
      <c r="S39" s="128"/>
      <c r="T39" s="128"/>
      <c r="U39" s="128"/>
      <c r="V39" s="128"/>
      <c r="W39" s="128"/>
      <c r="X39" s="128"/>
      <c r="Y39" s="128"/>
    </row>
    <row r="40" spans="1:25" ht="21" customHeight="1">
      <c r="A40" s="226" t="s">
        <v>138</v>
      </c>
      <c r="B40" s="136"/>
      <c r="C40" s="229">
        <v>1</v>
      </c>
      <c r="D40" s="230"/>
      <c r="E40" s="230">
        <v>3</v>
      </c>
      <c r="F40" s="230"/>
      <c r="G40" s="230">
        <v>1</v>
      </c>
      <c r="H40" s="230"/>
      <c r="I40" s="230">
        <v>1</v>
      </c>
      <c r="J40" s="230"/>
      <c r="K40" s="231">
        <v>6</v>
      </c>
      <c r="L40" s="128"/>
      <c r="M40" s="227" t="s">
        <v>129</v>
      </c>
      <c r="N40" s="228">
        <v>5</v>
      </c>
      <c r="O40" s="128"/>
      <c r="P40" s="128"/>
      <c r="Q40" s="128"/>
      <c r="R40" s="128"/>
      <c r="S40" s="128"/>
      <c r="T40" s="128"/>
      <c r="U40" s="128"/>
      <c r="V40" s="128"/>
      <c r="W40" s="128"/>
      <c r="X40" s="128"/>
      <c r="Y40" s="128"/>
    </row>
    <row r="41" spans="1:25" ht="21" customHeight="1">
      <c r="A41" s="226" t="s">
        <v>139</v>
      </c>
      <c r="B41" s="136"/>
      <c r="C41" s="229">
        <v>3</v>
      </c>
      <c r="D41" s="230"/>
      <c r="E41" s="230">
        <v>59</v>
      </c>
      <c r="F41" s="230"/>
      <c r="G41" s="230">
        <v>8</v>
      </c>
      <c r="H41" s="230"/>
      <c r="I41" s="230">
        <v>19</v>
      </c>
      <c r="J41" s="230"/>
      <c r="K41" s="231">
        <v>89</v>
      </c>
      <c r="L41" s="128"/>
      <c r="M41" s="227" t="s">
        <v>113</v>
      </c>
      <c r="N41" s="228">
        <v>4</v>
      </c>
      <c r="O41" s="128"/>
      <c r="P41" s="128"/>
      <c r="Q41" s="128"/>
      <c r="R41" s="128"/>
      <c r="S41" s="128"/>
      <c r="T41" s="128"/>
      <c r="U41" s="128"/>
      <c r="V41" s="128"/>
      <c r="W41" s="128"/>
      <c r="X41" s="128"/>
      <c r="Y41" s="128"/>
    </row>
    <row r="42" spans="1:25" ht="21" customHeight="1">
      <c r="A42" s="226" t="s">
        <v>510</v>
      </c>
      <c r="B42" s="136"/>
      <c r="C42" s="229">
        <v>5</v>
      </c>
      <c r="D42" s="230"/>
      <c r="E42" s="230">
        <v>19</v>
      </c>
      <c r="F42" s="230"/>
      <c r="G42" s="230">
        <v>7</v>
      </c>
      <c r="H42" s="230"/>
      <c r="I42" s="230">
        <v>25</v>
      </c>
      <c r="J42" s="230"/>
      <c r="K42" s="231">
        <v>56</v>
      </c>
      <c r="L42" s="128"/>
      <c r="M42" s="227" t="s">
        <v>110</v>
      </c>
      <c r="N42" s="228">
        <v>3</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193</v>
      </c>
      <c r="D44" s="234">
        <v>0</v>
      </c>
      <c r="E44" s="234">
        <v>1021</v>
      </c>
      <c r="F44" s="234">
        <v>0</v>
      </c>
      <c r="G44" s="234">
        <v>231</v>
      </c>
      <c r="H44" s="234">
        <v>0</v>
      </c>
      <c r="I44" s="234">
        <v>380</v>
      </c>
      <c r="J44" s="234">
        <v>0</v>
      </c>
      <c r="K44" s="235">
        <v>1825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1" footer="0.31496062992125984"/>
  <pageSetup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E986E-2BA4-41CB-BF2B-3C0064D66CAA}">
  <dimension ref="A1:Y51"/>
  <sheetViews>
    <sheetView view="pageBreakPreview" topLeftCell="A5" zoomScale="60" zoomScaleNormal="100" workbookViewId="0">
      <selection activeCell="Z44" sqref="Z44"/>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150</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c r="F10" s="230">
        <v>5</v>
      </c>
      <c r="G10" s="230"/>
      <c r="H10" s="230"/>
      <c r="I10" s="230"/>
      <c r="J10" s="230">
        <v>1</v>
      </c>
      <c r="K10" s="231">
        <v>6</v>
      </c>
      <c r="L10" s="128"/>
      <c r="M10" s="227" t="s">
        <v>116</v>
      </c>
      <c r="N10" s="228">
        <v>198</v>
      </c>
      <c r="O10" s="128"/>
      <c r="P10" s="128"/>
      <c r="Q10" s="128"/>
      <c r="R10" s="128"/>
      <c r="S10" s="128"/>
      <c r="T10" s="128"/>
      <c r="U10" s="128"/>
      <c r="V10" s="128"/>
      <c r="W10" s="128"/>
      <c r="X10" s="128"/>
      <c r="Y10" s="128"/>
    </row>
    <row r="11" spans="1:25" ht="21" customHeight="1">
      <c r="A11" s="226" t="s">
        <v>109</v>
      </c>
      <c r="B11" s="136"/>
      <c r="C11" s="229"/>
      <c r="D11" s="230"/>
      <c r="E11" s="230"/>
      <c r="F11" s="230">
        <v>1</v>
      </c>
      <c r="G11" s="230"/>
      <c r="H11" s="230"/>
      <c r="I11" s="230"/>
      <c r="J11" s="230"/>
      <c r="K11" s="231">
        <v>1</v>
      </c>
      <c r="L11" s="128"/>
      <c r="M11" s="227" t="s">
        <v>122</v>
      </c>
      <c r="N11" s="228">
        <v>165</v>
      </c>
      <c r="O11" s="128"/>
      <c r="P11" s="128"/>
      <c r="Q11" s="128"/>
      <c r="R11" s="128"/>
      <c r="S11" s="128"/>
      <c r="T11" s="128"/>
      <c r="U11" s="128"/>
      <c r="V11" s="128"/>
      <c r="W11" s="128"/>
      <c r="X11" s="128"/>
      <c r="Y11" s="128"/>
    </row>
    <row r="12" spans="1:25" ht="21" customHeight="1">
      <c r="A12" s="226" t="s">
        <v>110</v>
      </c>
      <c r="B12" s="136"/>
      <c r="C12" s="229"/>
      <c r="D12" s="230"/>
      <c r="E12" s="230"/>
      <c r="F12" s="230"/>
      <c r="G12" s="230"/>
      <c r="H12" s="230"/>
      <c r="I12" s="230"/>
      <c r="J12" s="230"/>
      <c r="K12" s="231">
        <v>0</v>
      </c>
      <c r="L12" s="128"/>
      <c r="M12" s="227" t="s">
        <v>119</v>
      </c>
      <c r="N12" s="228">
        <v>108</v>
      </c>
      <c r="O12" s="128"/>
      <c r="P12" s="128"/>
      <c r="Q12" s="128"/>
      <c r="R12" s="128"/>
      <c r="S12" s="128"/>
      <c r="T12" s="128"/>
      <c r="U12" s="128"/>
      <c r="V12" s="128"/>
      <c r="W12" s="128"/>
      <c r="X12" s="128"/>
      <c r="Y12" s="128"/>
    </row>
    <row r="13" spans="1:25" ht="21" customHeight="1">
      <c r="A13" s="226" t="s">
        <v>111</v>
      </c>
      <c r="B13" s="136"/>
      <c r="C13" s="229"/>
      <c r="D13" s="230">
        <v>2</v>
      </c>
      <c r="E13" s="230"/>
      <c r="F13" s="230"/>
      <c r="G13" s="230"/>
      <c r="H13" s="230">
        <v>1</v>
      </c>
      <c r="I13" s="230"/>
      <c r="J13" s="230"/>
      <c r="K13" s="231">
        <v>3</v>
      </c>
      <c r="L13" s="128"/>
      <c r="M13" s="227" t="s">
        <v>137</v>
      </c>
      <c r="N13" s="228">
        <v>70</v>
      </c>
      <c r="O13" s="128"/>
      <c r="P13" s="128"/>
      <c r="Q13" s="128"/>
      <c r="R13" s="128"/>
      <c r="S13" s="128"/>
      <c r="T13" s="128"/>
      <c r="U13" s="128"/>
      <c r="V13" s="128"/>
      <c r="W13" s="128"/>
      <c r="X13" s="128"/>
      <c r="Y13" s="128"/>
    </row>
    <row r="14" spans="1:25" ht="21" customHeight="1">
      <c r="A14" s="226" t="s">
        <v>114</v>
      </c>
      <c r="B14" s="136"/>
      <c r="C14" s="229"/>
      <c r="D14" s="230">
        <v>2</v>
      </c>
      <c r="E14" s="230"/>
      <c r="F14" s="230">
        <v>5</v>
      </c>
      <c r="G14" s="230"/>
      <c r="H14" s="230">
        <v>4</v>
      </c>
      <c r="I14" s="230"/>
      <c r="J14" s="230">
        <v>1</v>
      </c>
      <c r="K14" s="231">
        <v>12</v>
      </c>
      <c r="L14" s="128"/>
      <c r="M14" s="227" t="s">
        <v>124</v>
      </c>
      <c r="N14" s="228">
        <v>64</v>
      </c>
      <c r="O14" s="128"/>
      <c r="P14" s="128"/>
      <c r="Q14" s="128"/>
      <c r="R14" s="128"/>
      <c r="S14" s="128"/>
      <c r="T14" s="128"/>
      <c r="U14" s="128"/>
      <c r="V14" s="128"/>
      <c r="W14" s="128"/>
      <c r="X14" s="128"/>
      <c r="Y14" s="128"/>
    </row>
    <row r="15" spans="1:25" ht="21" customHeight="1">
      <c r="A15" s="226" t="s">
        <v>115</v>
      </c>
      <c r="B15" s="136"/>
      <c r="C15" s="229"/>
      <c r="D15" s="230">
        <v>1</v>
      </c>
      <c r="E15" s="230"/>
      <c r="F15" s="230">
        <v>39</v>
      </c>
      <c r="G15" s="230"/>
      <c r="H15" s="230">
        <v>5</v>
      </c>
      <c r="I15" s="230"/>
      <c r="J15" s="230">
        <v>10</v>
      </c>
      <c r="K15" s="231">
        <v>55</v>
      </c>
      <c r="L15" s="128"/>
      <c r="M15" s="227" t="s">
        <v>135</v>
      </c>
      <c r="N15" s="228">
        <v>60</v>
      </c>
      <c r="O15" s="128"/>
      <c r="P15" s="128"/>
      <c r="Q15" s="128"/>
      <c r="R15" s="128"/>
      <c r="S15" s="128"/>
      <c r="T15" s="128"/>
      <c r="U15" s="128"/>
      <c r="V15" s="128"/>
      <c r="W15" s="128"/>
      <c r="X15" s="128"/>
      <c r="Y15" s="128"/>
    </row>
    <row r="16" spans="1:25" ht="21" customHeight="1">
      <c r="A16" s="226" t="s">
        <v>116</v>
      </c>
      <c r="B16" s="136"/>
      <c r="C16" s="229"/>
      <c r="D16" s="230">
        <v>9</v>
      </c>
      <c r="E16" s="230"/>
      <c r="F16" s="230">
        <v>70</v>
      </c>
      <c r="G16" s="230"/>
      <c r="H16" s="230">
        <v>88</v>
      </c>
      <c r="I16" s="230"/>
      <c r="J16" s="230">
        <v>31</v>
      </c>
      <c r="K16" s="231">
        <v>198</v>
      </c>
      <c r="L16" s="128"/>
      <c r="M16" s="227" t="s">
        <v>112</v>
      </c>
      <c r="N16" s="228">
        <v>58</v>
      </c>
      <c r="O16" s="128"/>
      <c r="P16" s="128"/>
      <c r="Q16" s="128"/>
      <c r="R16" s="128"/>
      <c r="S16" s="128"/>
      <c r="T16" s="128"/>
      <c r="U16" s="128"/>
      <c r="V16" s="128"/>
      <c r="W16" s="128"/>
      <c r="X16" s="128"/>
      <c r="Y16" s="128"/>
    </row>
    <row r="17" spans="1:25" ht="21" customHeight="1">
      <c r="A17" s="226" t="s">
        <v>112</v>
      </c>
      <c r="B17" s="136"/>
      <c r="C17" s="229"/>
      <c r="D17" s="230">
        <v>2</v>
      </c>
      <c r="E17" s="230"/>
      <c r="F17" s="230">
        <v>12</v>
      </c>
      <c r="G17" s="230"/>
      <c r="H17" s="230">
        <v>28</v>
      </c>
      <c r="I17" s="230"/>
      <c r="J17" s="230">
        <v>16</v>
      </c>
      <c r="K17" s="231">
        <v>58</v>
      </c>
      <c r="L17" s="128"/>
      <c r="M17" s="227" t="s">
        <v>115</v>
      </c>
      <c r="N17" s="228">
        <v>55</v>
      </c>
      <c r="O17" s="128"/>
      <c r="P17" s="128"/>
      <c r="Q17" s="128"/>
      <c r="R17" s="128"/>
      <c r="S17" s="128"/>
      <c r="T17" s="128"/>
      <c r="U17" s="128"/>
      <c r="V17" s="128"/>
      <c r="W17" s="128"/>
      <c r="X17" s="128"/>
      <c r="Y17" s="128"/>
    </row>
    <row r="18" spans="1:25" ht="21" customHeight="1">
      <c r="A18" s="226" t="s">
        <v>113</v>
      </c>
      <c r="B18" s="136"/>
      <c r="C18" s="229"/>
      <c r="D18" s="230"/>
      <c r="E18" s="230"/>
      <c r="F18" s="230">
        <v>2</v>
      </c>
      <c r="G18" s="230"/>
      <c r="H18" s="230">
        <v>2</v>
      </c>
      <c r="I18" s="230"/>
      <c r="J18" s="230">
        <v>2</v>
      </c>
      <c r="K18" s="231">
        <v>6</v>
      </c>
      <c r="L18" s="128"/>
      <c r="M18" s="227" t="s">
        <v>118</v>
      </c>
      <c r="N18" s="228">
        <v>54</v>
      </c>
      <c r="O18" s="128"/>
      <c r="P18" s="128"/>
      <c r="Q18" s="128"/>
      <c r="R18" s="128"/>
      <c r="S18" s="128"/>
      <c r="T18" s="128"/>
      <c r="U18" s="128"/>
      <c r="V18" s="128"/>
      <c r="W18" s="128"/>
      <c r="X18" s="128"/>
      <c r="Y18" s="128"/>
    </row>
    <row r="19" spans="1:25" ht="21" customHeight="1">
      <c r="A19" s="226" t="s">
        <v>117</v>
      </c>
      <c r="B19" s="136"/>
      <c r="C19" s="229"/>
      <c r="D19" s="230">
        <v>1</v>
      </c>
      <c r="E19" s="230"/>
      <c r="F19" s="230">
        <v>3</v>
      </c>
      <c r="G19" s="230"/>
      <c r="H19" s="230">
        <v>5</v>
      </c>
      <c r="I19" s="230"/>
      <c r="J19" s="230">
        <v>3</v>
      </c>
      <c r="K19" s="231">
        <v>12</v>
      </c>
      <c r="L19" s="128"/>
      <c r="M19" s="227" t="s">
        <v>139</v>
      </c>
      <c r="N19" s="228">
        <v>53</v>
      </c>
      <c r="O19" s="128"/>
      <c r="P19" s="128"/>
      <c r="Q19" s="128"/>
      <c r="R19" s="128"/>
      <c r="S19" s="128"/>
      <c r="T19" s="128"/>
      <c r="U19" s="128"/>
      <c r="V19" s="128"/>
      <c r="W19" s="128"/>
      <c r="X19" s="128"/>
      <c r="Y19" s="128"/>
    </row>
    <row r="20" spans="1:25" ht="21" customHeight="1">
      <c r="A20" s="226" t="s">
        <v>122</v>
      </c>
      <c r="B20" s="136"/>
      <c r="C20" s="229"/>
      <c r="D20" s="230">
        <v>7</v>
      </c>
      <c r="E20" s="230"/>
      <c r="F20" s="230">
        <v>86</v>
      </c>
      <c r="G20" s="230"/>
      <c r="H20" s="230">
        <v>57</v>
      </c>
      <c r="I20" s="230"/>
      <c r="J20" s="230">
        <v>15</v>
      </c>
      <c r="K20" s="231">
        <v>165</v>
      </c>
      <c r="L20" s="128"/>
      <c r="M20" s="227" t="s">
        <v>126</v>
      </c>
      <c r="N20" s="228">
        <v>43</v>
      </c>
      <c r="O20" s="128"/>
      <c r="P20" s="128"/>
      <c r="Q20" s="128"/>
      <c r="R20" s="128"/>
      <c r="S20" s="128"/>
      <c r="T20" s="128"/>
      <c r="U20" s="128"/>
      <c r="V20" s="128"/>
      <c r="W20" s="128"/>
      <c r="X20" s="128"/>
      <c r="Y20" s="128"/>
    </row>
    <row r="21" spans="1:25" ht="21" customHeight="1">
      <c r="A21" s="226" t="s">
        <v>118</v>
      </c>
      <c r="B21" s="136"/>
      <c r="C21" s="229"/>
      <c r="D21" s="230">
        <v>1</v>
      </c>
      <c r="E21" s="230"/>
      <c r="F21" s="230">
        <v>10</v>
      </c>
      <c r="G21" s="230"/>
      <c r="H21" s="230">
        <v>28</v>
      </c>
      <c r="I21" s="230"/>
      <c r="J21" s="230">
        <v>15</v>
      </c>
      <c r="K21" s="231">
        <v>54</v>
      </c>
      <c r="L21" s="128"/>
      <c r="M21" s="227" t="s">
        <v>128</v>
      </c>
      <c r="N21" s="228">
        <v>38</v>
      </c>
      <c r="O21" s="128"/>
      <c r="P21" s="128"/>
      <c r="Q21" s="128"/>
      <c r="R21" s="128"/>
      <c r="S21" s="128"/>
      <c r="T21" s="128"/>
      <c r="U21" s="128"/>
      <c r="V21" s="128"/>
      <c r="W21" s="128"/>
      <c r="X21" s="128"/>
      <c r="Y21" s="128"/>
    </row>
    <row r="22" spans="1:25" ht="21" customHeight="1">
      <c r="A22" s="226" t="s">
        <v>119</v>
      </c>
      <c r="B22" s="136"/>
      <c r="C22" s="229"/>
      <c r="D22" s="230">
        <v>15</v>
      </c>
      <c r="E22" s="230"/>
      <c r="F22" s="230">
        <v>44</v>
      </c>
      <c r="G22" s="230"/>
      <c r="H22" s="230">
        <v>28</v>
      </c>
      <c r="I22" s="230"/>
      <c r="J22" s="230">
        <v>21</v>
      </c>
      <c r="K22" s="231">
        <v>108</v>
      </c>
      <c r="L22" s="128"/>
      <c r="M22" s="227" t="s">
        <v>123</v>
      </c>
      <c r="N22" s="228">
        <v>35</v>
      </c>
      <c r="O22" s="128"/>
      <c r="P22" s="128"/>
      <c r="Q22" s="128"/>
      <c r="R22" s="128"/>
      <c r="S22" s="128"/>
      <c r="T22" s="128"/>
      <c r="U22" s="128"/>
      <c r="V22" s="128"/>
      <c r="W22" s="128"/>
      <c r="X22" s="128"/>
      <c r="Y22" s="128"/>
    </row>
    <row r="23" spans="1:25" ht="21" customHeight="1">
      <c r="A23" s="226" t="s">
        <v>120</v>
      </c>
      <c r="B23" s="136"/>
      <c r="C23" s="229"/>
      <c r="D23" s="230"/>
      <c r="E23" s="230"/>
      <c r="F23" s="230">
        <v>8</v>
      </c>
      <c r="G23" s="230"/>
      <c r="H23" s="230">
        <v>8</v>
      </c>
      <c r="I23" s="230"/>
      <c r="J23" s="230">
        <v>2</v>
      </c>
      <c r="K23" s="231">
        <v>18</v>
      </c>
      <c r="L23" s="128"/>
      <c r="M23" s="227" t="s">
        <v>510</v>
      </c>
      <c r="N23" s="228">
        <v>29</v>
      </c>
      <c r="O23" s="128"/>
      <c r="P23" s="128"/>
      <c r="Q23" s="128"/>
      <c r="R23" s="128"/>
      <c r="S23" s="128"/>
      <c r="T23" s="128"/>
      <c r="U23" s="128"/>
      <c r="V23" s="128"/>
      <c r="W23" s="128"/>
      <c r="X23" s="128"/>
      <c r="Y23" s="128"/>
    </row>
    <row r="24" spans="1:25" ht="21" customHeight="1">
      <c r="A24" s="226" t="s">
        <v>121</v>
      </c>
      <c r="B24" s="136"/>
      <c r="C24" s="229"/>
      <c r="D24" s="230">
        <v>3</v>
      </c>
      <c r="E24" s="230"/>
      <c r="F24" s="230">
        <v>3</v>
      </c>
      <c r="G24" s="230"/>
      <c r="H24" s="230">
        <v>9</v>
      </c>
      <c r="I24" s="230"/>
      <c r="J24" s="230">
        <v>4</v>
      </c>
      <c r="K24" s="231">
        <v>19</v>
      </c>
      <c r="L24" s="128"/>
      <c r="M24" s="227" t="s">
        <v>121</v>
      </c>
      <c r="N24" s="228">
        <v>19</v>
      </c>
      <c r="O24" s="128"/>
      <c r="P24" s="128"/>
      <c r="Q24" s="128"/>
      <c r="R24" s="128"/>
      <c r="S24" s="128"/>
      <c r="T24" s="128"/>
      <c r="U24" s="128"/>
      <c r="V24" s="128"/>
      <c r="W24" s="128"/>
      <c r="X24" s="128"/>
      <c r="Y24" s="128"/>
    </row>
    <row r="25" spans="1:25" ht="21" customHeight="1">
      <c r="A25" s="226" t="s">
        <v>123</v>
      </c>
      <c r="B25" s="136"/>
      <c r="C25" s="229"/>
      <c r="D25" s="230">
        <v>6</v>
      </c>
      <c r="E25" s="230"/>
      <c r="F25" s="230">
        <v>10</v>
      </c>
      <c r="G25" s="230"/>
      <c r="H25" s="230">
        <v>8</v>
      </c>
      <c r="I25" s="230"/>
      <c r="J25" s="230">
        <v>11</v>
      </c>
      <c r="K25" s="231">
        <v>35</v>
      </c>
      <c r="L25" s="128"/>
      <c r="M25" s="227" t="s">
        <v>131</v>
      </c>
      <c r="N25" s="228">
        <v>19</v>
      </c>
      <c r="O25" s="128"/>
      <c r="P25" s="128"/>
      <c r="Q25" s="128"/>
      <c r="R25" s="128"/>
      <c r="S25" s="128"/>
      <c r="T25" s="128"/>
      <c r="U25" s="128"/>
      <c r="V25" s="128"/>
      <c r="W25" s="128"/>
      <c r="X25" s="128"/>
      <c r="Y25" s="128"/>
    </row>
    <row r="26" spans="1:25" ht="21" customHeight="1">
      <c r="A26" s="226" t="s">
        <v>124</v>
      </c>
      <c r="B26" s="136"/>
      <c r="C26" s="229"/>
      <c r="D26" s="230">
        <v>5</v>
      </c>
      <c r="E26" s="230"/>
      <c r="F26" s="230">
        <v>34</v>
      </c>
      <c r="G26" s="230"/>
      <c r="H26" s="230">
        <v>16</v>
      </c>
      <c r="I26" s="230"/>
      <c r="J26" s="230">
        <v>9</v>
      </c>
      <c r="K26" s="231">
        <v>64</v>
      </c>
      <c r="L26" s="128"/>
      <c r="M26" s="227" t="s">
        <v>120</v>
      </c>
      <c r="N26" s="228">
        <v>18</v>
      </c>
      <c r="O26" s="128"/>
      <c r="P26" s="128"/>
      <c r="Q26" s="128"/>
      <c r="R26" s="128"/>
      <c r="S26" s="128"/>
      <c r="T26" s="128"/>
      <c r="U26" s="128"/>
      <c r="V26" s="128"/>
      <c r="W26" s="128"/>
      <c r="X26" s="128"/>
      <c r="Y26" s="128"/>
    </row>
    <row r="27" spans="1:25" ht="21" customHeight="1">
      <c r="A27" s="226" t="s">
        <v>125</v>
      </c>
      <c r="B27" s="136"/>
      <c r="C27" s="229"/>
      <c r="D27" s="230"/>
      <c r="E27" s="230"/>
      <c r="F27" s="230">
        <v>1</v>
      </c>
      <c r="G27" s="230"/>
      <c r="H27" s="230">
        <v>1</v>
      </c>
      <c r="I27" s="230"/>
      <c r="J27" s="230"/>
      <c r="K27" s="231">
        <v>2</v>
      </c>
      <c r="L27" s="128"/>
      <c r="M27" s="227" t="s">
        <v>133</v>
      </c>
      <c r="N27" s="228">
        <v>18</v>
      </c>
      <c r="O27" s="128"/>
      <c r="P27" s="128"/>
      <c r="Q27" s="128"/>
      <c r="R27" s="128"/>
      <c r="S27" s="128"/>
      <c r="T27" s="128"/>
      <c r="U27" s="128"/>
      <c r="V27" s="128"/>
      <c r="W27" s="128"/>
      <c r="X27" s="128"/>
      <c r="Y27" s="128"/>
    </row>
    <row r="28" spans="1:25" ht="21" customHeight="1">
      <c r="A28" s="226" t="s">
        <v>126</v>
      </c>
      <c r="B28" s="136"/>
      <c r="C28" s="229"/>
      <c r="D28" s="230">
        <v>7</v>
      </c>
      <c r="E28" s="230"/>
      <c r="F28" s="230">
        <v>23</v>
      </c>
      <c r="G28" s="230"/>
      <c r="H28" s="230">
        <v>2</v>
      </c>
      <c r="I28" s="230"/>
      <c r="J28" s="230">
        <v>11</v>
      </c>
      <c r="K28" s="231">
        <v>43</v>
      </c>
      <c r="L28" s="128"/>
      <c r="M28" s="227" t="s">
        <v>132</v>
      </c>
      <c r="N28" s="228">
        <v>15</v>
      </c>
      <c r="O28" s="128"/>
      <c r="P28" s="128"/>
      <c r="Q28" s="128"/>
      <c r="R28" s="128"/>
      <c r="S28" s="128"/>
      <c r="T28" s="128"/>
      <c r="U28" s="128"/>
      <c r="V28" s="128"/>
      <c r="W28" s="128"/>
      <c r="X28" s="128"/>
      <c r="Y28" s="128"/>
    </row>
    <row r="29" spans="1:25" ht="21" customHeight="1">
      <c r="A29" s="226" t="s">
        <v>127</v>
      </c>
      <c r="B29" s="136"/>
      <c r="C29" s="229"/>
      <c r="D29" s="230"/>
      <c r="E29" s="230"/>
      <c r="F29" s="230">
        <v>3</v>
      </c>
      <c r="G29" s="230"/>
      <c r="H29" s="230">
        <v>4</v>
      </c>
      <c r="I29" s="230"/>
      <c r="J29" s="230">
        <v>2</v>
      </c>
      <c r="K29" s="231">
        <v>9</v>
      </c>
      <c r="L29" s="128"/>
      <c r="M29" s="227" t="s">
        <v>134</v>
      </c>
      <c r="N29" s="228">
        <v>14</v>
      </c>
      <c r="O29" s="128"/>
      <c r="P29" s="128"/>
      <c r="Q29" s="128"/>
      <c r="R29" s="128"/>
      <c r="S29" s="128"/>
      <c r="T29" s="128"/>
      <c r="U29" s="128"/>
      <c r="V29" s="128"/>
      <c r="W29" s="128"/>
      <c r="X29" s="128"/>
      <c r="Y29" s="128"/>
    </row>
    <row r="30" spans="1:25" ht="21" customHeight="1">
      <c r="A30" s="226" t="s">
        <v>128</v>
      </c>
      <c r="B30" s="136"/>
      <c r="C30" s="229"/>
      <c r="D30" s="230">
        <v>11</v>
      </c>
      <c r="E30" s="230"/>
      <c r="F30" s="230">
        <v>10</v>
      </c>
      <c r="G30" s="230"/>
      <c r="H30" s="230">
        <v>11</v>
      </c>
      <c r="I30" s="230"/>
      <c r="J30" s="230">
        <v>6</v>
      </c>
      <c r="K30" s="231">
        <v>38</v>
      </c>
      <c r="L30" s="128"/>
      <c r="M30" s="227" t="s">
        <v>114</v>
      </c>
      <c r="N30" s="228">
        <v>12</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v>2</v>
      </c>
      <c r="I31" s="230"/>
      <c r="J31" s="230">
        <v>2</v>
      </c>
      <c r="K31" s="231">
        <v>4</v>
      </c>
      <c r="L31" s="128"/>
      <c r="M31" s="227" t="s">
        <v>117</v>
      </c>
      <c r="N31" s="228">
        <v>12</v>
      </c>
      <c r="O31" s="128"/>
      <c r="P31" s="128"/>
      <c r="Q31" s="128"/>
      <c r="R31" s="128"/>
      <c r="S31" s="128"/>
      <c r="T31" s="128"/>
      <c r="U31" s="128"/>
      <c r="V31" s="128"/>
      <c r="W31" s="128"/>
      <c r="X31" s="128"/>
      <c r="Y31" s="128"/>
    </row>
    <row r="32" spans="1:25" ht="21" customHeight="1">
      <c r="A32" s="226" t="s">
        <v>130</v>
      </c>
      <c r="B32" s="136"/>
      <c r="C32" s="229"/>
      <c r="D32" s="230">
        <v>7</v>
      </c>
      <c r="E32" s="230"/>
      <c r="F32" s="230">
        <v>1</v>
      </c>
      <c r="G32" s="230"/>
      <c r="H32" s="230">
        <v>1</v>
      </c>
      <c r="I32" s="230"/>
      <c r="J32" s="230"/>
      <c r="K32" s="231">
        <v>9</v>
      </c>
      <c r="L32" s="128"/>
      <c r="M32" s="227" t="s">
        <v>127</v>
      </c>
      <c r="N32" s="228">
        <v>9</v>
      </c>
      <c r="O32" s="128"/>
      <c r="P32" s="128"/>
      <c r="Q32" s="128"/>
      <c r="R32" s="128"/>
      <c r="S32" s="128"/>
      <c r="T32" s="128"/>
      <c r="U32" s="128"/>
      <c r="V32" s="128"/>
      <c r="W32" s="128"/>
      <c r="X32" s="128"/>
      <c r="Y32" s="128"/>
    </row>
    <row r="33" spans="1:25" ht="21" customHeight="1">
      <c r="A33" s="226" t="s">
        <v>131</v>
      </c>
      <c r="B33" s="136"/>
      <c r="C33" s="229"/>
      <c r="D33" s="230">
        <v>7</v>
      </c>
      <c r="E33" s="230"/>
      <c r="F33" s="230">
        <v>2</v>
      </c>
      <c r="G33" s="230"/>
      <c r="H33" s="230">
        <v>5</v>
      </c>
      <c r="I33" s="230"/>
      <c r="J33" s="230">
        <v>5</v>
      </c>
      <c r="K33" s="231">
        <v>19</v>
      </c>
      <c r="L33" s="128"/>
      <c r="M33" s="227" t="s">
        <v>130</v>
      </c>
      <c r="N33" s="228">
        <v>9</v>
      </c>
      <c r="O33" s="128"/>
      <c r="P33" s="128"/>
      <c r="Q33" s="128"/>
      <c r="R33" s="128"/>
      <c r="S33" s="128"/>
      <c r="T33" s="128"/>
      <c r="U33" s="128"/>
      <c r="V33" s="128"/>
      <c r="W33" s="128"/>
      <c r="X33" s="128"/>
      <c r="Y33" s="128"/>
    </row>
    <row r="34" spans="1:25" ht="21" customHeight="1">
      <c r="A34" s="226" t="s">
        <v>132</v>
      </c>
      <c r="B34" s="136"/>
      <c r="C34" s="229"/>
      <c r="D34" s="230">
        <v>1</v>
      </c>
      <c r="E34" s="230"/>
      <c r="F34" s="230">
        <v>4</v>
      </c>
      <c r="G34" s="230"/>
      <c r="H34" s="230">
        <v>7</v>
      </c>
      <c r="I34" s="230"/>
      <c r="J34" s="230">
        <v>3</v>
      </c>
      <c r="K34" s="231">
        <v>15</v>
      </c>
      <c r="L34" s="128"/>
      <c r="M34" s="227" t="s">
        <v>136</v>
      </c>
      <c r="N34" s="228">
        <v>9</v>
      </c>
      <c r="O34" s="128"/>
      <c r="P34" s="128"/>
      <c r="Q34" s="128"/>
      <c r="R34" s="128"/>
      <c r="S34" s="128"/>
      <c r="T34" s="128"/>
      <c r="U34" s="128"/>
      <c r="V34" s="128"/>
      <c r="W34" s="128"/>
      <c r="X34" s="128"/>
      <c r="Y34" s="128"/>
    </row>
    <row r="35" spans="1:25" ht="21" customHeight="1">
      <c r="A35" s="226" t="s">
        <v>133</v>
      </c>
      <c r="B35" s="136"/>
      <c r="C35" s="229"/>
      <c r="D35" s="230">
        <v>2</v>
      </c>
      <c r="E35" s="230"/>
      <c r="F35" s="230">
        <v>15</v>
      </c>
      <c r="G35" s="230"/>
      <c r="H35" s="230"/>
      <c r="I35" s="230"/>
      <c r="J35" s="230">
        <v>1</v>
      </c>
      <c r="K35" s="231">
        <v>18</v>
      </c>
      <c r="L35" s="128"/>
      <c r="M35" s="227" t="s">
        <v>108</v>
      </c>
      <c r="N35" s="228">
        <v>6</v>
      </c>
      <c r="O35" s="128"/>
      <c r="P35" s="128"/>
      <c r="Q35" s="128"/>
      <c r="R35" s="128"/>
      <c r="S35" s="128"/>
      <c r="T35" s="128"/>
      <c r="U35" s="128"/>
      <c r="V35" s="128"/>
      <c r="W35" s="128"/>
      <c r="X35" s="128"/>
      <c r="Y35" s="128"/>
    </row>
    <row r="36" spans="1:25" ht="21" customHeight="1">
      <c r="A36" s="226" t="s">
        <v>134</v>
      </c>
      <c r="B36" s="136"/>
      <c r="C36" s="229"/>
      <c r="D36" s="230">
        <v>3</v>
      </c>
      <c r="E36" s="230"/>
      <c r="F36" s="230">
        <v>6</v>
      </c>
      <c r="G36" s="230"/>
      <c r="H36" s="230">
        <v>5</v>
      </c>
      <c r="I36" s="230"/>
      <c r="J36" s="230"/>
      <c r="K36" s="231">
        <v>14</v>
      </c>
      <c r="L36" s="128"/>
      <c r="M36" s="227" t="s">
        <v>113</v>
      </c>
      <c r="N36" s="228">
        <v>6</v>
      </c>
      <c r="O36" s="128"/>
      <c r="P36" s="128"/>
      <c r="Q36" s="128"/>
      <c r="R36" s="128"/>
      <c r="S36" s="128"/>
      <c r="T36" s="128"/>
      <c r="U36" s="128"/>
      <c r="V36" s="128"/>
      <c r="W36" s="128"/>
      <c r="X36" s="128"/>
      <c r="Y36" s="128"/>
    </row>
    <row r="37" spans="1:25" ht="21" customHeight="1">
      <c r="A37" s="226" t="s">
        <v>135</v>
      </c>
      <c r="B37" s="136"/>
      <c r="C37" s="229"/>
      <c r="D37" s="230">
        <v>5</v>
      </c>
      <c r="E37" s="230"/>
      <c r="F37" s="230">
        <v>12</v>
      </c>
      <c r="G37" s="230"/>
      <c r="H37" s="230">
        <v>24</v>
      </c>
      <c r="I37" s="230"/>
      <c r="J37" s="230">
        <v>19</v>
      </c>
      <c r="K37" s="231">
        <v>60</v>
      </c>
      <c r="L37" s="128"/>
      <c r="M37" s="227" t="s">
        <v>129</v>
      </c>
      <c r="N37" s="228">
        <v>4</v>
      </c>
      <c r="O37" s="128"/>
      <c r="P37" s="128"/>
      <c r="Q37" s="128"/>
      <c r="R37" s="128"/>
      <c r="S37" s="128"/>
      <c r="T37" s="128"/>
      <c r="U37" s="128"/>
      <c r="V37" s="128"/>
      <c r="W37" s="128"/>
      <c r="X37" s="128"/>
      <c r="Y37" s="128"/>
    </row>
    <row r="38" spans="1:25" ht="21" customHeight="1">
      <c r="A38" s="226" t="s">
        <v>136</v>
      </c>
      <c r="B38" s="136"/>
      <c r="C38" s="229"/>
      <c r="D38" s="230"/>
      <c r="E38" s="230"/>
      <c r="F38" s="230">
        <v>2</v>
      </c>
      <c r="G38" s="230"/>
      <c r="H38" s="230">
        <v>5</v>
      </c>
      <c r="I38" s="230"/>
      <c r="J38" s="230">
        <v>2</v>
      </c>
      <c r="K38" s="231">
        <v>9</v>
      </c>
      <c r="L38" s="128"/>
      <c r="M38" s="227" t="s">
        <v>138</v>
      </c>
      <c r="N38" s="228">
        <v>4</v>
      </c>
      <c r="O38" s="128"/>
      <c r="P38" s="128"/>
      <c r="Q38" s="128"/>
      <c r="R38" s="128"/>
      <c r="S38" s="128"/>
      <c r="T38" s="128"/>
      <c r="U38" s="128"/>
      <c r="V38" s="128"/>
      <c r="W38" s="128"/>
      <c r="X38" s="128"/>
      <c r="Y38" s="128"/>
    </row>
    <row r="39" spans="1:25" ht="21" customHeight="1">
      <c r="A39" s="226" t="s">
        <v>137</v>
      </c>
      <c r="B39" s="136"/>
      <c r="C39" s="229"/>
      <c r="D39" s="230">
        <v>27</v>
      </c>
      <c r="E39" s="230"/>
      <c r="F39" s="230">
        <v>16</v>
      </c>
      <c r="G39" s="230"/>
      <c r="H39" s="230">
        <v>15</v>
      </c>
      <c r="I39" s="230"/>
      <c r="J39" s="230">
        <v>12</v>
      </c>
      <c r="K39" s="231">
        <v>70</v>
      </c>
      <c r="L39" s="128"/>
      <c r="M39" s="227" t="s">
        <v>111</v>
      </c>
      <c r="N39" s="228">
        <v>3</v>
      </c>
      <c r="O39" s="128"/>
      <c r="P39" s="128"/>
      <c r="Q39" s="128"/>
      <c r="R39" s="128"/>
      <c r="S39" s="128"/>
      <c r="T39" s="128"/>
      <c r="U39" s="128"/>
      <c r="V39" s="128"/>
      <c r="W39" s="128"/>
      <c r="X39" s="128"/>
      <c r="Y39" s="128"/>
    </row>
    <row r="40" spans="1:25" ht="21" customHeight="1">
      <c r="A40" s="226" t="s">
        <v>138</v>
      </c>
      <c r="B40" s="136"/>
      <c r="C40" s="229"/>
      <c r="D40" s="230">
        <v>2</v>
      </c>
      <c r="E40" s="230"/>
      <c r="F40" s="230">
        <v>1</v>
      </c>
      <c r="G40" s="230"/>
      <c r="H40" s="230">
        <v>1</v>
      </c>
      <c r="I40" s="230"/>
      <c r="J40" s="230"/>
      <c r="K40" s="231">
        <v>4</v>
      </c>
      <c r="L40" s="128"/>
      <c r="M40" s="227" t="s">
        <v>125</v>
      </c>
      <c r="N40" s="228">
        <v>2</v>
      </c>
      <c r="O40" s="128"/>
      <c r="P40" s="128"/>
      <c r="Q40" s="128"/>
      <c r="R40" s="128"/>
      <c r="S40" s="128"/>
      <c r="T40" s="128"/>
      <c r="U40" s="128"/>
      <c r="V40" s="128"/>
      <c r="W40" s="128"/>
      <c r="X40" s="128"/>
      <c r="Y40" s="128"/>
    </row>
    <row r="41" spans="1:25" ht="21" customHeight="1">
      <c r="A41" s="226" t="s">
        <v>139</v>
      </c>
      <c r="B41" s="136"/>
      <c r="C41" s="229"/>
      <c r="D41" s="230"/>
      <c r="E41" s="230"/>
      <c r="F41" s="230">
        <v>44</v>
      </c>
      <c r="G41" s="230"/>
      <c r="H41" s="230">
        <v>2</v>
      </c>
      <c r="I41" s="230"/>
      <c r="J41" s="230">
        <v>7</v>
      </c>
      <c r="K41" s="231">
        <v>53</v>
      </c>
      <c r="L41" s="128"/>
      <c r="M41" s="227" t="s">
        <v>109</v>
      </c>
      <c r="N41" s="228">
        <v>1</v>
      </c>
      <c r="O41" s="128"/>
      <c r="P41" s="128"/>
      <c r="Q41" s="128"/>
      <c r="R41" s="128"/>
      <c r="S41" s="128"/>
      <c r="T41" s="128"/>
      <c r="U41" s="128"/>
      <c r="V41" s="128"/>
      <c r="W41" s="128"/>
      <c r="X41" s="128"/>
      <c r="Y41" s="128"/>
    </row>
    <row r="42" spans="1:25" ht="21" customHeight="1">
      <c r="A42" s="226" t="s">
        <v>510</v>
      </c>
      <c r="B42" s="136"/>
      <c r="C42" s="229"/>
      <c r="D42" s="230">
        <v>1</v>
      </c>
      <c r="E42" s="230"/>
      <c r="F42" s="230">
        <v>6</v>
      </c>
      <c r="G42" s="230"/>
      <c r="H42" s="230">
        <v>10</v>
      </c>
      <c r="I42" s="230"/>
      <c r="J42" s="230">
        <v>12</v>
      </c>
      <c r="K42" s="231">
        <v>29</v>
      </c>
      <c r="L42" s="128"/>
      <c r="M42" s="227" t="s">
        <v>110</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0</v>
      </c>
      <c r="D44" s="234">
        <v>127</v>
      </c>
      <c r="E44" s="234">
        <v>0</v>
      </c>
      <c r="F44" s="234">
        <v>478</v>
      </c>
      <c r="G44" s="234">
        <v>0</v>
      </c>
      <c r="H44" s="234">
        <v>382</v>
      </c>
      <c r="I44" s="234">
        <v>0</v>
      </c>
      <c r="J44" s="234">
        <v>223</v>
      </c>
      <c r="K44" s="235">
        <v>1210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 footer="0.31496062992125984"/>
  <pageSetup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D5476-02E1-42A8-B8EC-124C2019F7B5}">
  <dimension ref="A1:Y51"/>
  <sheetViews>
    <sheetView view="pageBreakPreview" topLeftCell="A5" zoomScale="60" zoomScaleNormal="100" workbookViewId="0">
      <selection activeCell="AB42" sqref="AB42"/>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151</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c r="F10" s="230"/>
      <c r="G10" s="230"/>
      <c r="H10" s="230"/>
      <c r="I10" s="230">
        <v>2</v>
      </c>
      <c r="J10" s="230"/>
      <c r="K10" s="231">
        <v>2</v>
      </c>
      <c r="L10" s="128"/>
      <c r="M10" s="227" t="s">
        <v>123</v>
      </c>
      <c r="N10" s="228">
        <v>236</v>
      </c>
      <c r="O10" s="128"/>
      <c r="P10" s="128"/>
      <c r="Q10" s="128"/>
      <c r="R10" s="128"/>
      <c r="S10" s="128"/>
      <c r="T10" s="128"/>
      <c r="U10" s="128"/>
      <c r="V10" s="128"/>
      <c r="W10" s="128"/>
      <c r="X10" s="128"/>
      <c r="Y10" s="128"/>
    </row>
    <row r="11" spans="1:25" ht="21" customHeight="1">
      <c r="A11" s="226" t="s">
        <v>109</v>
      </c>
      <c r="B11" s="136"/>
      <c r="C11" s="229">
        <v>7</v>
      </c>
      <c r="D11" s="230"/>
      <c r="E11" s="230"/>
      <c r="F11" s="230"/>
      <c r="G11" s="230">
        <v>1</v>
      </c>
      <c r="H11" s="230"/>
      <c r="I11" s="230"/>
      <c r="J11" s="230"/>
      <c r="K11" s="231">
        <v>8</v>
      </c>
      <c r="L11" s="128"/>
      <c r="M11" s="227" t="s">
        <v>116</v>
      </c>
      <c r="N11" s="228">
        <v>212</v>
      </c>
      <c r="O11" s="128"/>
      <c r="P11" s="128"/>
      <c r="Q11" s="128"/>
      <c r="R11" s="128"/>
      <c r="S11" s="128"/>
      <c r="T11" s="128"/>
      <c r="U11" s="128"/>
      <c r="V11" s="128"/>
      <c r="W11" s="128"/>
      <c r="X11" s="128"/>
      <c r="Y11" s="128"/>
    </row>
    <row r="12" spans="1:25" ht="21" customHeight="1">
      <c r="A12" s="226" t="s">
        <v>110</v>
      </c>
      <c r="B12" s="136"/>
      <c r="C12" s="229">
        <v>1</v>
      </c>
      <c r="D12" s="230"/>
      <c r="E12" s="230"/>
      <c r="F12" s="230"/>
      <c r="G12" s="230"/>
      <c r="H12" s="230"/>
      <c r="I12" s="230"/>
      <c r="J12" s="230"/>
      <c r="K12" s="231">
        <v>1</v>
      </c>
      <c r="L12" s="128"/>
      <c r="M12" s="227" t="s">
        <v>115</v>
      </c>
      <c r="N12" s="228">
        <v>134</v>
      </c>
      <c r="O12" s="128"/>
      <c r="P12" s="128"/>
      <c r="Q12" s="128"/>
      <c r="R12" s="128"/>
      <c r="S12" s="128"/>
      <c r="T12" s="128"/>
      <c r="U12" s="128"/>
      <c r="V12" s="128"/>
      <c r="W12" s="128"/>
      <c r="X12" s="128"/>
      <c r="Y12" s="128"/>
    </row>
    <row r="13" spans="1:25" ht="21" customHeight="1">
      <c r="A13" s="226" t="s">
        <v>111</v>
      </c>
      <c r="B13" s="136"/>
      <c r="C13" s="229"/>
      <c r="D13" s="230"/>
      <c r="E13" s="230">
        <v>1</v>
      </c>
      <c r="F13" s="230"/>
      <c r="G13" s="230">
        <v>1</v>
      </c>
      <c r="H13" s="230"/>
      <c r="I13" s="230"/>
      <c r="J13" s="230"/>
      <c r="K13" s="231">
        <v>2</v>
      </c>
      <c r="L13" s="128"/>
      <c r="M13" s="227" t="s">
        <v>121</v>
      </c>
      <c r="N13" s="228">
        <v>93</v>
      </c>
      <c r="O13" s="128"/>
      <c r="P13" s="128"/>
      <c r="Q13" s="128"/>
      <c r="R13" s="128"/>
      <c r="S13" s="128"/>
      <c r="T13" s="128"/>
      <c r="U13" s="128"/>
      <c r="V13" s="128"/>
      <c r="W13" s="128"/>
      <c r="X13" s="128"/>
      <c r="Y13" s="128"/>
    </row>
    <row r="14" spans="1:25" ht="21" customHeight="1">
      <c r="A14" s="226" t="s">
        <v>114</v>
      </c>
      <c r="B14" s="136"/>
      <c r="C14" s="229">
        <v>3</v>
      </c>
      <c r="D14" s="230"/>
      <c r="E14" s="230">
        <v>5</v>
      </c>
      <c r="F14" s="230"/>
      <c r="G14" s="230">
        <v>4</v>
      </c>
      <c r="H14" s="230"/>
      <c r="I14" s="230">
        <v>2</v>
      </c>
      <c r="J14" s="230"/>
      <c r="K14" s="231">
        <v>14</v>
      </c>
      <c r="L14" s="128"/>
      <c r="M14" s="227" t="s">
        <v>119</v>
      </c>
      <c r="N14" s="228">
        <v>71</v>
      </c>
      <c r="O14" s="128"/>
      <c r="P14" s="128"/>
      <c r="Q14" s="128"/>
      <c r="R14" s="128"/>
      <c r="S14" s="128"/>
      <c r="T14" s="128"/>
      <c r="U14" s="128"/>
      <c r="V14" s="128"/>
      <c r="W14" s="128"/>
      <c r="X14" s="128"/>
      <c r="Y14" s="128"/>
    </row>
    <row r="15" spans="1:25" ht="21" customHeight="1">
      <c r="A15" s="226" t="s">
        <v>115</v>
      </c>
      <c r="B15" s="136"/>
      <c r="C15" s="229">
        <v>2</v>
      </c>
      <c r="D15" s="230"/>
      <c r="E15" s="230">
        <v>28</v>
      </c>
      <c r="F15" s="230"/>
      <c r="G15" s="230">
        <v>28</v>
      </c>
      <c r="H15" s="230"/>
      <c r="I15" s="230">
        <v>76</v>
      </c>
      <c r="J15" s="230"/>
      <c r="K15" s="231">
        <v>134</v>
      </c>
      <c r="L15" s="128"/>
      <c r="M15" s="227" t="s">
        <v>135</v>
      </c>
      <c r="N15" s="228">
        <v>65</v>
      </c>
      <c r="O15" s="128"/>
      <c r="P15" s="128"/>
      <c r="Q15" s="128"/>
      <c r="R15" s="128"/>
      <c r="S15" s="128"/>
      <c r="T15" s="128"/>
      <c r="U15" s="128"/>
      <c r="V15" s="128"/>
      <c r="W15" s="128"/>
      <c r="X15" s="128"/>
      <c r="Y15" s="128"/>
    </row>
    <row r="16" spans="1:25" ht="21" customHeight="1">
      <c r="A16" s="226" t="s">
        <v>116</v>
      </c>
      <c r="B16" s="136"/>
      <c r="C16" s="229">
        <v>4</v>
      </c>
      <c r="D16" s="230"/>
      <c r="E16" s="230">
        <v>157</v>
      </c>
      <c r="F16" s="230"/>
      <c r="G16" s="230">
        <v>30</v>
      </c>
      <c r="H16" s="230"/>
      <c r="I16" s="230">
        <v>21</v>
      </c>
      <c r="J16" s="230"/>
      <c r="K16" s="231">
        <v>212</v>
      </c>
      <c r="L16" s="128"/>
      <c r="M16" s="227" t="s">
        <v>122</v>
      </c>
      <c r="N16" s="228">
        <v>62</v>
      </c>
      <c r="O16" s="128"/>
      <c r="P16" s="128"/>
      <c r="Q16" s="128"/>
      <c r="R16" s="128"/>
      <c r="S16" s="128"/>
      <c r="T16" s="128"/>
      <c r="U16" s="128"/>
      <c r="V16" s="128"/>
      <c r="W16" s="128"/>
      <c r="X16" s="128"/>
      <c r="Y16" s="128"/>
    </row>
    <row r="17" spans="1:25" ht="21" customHeight="1">
      <c r="A17" s="226" t="s">
        <v>112</v>
      </c>
      <c r="B17" s="136"/>
      <c r="C17" s="229"/>
      <c r="D17" s="230"/>
      <c r="E17" s="230">
        <v>3</v>
      </c>
      <c r="F17" s="230"/>
      <c r="G17" s="230">
        <v>3</v>
      </c>
      <c r="H17" s="230"/>
      <c r="I17" s="230">
        <v>10</v>
      </c>
      <c r="J17" s="230"/>
      <c r="K17" s="231">
        <v>16</v>
      </c>
      <c r="L17" s="128"/>
      <c r="M17" s="227" t="s">
        <v>139</v>
      </c>
      <c r="N17" s="228">
        <v>52</v>
      </c>
      <c r="O17" s="128"/>
      <c r="P17" s="128"/>
      <c r="Q17" s="128"/>
      <c r="R17" s="128"/>
      <c r="S17" s="128"/>
      <c r="T17" s="128"/>
      <c r="U17" s="128"/>
      <c r="V17" s="128"/>
      <c r="W17" s="128"/>
      <c r="X17" s="128"/>
      <c r="Y17" s="128"/>
    </row>
    <row r="18" spans="1:25" ht="21" customHeight="1">
      <c r="A18" s="226" t="s">
        <v>113</v>
      </c>
      <c r="B18" s="136"/>
      <c r="C18" s="229"/>
      <c r="D18" s="230"/>
      <c r="E18" s="230">
        <v>3</v>
      </c>
      <c r="F18" s="230"/>
      <c r="G18" s="230"/>
      <c r="H18" s="230"/>
      <c r="I18" s="230">
        <v>7</v>
      </c>
      <c r="J18" s="230"/>
      <c r="K18" s="231">
        <v>10</v>
      </c>
      <c r="L18" s="128"/>
      <c r="M18" s="227" t="s">
        <v>510</v>
      </c>
      <c r="N18" s="228">
        <v>45</v>
      </c>
      <c r="O18" s="128"/>
      <c r="P18" s="128"/>
      <c r="Q18" s="128"/>
      <c r="R18" s="128"/>
      <c r="S18" s="128"/>
      <c r="T18" s="128"/>
      <c r="U18" s="128"/>
      <c r="V18" s="128"/>
      <c r="W18" s="128"/>
      <c r="X18" s="128"/>
      <c r="Y18" s="128"/>
    </row>
    <row r="19" spans="1:25" ht="21" customHeight="1">
      <c r="A19" s="226" t="s">
        <v>117</v>
      </c>
      <c r="B19" s="136"/>
      <c r="C19" s="229"/>
      <c r="D19" s="230"/>
      <c r="E19" s="230">
        <v>11</v>
      </c>
      <c r="F19" s="230"/>
      <c r="G19" s="230">
        <v>4</v>
      </c>
      <c r="H19" s="230"/>
      <c r="I19" s="230">
        <v>9</v>
      </c>
      <c r="J19" s="230"/>
      <c r="K19" s="231">
        <v>24</v>
      </c>
      <c r="L19" s="128"/>
      <c r="M19" s="227" t="s">
        <v>118</v>
      </c>
      <c r="N19" s="228">
        <v>43</v>
      </c>
      <c r="O19" s="128"/>
      <c r="P19" s="128"/>
      <c r="Q19" s="128"/>
      <c r="R19" s="128"/>
      <c r="S19" s="128"/>
      <c r="T19" s="128"/>
      <c r="U19" s="128"/>
      <c r="V19" s="128"/>
      <c r="W19" s="128"/>
      <c r="X19" s="128"/>
      <c r="Y19" s="128"/>
    </row>
    <row r="20" spans="1:25" ht="21" customHeight="1">
      <c r="A20" s="226" t="s">
        <v>122</v>
      </c>
      <c r="B20" s="136"/>
      <c r="C20" s="229"/>
      <c r="D20" s="230"/>
      <c r="E20" s="230">
        <v>46</v>
      </c>
      <c r="F20" s="230"/>
      <c r="G20" s="230">
        <v>10</v>
      </c>
      <c r="H20" s="230"/>
      <c r="I20" s="230">
        <v>6</v>
      </c>
      <c r="J20" s="230"/>
      <c r="K20" s="231">
        <v>62</v>
      </c>
      <c r="L20" s="128"/>
      <c r="M20" s="227" t="s">
        <v>132</v>
      </c>
      <c r="N20" s="228">
        <v>43</v>
      </c>
      <c r="O20" s="128"/>
      <c r="P20" s="128"/>
      <c r="Q20" s="128"/>
      <c r="R20" s="128"/>
      <c r="S20" s="128"/>
      <c r="T20" s="128"/>
      <c r="U20" s="128"/>
      <c r="V20" s="128"/>
      <c r="W20" s="128"/>
      <c r="X20" s="128"/>
      <c r="Y20" s="128"/>
    </row>
    <row r="21" spans="1:25" ht="21" customHeight="1">
      <c r="A21" s="226" t="s">
        <v>118</v>
      </c>
      <c r="B21" s="136"/>
      <c r="C21" s="229">
        <v>3</v>
      </c>
      <c r="D21" s="230"/>
      <c r="E21" s="230">
        <v>32</v>
      </c>
      <c r="F21" s="230"/>
      <c r="G21" s="230">
        <v>5</v>
      </c>
      <c r="H21" s="230"/>
      <c r="I21" s="230">
        <v>3</v>
      </c>
      <c r="J21" s="230"/>
      <c r="K21" s="231">
        <v>43</v>
      </c>
      <c r="L21" s="128"/>
      <c r="M21" s="227" t="s">
        <v>137</v>
      </c>
      <c r="N21" s="228">
        <v>41</v>
      </c>
      <c r="O21" s="128"/>
      <c r="P21" s="128"/>
      <c r="Q21" s="128"/>
      <c r="R21" s="128"/>
      <c r="S21" s="128"/>
      <c r="T21" s="128"/>
      <c r="U21" s="128"/>
      <c r="V21" s="128"/>
      <c r="W21" s="128"/>
      <c r="X21" s="128"/>
      <c r="Y21" s="128"/>
    </row>
    <row r="22" spans="1:25" ht="21" customHeight="1">
      <c r="A22" s="226" t="s">
        <v>119</v>
      </c>
      <c r="B22" s="136"/>
      <c r="C22" s="229">
        <v>2</v>
      </c>
      <c r="D22" s="230"/>
      <c r="E22" s="230">
        <v>9</v>
      </c>
      <c r="F22" s="230"/>
      <c r="G22" s="230">
        <v>20</v>
      </c>
      <c r="H22" s="230"/>
      <c r="I22" s="230">
        <v>40</v>
      </c>
      <c r="J22" s="230"/>
      <c r="K22" s="231">
        <v>71</v>
      </c>
      <c r="L22" s="128"/>
      <c r="M22" s="227" t="s">
        <v>117</v>
      </c>
      <c r="N22" s="228">
        <v>24</v>
      </c>
      <c r="O22" s="128"/>
      <c r="P22" s="128"/>
      <c r="Q22" s="128"/>
      <c r="R22" s="128"/>
      <c r="S22" s="128"/>
      <c r="T22" s="128"/>
      <c r="U22" s="128"/>
      <c r="V22" s="128"/>
      <c r="W22" s="128"/>
      <c r="X22" s="128"/>
      <c r="Y22" s="128"/>
    </row>
    <row r="23" spans="1:25" ht="21" customHeight="1">
      <c r="A23" s="226" t="s">
        <v>120</v>
      </c>
      <c r="B23" s="136"/>
      <c r="C23" s="229">
        <v>1</v>
      </c>
      <c r="D23" s="230"/>
      <c r="E23" s="230">
        <v>3</v>
      </c>
      <c r="F23" s="230"/>
      <c r="G23" s="230">
        <v>1</v>
      </c>
      <c r="H23" s="230"/>
      <c r="I23" s="230"/>
      <c r="J23" s="230"/>
      <c r="K23" s="231">
        <v>5</v>
      </c>
      <c r="L23" s="128"/>
      <c r="M23" s="227" t="s">
        <v>124</v>
      </c>
      <c r="N23" s="228">
        <v>22</v>
      </c>
      <c r="O23" s="128"/>
      <c r="P23" s="128"/>
      <c r="Q23" s="128"/>
      <c r="R23" s="128"/>
      <c r="S23" s="128"/>
      <c r="T23" s="128"/>
      <c r="U23" s="128"/>
      <c r="V23" s="128"/>
      <c r="W23" s="128"/>
      <c r="X23" s="128"/>
      <c r="Y23" s="128"/>
    </row>
    <row r="24" spans="1:25" ht="21" customHeight="1">
      <c r="A24" s="226" t="s">
        <v>121</v>
      </c>
      <c r="B24" s="136"/>
      <c r="C24" s="229">
        <v>2</v>
      </c>
      <c r="D24" s="230"/>
      <c r="E24" s="230">
        <v>11</v>
      </c>
      <c r="F24" s="230"/>
      <c r="G24" s="230">
        <v>34</v>
      </c>
      <c r="H24" s="230"/>
      <c r="I24" s="230">
        <v>46</v>
      </c>
      <c r="J24" s="230"/>
      <c r="K24" s="231">
        <v>93</v>
      </c>
      <c r="L24" s="128"/>
      <c r="M24" s="227" t="s">
        <v>127</v>
      </c>
      <c r="N24" s="228">
        <v>17</v>
      </c>
      <c r="O24" s="128"/>
      <c r="P24" s="128"/>
      <c r="Q24" s="128"/>
      <c r="R24" s="128"/>
      <c r="S24" s="128"/>
      <c r="T24" s="128"/>
      <c r="U24" s="128"/>
      <c r="V24" s="128"/>
      <c r="W24" s="128"/>
      <c r="X24" s="128"/>
      <c r="Y24" s="128"/>
    </row>
    <row r="25" spans="1:25" ht="21" customHeight="1">
      <c r="A25" s="226" t="s">
        <v>123</v>
      </c>
      <c r="B25" s="136"/>
      <c r="C25" s="229">
        <v>2</v>
      </c>
      <c r="D25" s="230"/>
      <c r="E25" s="230">
        <v>13</v>
      </c>
      <c r="F25" s="230"/>
      <c r="G25" s="230">
        <v>64</v>
      </c>
      <c r="H25" s="230"/>
      <c r="I25" s="230">
        <v>157</v>
      </c>
      <c r="J25" s="230"/>
      <c r="K25" s="231">
        <v>236</v>
      </c>
      <c r="L25" s="128"/>
      <c r="M25" s="227" t="s">
        <v>112</v>
      </c>
      <c r="N25" s="228">
        <v>16</v>
      </c>
      <c r="O25" s="128"/>
      <c r="P25" s="128"/>
      <c r="Q25" s="128"/>
      <c r="R25" s="128"/>
      <c r="S25" s="128"/>
      <c r="T25" s="128"/>
      <c r="U25" s="128"/>
      <c r="V25" s="128"/>
      <c r="W25" s="128"/>
      <c r="X25" s="128"/>
      <c r="Y25" s="128"/>
    </row>
    <row r="26" spans="1:25" ht="21" customHeight="1">
      <c r="A26" s="226" t="s">
        <v>124</v>
      </c>
      <c r="B26" s="136"/>
      <c r="C26" s="229"/>
      <c r="D26" s="230"/>
      <c r="E26" s="230">
        <v>4</v>
      </c>
      <c r="F26" s="230"/>
      <c r="G26" s="230"/>
      <c r="H26" s="230"/>
      <c r="I26" s="230">
        <v>18</v>
      </c>
      <c r="J26" s="230"/>
      <c r="K26" s="231">
        <v>22</v>
      </c>
      <c r="L26" s="128"/>
      <c r="M26" s="227" t="s">
        <v>125</v>
      </c>
      <c r="N26" s="228">
        <v>15</v>
      </c>
      <c r="O26" s="128"/>
      <c r="P26" s="128"/>
      <c r="Q26" s="128"/>
      <c r="R26" s="128"/>
      <c r="S26" s="128"/>
      <c r="T26" s="128"/>
      <c r="U26" s="128"/>
      <c r="V26" s="128"/>
      <c r="W26" s="128"/>
      <c r="X26" s="128"/>
      <c r="Y26" s="128"/>
    </row>
    <row r="27" spans="1:25" ht="21" customHeight="1">
      <c r="A27" s="226" t="s">
        <v>125</v>
      </c>
      <c r="B27" s="136"/>
      <c r="C27" s="229">
        <v>2</v>
      </c>
      <c r="D27" s="230"/>
      <c r="E27" s="230">
        <v>4</v>
      </c>
      <c r="F27" s="230"/>
      <c r="G27" s="230">
        <v>5</v>
      </c>
      <c r="H27" s="230"/>
      <c r="I27" s="230">
        <v>4</v>
      </c>
      <c r="J27" s="230"/>
      <c r="K27" s="231">
        <v>15</v>
      </c>
      <c r="L27" s="128"/>
      <c r="M27" s="227" t="s">
        <v>114</v>
      </c>
      <c r="N27" s="228">
        <v>14</v>
      </c>
      <c r="O27" s="128"/>
      <c r="P27" s="128"/>
      <c r="Q27" s="128"/>
      <c r="R27" s="128"/>
      <c r="S27" s="128"/>
      <c r="T27" s="128"/>
      <c r="U27" s="128"/>
      <c r="V27" s="128"/>
      <c r="W27" s="128"/>
      <c r="X27" s="128"/>
      <c r="Y27" s="128"/>
    </row>
    <row r="28" spans="1:25" ht="21" customHeight="1">
      <c r="A28" s="226" t="s">
        <v>126</v>
      </c>
      <c r="B28" s="136"/>
      <c r="C28" s="229"/>
      <c r="D28" s="230"/>
      <c r="E28" s="230">
        <v>1</v>
      </c>
      <c r="F28" s="230"/>
      <c r="G28" s="230">
        <v>1</v>
      </c>
      <c r="H28" s="230"/>
      <c r="I28" s="230">
        <v>4</v>
      </c>
      <c r="J28" s="230"/>
      <c r="K28" s="231">
        <v>6</v>
      </c>
      <c r="L28" s="128"/>
      <c r="M28" s="227" t="s">
        <v>134</v>
      </c>
      <c r="N28" s="228">
        <v>14</v>
      </c>
      <c r="O28" s="128"/>
      <c r="P28" s="128"/>
      <c r="Q28" s="128"/>
      <c r="R28" s="128"/>
      <c r="S28" s="128"/>
      <c r="T28" s="128"/>
      <c r="U28" s="128"/>
      <c r="V28" s="128"/>
      <c r="W28" s="128"/>
      <c r="X28" s="128"/>
      <c r="Y28" s="128"/>
    </row>
    <row r="29" spans="1:25" ht="21" customHeight="1">
      <c r="A29" s="226" t="s">
        <v>127</v>
      </c>
      <c r="B29" s="136"/>
      <c r="C29" s="229">
        <v>2</v>
      </c>
      <c r="D29" s="230"/>
      <c r="E29" s="230">
        <v>5</v>
      </c>
      <c r="F29" s="230"/>
      <c r="G29" s="230">
        <v>3</v>
      </c>
      <c r="H29" s="230"/>
      <c r="I29" s="230">
        <v>7</v>
      </c>
      <c r="J29" s="230"/>
      <c r="K29" s="231">
        <v>17</v>
      </c>
      <c r="L29" s="128"/>
      <c r="M29" s="227" t="s">
        <v>131</v>
      </c>
      <c r="N29" s="228">
        <v>12</v>
      </c>
      <c r="O29" s="128"/>
      <c r="P29" s="128"/>
      <c r="Q29" s="128"/>
      <c r="R29" s="128"/>
      <c r="S29" s="128"/>
      <c r="T29" s="128"/>
      <c r="U29" s="128"/>
      <c r="V29" s="128"/>
      <c r="W29" s="128"/>
      <c r="X29" s="128"/>
      <c r="Y29" s="128"/>
    </row>
    <row r="30" spans="1:25" ht="21" customHeight="1">
      <c r="A30" s="226" t="s">
        <v>128</v>
      </c>
      <c r="B30" s="136"/>
      <c r="C30" s="229">
        <v>1</v>
      </c>
      <c r="D30" s="230"/>
      <c r="E30" s="230">
        <v>5</v>
      </c>
      <c r="F30" s="230"/>
      <c r="G30" s="230">
        <v>3</v>
      </c>
      <c r="H30" s="230"/>
      <c r="I30" s="230">
        <v>2</v>
      </c>
      <c r="J30" s="230"/>
      <c r="K30" s="231">
        <v>11</v>
      </c>
      <c r="L30" s="128"/>
      <c r="M30" s="227" t="s">
        <v>128</v>
      </c>
      <c r="N30" s="228">
        <v>11</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c r="J31" s="230"/>
      <c r="K31" s="231">
        <v>0</v>
      </c>
      <c r="L31" s="128"/>
      <c r="M31" s="227" t="s">
        <v>130</v>
      </c>
      <c r="N31" s="228">
        <v>11</v>
      </c>
      <c r="O31" s="128"/>
      <c r="P31" s="128"/>
      <c r="Q31" s="128"/>
      <c r="R31" s="128"/>
      <c r="S31" s="128"/>
      <c r="T31" s="128"/>
      <c r="U31" s="128"/>
      <c r="V31" s="128"/>
      <c r="W31" s="128"/>
      <c r="X31" s="128"/>
      <c r="Y31" s="128"/>
    </row>
    <row r="32" spans="1:25" ht="21" customHeight="1">
      <c r="A32" s="226" t="s">
        <v>130</v>
      </c>
      <c r="B32" s="136"/>
      <c r="C32" s="229">
        <v>3</v>
      </c>
      <c r="D32" s="230"/>
      <c r="E32" s="230">
        <v>4</v>
      </c>
      <c r="F32" s="230"/>
      <c r="G32" s="230">
        <v>2</v>
      </c>
      <c r="H32" s="230"/>
      <c r="I32" s="230">
        <v>2</v>
      </c>
      <c r="J32" s="230"/>
      <c r="K32" s="231">
        <v>11</v>
      </c>
      <c r="L32" s="128"/>
      <c r="M32" s="227" t="s">
        <v>133</v>
      </c>
      <c r="N32" s="228">
        <v>11</v>
      </c>
      <c r="O32" s="128"/>
      <c r="P32" s="128"/>
      <c r="Q32" s="128"/>
      <c r="R32" s="128"/>
      <c r="S32" s="128"/>
      <c r="T32" s="128"/>
      <c r="U32" s="128"/>
      <c r="V32" s="128"/>
      <c r="W32" s="128"/>
      <c r="X32" s="128"/>
      <c r="Y32" s="128"/>
    </row>
    <row r="33" spans="1:25" ht="21" customHeight="1">
      <c r="A33" s="226" t="s">
        <v>131</v>
      </c>
      <c r="B33" s="136"/>
      <c r="C33" s="229"/>
      <c r="D33" s="230"/>
      <c r="E33" s="230">
        <v>5</v>
      </c>
      <c r="F33" s="230"/>
      <c r="G33" s="230">
        <v>3</v>
      </c>
      <c r="H33" s="230"/>
      <c r="I33" s="230">
        <v>4</v>
      </c>
      <c r="J33" s="230"/>
      <c r="K33" s="231">
        <v>12</v>
      </c>
      <c r="L33" s="128"/>
      <c r="M33" s="227" t="s">
        <v>113</v>
      </c>
      <c r="N33" s="228">
        <v>10</v>
      </c>
      <c r="O33" s="128"/>
      <c r="P33" s="128"/>
      <c r="Q33" s="128"/>
      <c r="R33" s="128"/>
      <c r="S33" s="128"/>
      <c r="T33" s="128"/>
      <c r="U33" s="128"/>
      <c r="V33" s="128"/>
      <c r="W33" s="128"/>
      <c r="X33" s="128"/>
      <c r="Y33" s="128"/>
    </row>
    <row r="34" spans="1:25" ht="21" customHeight="1">
      <c r="A34" s="226" t="s">
        <v>132</v>
      </c>
      <c r="B34" s="136"/>
      <c r="C34" s="229">
        <v>2</v>
      </c>
      <c r="D34" s="230"/>
      <c r="E34" s="230">
        <v>7</v>
      </c>
      <c r="F34" s="230"/>
      <c r="G34" s="230">
        <v>24</v>
      </c>
      <c r="H34" s="230"/>
      <c r="I34" s="230">
        <v>10</v>
      </c>
      <c r="J34" s="230"/>
      <c r="K34" s="231">
        <v>43</v>
      </c>
      <c r="L34" s="128"/>
      <c r="M34" s="227" t="s">
        <v>109</v>
      </c>
      <c r="N34" s="228">
        <v>8</v>
      </c>
      <c r="O34" s="128"/>
      <c r="P34" s="128"/>
      <c r="Q34" s="128"/>
      <c r="R34" s="128"/>
      <c r="S34" s="128"/>
      <c r="T34" s="128"/>
      <c r="U34" s="128"/>
      <c r="V34" s="128"/>
      <c r="W34" s="128"/>
      <c r="X34" s="128"/>
      <c r="Y34" s="128"/>
    </row>
    <row r="35" spans="1:25" ht="21" customHeight="1">
      <c r="A35" s="226" t="s">
        <v>133</v>
      </c>
      <c r="B35" s="136"/>
      <c r="C35" s="229"/>
      <c r="D35" s="230"/>
      <c r="E35" s="230">
        <v>1</v>
      </c>
      <c r="F35" s="230"/>
      <c r="G35" s="230">
        <v>5</v>
      </c>
      <c r="H35" s="230"/>
      <c r="I35" s="230">
        <v>5</v>
      </c>
      <c r="J35" s="230"/>
      <c r="K35" s="231">
        <v>11</v>
      </c>
      <c r="L35" s="128"/>
      <c r="M35" s="227" t="s">
        <v>126</v>
      </c>
      <c r="N35" s="228">
        <v>6</v>
      </c>
      <c r="O35" s="128"/>
      <c r="P35" s="128"/>
      <c r="Q35" s="128"/>
      <c r="R35" s="128"/>
      <c r="S35" s="128"/>
      <c r="T35" s="128"/>
      <c r="U35" s="128"/>
      <c r="V35" s="128"/>
      <c r="W35" s="128"/>
      <c r="X35" s="128"/>
      <c r="Y35" s="128"/>
    </row>
    <row r="36" spans="1:25" ht="21" customHeight="1">
      <c r="A36" s="226" t="s">
        <v>134</v>
      </c>
      <c r="B36" s="136"/>
      <c r="C36" s="229">
        <v>2</v>
      </c>
      <c r="D36" s="230"/>
      <c r="E36" s="230">
        <v>3</v>
      </c>
      <c r="F36" s="230"/>
      <c r="G36" s="230">
        <v>6</v>
      </c>
      <c r="H36" s="230"/>
      <c r="I36" s="230">
        <v>3</v>
      </c>
      <c r="J36" s="230"/>
      <c r="K36" s="231">
        <v>14</v>
      </c>
      <c r="L36" s="128"/>
      <c r="M36" s="227" t="s">
        <v>120</v>
      </c>
      <c r="N36" s="228">
        <v>5</v>
      </c>
      <c r="O36" s="128"/>
      <c r="P36" s="128"/>
      <c r="Q36" s="128"/>
      <c r="R36" s="128"/>
      <c r="S36" s="128"/>
      <c r="T36" s="128"/>
      <c r="U36" s="128"/>
      <c r="V36" s="128"/>
      <c r="W36" s="128"/>
      <c r="X36" s="128"/>
      <c r="Y36" s="128"/>
    </row>
    <row r="37" spans="1:25" ht="21" customHeight="1">
      <c r="A37" s="226" t="s">
        <v>135</v>
      </c>
      <c r="B37" s="136"/>
      <c r="C37" s="229">
        <v>5</v>
      </c>
      <c r="D37" s="230"/>
      <c r="E37" s="230">
        <v>16</v>
      </c>
      <c r="F37" s="230"/>
      <c r="G37" s="230">
        <v>12</v>
      </c>
      <c r="H37" s="230"/>
      <c r="I37" s="230">
        <v>32</v>
      </c>
      <c r="J37" s="230"/>
      <c r="K37" s="231">
        <v>65</v>
      </c>
      <c r="L37" s="128"/>
      <c r="M37" s="227" t="s">
        <v>108</v>
      </c>
      <c r="N37" s="228">
        <v>2</v>
      </c>
      <c r="O37" s="128"/>
      <c r="P37" s="128"/>
      <c r="Q37" s="128"/>
      <c r="R37" s="128"/>
      <c r="S37" s="128"/>
      <c r="T37" s="128"/>
      <c r="U37" s="128"/>
      <c r="V37" s="128"/>
      <c r="W37" s="128"/>
      <c r="X37" s="128"/>
      <c r="Y37" s="128"/>
    </row>
    <row r="38" spans="1:25" ht="21" customHeight="1">
      <c r="A38" s="226" t="s">
        <v>136</v>
      </c>
      <c r="B38" s="136"/>
      <c r="C38" s="229"/>
      <c r="D38" s="230"/>
      <c r="E38" s="230">
        <v>2</v>
      </c>
      <c r="F38" s="230"/>
      <c r="G38" s="230"/>
      <c r="H38" s="230"/>
      <c r="I38" s="230"/>
      <c r="J38" s="230"/>
      <c r="K38" s="231">
        <v>2</v>
      </c>
      <c r="L38" s="128"/>
      <c r="M38" s="227" t="s">
        <v>111</v>
      </c>
      <c r="N38" s="228">
        <v>2</v>
      </c>
      <c r="O38" s="128"/>
      <c r="P38" s="128"/>
      <c r="Q38" s="128"/>
      <c r="R38" s="128"/>
      <c r="S38" s="128"/>
      <c r="T38" s="128"/>
      <c r="U38" s="128"/>
      <c r="V38" s="128"/>
      <c r="W38" s="128"/>
      <c r="X38" s="128"/>
      <c r="Y38" s="128"/>
    </row>
    <row r="39" spans="1:25" ht="21" customHeight="1">
      <c r="A39" s="226" t="s">
        <v>137</v>
      </c>
      <c r="B39" s="136"/>
      <c r="C39" s="229">
        <v>4</v>
      </c>
      <c r="D39" s="230"/>
      <c r="E39" s="230">
        <v>11</v>
      </c>
      <c r="F39" s="230"/>
      <c r="G39" s="230">
        <v>6</v>
      </c>
      <c r="H39" s="230"/>
      <c r="I39" s="230">
        <v>20</v>
      </c>
      <c r="J39" s="230"/>
      <c r="K39" s="231">
        <v>41</v>
      </c>
      <c r="L39" s="128"/>
      <c r="M39" s="227" t="s">
        <v>136</v>
      </c>
      <c r="N39" s="228">
        <v>2</v>
      </c>
      <c r="O39" s="128"/>
      <c r="P39" s="128"/>
      <c r="Q39" s="128"/>
      <c r="R39" s="128"/>
      <c r="S39" s="128"/>
      <c r="T39" s="128"/>
      <c r="U39" s="128"/>
      <c r="V39" s="128"/>
      <c r="W39" s="128"/>
      <c r="X39" s="128"/>
      <c r="Y39" s="128"/>
    </row>
    <row r="40" spans="1:25" ht="21" customHeight="1">
      <c r="A40" s="226" t="s">
        <v>138</v>
      </c>
      <c r="B40" s="136"/>
      <c r="C40" s="229">
        <v>2</v>
      </c>
      <c r="D40" s="230"/>
      <c r="E40" s="230"/>
      <c r="F40" s="230"/>
      <c r="G40" s="230"/>
      <c r="H40" s="230"/>
      <c r="I40" s="230"/>
      <c r="J40" s="230"/>
      <c r="K40" s="231">
        <v>2</v>
      </c>
      <c r="L40" s="128"/>
      <c r="M40" s="227" t="s">
        <v>138</v>
      </c>
      <c r="N40" s="228">
        <v>2</v>
      </c>
      <c r="O40" s="128"/>
      <c r="P40" s="128"/>
      <c r="Q40" s="128"/>
      <c r="R40" s="128"/>
      <c r="S40" s="128"/>
      <c r="T40" s="128"/>
      <c r="U40" s="128"/>
      <c r="V40" s="128"/>
      <c r="W40" s="128"/>
      <c r="X40" s="128"/>
      <c r="Y40" s="128"/>
    </row>
    <row r="41" spans="1:25" ht="21" customHeight="1">
      <c r="A41" s="226" t="s">
        <v>139</v>
      </c>
      <c r="B41" s="136"/>
      <c r="C41" s="229"/>
      <c r="D41" s="230"/>
      <c r="E41" s="230">
        <v>44</v>
      </c>
      <c r="F41" s="230"/>
      <c r="G41" s="230">
        <v>1</v>
      </c>
      <c r="H41" s="230"/>
      <c r="I41" s="230">
        <v>7</v>
      </c>
      <c r="J41" s="230"/>
      <c r="K41" s="231">
        <v>52</v>
      </c>
      <c r="L41" s="128"/>
      <c r="M41" s="227" t="s">
        <v>110</v>
      </c>
      <c r="N41" s="228">
        <v>1</v>
      </c>
      <c r="O41" s="128"/>
      <c r="P41" s="128"/>
      <c r="Q41" s="128"/>
      <c r="R41" s="128"/>
      <c r="S41" s="128"/>
      <c r="T41" s="128"/>
      <c r="U41" s="128"/>
      <c r="V41" s="128"/>
      <c r="W41" s="128"/>
      <c r="X41" s="128"/>
      <c r="Y41" s="128"/>
    </row>
    <row r="42" spans="1:25" ht="21" customHeight="1">
      <c r="A42" s="226" t="s">
        <v>510</v>
      </c>
      <c r="B42" s="136"/>
      <c r="C42" s="229">
        <v>1</v>
      </c>
      <c r="D42" s="230"/>
      <c r="E42" s="230">
        <v>8</v>
      </c>
      <c r="F42" s="230"/>
      <c r="G42" s="230">
        <v>16</v>
      </c>
      <c r="H42" s="230"/>
      <c r="I42" s="230">
        <v>20</v>
      </c>
      <c r="J42" s="230"/>
      <c r="K42" s="231">
        <v>45</v>
      </c>
      <c r="L42" s="128"/>
      <c r="M42" s="227" t="s">
        <v>129</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51</v>
      </c>
      <c r="D44" s="234">
        <v>0</v>
      </c>
      <c r="E44" s="234">
        <v>442</v>
      </c>
      <c r="F44" s="234">
        <v>0</v>
      </c>
      <c r="G44" s="234">
        <v>292</v>
      </c>
      <c r="H44" s="234">
        <v>0</v>
      </c>
      <c r="I44" s="234">
        <v>517</v>
      </c>
      <c r="J44" s="234">
        <v>0</v>
      </c>
      <c r="K44" s="235">
        <v>1302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 footer="0.31496062992125984"/>
  <pageSetup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pageSetUpPr fitToPage="1"/>
  </sheetPr>
  <dimension ref="A1:Q110"/>
  <sheetViews>
    <sheetView view="pageBreakPreview" zoomScale="60" zoomScaleNormal="60" workbookViewId="0">
      <selection activeCell="G58" sqref="G58"/>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99" t="str">
        <f>UPPER("Resumen de la Población Privada de la libertad")</f>
        <v>RESUMEN DE LA POBLACIÓN PRIVADA DE LA LIBERTAD</v>
      </c>
      <c r="B2" s="599"/>
      <c r="C2" s="599"/>
      <c r="D2" s="599"/>
      <c r="E2" s="599"/>
      <c r="F2" s="599"/>
      <c r="G2" s="599"/>
      <c r="H2" s="599"/>
      <c r="I2" s="599"/>
      <c r="J2" s="599"/>
      <c r="K2" s="599"/>
      <c r="L2" s="599"/>
      <c r="M2" s="599"/>
      <c r="N2" s="599"/>
      <c r="O2" s="599"/>
      <c r="P2" s="599"/>
    </row>
    <row r="3" spans="1:16" ht="7.5" customHeight="1">
      <c r="A3" s="11"/>
      <c r="B3" s="11"/>
      <c r="C3" s="11"/>
      <c r="D3" s="11"/>
      <c r="E3" s="11"/>
      <c r="F3" s="11"/>
      <c r="G3" s="11"/>
      <c r="H3" s="11"/>
      <c r="I3" s="11"/>
      <c r="J3" s="11"/>
      <c r="K3" s="11"/>
      <c r="L3" s="11"/>
      <c r="M3" s="11"/>
      <c r="N3" s="11"/>
      <c r="O3" s="11"/>
      <c r="P3" s="11"/>
    </row>
    <row r="4" spans="1:16" ht="24.95" customHeight="1">
      <c r="A4" s="599" t="s">
        <v>89</v>
      </c>
      <c r="B4" s="599"/>
      <c r="C4" s="599"/>
      <c r="D4" s="599"/>
      <c r="E4" s="599"/>
      <c r="F4" s="599"/>
      <c r="G4" s="599"/>
      <c r="H4" s="599"/>
      <c r="I4" s="599"/>
      <c r="J4" s="599"/>
      <c r="K4" s="599"/>
      <c r="L4" s="599"/>
      <c r="M4" s="599"/>
      <c r="N4" s="599"/>
      <c r="O4" s="599"/>
      <c r="P4" s="599"/>
    </row>
    <row r="5" spans="1:16" ht="15.75" customHeight="1"/>
    <row r="6" spans="1:16" ht="24.95" customHeight="1">
      <c r="A6" s="584" t="s">
        <v>51</v>
      </c>
      <c r="B6" s="584"/>
      <c r="C6" s="584"/>
      <c r="D6" s="584"/>
      <c r="E6" s="584"/>
      <c r="F6" s="584"/>
      <c r="G6" s="584"/>
      <c r="H6" s="584"/>
      <c r="I6" s="584"/>
      <c r="J6" s="584"/>
      <c r="K6" s="584"/>
      <c r="L6" s="584"/>
      <c r="M6" s="584"/>
      <c r="N6" s="584"/>
      <c r="O6" s="584"/>
      <c r="P6" s="584"/>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89" t="s">
        <v>12</v>
      </c>
      <c r="C9" s="587"/>
      <c r="D9" s="587"/>
      <c r="E9" s="594">
        <v>234762</v>
      </c>
      <c r="F9" s="18"/>
      <c r="G9" s="19"/>
      <c r="H9" s="20"/>
      <c r="I9" s="15"/>
      <c r="J9" s="20"/>
      <c r="K9" s="21" t="s">
        <v>8</v>
      </c>
      <c r="L9" s="20"/>
      <c r="M9" s="22">
        <v>221340</v>
      </c>
      <c r="N9" s="23"/>
      <c r="O9" s="24">
        <v>94.28</v>
      </c>
      <c r="P9" s="25" t="s">
        <v>48</v>
      </c>
    </row>
    <row r="10" spans="1:16" s="9" customFormat="1" ht="20.100000000000001" customHeight="1">
      <c r="A10" s="17"/>
      <c r="B10" s="589"/>
      <c r="C10" s="587"/>
      <c r="D10" s="587"/>
      <c r="E10" s="595"/>
      <c r="F10" s="18"/>
      <c r="G10" s="26"/>
      <c r="H10" s="20"/>
      <c r="I10" s="15"/>
      <c r="J10" s="20"/>
      <c r="K10" s="21" t="s">
        <v>9</v>
      </c>
      <c r="L10" s="20"/>
      <c r="M10" s="22">
        <v>13422</v>
      </c>
      <c r="N10" s="23"/>
      <c r="O10" s="24">
        <v>5.72</v>
      </c>
      <c r="P10" s="25" t="s">
        <v>48</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89" t="s">
        <v>38</v>
      </c>
      <c r="C12" s="587"/>
      <c r="D12" s="587"/>
      <c r="E12" s="594">
        <v>204385</v>
      </c>
      <c r="F12" s="18"/>
      <c r="G12" s="596">
        <v>87.06</v>
      </c>
      <c r="H12" s="589" t="s">
        <v>48</v>
      </c>
      <c r="I12" s="15"/>
      <c r="J12" s="20"/>
      <c r="K12" s="590" t="s">
        <v>36</v>
      </c>
      <c r="L12" s="590"/>
      <c r="M12" s="22">
        <v>78253</v>
      </c>
      <c r="N12" s="23"/>
      <c r="O12" s="24">
        <v>33.33</v>
      </c>
      <c r="P12" s="25" t="s">
        <v>48</v>
      </c>
    </row>
    <row r="13" spans="1:16" s="9" customFormat="1" ht="20.100000000000001" customHeight="1">
      <c r="A13" s="17"/>
      <c r="B13" s="589"/>
      <c r="C13" s="587"/>
      <c r="D13" s="587"/>
      <c r="E13" s="595"/>
      <c r="F13" s="18"/>
      <c r="G13" s="596"/>
      <c r="H13" s="589"/>
      <c r="I13" s="15"/>
      <c r="J13" s="20"/>
      <c r="K13" s="590" t="s">
        <v>37</v>
      </c>
      <c r="L13" s="590"/>
      <c r="M13" s="22">
        <v>126132</v>
      </c>
      <c r="N13" s="23"/>
      <c r="O13" s="24">
        <v>53.73</v>
      </c>
      <c r="P13" s="25" t="s">
        <v>48</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89" t="s">
        <v>39</v>
      </c>
      <c r="C15" s="587"/>
      <c r="D15" s="587"/>
      <c r="E15" s="594">
        <v>30377</v>
      </c>
      <c r="F15" s="18"/>
      <c r="G15" s="596">
        <v>12.94</v>
      </c>
      <c r="H15" s="589" t="s">
        <v>48</v>
      </c>
      <c r="I15" s="20"/>
      <c r="J15" s="20"/>
      <c r="K15" s="590" t="s">
        <v>36</v>
      </c>
      <c r="L15" s="590"/>
      <c r="M15" s="22">
        <v>13261</v>
      </c>
      <c r="N15" s="23"/>
      <c r="O15" s="24">
        <v>5.65</v>
      </c>
      <c r="P15" s="25" t="s">
        <v>48</v>
      </c>
    </row>
    <row r="16" spans="1:16" s="9" customFormat="1" ht="20.100000000000001" customHeight="1">
      <c r="A16" s="30"/>
      <c r="B16" s="589"/>
      <c r="C16" s="587"/>
      <c r="D16" s="587"/>
      <c r="E16" s="595"/>
      <c r="F16" s="18"/>
      <c r="G16" s="595"/>
      <c r="H16" s="589"/>
      <c r="I16" s="15"/>
      <c r="J16" s="20"/>
      <c r="K16" s="590" t="s">
        <v>37</v>
      </c>
      <c r="L16" s="590"/>
      <c r="M16" s="22">
        <v>17116</v>
      </c>
      <c r="N16" s="23"/>
      <c r="O16" s="24">
        <v>7.29</v>
      </c>
      <c r="P16" s="25" t="s">
        <v>48</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84" t="s">
        <v>65</v>
      </c>
      <c r="B19" s="584"/>
      <c r="C19" s="584"/>
      <c r="D19" s="584"/>
      <c r="E19" s="584"/>
      <c r="F19" s="584"/>
      <c r="G19" s="584"/>
      <c r="H19" s="584"/>
      <c r="I19" s="584"/>
      <c r="J19" s="584"/>
      <c r="K19" s="584"/>
      <c r="L19" s="584"/>
      <c r="M19" s="584"/>
      <c r="N19" s="584"/>
      <c r="O19" s="584"/>
      <c r="P19" s="584"/>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98" t="s">
        <v>66</v>
      </c>
      <c r="C21" s="20"/>
      <c r="D21" s="20"/>
      <c r="E21" s="597">
        <v>14211</v>
      </c>
      <c r="F21" s="20"/>
      <c r="G21" s="20"/>
      <c r="H21" s="31"/>
      <c r="I21" s="15"/>
      <c r="J21" s="15"/>
      <c r="K21" s="21" t="s">
        <v>8</v>
      </c>
      <c r="M21" s="31">
        <v>12923</v>
      </c>
      <c r="N21" s="31"/>
      <c r="O21" s="118">
        <v>90.94</v>
      </c>
      <c r="P21" s="25" t="s">
        <v>48</v>
      </c>
    </row>
    <row r="22" spans="1:17" s="9" customFormat="1" ht="20.100000000000001" customHeight="1">
      <c r="A22" s="30"/>
      <c r="B22" s="598"/>
      <c r="C22" s="20"/>
      <c r="D22" s="20"/>
      <c r="E22" s="597"/>
      <c r="F22" s="20"/>
      <c r="G22" s="20"/>
      <c r="H22" s="31"/>
      <c r="I22" s="15"/>
      <c r="J22" s="15"/>
      <c r="K22" s="21" t="s">
        <v>9</v>
      </c>
      <c r="M22" s="31">
        <v>1288</v>
      </c>
      <c r="N22" s="31"/>
      <c r="O22" s="118">
        <v>9.06</v>
      </c>
      <c r="P22" s="25" t="s">
        <v>48</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598" t="s">
        <v>67</v>
      </c>
      <c r="C24" s="20"/>
      <c r="D24" s="20"/>
      <c r="E24" s="597">
        <v>14010</v>
      </c>
      <c r="F24" s="20"/>
      <c r="G24" s="20"/>
      <c r="H24" s="31"/>
      <c r="I24" s="15"/>
      <c r="J24" s="15"/>
      <c r="K24" s="21" t="s">
        <v>8</v>
      </c>
      <c r="M24" s="31">
        <v>12764</v>
      </c>
      <c r="N24" s="31"/>
      <c r="O24" s="118">
        <v>91.11</v>
      </c>
      <c r="P24" s="25" t="s">
        <v>48</v>
      </c>
    </row>
    <row r="25" spans="1:17" s="9" customFormat="1" ht="20.100000000000001" customHeight="1">
      <c r="A25" s="30"/>
      <c r="B25" s="598"/>
      <c r="C25" s="20"/>
      <c r="D25" s="20"/>
      <c r="E25" s="597"/>
      <c r="F25" s="20"/>
      <c r="G25" s="20"/>
      <c r="H25" s="31"/>
      <c r="I25" s="15"/>
      <c r="J25" s="15"/>
      <c r="K25" s="21" t="s">
        <v>9</v>
      </c>
      <c r="M25" s="31">
        <v>1246</v>
      </c>
      <c r="N25" s="31"/>
      <c r="O25" s="118">
        <v>8.89</v>
      </c>
      <c r="P25" s="25" t="s">
        <v>48</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84" t="s">
        <v>80</v>
      </c>
      <c r="B28" s="584"/>
      <c r="C28" s="584"/>
      <c r="D28" s="584"/>
      <c r="E28" s="584"/>
      <c r="F28" s="584"/>
      <c r="G28" s="584"/>
      <c r="H28" s="584"/>
      <c r="I28" s="42"/>
      <c r="J28" s="584" t="s">
        <v>79</v>
      </c>
      <c r="K28" s="584"/>
      <c r="L28" s="584"/>
      <c r="M28" s="584"/>
      <c r="N28" s="584"/>
      <c r="O28" s="584"/>
      <c r="P28" s="584"/>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49</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90" t="s">
        <v>11</v>
      </c>
      <c r="C32" s="591"/>
      <c r="D32" s="591"/>
      <c r="E32" s="56">
        <v>14</v>
      </c>
      <c r="F32" s="57"/>
      <c r="G32" s="58">
        <v>28520</v>
      </c>
      <c r="H32" s="59"/>
      <c r="I32" s="31"/>
      <c r="J32" s="60"/>
      <c r="K32" s="590" t="s">
        <v>0</v>
      </c>
      <c r="L32" s="591"/>
      <c r="M32" s="591"/>
      <c r="N32" s="591"/>
      <c r="O32" s="58">
        <v>15909</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90" t="s">
        <v>50</v>
      </c>
      <c r="C34" s="591"/>
      <c r="D34" s="591"/>
      <c r="E34" s="56">
        <v>13</v>
      </c>
      <c r="F34" s="57"/>
      <c r="G34" s="56">
        <v>27963</v>
      </c>
      <c r="H34" s="59"/>
      <c r="I34" s="31"/>
      <c r="J34" s="60"/>
      <c r="K34" s="590" t="s">
        <v>42</v>
      </c>
      <c r="L34" s="591"/>
      <c r="M34" s="591"/>
      <c r="N34" s="591"/>
      <c r="O34" s="65">
        <v>138</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90" t="s">
        <v>10</v>
      </c>
      <c r="C36" s="591"/>
      <c r="D36" s="591"/>
      <c r="E36" s="56">
        <v>257</v>
      </c>
      <c r="F36" s="57"/>
      <c r="G36" s="56">
        <v>162370</v>
      </c>
      <c r="H36" s="59"/>
      <c r="I36" s="31"/>
      <c r="J36" s="60"/>
      <c r="K36" s="590" t="s">
        <v>41</v>
      </c>
      <c r="L36" s="590"/>
      <c r="M36" s="590"/>
      <c r="N36" s="590"/>
      <c r="O36" s="592">
        <v>24</v>
      </c>
      <c r="P36" s="25"/>
      <c r="Q36" s="10"/>
    </row>
    <row r="37" spans="1:17" ht="20.100000000000001" customHeight="1">
      <c r="A37" s="17"/>
      <c r="B37" s="21"/>
      <c r="C37" s="61"/>
      <c r="D37" s="61"/>
      <c r="E37" s="56"/>
      <c r="F37" s="57"/>
      <c r="G37" s="56"/>
      <c r="H37" s="59"/>
      <c r="I37" s="31"/>
      <c r="J37" s="60"/>
      <c r="K37" s="590"/>
      <c r="L37" s="590"/>
      <c r="M37" s="590"/>
      <c r="N37" s="590"/>
      <c r="O37" s="592"/>
      <c r="P37" s="25"/>
      <c r="Q37" s="10"/>
    </row>
    <row r="38" spans="1:17" ht="20.100000000000001" customHeight="1">
      <c r="A38" s="17"/>
      <c r="B38" s="590" t="s">
        <v>14</v>
      </c>
      <c r="C38" s="591"/>
      <c r="D38" s="591"/>
      <c r="E38" s="56">
        <v>284</v>
      </c>
      <c r="F38" s="57"/>
      <c r="G38" s="58">
        <v>218853</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90" t="s">
        <v>40</v>
      </c>
      <c r="L39" s="591"/>
      <c r="M39" s="591"/>
      <c r="N39" s="591"/>
      <c r="O39" s="593">
        <v>114</v>
      </c>
      <c r="P39" s="25"/>
      <c r="Q39" s="10"/>
    </row>
    <row r="40" spans="1:17" ht="20.100000000000001" customHeight="1">
      <c r="A40" s="17"/>
      <c r="H40" s="59"/>
      <c r="I40" s="31"/>
      <c r="J40" s="60"/>
      <c r="K40" s="591"/>
      <c r="L40" s="591"/>
      <c r="M40" s="591"/>
      <c r="N40" s="591"/>
      <c r="O40" s="593"/>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84" t="s">
        <v>61</v>
      </c>
      <c r="B43" s="584"/>
      <c r="C43" s="584"/>
      <c r="D43" s="584"/>
      <c r="E43" s="584"/>
      <c r="F43" s="584"/>
      <c r="G43" s="584"/>
      <c r="H43" s="584"/>
      <c r="I43" s="15"/>
      <c r="J43" s="584" t="s">
        <v>15</v>
      </c>
      <c r="K43" s="584"/>
      <c r="L43" s="584"/>
      <c r="M43" s="584"/>
      <c r="N43" s="584"/>
      <c r="O43" s="584"/>
      <c r="P43" s="584"/>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86" t="s">
        <v>18</v>
      </c>
      <c r="C46" s="587"/>
      <c r="D46" s="587"/>
      <c r="E46" s="587"/>
      <c r="F46" s="588">
        <v>3</v>
      </c>
      <c r="G46" s="588"/>
      <c r="H46" s="81"/>
      <c r="I46" s="82"/>
      <c r="J46" s="17"/>
      <c r="K46" s="589" t="s">
        <v>16</v>
      </c>
      <c r="L46" s="587"/>
      <c r="M46" s="587"/>
      <c r="N46" s="587"/>
      <c r="O46" s="56">
        <v>250</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86" t="s">
        <v>19</v>
      </c>
      <c r="C48" s="587"/>
      <c r="D48" s="587"/>
      <c r="E48" s="587"/>
      <c r="F48" s="588">
        <v>1</v>
      </c>
      <c r="G48" s="588"/>
      <c r="H48" s="83"/>
      <c r="I48" s="82"/>
      <c r="J48" s="17"/>
      <c r="K48" s="589" t="s">
        <v>17</v>
      </c>
      <c r="L48" s="587"/>
      <c r="M48" s="587"/>
      <c r="N48" s="587"/>
      <c r="O48" s="56">
        <v>488</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19.5" customHeight="1">
      <c r="A51" s="585"/>
      <c r="B51" s="585"/>
      <c r="C51" s="585"/>
      <c r="D51" s="585"/>
      <c r="E51" s="585"/>
      <c r="F51" s="585"/>
      <c r="G51" s="585"/>
      <c r="H51" s="585"/>
      <c r="I51" s="585"/>
      <c r="J51" s="585"/>
      <c r="K51" s="585"/>
      <c r="L51" s="585"/>
      <c r="M51" s="585"/>
      <c r="N51" s="585"/>
      <c r="O51" s="585"/>
      <c r="P51" s="585"/>
    </row>
    <row r="52" spans="1:16" ht="9.9499999999999993" customHeight="1">
      <c r="A52" s="20"/>
      <c r="B52" s="103"/>
      <c r="C52" s="103"/>
      <c r="D52" s="103"/>
      <c r="E52" s="103"/>
      <c r="F52" s="103"/>
      <c r="G52" s="104"/>
      <c r="H52" s="106"/>
      <c r="I52" s="82"/>
      <c r="J52" s="82"/>
      <c r="K52" s="82"/>
      <c r="L52" s="82"/>
      <c r="M52" s="82"/>
      <c r="N52" s="82"/>
      <c r="O52" s="82"/>
      <c r="P52" s="82"/>
    </row>
    <row r="53" spans="1:16" ht="39.75" customHeight="1">
      <c r="A53" s="709" t="s">
        <v>729</v>
      </c>
      <c r="B53" s="709"/>
      <c r="C53" s="709"/>
      <c r="D53" s="709"/>
      <c r="E53" s="709"/>
      <c r="F53" s="709"/>
      <c r="G53" s="709"/>
      <c r="H53" s="709"/>
      <c r="I53" s="709"/>
      <c r="J53" s="709"/>
      <c r="K53" s="709"/>
      <c r="L53" s="709"/>
      <c r="M53" s="709"/>
      <c r="N53" s="709"/>
      <c r="O53" s="709"/>
      <c r="P53" s="709"/>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E12:E13"/>
    <mergeCell ref="A2:P2"/>
    <mergeCell ref="A4:P4"/>
    <mergeCell ref="A6:P6"/>
    <mergeCell ref="B9:D10"/>
    <mergeCell ref="E9:E10"/>
    <mergeCell ref="G12:G13"/>
    <mergeCell ref="H12:H13"/>
    <mergeCell ref="K12:L12"/>
    <mergeCell ref="K13:L13"/>
    <mergeCell ref="B12:D13"/>
    <mergeCell ref="E21:E22"/>
    <mergeCell ref="B24:B25"/>
    <mergeCell ref="E24:E25"/>
    <mergeCell ref="A19:P19"/>
    <mergeCell ref="B21:B22"/>
    <mergeCell ref="B15:D16"/>
    <mergeCell ref="E15:E16"/>
    <mergeCell ref="G15:G16"/>
    <mergeCell ref="H15:H16"/>
    <mergeCell ref="K15:L15"/>
    <mergeCell ref="K16:L16"/>
    <mergeCell ref="B32:D32"/>
    <mergeCell ref="K32:N32"/>
    <mergeCell ref="A28:H28"/>
    <mergeCell ref="J28:P28"/>
    <mergeCell ref="B34:D34"/>
    <mergeCell ref="K34:N34"/>
    <mergeCell ref="B36:D36"/>
    <mergeCell ref="K36:N37"/>
    <mergeCell ref="O36:O37"/>
    <mergeCell ref="B38:D38"/>
    <mergeCell ref="K39:N40"/>
    <mergeCell ref="O39:O40"/>
    <mergeCell ref="A43:H43"/>
    <mergeCell ref="J43:P43"/>
    <mergeCell ref="A51:P51"/>
    <mergeCell ref="A53:P53"/>
    <mergeCell ref="B46:E46"/>
    <mergeCell ref="F46:G46"/>
    <mergeCell ref="K46:N46"/>
    <mergeCell ref="B48:E48"/>
    <mergeCell ref="F48:G48"/>
    <mergeCell ref="K48:N48"/>
  </mergeCells>
  <printOptions horizontalCentered="1"/>
  <pageMargins left="0.196850393700787" right="0.196850393700787" top="0.39370078740157499" bottom="0.196850393700787" header="0" footer="0.196850393700787"/>
  <pageSetup scale="51"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70073-CF6C-4A5B-ACBD-089E11C63B4F}">
  <dimension ref="A1:Y51"/>
  <sheetViews>
    <sheetView view="pageBreakPreview" zoomScale="60" zoomScaleNormal="100" workbookViewId="0">
      <selection activeCell="AA42" sqref="AA42"/>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152</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4</v>
      </c>
      <c r="F10" s="230"/>
      <c r="G10" s="230">
        <v>6</v>
      </c>
      <c r="H10" s="230"/>
      <c r="I10" s="230">
        <v>9</v>
      </c>
      <c r="J10" s="230"/>
      <c r="K10" s="231">
        <v>19</v>
      </c>
      <c r="L10" s="128"/>
      <c r="M10" s="227" t="s">
        <v>115</v>
      </c>
      <c r="N10" s="228">
        <v>274</v>
      </c>
      <c r="O10" s="128"/>
      <c r="P10" s="128"/>
      <c r="Q10" s="128"/>
      <c r="R10" s="128"/>
      <c r="S10" s="128"/>
      <c r="T10" s="128"/>
      <c r="U10" s="128"/>
      <c r="V10" s="128"/>
      <c r="W10" s="128"/>
      <c r="X10" s="128"/>
      <c r="Y10" s="128"/>
    </row>
    <row r="11" spans="1:25" ht="21" customHeight="1">
      <c r="A11" s="226" t="s">
        <v>109</v>
      </c>
      <c r="B11" s="136"/>
      <c r="C11" s="229">
        <v>9</v>
      </c>
      <c r="D11" s="230"/>
      <c r="E11" s="230">
        <v>17</v>
      </c>
      <c r="F11" s="230"/>
      <c r="G11" s="230">
        <v>7</v>
      </c>
      <c r="H11" s="230"/>
      <c r="I11" s="230">
        <v>5</v>
      </c>
      <c r="J11" s="230"/>
      <c r="K11" s="231">
        <v>38</v>
      </c>
      <c r="L11" s="128"/>
      <c r="M11" s="227" t="s">
        <v>126</v>
      </c>
      <c r="N11" s="228">
        <v>252</v>
      </c>
      <c r="O11" s="128"/>
      <c r="P11" s="128"/>
      <c r="Q11" s="128"/>
      <c r="R11" s="128"/>
      <c r="S11" s="128"/>
      <c r="T11" s="128"/>
      <c r="U11" s="128"/>
      <c r="V11" s="128"/>
      <c r="W11" s="128"/>
      <c r="X11" s="128"/>
      <c r="Y11" s="128"/>
    </row>
    <row r="12" spans="1:25" ht="21" customHeight="1">
      <c r="A12" s="226" t="s">
        <v>110</v>
      </c>
      <c r="B12" s="136"/>
      <c r="C12" s="229"/>
      <c r="D12" s="230"/>
      <c r="E12" s="230">
        <v>1</v>
      </c>
      <c r="F12" s="230"/>
      <c r="G12" s="230"/>
      <c r="H12" s="230"/>
      <c r="I12" s="230">
        <v>2</v>
      </c>
      <c r="J12" s="230"/>
      <c r="K12" s="231">
        <v>3</v>
      </c>
      <c r="L12" s="128"/>
      <c r="M12" s="227" t="s">
        <v>112</v>
      </c>
      <c r="N12" s="228">
        <v>221</v>
      </c>
      <c r="O12" s="128"/>
      <c r="P12" s="128"/>
      <c r="Q12" s="128"/>
      <c r="R12" s="128"/>
      <c r="S12" s="128"/>
      <c r="T12" s="128"/>
      <c r="U12" s="128"/>
      <c r="V12" s="128"/>
      <c r="W12" s="128"/>
      <c r="X12" s="128"/>
      <c r="Y12" s="128"/>
    </row>
    <row r="13" spans="1:25" ht="21" customHeight="1">
      <c r="A13" s="226" t="s">
        <v>111</v>
      </c>
      <c r="B13" s="136"/>
      <c r="C13" s="229"/>
      <c r="D13" s="230"/>
      <c r="E13" s="230">
        <v>2</v>
      </c>
      <c r="F13" s="230"/>
      <c r="G13" s="230">
        <v>1</v>
      </c>
      <c r="H13" s="230"/>
      <c r="I13" s="230">
        <v>2</v>
      </c>
      <c r="J13" s="230"/>
      <c r="K13" s="231">
        <v>5</v>
      </c>
      <c r="L13" s="128"/>
      <c r="M13" s="227" t="s">
        <v>135</v>
      </c>
      <c r="N13" s="228">
        <v>174</v>
      </c>
      <c r="O13" s="128"/>
      <c r="P13" s="128"/>
      <c r="Q13" s="128"/>
      <c r="R13" s="128"/>
      <c r="S13" s="128"/>
      <c r="T13" s="128"/>
      <c r="U13" s="128"/>
      <c r="V13" s="128"/>
      <c r="W13" s="128"/>
      <c r="X13" s="128"/>
      <c r="Y13" s="128"/>
    </row>
    <row r="14" spans="1:25" ht="21" customHeight="1">
      <c r="A14" s="226" t="s">
        <v>114</v>
      </c>
      <c r="B14" s="136"/>
      <c r="C14" s="229">
        <v>1</v>
      </c>
      <c r="D14" s="230"/>
      <c r="E14" s="230">
        <v>7</v>
      </c>
      <c r="F14" s="230"/>
      <c r="G14" s="230">
        <v>10</v>
      </c>
      <c r="H14" s="230"/>
      <c r="I14" s="230">
        <v>8</v>
      </c>
      <c r="J14" s="230"/>
      <c r="K14" s="231">
        <v>26</v>
      </c>
      <c r="L14" s="128"/>
      <c r="M14" s="227" t="s">
        <v>139</v>
      </c>
      <c r="N14" s="228">
        <v>124</v>
      </c>
      <c r="O14" s="128"/>
      <c r="P14" s="128"/>
      <c r="Q14" s="128"/>
      <c r="R14" s="128"/>
      <c r="S14" s="128"/>
      <c r="T14" s="128"/>
      <c r="U14" s="128"/>
      <c r="V14" s="128"/>
      <c r="W14" s="128"/>
      <c r="X14" s="128"/>
      <c r="Y14" s="128"/>
    </row>
    <row r="15" spans="1:25" ht="21" customHeight="1">
      <c r="A15" s="226" t="s">
        <v>115</v>
      </c>
      <c r="B15" s="136"/>
      <c r="C15" s="229">
        <v>3</v>
      </c>
      <c r="D15" s="230"/>
      <c r="E15" s="230">
        <v>70</v>
      </c>
      <c r="F15" s="230"/>
      <c r="G15" s="230">
        <v>28</v>
      </c>
      <c r="H15" s="230"/>
      <c r="I15" s="230">
        <v>173</v>
      </c>
      <c r="J15" s="230"/>
      <c r="K15" s="231">
        <v>274</v>
      </c>
      <c r="L15" s="128"/>
      <c r="M15" s="227" t="s">
        <v>116</v>
      </c>
      <c r="N15" s="228">
        <v>121</v>
      </c>
      <c r="O15" s="128"/>
      <c r="P15" s="128"/>
      <c r="Q15" s="128"/>
      <c r="R15" s="128"/>
      <c r="S15" s="128"/>
      <c r="T15" s="128"/>
      <c r="U15" s="128"/>
      <c r="V15" s="128"/>
      <c r="W15" s="128"/>
      <c r="X15" s="128"/>
      <c r="Y15" s="128"/>
    </row>
    <row r="16" spans="1:25" ht="21" customHeight="1">
      <c r="A16" s="226" t="s">
        <v>116</v>
      </c>
      <c r="B16" s="136"/>
      <c r="C16" s="229">
        <v>5</v>
      </c>
      <c r="D16" s="230"/>
      <c r="E16" s="230">
        <v>64</v>
      </c>
      <c r="F16" s="230"/>
      <c r="G16" s="230">
        <v>27</v>
      </c>
      <c r="H16" s="230"/>
      <c r="I16" s="230">
        <v>25</v>
      </c>
      <c r="J16" s="230"/>
      <c r="K16" s="231">
        <v>121</v>
      </c>
      <c r="L16" s="128"/>
      <c r="M16" s="227" t="s">
        <v>510</v>
      </c>
      <c r="N16" s="228">
        <v>86</v>
      </c>
      <c r="O16" s="128"/>
      <c r="P16" s="128"/>
      <c r="Q16" s="128"/>
      <c r="R16" s="128"/>
      <c r="S16" s="128"/>
      <c r="T16" s="128"/>
      <c r="U16" s="128"/>
      <c r="V16" s="128"/>
      <c r="W16" s="128"/>
      <c r="X16" s="128"/>
      <c r="Y16" s="128"/>
    </row>
    <row r="17" spans="1:25" ht="21" customHeight="1">
      <c r="A17" s="226" t="s">
        <v>112</v>
      </c>
      <c r="B17" s="136"/>
      <c r="C17" s="229">
        <v>3</v>
      </c>
      <c r="D17" s="230"/>
      <c r="E17" s="230">
        <v>56</v>
      </c>
      <c r="F17" s="230"/>
      <c r="G17" s="230">
        <v>65</v>
      </c>
      <c r="H17" s="230"/>
      <c r="I17" s="230">
        <v>97</v>
      </c>
      <c r="J17" s="230"/>
      <c r="K17" s="231">
        <v>221</v>
      </c>
      <c r="L17" s="128"/>
      <c r="M17" s="227" t="s">
        <v>122</v>
      </c>
      <c r="N17" s="228">
        <v>85</v>
      </c>
      <c r="O17" s="128"/>
      <c r="P17" s="128"/>
      <c r="Q17" s="128"/>
      <c r="R17" s="128"/>
      <c r="S17" s="128"/>
      <c r="T17" s="128"/>
      <c r="U17" s="128"/>
      <c r="V17" s="128"/>
      <c r="W17" s="128"/>
      <c r="X17" s="128"/>
      <c r="Y17" s="128"/>
    </row>
    <row r="18" spans="1:25" ht="21" customHeight="1">
      <c r="A18" s="226" t="s">
        <v>113</v>
      </c>
      <c r="B18" s="136"/>
      <c r="C18" s="229">
        <v>1</v>
      </c>
      <c r="D18" s="230"/>
      <c r="E18" s="230">
        <v>1</v>
      </c>
      <c r="F18" s="230"/>
      <c r="G18" s="230"/>
      <c r="H18" s="230"/>
      <c r="I18" s="230">
        <v>2</v>
      </c>
      <c r="J18" s="230"/>
      <c r="K18" s="231">
        <v>4</v>
      </c>
      <c r="L18" s="128"/>
      <c r="M18" s="227" t="s">
        <v>137</v>
      </c>
      <c r="N18" s="228">
        <v>82</v>
      </c>
      <c r="O18" s="128"/>
      <c r="P18" s="128"/>
      <c r="Q18" s="128"/>
      <c r="R18" s="128"/>
      <c r="S18" s="128"/>
      <c r="T18" s="128"/>
      <c r="U18" s="128"/>
      <c r="V18" s="128"/>
      <c r="W18" s="128"/>
      <c r="X18" s="128"/>
      <c r="Y18" s="128"/>
    </row>
    <row r="19" spans="1:25" ht="21" customHeight="1">
      <c r="A19" s="226" t="s">
        <v>117</v>
      </c>
      <c r="B19" s="136"/>
      <c r="C19" s="229"/>
      <c r="D19" s="230"/>
      <c r="E19" s="230">
        <v>18</v>
      </c>
      <c r="F19" s="230"/>
      <c r="G19" s="230">
        <v>9</v>
      </c>
      <c r="H19" s="230"/>
      <c r="I19" s="230">
        <v>26</v>
      </c>
      <c r="J19" s="230"/>
      <c r="K19" s="231">
        <v>53</v>
      </c>
      <c r="L19" s="128"/>
      <c r="M19" s="227" t="s">
        <v>119</v>
      </c>
      <c r="N19" s="228">
        <v>72</v>
      </c>
      <c r="O19" s="128"/>
      <c r="P19" s="128"/>
      <c r="Q19" s="128"/>
      <c r="R19" s="128"/>
      <c r="S19" s="128"/>
      <c r="T19" s="128"/>
      <c r="U19" s="128"/>
      <c r="V19" s="128"/>
      <c r="W19" s="128"/>
      <c r="X19" s="128"/>
      <c r="Y19" s="128"/>
    </row>
    <row r="20" spans="1:25" ht="21" customHeight="1">
      <c r="A20" s="226" t="s">
        <v>122</v>
      </c>
      <c r="B20" s="136"/>
      <c r="C20" s="229">
        <v>2</v>
      </c>
      <c r="D20" s="230"/>
      <c r="E20" s="230">
        <v>27</v>
      </c>
      <c r="F20" s="230"/>
      <c r="G20" s="230">
        <v>33</v>
      </c>
      <c r="H20" s="230"/>
      <c r="I20" s="230">
        <v>23</v>
      </c>
      <c r="J20" s="230"/>
      <c r="K20" s="231">
        <v>85</v>
      </c>
      <c r="L20" s="128"/>
      <c r="M20" s="227" t="s">
        <v>123</v>
      </c>
      <c r="N20" s="228">
        <v>65</v>
      </c>
      <c r="O20" s="128"/>
      <c r="P20" s="128"/>
      <c r="Q20" s="128"/>
      <c r="R20" s="128"/>
      <c r="S20" s="128"/>
      <c r="T20" s="128"/>
      <c r="U20" s="128"/>
      <c r="V20" s="128"/>
      <c r="W20" s="128"/>
      <c r="X20" s="128"/>
      <c r="Y20" s="128"/>
    </row>
    <row r="21" spans="1:25" ht="21" customHeight="1">
      <c r="A21" s="226" t="s">
        <v>118</v>
      </c>
      <c r="B21" s="136"/>
      <c r="C21" s="229">
        <v>5</v>
      </c>
      <c r="D21" s="230"/>
      <c r="E21" s="230">
        <v>37</v>
      </c>
      <c r="F21" s="230"/>
      <c r="G21" s="230">
        <v>11</v>
      </c>
      <c r="H21" s="230"/>
      <c r="I21" s="230">
        <v>8</v>
      </c>
      <c r="J21" s="230"/>
      <c r="K21" s="231">
        <v>61</v>
      </c>
      <c r="L21" s="128"/>
      <c r="M21" s="227" t="s">
        <v>118</v>
      </c>
      <c r="N21" s="228">
        <v>61</v>
      </c>
      <c r="O21" s="128"/>
      <c r="P21" s="128"/>
      <c r="Q21" s="128"/>
      <c r="R21" s="128"/>
      <c r="S21" s="128"/>
      <c r="T21" s="128"/>
      <c r="U21" s="128"/>
      <c r="V21" s="128"/>
      <c r="W21" s="128"/>
      <c r="X21" s="128"/>
      <c r="Y21" s="128"/>
    </row>
    <row r="22" spans="1:25" ht="21" customHeight="1">
      <c r="A22" s="226" t="s">
        <v>119</v>
      </c>
      <c r="B22" s="136"/>
      <c r="C22" s="229">
        <v>10</v>
      </c>
      <c r="D22" s="230"/>
      <c r="E22" s="230">
        <v>18</v>
      </c>
      <c r="F22" s="230"/>
      <c r="G22" s="230">
        <v>26</v>
      </c>
      <c r="H22" s="230"/>
      <c r="I22" s="230">
        <v>18</v>
      </c>
      <c r="J22" s="230"/>
      <c r="K22" s="231">
        <v>72</v>
      </c>
      <c r="L22" s="128"/>
      <c r="M22" s="227" t="s">
        <v>132</v>
      </c>
      <c r="N22" s="228">
        <v>56</v>
      </c>
      <c r="O22" s="128"/>
      <c r="P22" s="128"/>
      <c r="Q22" s="128"/>
      <c r="R22" s="128"/>
      <c r="S22" s="128"/>
      <c r="T22" s="128"/>
      <c r="U22" s="128"/>
      <c r="V22" s="128"/>
      <c r="W22" s="128"/>
      <c r="X22" s="128"/>
      <c r="Y22" s="128"/>
    </row>
    <row r="23" spans="1:25" ht="21" customHeight="1">
      <c r="A23" s="226" t="s">
        <v>120</v>
      </c>
      <c r="B23" s="136"/>
      <c r="C23" s="229">
        <v>1</v>
      </c>
      <c r="D23" s="230"/>
      <c r="E23" s="230">
        <v>5</v>
      </c>
      <c r="F23" s="230"/>
      <c r="G23" s="230">
        <v>2</v>
      </c>
      <c r="H23" s="230"/>
      <c r="I23" s="230">
        <v>3</v>
      </c>
      <c r="J23" s="230"/>
      <c r="K23" s="231">
        <v>11</v>
      </c>
      <c r="L23" s="128"/>
      <c r="M23" s="227" t="s">
        <v>117</v>
      </c>
      <c r="N23" s="228">
        <v>53</v>
      </c>
      <c r="O23" s="128"/>
      <c r="P23" s="128"/>
      <c r="Q23" s="128"/>
      <c r="R23" s="128"/>
      <c r="S23" s="128"/>
      <c r="T23" s="128"/>
      <c r="U23" s="128"/>
      <c r="V23" s="128"/>
      <c r="W23" s="128"/>
      <c r="X23" s="128"/>
      <c r="Y23" s="128"/>
    </row>
    <row r="24" spans="1:25" ht="21" customHeight="1">
      <c r="A24" s="226" t="s">
        <v>121</v>
      </c>
      <c r="B24" s="136"/>
      <c r="C24" s="229">
        <v>4</v>
      </c>
      <c r="D24" s="230"/>
      <c r="E24" s="230">
        <v>17</v>
      </c>
      <c r="F24" s="230"/>
      <c r="G24" s="230">
        <v>13</v>
      </c>
      <c r="H24" s="230"/>
      <c r="I24" s="230">
        <v>11</v>
      </c>
      <c r="J24" s="230"/>
      <c r="K24" s="231">
        <v>45</v>
      </c>
      <c r="L24" s="128"/>
      <c r="M24" s="227" t="s">
        <v>133</v>
      </c>
      <c r="N24" s="228">
        <v>46</v>
      </c>
      <c r="O24" s="128"/>
      <c r="P24" s="128"/>
      <c r="Q24" s="128"/>
      <c r="R24" s="128"/>
      <c r="S24" s="128"/>
      <c r="T24" s="128"/>
      <c r="U24" s="128"/>
      <c r="V24" s="128"/>
      <c r="W24" s="128"/>
      <c r="X24" s="128"/>
      <c r="Y24" s="128"/>
    </row>
    <row r="25" spans="1:25" ht="21" customHeight="1">
      <c r="A25" s="226" t="s">
        <v>123</v>
      </c>
      <c r="B25" s="136"/>
      <c r="C25" s="229">
        <v>1</v>
      </c>
      <c r="D25" s="230"/>
      <c r="E25" s="230">
        <v>12</v>
      </c>
      <c r="F25" s="230"/>
      <c r="G25" s="230">
        <v>11</v>
      </c>
      <c r="H25" s="230"/>
      <c r="I25" s="230">
        <v>41</v>
      </c>
      <c r="J25" s="230"/>
      <c r="K25" s="231">
        <v>65</v>
      </c>
      <c r="L25" s="128"/>
      <c r="M25" s="227" t="s">
        <v>121</v>
      </c>
      <c r="N25" s="228">
        <v>45</v>
      </c>
      <c r="O25" s="128"/>
      <c r="P25" s="128"/>
      <c r="Q25" s="128"/>
      <c r="R25" s="128"/>
      <c r="S25" s="128"/>
      <c r="T25" s="128"/>
      <c r="U25" s="128"/>
      <c r="V25" s="128"/>
      <c r="W25" s="128"/>
      <c r="X25" s="128"/>
      <c r="Y25" s="128"/>
    </row>
    <row r="26" spans="1:25" ht="21" customHeight="1">
      <c r="A26" s="226" t="s">
        <v>124</v>
      </c>
      <c r="B26" s="136"/>
      <c r="C26" s="229"/>
      <c r="D26" s="230"/>
      <c r="E26" s="230">
        <v>3</v>
      </c>
      <c r="F26" s="230"/>
      <c r="G26" s="230">
        <v>7</v>
      </c>
      <c r="H26" s="230"/>
      <c r="I26" s="230">
        <v>3</v>
      </c>
      <c r="J26" s="230"/>
      <c r="K26" s="231">
        <v>13</v>
      </c>
      <c r="L26" s="128"/>
      <c r="M26" s="227" t="s">
        <v>109</v>
      </c>
      <c r="N26" s="228">
        <v>38</v>
      </c>
      <c r="O26" s="128"/>
      <c r="P26" s="128"/>
      <c r="Q26" s="128"/>
      <c r="R26" s="128"/>
      <c r="S26" s="128"/>
      <c r="T26" s="128"/>
      <c r="U26" s="128"/>
      <c r="V26" s="128"/>
      <c r="W26" s="128"/>
      <c r="X26" s="128"/>
      <c r="Y26" s="128"/>
    </row>
    <row r="27" spans="1:25" ht="21" customHeight="1">
      <c r="A27" s="226" t="s">
        <v>125</v>
      </c>
      <c r="B27" s="136"/>
      <c r="C27" s="229"/>
      <c r="D27" s="230"/>
      <c r="E27" s="230">
        <v>1</v>
      </c>
      <c r="F27" s="230"/>
      <c r="G27" s="230">
        <v>3</v>
      </c>
      <c r="H27" s="230"/>
      <c r="I27" s="230">
        <v>2</v>
      </c>
      <c r="J27" s="230"/>
      <c r="K27" s="231">
        <v>6</v>
      </c>
      <c r="L27" s="128"/>
      <c r="M27" s="227" t="s">
        <v>131</v>
      </c>
      <c r="N27" s="228">
        <v>36</v>
      </c>
      <c r="O27" s="128"/>
      <c r="P27" s="128"/>
      <c r="Q27" s="128"/>
      <c r="R27" s="128"/>
      <c r="S27" s="128"/>
      <c r="T27" s="128"/>
      <c r="U27" s="128"/>
      <c r="V27" s="128"/>
      <c r="W27" s="128"/>
      <c r="X27" s="128"/>
      <c r="Y27" s="128"/>
    </row>
    <row r="28" spans="1:25" ht="21" customHeight="1">
      <c r="A28" s="226" t="s">
        <v>126</v>
      </c>
      <c r="B28" s="136"/>
      <c r="C28" s="229">
        <v>12</v>
      </c>
      <c r="D28" s="230"/>
      <c r="E28" s="230">
        <v>146</v>
      </c>
      <c r="F28" s="230"/>
      <c r="G28" s="230">
        <v>19</v>
      </c>
      <c r="H28" s="230"/>
      <c r="I28" s="230">
        <v>75</v>
      </c>
      <c r="J28" s="230"/>
      <c r="K28" s="231">
        <v>252</v>
      </c>
      <c r="L28" s="128"/>
      <c r="M28" s="227" t="s">
        <v>114</v>
      </c>
      <c r="N28" s="228">
        <v>26</v>
      </c>
      <c r="O28" s="128"/>
      <c r="P28" s="128"/>
      <c r="Q28" s="128"/>
      <c r="R28" s="128"/>
      <c r="S28" s="128"/>
      <c r="T28" s="128"/>
      <c r="U28" s="128"/>
      <c r="V28" s="128"/>
      <c r="W28" s="128"/>
      <c r="X28" s="128"/>
      <c r="Y28" s="128"/>
    </row>
    <row r="29" spans="1:25" ht="21" customHeight="1">
      <c r="A29" s="226" t="s">
        <v>127</v>
      </c>
      <c r="B29" s="136"/>
      <c r="C29" s="229"/>
      <c r="D29" s="230"/>
      <c r="E29" s="230">
        <v>3</v>
      </c>
      <c r="F29" s="230"/>
      <c r="G29" s="230">
        <v>4</v>
      </c>
      <c r="H29" s="230"/>
      <c r="I29" s="230">
        <v>6</v>
      </c>
      <c r="J29" s="230"/>
      <c r="K29" s="231">
        <v>13</v>
      </c>
      <c r="L29" s="128"/>
      <c r="M29" s="227" t="s">
        <v>134</v>
      </c>
      <c r="N29" s="228">
        <v>24</v>
      </c>
      <c r="O29" s="128"/>
      <c r="P29" s="128"/>
      <c r="Q29" s="128"/>
      <c r="R29" s="128"/>
      <c r="S29" s="128"/>
      <c r="T29" s="128"/>
      <c r="U29" s="128"/>
      <c r="V29" s="128"/>
      <c r="W29" s="128"/>
      <c r="X29" s="128"/>
      <c r="Y29" s="128"/>
    </row>
    <row r="30" spans="1:25" ht="21" customHeight="1">
      <c r="A30" s="226" t="s">
        <v>128</v>
      </c>
      <c r="B30" s="136"/>
      <c r="C30" s="229">
        <v>3</v>
      </c>
      <c r="D30" s="230"/>
      <c r="E30" s="230">
        <v>2</v>
      </c>
      <c r="F30" s="230"/>
      <c r="G30" s="230">
        <v>5</v>
      </c>
      <c r="H30" s="230"/>
      <c r="I30" s="230">
        <v>3</v>
      </c>
      <c r="J30" s="230"/>
      <c r="K30" s="231">
        <v>13</v>
      </c>
      <c r="L30" s="128"/>
      <c r="M30" s="227" t="s">
        <v>108</v>
      </c>
      <c r="N30" s="228">
        <v>19</v>
      </c>
      <c r="O30" s="128"/>
      <c r="P30" s="128"/>
      <c r="Q30" s="128"/>
      <c r="R30" s="128"/>
      <c r="S30" s="128"/>
      <c r="T30" s="128"/>
      <c r="U30" s="128"/>
      <c r="V30" s="128"/>
      <c r="W30" s="128"/>
      <c r="X30" s="128"/>
      <c r="Y30" s="128"/>
    </row>
    <row r="31" spans="1:25" ht="21" customHeight="1">
      <c r="A31" s="226" t="s">
        <v>129</v>
      </c>
      <c r="B31" s="136"/>
      <c r="C31" s="229"/>
      <c r="D31" s="230"/>
      <c r="E31" s="230">
        <v>1</v>
      </c>
      <c r="F31" s="230"/>
      <c r="G31" s="230"/>
      <c r="H31" s="230"/>
      <c r="I31" s="230">
        <v>4</v>
      </c>
      <c r="J31" s="230"/>
      <c r="K31" s="231">
        <v>5</v>
      </c>
      <c r="L31" s="128"/>
      <c r="M31" s="227" t="s">
        <v>130</v>
      </c>
      <c r="N31" s="228">
        <v>18</v>
      </c>
      <c r="O31" s="128"/>
      <c r="P31" s="128"/>
      <c r="Q31" s="128"/>
      <c r="R31" s="128"/>
      <c r="S31" s="128"/>
      <c r="T31" s="128"/>
      <c r="U31" s="128"/>
      <c r="V31" s="128"/>
      <c r="W31" s="128"/>
      <c r="X31" s="128"/>
      <c r="Y31" s="128"/>
    </row>
    <row r="32" spans="1:25" ht="21" customHeight="1">
      <c r="A32" s="226" t="s">
        <v>130</v>
      </c>
      <c r="B32" s="136"/>
      <c r="C32" s="229">
        <v>9</v>
      </c>
      <c r="D32" s="230"/>
      <c r="E32" s="230">
        <v>8</v>
      </c>
      <c r="F32" s="230"/>
      <c r="G32" s="230"/>
      <c r="H32" s="230"/>
      <c r="I32" s="230">
        <v>1</v>
      </c>
      <c r="J32" s="230"/>
      <c r="K32" s="231">
        <v>18</v>
      </c>
      <c r="L32" s="128"/>
      <c r="M32" s="227" t="s">
        <v>124</v>
      </c>
      <c r="N32" s="228">
        <v>13</v>
      </c>
      <c r="O32" s="128"/>
      <c r="P32" s="128"/>
      <c r="Q32" s="128"/>
      <c r="R32" s="128"/>
      <c r="S32" s="128"/>
      <c r="T32" s="128"/>
      <c r="U32" s="128"/>
      <c r="V32" s="128"/>
      <c r="W32" s="128"/>
      <c r="X32" s="128"/>
      <c r="Y32" s="128"/>
    </row>
    <row r="33" spans="1:25" ht="21" customHeight="1">
      <c r="A33" s="226" t="s">
        <v>131</v>
      </c>
      <c r="B33" s="136"/>
      <c r="C33" s="229">
        <v>2</v>
      </c>
      <c r="D33" s="230"/>
      <c r="E33" s="230">
        <v>13</v>
      </c>
      <c r="F33" s="230"/>
      <c r="G33" s="230">
        <v>14</v>
      </c>
      <c r="H33" s="230"/>
      <c r="I33" s="230">
        <v>7</v>
      </c>
      <c r="J33" s="230"/>
      <c r="K33" s="231">
        <v>36</v>
      </c>
      <c r="L33" s="128"/>
      <c r="M33" s="227" t="s">
        <v>127</v>
      </c>
      <c r="N33" s="228">
        <v>13</v>
      </c>
      <c r="O33" s="128"/>
      <c r="P33" s="128"/>
      <c r="Q33" s="128"/>
      <c r="R33" s="128"/>
      <c r="S33" s="128"/>
      <c r="T33" s="128"/>
      <c r="U33" s="128"/>
      <c r="V33" s="128"/>
      <c r="W33" s="128"/>
      <c r="X33" s="128"/>
      <c r="Y33" s="128"/>
    </row>
    <row r="34" spans="1:25" ht="21" customHeight="1">
      <c r="A34" s="226" t="s">
        <v>132</v>
      </c>
      <c r="B34" s="136"/>
      <c r="C34" s="229">
        <v>3</v>
      </c>
      <c r="D34" s="230"/>
      <c r="E34" s="230">
        <v>19</v>
      </c>
      <c r="F34" s="230"/>
      <c r="G34" s="230">
        <v>16</v>
      </c>
      <c r="H34" s="230"/>
      <c r="I34" s="230">
        <v>18</v>
      </c>
      <c r="J34" s="230"/>
      <c r="K34" s="231">
        <v>56</v>
      </c>
      <c r="L34" s="128"/>
      <c r="M34" s="227" t="s">
        <v>128</v>
      </c>
      <c r="N34" s="228">
        <v>13</v>
      </c>
      <c r="O34" s="128"/>
      <c r="P34" s="128"/>
      <c r="Q34" s="128"/>
      <c r="R34" s="128"/>
      <c r="S34" s="128"/>
      <c r="T34" s="128"/>
      <c r="U34" s="128"/>
      <c r="V34" s="128"/>
      <c r="W34" s="128"/>
      <c r="X34" s="128"/>
      <c r="Y34" s="128"/>
    </row>
    <row r="35" spans="1:25" ht="21" customHeight="1">
      <c r="A35" s="226" t="s">
        <v>133</v>
      </c>
      <c r="B35" s="136"/>
      <c r="C35" s="229"/>
      <c r="D35" s="230"/>
      <c r="E35" s="230">
        <v>36</v>
      </c>
      <c r="F35" s="230"/>
      <c r="G35" s="230">
        <v>4</v>
      </c>
      <c r="H35" s="230"/>
      <c r="I35" s="230">
        <v>6</v>
      </c>
      <c r="J35" s="230"/>
      <c r="K35" s="231">
        <v>46</v>
      </c>
      <c r="L35" s="128"/>
      <c r="M35" s="227" t="s">
        <v>120</v>
      </c>
      <c r="N35" s="228">
        <v>11</v>
      </c>
      <c r="O35" s="128"/>
      <c r="P35" s="128"/>
      <c r="Q35" s="128"/>
      <c r="R35" s="128"/>
      <c r="S35" s="128"/>
      <c r="T35" s="128"/>
      <c r="U35" s="128"/>
      <c r="V35" s="128"/>
      <c r="W35" s="128"/>
      <c r="X35" s="128"/>
      <c r="Y35" s="128"/>
    </row>
    <row r="36" spans="1:25" ht="21" customHeight="1">
      <c r="A36" s="226" t="s">
        <v>134</v>
      </c>
      <c r="B36" s="136"/>
      <c r="C36" s="229">
        <v>1</v>
      </c>
      <c r="D36" s="230"/>
      <c r="E36" s="230">
        <v>13</v>
      </c>
      <c r="F36" s="230"/>
      <c r="G36" s="230">
        <v>1</v>
      </c>
      <c r="H36" s="230"/>
      <c r="I36" s="230">
        <v>9</v>
      </c>
      <c r="J36" s="230"/>
      <c r="K36" s="231">
        <v>24</v>
      </c>
      <c r="L36" s="128"/>
      <c r="M36" s="227" t="s">
        <v>138</v>
      </c>
      <c r="N36" s="228">
        <v>10</v>
      </c>
      <c r="O36" s="128"/>
      <c r="P36" s="128"/>
      <c r="Q36" s="128"/>
      <c r="R36" s="128"/>
      <c r="S36" s="128"/>
      <c r="T36" s="128"/>
      <c r="U36" s="128"/>
      <c r="V36" s="128"/>
      <c r="W36" s="128"/>
      <c r="X36" s="128"/>
      <c r="Y36" s="128"/>
    </row>
    <row r="37" spans="1:25" ht="21" customHeight="1">
      <c r="A37" s="226" t="s">
        <v>135</v>
      </c>
      <c r="B37" s="136"/>
      <c r="C37" s="229">
        <v>5</v>
      </c>
      <c r="D37" s="230"/>
      <c r="E37" s="230">
        <v>22</v>
      </c>
      <c r="F37" s="230"/>
      <c r="G37" s="230">
        <v>51</v>
      </c>
      <c r="H37" s="230"/>
      <c r="I37" s="230">
        <v>96</v>
      </c>
      <c r="J37" s="230"/>
      <c r="K37" s="231">
        <v>174</v>
      </c>
      <c r="L37" s="128"/>
      <c r="M37" s="227" t="s">
        <v>125</v>
      </c>
      <c r="N37" s="228">
        <v>6</v>
      </c>
      <c r="O37" s="128"/>
      <c r="P37" s="128"/>
      <c r="Q37" s="128"/>
      <c r="R37" s="128"/>
      <c r="S37" s="128"/>
      <c r="T37" s="128"/>
      <c r="U37" s="128"/>
      <c r="V37" s="128"/>
      <c r="W37" s="128"/>
      <c r="X37" s="128"/>
      <c r="Y37" s="128"/>
    </row>
    <row r="38" spans="1:25" ht="21" customHeight="1">
      <c r="A38" s="226" t="s">
        <v>136</v>
      </c>
      <c r="B38" s="136"/>
      <c r="C38" s="229">
        <v>1</v>
      </c>
      <c r="D38" s="230"/>
      <c r="E38" s="230">
        <v>1</v>
      </c>
      <c r="F38" s="230"/>
      <c r="G38" s="230">
        <v>2</v>
      </c>
      <c r="H38" s="230"/>
      <c r="I38" s="230">
        <v>1</v>
      </c>
      <c r="J38" s="230"/>
      <c r="K38" s="231">
        <v>5</v>
      </c>
      <c r="L38" s="128"/>
      <c r="M38" s="227" t="s">
        <v>111</v>
      </c>
      <c r="N38" s="228">
        <v>5</v>
      </c>
      <c r="O38" s="128"/>
      <c r="P38" s="128"/>
      <c r="Q38" s="128"/>
      <c r="R38" s="128"/>
      <c r="S38" s="128"/>
      <c r="T38" s="128"/>
      <c r="U38" s="128"/>
      <c r="V38" s="128"/>
      <c r="W38" s="128"/>
      <c r="X38" s="128"/>
      <c r="Y38" s="128"/>
    </row>
    <row r="39" spans="1:25" ht="21" customHeight="1">
      <c r="A39" s="226" t="s">
        <v>137</v>
      </c>
      <c r="B39" s="136"/>
      <c r="C39" s="229">
        <v>10</v>
      </c>
      <c r="D39" s="230"/>
      <c r="E39" s="230">
        <v>20</v>
      </c>
      <c r="F39" s="230"/>
      <c r="G39" s="230">
        <v>23</v>
      </c>
      <c r="H39" s="230"/>
      <c r="I39" s="230">
        <v>29</v>
      </c>
      <c r="J39" s="230"/>
      <c r="K39" s="231">
        <v>82</v>
      </c>
      <c r="L39" s="128"/>
      <c r="M39" s="227" t="s">
        <v>129</v>
      </c>
      <c r="N39" s="228">
        <v>5</v>
      </c>
      <c r="O39" s="128"/>
      <c r="P39" s="128"/>
      <c r="Q39" s="128"/>
      <c r="R39" s="128"/>
      <c r="S39" s="128"/>
      <c r="T39" s="128"/>
      <c r="U39" s="128"/>
      <c r="V39" s="128"/>
      <c r="W39" s="128"/>
      <c r="X39" s="128"/>
      <c r="Y39" s="128"/>
    </row>
    <row r="40" spans="1:25" ht="21" customHeight="1">
      <c r="A40" s="226" t="s">
        <v>138</v>
      </c>
      <c r="B40" s="136"/>
      <c r="C40" s="229">
        <v>3</v>
      </c>
      <c r="D40" s="230"/>
      <c r="E40" s="230">
        <v>6</v>
      </c>
      <c r="F40" s="230"/>
      <c r="G40" s="230">
        <v>1</v>
      </c>
      <c r="H40" s="230"/>
      <c r="I40" s="230"/>
      <c r="J40" s="230"/>
      <c r="K40" s="231">
        <v>10</v>
      </c>
      <c r="L40" s="128"/>
      <c r="M40" s="227" t="s">
        <v>136</v>
      </c>
      <c r="N40" s="228">
        <v>5</v>
      </c>
      <c r="O40" s="128"/>
      <c r="P40" s="128"/>
      <c r="Q40" s="128"/>
      <c r="R40" s="128"/>
      <c r="S40" s="128"/>
      <c r="T40" s="128"/>
      <c r="U40" s="128"/>
      <c r="V40" s="128"/>
      <c r="W40" s="128"/>
      <c r="X40" s="128"/>
      <c r="Y40" s="128"/>
    </row>
    <row r="41" spans="1:25" ht="21" customHeight="1">
      <c r="A41" s="226" t="s">
        <v>139</v>
      </c>
      <c r="B41" s="136"/>
      <c r="C41" s="229">
        <v>4</v>
      </c>
      <c r="D41" s="230"/>
      <c r="E41" s="230">
        <v>86</v>
      </c>
      <c r="F41" s="230"/>
      <c r="G41" s="230">
        <v>1</v>
      </c>
      <c r="H41" s="230"/>
      <c r="I41" s="230">
        <v>33</v>
      </c>
      <c r="J41" s="230"/>
      <c r="K41" s="231">
        <v>124</v>
      </c>
      <c r="L41" s="128"/>
      <c r="M41" s="227" t="s">
        <v>113</v>
      </c>
      <c r="N41" s="228">
        <v>4</v>
      </c>
      <c r="O41" s="128"/>
      <c r="P41" s="128"/>
      <c r="Q41" s="128"/>
      <c r="R41" s="128"/>
      <c r="S41" s="128"/>
      <c r="T41" s="128"/>
      <c r="U41" s="128"/>
      <c r="V41" s="128"/>
      <c r="W41" s="128"/>
      <c r="X41" s="128"/>
      <c r="Y41" s="128"/>
    </row>
    <row r="42" spans="1:25" ht="21" customHeight="1">
      <c r="A42" s="226" t="s">
        <v>510</v>
      </c>
      <c r="B42" s="136"/>
      <c r="C42" s="229">
        <v>1</v>
      </c>
      <c r="D42" s="230"/>
      <c r="E42" s="230">
        <v>15</v>
      </c>
      <c r="F42" s="230"/>
      <c r="G42" s="230">
        <v>23</v>
      </c>
      <c r="H42" s="230"/>
      <c r="I42" s="230">
        <v>47</v>
      </c>
      <c r="J42" s="230"/>
      <c r="K42" s="231">
        <v>86</v>
      </c>
      <c r="L42" s="128"/>
      <c r="M42" s="227" t="s">
        <v>110</v>
      </c>
      <c r="N42" s="228">
        <v>3</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99</v>
      </c>
      <c r="D44" s="234">
        <v>0</v>
      </c>
      <c r="E44" s="234">
        <v>751</v>
      </c>
      <c r="F44" s="234">
        <v>0</v>
      </c>
      <c r="G44" s="234">
        <v>423</v>
      </c>
      <c r="H44" s="234">
        <v>0</v>
      </c>
      <c r="I44" s="234">
        <v>793</v>
      </c>
      <c r="J44" s="234">
        <v>0</v>
      </c>
      <c r="K44" s="235">
        <v>2066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3" footer="0.31496062992125984"/>
  <pageSetup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D58BE-62B5-4172-B277-32EB241008BE}">
  <dimension ref="A1:Y51"/>
  <sheetViews>
    <sheetView view="pageBreakPreview" topLeftCell="A5" zoomScale="60" zoomScaleNormal="100" workbookViewId="0">
      <selection activeCell="AC48" sqref="AC48"/>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5" t="s">
        <v>514</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5" ht="30" customHeight="1">
      <c r="A3" s="635" t="str">
        <f>UPPER(CONCATENATE("Septiembre 2023"))</f>
        <v>SEPTIEMBRE 2023</v>
      </c>
      <c r="B3" s="635"/>
      <c r="C3" s="635"/>
      <c r="D3" s="635"/>
      <c r="E3" s="635"/>
      <c r="F3" s="635"/>
      <c r="G3" s="635"/>
      <c r="H3" s="635"/>
      <c r="I3" s="635"/>
      <c r="J3" s="635"/>
      <c r="K3" s="635"/>
      <c r="L3" s="635"/>
      <c r="M3" s="635"/>
      <c r="N3" s="635"/>
      <c r="O3" s="635"/>
      <c r="P3" s="635"/>
      <c r="Q3" s="635"/>
      <c r="R3" s="635"/>
      <c r="S3" s="635"/>
      <c r="T3" s="635"/>
      <c r="U3" s="635"/>
      <c r="V3" s="635"/>
      <c r="W3" s="635"/>
      <c r="X3" s="635"/>
      <c r="Y3" s="635"/>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153</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25" t="s">
        <v>197</v>
      </c>
      <c r="B6" s="628"/>
      <c r="C6" s="625" t="s">
        <v>101</v>
      </c>
      <c r="D6" s="625"/>
      <c r="E6" s="625"/>
      <c r="F6" s="625"/>
      <c r="G6" s="625" t="s">
        <v>102</v>
      </c>
      <c r="H6" s="625"/>
      <c r="I6" s="625"/>
      <c r="J6" s="625"/>
      <c r="K6" s="625" t="s">
        <v>83</v>
      </c>
      <c r="L6" s="128"/>
      <c r="M6" s="128"/>
      <c r="N6" s="128"/>
      <c r="O6" s="128"/>
      <c r="P6" s="128"/>
      <c r="Q6" s="128"/>
      <c r="R6" s="128"/>
      <c r="S6" s="128"/>
      <c r="T6" s="128"/>
      <c r="U6" s="128"/>
      <c r="V6" s="128"/>
      <c r="W6" s="128"/>
      <c r="X6" s="128"/>
      <c r="Y6" s="128"/>
    </row>
    <row r="7" spans="1:25" ht="18" customHeight="1">
      <c r="A7" s="625"/>
      <c r="B7" s="628"/>
      <c r="C7" s="625" t="s">
        <v>512</v>
      </c>
      <c r="D7" s="625"/>
      <c r="E7" s="625" t="s">
        <v>513</v>
      </c>
      <c r="F7" s="625"/>
      <c r="G7" s="625" t="s">
        <v>512</v>
      </c>
      <c r="H7" s="625"/>
      <c r="I7" s="625" t="s">
        <v>513</v>
      </c>
      <c r="J7" s="625"/>
      <c r="K7" s="625"/>
      <c r="L7" s="128"/>
      <c r="M7" s="128"/>
      <c r="N7" s="128"/>
      <c r="O7" s="128"/>
      <c r="P7" s="128"/>
      <c r="Q7" s="128"/>
      <c r="R7" s="128"/>
      <c r="S7" s="128"/>
      <c r="T7" s="128"/>
      <c r="U7" s="128"/>
      <c r="V7" s="128"/>
      <c r="W7" s="128"/>
      <c r="X7" s="128"/>
      <c r="Y7" s="128"/>
    </row>
    <row r="8" spans="1:25" ht="18" customHeight="1">
      <c r="A8" s="625"/>
      <c r="B8" s="628"/>
      <c r="C8" s="314" t="s">
        <v>105</v>
      </c>
      <c r="D8" s="314" t="s">
        <v>106</v>
      </c>
      <c r="E8" s="314" t="s">
        <v>105</v>
      </c>
      <c r="F8" s="314" t="s">
        <v>106</v>
      </c>
      <c r="G8" s="314" t="s">
        <v>105</v>
      </c>
      <c r="H8" s="314" t="s">
        <v>106</v>
      </c>
      <c r="I8" s="314" t="s">
        <v>105</v>
      </c>
      <c r="J8" s="314" t="s">
        <v>106</v>
      </c>
      <c r="K8" s="625"/>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4</v>
      </c>
      <c r="F10" s="230"/>
      <c r="G10" s="230"/>
      <c r="H10" s="230"/>
      <c r="I10" s="230"/>
      <c r="J10" s="230"/>
      <c r="K10" s="231">
        <v>4</v>
      </c>
      <c r="L10" s="128"/>
      <c r="M10" s="227" t="s">
        <v>116</v>
      </c>
      <c r="N10" s="228">
        <v>16</v>
      </c>
      <c r="O10" s="128"/>
      <c r="P10" s="128"/>
      <c r="Q10" s="128"/>
      <c r="R10" s="128"/>
      <c r="S10" s="128"/>
      <c r="T10" s="128"/>
      <c r="U10" s="128"/>
      <c r="V10" s="128"/>
      <c r="W10" s="128"/>
      <c r="X10" s="128"/>
      <c r="Y10" s="128"/>
    </row>
    <row r="11" spans="1:25" ht="21" customHeight="1">
      <c r="A11" s="226" t="s">
        <v>109</v>
      </c>
      <c r="B11" s="136"/>
      <c r="C11" s="229"/>
      <c r="D11" s="230"/>
      <c r="E11" s="230">
        <v>1</v>
      </c>
      <c r="F11" s="230"/>
      <c r="G11" s="230"/>
      <c r="H11" s="230"/>
      <c r="I11" s="230">
        <v>1</v>
      </c>
      <c r="J11" s="230"/>
      <c r="K11" s="231">
        <v>2</v>
      </c>
      <c r="L11" s="128"/>
      <c r="M11" s="227" t="s">
        <v>137</v>
      </c>
      <c r="N11" s="228">
        <v>14</v>
      </c>
      <c r="O11" s="128"/>
      <c r="P11" s="128"/>
      <c r="Q11" s="128"/>
      <c r="R11" s="128"/>
      <c r="S11" s="128"/>
      <c r="T11" s="128"/>
      <c r="U11" s="128"/>
      <c r="V11" s="128"/>
      <c r="W11" s="128"/>
      <c r="X11" s="128"/>
      <c r="Y11" s="128"/>
    </row>
    <row r="12" spans="1:25" ht="21" customHeight="1">
      <c r="A12" s="226" t="s">
        <v>110</v>
      </c>
      <c r="B12" s="136"/>
      <c r="C12" s="229"/>
      <c r="D12" s="230"/>
      <c r="E12" s="230">
        <v>1</v>
      </c>
      <c r="F12" s="230"/>
      <c r="G12" s="230"/>
      <c r="H12" s="230"/>
      <c r="I12" s="230"/>
      <c r="J12" s="230"/>
      <c r="K12" s="231">
        <v>1</v>
      </c>
      <c r="L12" s="128"/>
      <c r="M12" s="227" t="s">
        <v>135</v>
      </c>
      <c r="N12" s="228">
        <v>11</v>
      </c>
      <c r="O12" s="128"/>
      <c r="P12" s="128"/>
      <c r="Q12" s="128"/>
      <c r="R12" s="128"/>
      <c r="S12" s="128"/>
      <c r="T12" s="128"/>
      <c r="U12" s="128"/>
      <c r="V12" s="128"/>
      <c r="W12" s="128"/>
      <c r="X12" s="128"/>
      <c r="Y12" s="128"/>
    </row>
    <row r="13" spans="1:25" ht="21" customHeight="1">
      <c r="A13" s="226" t="s">
        <v>111</v>
      </c>
      <c r="B13" s="136"/>
      <c r="C13" s="229"/>
      <c r="D13" s="230"/>
      <c r="E13" s="230"/>
      <c r="F13" s="230"/>
      <c r="G13" s="230"/>
      <c r="H13" s="230"/>
      <c r="I13" s="230">
        <v>1</v>
      </c>
      <c r="J13" s="230"/>
      <c r="K13" s="231">
        <v>1</v>
      </c>
      <c r="L13" s="128"/>
      <c r="M13" s="227" t="s">
        <v>119</v>
      </c>
      <c r="N13" s="228">
        <v>10</v>
      </c>
      <c r="O13" s="128"/>
      <c r="P13" s="128"/>
      <c r="Q13" s="128"/>
      <c r="R13" s="128"/>
      <c r="S13" s="128"/>
      <c r="T13" s="128"/>
      <c r="U13" s="128"/>
      <c r="V13" s="128"/>
      <c r="W13" s="128"/>
      <c r="X13" s="128"/>
      <c r="Y13" s="128"/>
    </row>
    <row r="14" spans="1:25" ht="21" customHeight="1">
      <c r="A14" s="226" t="s">
        <v>114</v>
      </c>
      <c r="B14" s="136"/>
      <c r="C14" s="229">
        <v>1</v>
      </c>
      <c r="D14" s="230"/>
      <c r="E14" s="230">
        <v>6</v>
      </c>
      <c r="F14" s="230"/>
      <c r="G14" s="230"/>
      <c r="H14" s="230"/>
      <c r="I14" s="230">
        <v>1</v>
      </c>
      <c r="J14" s="230"/>
      <c r="K14" s="231">
        <v>8</v>
      </c>
      <c r="L14" s="128"/>
      <c r="M14" s="227" t="s">
        <v>114</v>
      </c>
      <c r="N14" s="228">
        <v>8</v>
      </c>
      <c r="O14" s="128"/>
      <c r="P14" s="128"/>
      <c r="Q14" s="128"/>
      <c r="R14" s="128"/>
      <c r="S14" s="128"/>
      <c r="T14" s="128"/>
      <c r="U14" s="128"/>
      <c r="V14" s="128"/>
      <c r="W14" s="128"/>
      <c r="X14" s="128"/>
      <c r="Y14" s="128"/>
    </row>
    <row r="15" spans="1:25" ht="21" customHeight="1">
      <c r="A15" s="226" t="s">
        <v>115</v>
      </c>
      <c r="B15" s="136"/>
      <c r="C15" s="229"/>
      <c r="D15" s="230"/>
      <c r="E15" s="230">
        <v>3</v>
      </c>
      <c r="F15" s="230"/>
      <c r="G15" s="230">
        <v>1</v>
      </c>
      <c r="H15" s="230"/>
      <c r="I15" s="230">
        <v>1</v>
      </c>
      <c r="J15" s="230"/>
      <c r="K15" s="231">
        <v>5</v>
      </c>
      <c r="L15" s="128"/>
      <c r="M15" s="227" t="s">
        <v>128</v>
      </c>
      <c r="N15" s="228">
        <v>8</v>
      </c>
      <c r="O15" s="128"/>
      <c r="P15" s="128"/>
      <c r="Q15" s="128"/>
      <c r="R15" s="128"/>
      <c r="S15" s="128"/>
      <c r="T15" s="128"/>
      <c r="U15" s="128"/>
      <c r="V15" s="128"/>
      <c r="W15" s="128"/>
      <c r="X15" s="128"/>
      <c r="Y15" s="128"/>
    </row>
    <row r="16" spans="1:25" ht="21" customHeight="1">
      <c r="A16" s="226" t="s">
        <v>116</v>
      </c>
      <c r="B16" s="136"/>
      <c r="C16" s="229"/>
      <c r="D16" s="230"/>
      <c r="E16" s="230">
        <v>7</v>
      </c>
      <c r="F16" s="230"/>
      <c r="G16" s="230">
        <v>4</v>
      </c>
      <c r="H16" s="230"/>
      <c r="I16" s="230">
        <v>5</v>
      </c>
      <c r="J16" s="230"/>
      <c r="K16" s="231">
        <v>16</v>
      </c>
      <c r="L16" s="128"/>
      <c r="M16" s="227" t="s">
        <v>122</v>
      </c>
      <c r="N16" s="228">
        <v>7</v>
      </c>
      <c r="O16" s="128"/>
      <c r="P16" s="128"/>
      <c r="Q16" s="128"/>
      <c r="R16" s="128"/>
      <c r="S16" s="128"/>
      <c r="T16" s="128"/>
      <c r="U16" s="128"/>
      <c r="V16" s="128"/>
      <c r="W16" s="128"/>
      <c r="X16" s="128"/>
      <c r="Y16" s="128"/>
    </row>
    <row r="17" spans="1:25" ht="21" customHeight="1">
      <c r="A17" s="226" t="s">
        <v>112</v>
      </c>
      <c r="B17" s="136"/>
      <c r="C17" s="229"/>
      <c r="D17" s="230"/>
      <c r="E17" s="230">
        <v>2</v>
      </c>
      <c r="F17" s="230"/>
      <c r="G17" s="230"/>
      <c r="H17" s="230"/>
      <c r="I17" s="230">
        <v>1</v>
      </c>
      <c r="J17" s="230"/>
      <c r="K17" s="231">
        <v>3</v>
      </c>
      <c r="L17" s="128"/>
      <c r="M17" s="227" t="s">
        <v>115</v>
      </c>
      <c r="N17" s="228">
        <v>5</v>
      </c>
      <c r="O17" s="128"/>
      <c r="P17" s="128"/>
      <c r="Q17" s="128"/>
      <c r="R17" s="128"/>
      <c r="S17" s="128"/>
      <c r="T17" s="128"/>
      <c r="U17" s="128"/>
      <c r="V17" s="128"/>
      <c r="W17" s="128"/>
      <c r="X17" s="128"/>
      <c r="Y17" s="128"/>
    </row>
    <row r="18" spans="1:25" ht="21" customHeight="1">
      <c r="A18" s="226" t="s">
        <v>113</v>
      </c>
      <c r="B18" s="136"/>
      <c r="C18" s="229"/>
      <c r="D18" s="230"/>
      <c r="E18" s="230"/>
      <c r="F18" s="230"/>
      <c r="G18" s="230"/>
      <c r="H18" s="230"/>
      <c r="I18" s="230"/>
      <c r="J18" s="230"/>
      <c r="K18" s="231">
        <v>0</v>
      </c>
      <c r="L18" s="128"/>
      <c r="M18" s="227" t="s">
        <v>124</v>
      </c>
      <c r="N18" s="228">
        <v>5</v>
      </c>
      <c r="O18" s="128"/>
      <c r="P18" s="128"/>
      <c r="Q18" s="128"/>
      <c r="R18" s="128"/>
      <c r="S18" s="128"/>
      <c r="T18" s="128"/>
      <c r="U18" s="128"/>
      <c r="V18" s="128"/>
      <c r="W18" s="128"/>
      <c r="X18" s="128"/>
      <c r="Y18" s="128"/>
    </row>
    <row r="19" spans="1:25" ht="21" customHeight="1">
      <c r="A19" s="226" t="s">
        <v>117</v>
      </c>
      <c r="B19" s="136"/>
      <c r="C19" s="229"/>
      <c r="D19" s="230"/>
      <c r="E19" s="230">
        <v>2</v>
      </c>
      <c r="F19" s="230"/>
      <c r="G19" s="230"/>
      <c r="H19" s="230"/>
      <c r="I19" s="230"/>
      <c r="J19" s="230"/>
      <c r="K19" s="231">
        <v>2</v>
      </c>
      <c r="L19" s="128"/>
      <c r="M19" s="227" t="s">
        <v>108</v>
      </c>
      <c r="N19" s="228">
        <v>4</v>
      </c>
      <c r="O19" s="128"/>
      <c r="P19" s="128"/>
      <c r="Q19" s="128"/>
      <c r="R19" s="128"/>
      <c r="S19" s="128"/>
      <c r="T19" s="128"/>
      <c r="U19" s="128"/>
      <c r="V19" s="128"/>
      <c r="W19" s="128"/>
      <c r="X19" s="128"/>
      <c r="Y19" s="128"/>
    </row>
    <row r="20" spans="1:25" ht="21" customHeight="1">
      <c r="A20" s="226" t="s">
        <v>122</v>
      </c>
      <c r="B20" s="136"/>
      <c r="C20" s="229"/>
      <c r="D20" s="230"/>
      <c r="E20" s="230">
        <v>1</v>
      </c>
      <c r="F20" s="230"/>
      <c r="G20" s="230">
        <v>2</v>
      </c>
      <c r="H20" s="230"/>
      <c r="I20" s="230">
        <v>4</v>
      </c>
      <c r="J20" s="230"/>
      <c r="K20" s="231">
        <v>7</v>
      </c>
      <c r="L20" s="128"/>
      <c r="M20" s="227" t="s">
        <v>123</v>
      </c>
      <c r="N20" s="228">
        <v>4</v>
      </c>
      <c r="O20" s="128"/>
      <c r="P20" s="128"/>
      <c r="Q20" s="128"/>
      <c r="R20" s="128"/>
      <c r="S20" s="128"/>
      <c r="T20" s="128"/>
      <c r="U20" s="128"/>
      <c r="V20" s="128"/>
      <c r="W20" s="128"/>
      <c r="X20" s="128"/>
      <c r="Y20" s="128"/>
    </row>
    <row r="21" spans="1:25" ht="21" customHeight="1">
      <c r="A21" s="226" t="s">
        <v>118</v>
      </c>
      <c r="B21" s="136"/>
      <c r="C21" s="229"/>
      <c r="D21" s="230"/>
      <c r="E21" s="230">
        <v>2</v>
      </c>
      <c r="F21" s="230"/>
      <c r="G21" s="230"/>
      <c r="H21" s="230"/>
      <c r="I21" s="230">
        <v>1</v>
      </c>
      <c r="J21" s="230"/>
      <c r="K21" s="231">
        <v>3</v>
      </c>
      <c r="L21" s="128"/>
      <c r="M21" s="227" t="s">
        <v>126</v>
      </c>
      <c r="N21" s="228">
        <v>4</v>
      </c>
      <c r="O21" s="128"/>
      <c r="P21" s="128"/>
      <c r="Q21" s="128"/>
      <c r="R21" s="128"/>
      <c r="S21" s="128"/>
      <c r="T21" s="128"/>
      <c r="U21" s="128"/>
      <c r="V21" s="128"/>
      <c r="W21" s="128"/>
      <c r="X21" s="128"/>
      <c r="Y21" s="128"/>
    </row>
    <row r="22" spans="1:25" ht="21" customHeight="1">
      <c r="A22" s="226" t="s">
        <v>119</v>
      </c>
      <c r="B22" s="136"/>
      <c r="C22" s="229"/>
      <c r="D22" s="230"/>
      <c r="E22" s="230">
        <v>5</v>
      </c>
      <c r="F22" s="230"/>
      <c r="G22" s="230">
        <v>2</v>
      </c>
      <c r="H22" s="230"/>
      <c r="I22" s="230">
        <v>3</v>
      </c>
      <c r="J22" s="230"/>
      <c r="K22" s="231">
        <v>10</v>
      </c>
      <c r="L22" s="128"/>
      <c r="M22" s="227" t="s">
        <v>139</v>
      </c>
      <c r="N22" s="228">
        <v>4</v>
      </c>
      <c r="O22" s="128"/>
      <c r="P22" s="128"/>
      <c r="Q22" s="128"/>
      <c r="R22" s="128"/>
      <c r="S22" s="128"/>
      <c r="T22" s="128"/>
      <c r="U22" s="128"/>
      <c r="V22" s="128"/>
      <c r="W22" s="128"/>
      <c r="X22" s="128"/>
      <c r="Y22" s="128"/>
    </row>
    <row r="23" spans="1:25" ht="21" customHeight="1">
      <c r="A23" s="226" t="s">
        <v>120</v>
      </c>
      <c r="B23" s="136"/>
      <c r="C23" s="229">
        <v>1</v>
      </c>
      <c r="D23" s="230"/>
      <c r="E23" s="230">
        <v>2</v>
      </c>
      <c r="F23" s="230"/>
      <c r="G23" s="230"/>
      <c r="H23" s="230"/>
      <c r="I23" s="230"/>
      <c r="J23" s="230"/>
      <c r="K23" s="231">
        <v>3</v>
      </c>
      <c r="L23" s="128"/>
      <c r="M23" s="227" t="s">
        <v>112</v>
      </c>
      <c r="N23" s="228">
        <v>3</v>
      </c>
      <c r="O23" s="128"/>
      <c r="P23" s="128"/>
      <c r="Q23" s="128"/>
      <c r="R23" s="128"/>
      <c r="S23" s="128"/>
      <c r="T23" s="128"/>
      <c r="U23" s="128"/>
      <c r="V23" s="128"/>
      <c r="W23" s="128"/>
      <c r="X23" s="128"/>
      <c r="Y23" s="128"/>
    </row>
    <row r="24" spans="1:25" ht="21" customHeight="1">
      <c r="A24" s="226" t="s">
        <v>121</v>
      </c>
      <c r="B24" s="136"/>
      <c r="C24" s="229"/>
      <c r="D24" s="230"/>
      <c r="E24" s="230">
        <v>1</v>
      </c>
      <c r="F24" s="230"/>
      <c r="G24" s="230"/>
      <c r="H24" s="230"/>
      <c r="I24" s="230">
        <v>1</v>
      </c>
      <c r="J24" s="230"/>
      <c r="K24" s="231">
        <v>2</v>
      </c>
      <c r="L24" s="128"/>
      <c r="M24" s="227" t="s">
        <v>118</v>
      </c>
      <c r="N24" s="228">
        <v>3</v>
      </c>
      <c r="O24" s="128"/>
      <c r="P24" s="128"/>
      <c r="Q24" s="128"/>
      <c r="R24" s="128"/>
      <c r="S24" s="128"/>
      <c r="T24" s="128"/>
      <c r="U24" s="128"/>
      <c r="V24" s="128"/>
      <c r="W24" s="128"/>
      <c r="X24" s="128"/>
      <c r="Y24" s="128"/>
    </row>
    <row r="25" spans="1:25" ht="21" customHeight="1">
      <c r="A25" s="226" t="s">
        <v>123</v>
      </c>
      <c r="B25" s="136"/>
      <c r="C25" s="229"/>
      <c r="D25" s="230"/>
      <c r="E25" s="230">
        <v>1</v>
      </c>
      <c r="F25" s="230"/>
      <c r="G25" s="230"/>
      <c r="H25" s="230"/>
      <c r="I25" s="230">
        <v>3</v>
      </c>
      <c r="J25" s="230"/>
      <c r="K25" s="231">
        <v>4</v>
      </c>
      <c r="L25" s="128"/>
      <c r="M25" s="227" t="s">
        <v>120</v>
      </c>
      <c r="N25" s="228">
        <v>3</v>
      </c>
      <c r="O25" s="128"/>
      <c r="P25" s="128"/>
      <c r="Q25" s="128"/>
      <c r="R25" s="128"/>
      <c r="S25" s="128"/>
      <c r="T25" s="128"/>
      <c r="U25" s="128"/>
      <c r="V25" s="128"/>
      <c r="W25" s="128"/>
      <c r="X25" s="128"/>
      <c r="Y25" s="128"/>
    </row>
    <row r="26" spans="1:25" ht="21" customHeight="1">
      <c r="A26" s="226" t="s">
        <v>124</v>
      </c>
      <c r="B26" s="136"/>
      <c r="C26" s="229">
        <v>1</v>
      </c>
      <c r="D26" s="230"/>
      <c r="E26" s="230">
        <v>1</v>
      </c>
      <c r="F26" s="230"/>
      <c r="G26" s="230"/>
      <c r="H26" s="230"/>
      <c r="I26" s="230">
        <v>3</v>
      </c>
      <c r="J26" s="230"/>
      <c r="K26" s="231">
        <v>5</v>
      </c>
      <c r="L26" s="128"/>
      <c r="M26" s="227" t="s">
        <v>127</v>
      </c>
      <c r="N26" s="228">
        <v>3</v>
      </c>
      <c r="O26" s="128"/>
      <c r="P26" s="128"/>
      <c r="Q26" s="128"/>
      <c r="R26" s="128"/>
      <c r="S26" s="128"/>
      <c r="T26" s="128"/>
      <c r="U26" s="128"/>
      <c r="V26" s="128"/>
      <c r="W26" s="128"/>
      <c r="X26" s="128"/>
      <c r="Y26" s="128"/>
    </row>
    <row r="27" spans="1:25" ht="21" customHeight="1">
      <c r="A27" s="226" t="s">
        <v>125</v>
      </c>
      <c r="B27" s="136"/>
      <c r="C27" s="229"/>
      <c r="D27" s="230"/>
      <c r="E27" s="230">
        <v>1</v>
      </c>
      <c r="F27" s="230"/>
      <c r="G27" s="230"/>
      <c r="H27" s="230"/>
      <c r="I27" s="230"/>
      <c r="J27" s="230"/>
      <c r="K27" s="231">
        <v>1</v>
      </c>
      <c r="L27" s="128"/>
      <c r="M27" s="227" t="s">
        <v>510</v>
      </c>
      <c r="N27" s="228">
        <v>3</v>
      </c>
      <c r="O27" s="128"/>
      <c r="P27" s="128"/>
      <c r="Q27" s="128"/>
      <c r="R27" s="128"/>
      <c r="S27" s="128"/>
      <c r="T27" s="128"/>
      <c r="U27" s="128"/>
      <c r="V27" s="128"/>
      <c r="W27" s="128"/>
      <c r="X27" s="128"/>
      <c r="Y27" s="128"/>
    </row>
    <row r="28" spans="1:25" ht="21" customHeight="1">
      <c r="A28" s="226" t="s">
        <v>126</v>
      </c>
      <c r="B28" s="136"/>
      <c r="C28" s="229">
        <v>1</v>
      </c>
      <c r="D28" s="230"/>
      <c r="E28" s="230">
        <v>3</v>
      </c>
      <c r="F28" s="230"/>
      <c r="G28" s="230"/>
      <c r="H28" s="230"/>
      <c r="I28" s="230"/>
      <c r="J28" s="230"/>
      <c r="K28" s="231">
        <v>4</v>
      </c>
      <c r="L28" s="128"/>
      <c r="M28" s="227" t="s">
        <v>109</v>
      </c>
      <c r="N28" s="228">
        <v>2</v>
      </c>
      <c r="O28" s="128"/>
      <c r="P28" s="128"/>
      <c r="Q28" s="128"/>
      <c r="R28" s="128"/>
      <c r="S28" s="128"/>
      <c r="T28" s="128"/>
      <c r="U28" s="128"/>
      <c r="V28" s="128"/>
      <c r="W28" s="128"/>
      <c r="X28" s="128"/>
      <c r="Y28" s="128"/>
    </row>
    <row r="29" spans="1:25" ht="21" customHeight="1">
      <c r="A29" s="226" t="s">
        <v>127</v>
      </c>
      <c r="B29" s="136"/>
      <c r="C29" s="229">
        <v>1</v>
      </c>
      <c r="D29" s="230"/>
      <c r="E29" s="230"/>
      <c r="F29" s="230"/>
      <c r="G29" s="230"/>
      <c r="H29" s="230"/>
      <c r="I29" s="230">
        <v>2</v>
      </c>
      <c r="J29" s="230"/>
      <c r="K29" s="231">
        <v>3</v>
      </c>
      <c r="L29" s="128"/>
      <c r="M29" s="227" t="s">
        <v>117</v>
      </c>
      <c r="N29" s="228">
        <v>2</v>
      </c>
      <c r="O29" s="128"/>
      <c r="P29" s="128"/>
      <c r="Q29" s="128"/>
      <c r="R29" s="128"/>
      <c r="S29" s="128"/>
      <c r="T29" s="128"/>
      <c r="U29" s="128"/>
      <c r="V29" s="128"/>
      <c r="W29" s="128"/>
      <c r="X29" s="128"/>
      <c r="Y29" s="128"/>
    </row>
    <row r="30" spans="1:25" ht="21" customHeight="1">
      <c r="A30" s="226" t="s">
        <v>128</v>
      </c>
      <c r="B30" s="136"/>
      <c r="C30" s="229">
        <v>3</v>
      </c>
      <c r="D30" s="230"/>
      <c r="E30" s="230">
        <v>1</v>
      </c>
      <c r="F30" s="230"/>
      <c r="G30" s="230"/>
      <c r="H30" s="230"/>
      <c r="I30" s="230">
        <v>4</v>
      </c>
      <c r="J30" s="230"/>
      <c r="K30" s="231">
        <v>8</v>
      </c>
      <c r="L30" s="128"/>
      <c r="M30" s="227" t="s">
        <v>121</v>
      </c>
      <c r="N30" s="228">
        <v>2</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c r="J31" s="230"/>
      <c r="K31" s="231">
        <v>0</v>
      </c>
      <c r="L31" s="128"/>
      <c r="M31" s="227" t="s">
        <v>132</v>
      </c>
      <c r="N31" s="228">
        <v>2</v>
      </c>
      <c r="O31" s="128"/>
      <c r="P31" s="128"/>
      <c r="Q31" s="128"/>
      <c r="R31" s="128"/>
      <c r="S31" s="128"/>
      <c r="T31" s="128"/>
      <c r="U31" s="128"/>
      <c r="V31" s="128"/>
      <c r="W31" s="128"/>
      <c r="X31" s="128"/>
      <c r="Y31" s="128"/>
    </row>
    <row r="32" spans="1:25" ht="21" customHeight="1">
      <c r="A32" s="226" t="s">
        <v>130</v>
      </c>
      <c r="B32" s="136"/>
      <c r="C32" s="229"/>
      <c r="D32" s="230"/>
      <c r="E32" s="230"/>
      <c r="F32" s="230"/>
      <c r="G32" s="230">
        <v>1</v>
      </c>
      <c r="H32" s="230"/>
      <c r="I32" s="230"/>
      <c r="J32" s="230"/>
      <c r="K32" s="231">
        <v>1</v>
      </c>
      <c r="L32" s="128"/>
      <c r="M32" s="227" t="s">
        <v>133</v>
      </c>
      <c r="N32" s="228">
        <v>2</v>
      </c>
      <c r="O32" s="128"/>
      <c r="P32" s="128"/>
      <c r="Q32" s="128"/>
      <c r="R32" s="128"/>
      <c r="S32" s="128"/>
      <c r="T32" s="128"/>
      <c r="U32" s="128"/>
      <c r="V32" s="128"/>
      <c r="W32" s="128"/>
      <c r="X32" s="128"/>
      <c r="Y32" s="128"/>
    </row>
    <row r="33" spans="1:25" ht="21" customHeight="1">
      <c r="A33" s="226" t="s">
        <v>131</v>
      </c>
      <c r="B33" s="136"/>
      <c r="C33" s="229"/>
      <c r="D33" s="230"/>
      <c r="E33" s="230"/>
      <c r="F33" s="230"/>
      <c r="G33" s="230"/>
      <c r="H33" s="230"/>
      <c r="I33" s="230"/>
      <c r="J33" s="230"/>
      <c r="K33" s="231">
        <v>0</v>
      </c>
      <c r="L33" s="128"/>
      <c r="M33" s="227" t="s">
        <v>110</v>
      </c>
      <c r="N33" s="228">
        <v>1</v>
      </c>
      <c r="O33" s="128"/>
      <c r="P33" s="128"/>
      <c r="Q33" s="128"/>
      <c r="R33" s="128"/>
      <c r="S33" s="128"/>
      <c r="T33" s="128"/>
      <c r="U33" s="128"/>
      <c r="V33" s="128"/>
      <c r="W33" s="128"/>
      <c r="X33" s="128"/>
      <c r="Y33" s="128"/>
    </row>
    <row r="34" spans="1:25" ht="21" customHeight="1">
      <c r="A34" s="226" t="s">
        <v>132</v>
      </c>
      <c r="B34" s="136"/>
      <c r="C34" s="229"/>
      <c r="D34" s="230"/>
      <c r="E34" s="230">
        <v>1</v>
      </c>
      <c r="F34" s="230"/>
      <c r="G34" s="230"/>
      <c r="H34" s="230"/>
      <c r="I34" s="230">
        <v>1</v>
      </c>
      <c r="J34" s="230"/>
      <c r="K34" s="231">
        <v>2</v>
      </c>
      <c r="L34" s="128"/>
      <c r="M34" s="227" t="s">
        <v>111</v>
      </c>
      <c r="N34" s="228">
        <v>1</v>
      </c>
      <c r="O34" s="128"/>
      <c r="P34" s="128"/>
      <c r="Q34" s="128"/>
      <c r="R34" s="128"/>
      <c r="S34" s="128"/>
      <c r="T34" s="128"/>
      <c r="U34" s="128"/>
      <c r="V34" s="128"/>
      <c r="W34" s="128"/>
      <c r="X34" s="128"/>
      <c r="Y34" s="128"/>
    </row>
    <row r="35" spans="1:25" ht="21" customHeight="1">
      <c r="A35" s="226" t="s">
        <v>133</v>
      </c>
      <c r="B35" s="136"/>
      <c r="C35" s="229"/>
      <c r="D35" s="230"/>
      <c r="E35" s="230">
        <v>2</v>
      </c>
      <c r="F35" s="230"/>
      <c r="G35" s="230"/>
      <c r="H35" s="230"/>
      <c r="I35" s="230"/>
      <c r="J35" s="230"/>
      <c r="K35" s="231">
        <v>2</v>
      </c>
      <c r="L35" s="128"/>
      <c r="M35" s="227" t="s">
        <v>125</v>
      </c>
      <c r="N35" s="228">
        <v>1</v>
      </c>
      <c r="O35" s="128"/>
      <c r="P35" s="128"/>
      <c r="Q35" s="128"/>
      <c r="R35" s="128"/>
      <c r="S35" s="128"/>
      <c r="T35" s="128"/>
      <c r="U35" s="128"/>
      <c r="V35" s="128"/>
      <c r="W35" s="128"/>
      <c r="X35" s="128"/>
      <c r="Y35" s="128"/>
    </row>
    <row r="36" spans="1:25" ht="21" customHeight="1">
      <c r="A36" s="226" t="s">
        <v>134</v>
      </c>
      <c r="B36" s="136"/>
      <c r="C36" s="229"/>
      <c r="D36" s="230"/>
      <c r="E36" s="230">
        <v>1</v>
      </c>
      <c r="F36" s="230"/>
      <c r="G36" s="230"/>
      <c r="H36" s="230"/>
      <c r="I36" s="230"/>
      <c r="J36" s="230"/>
      <c r="K36" s="231">
        <v>1</v>
      </c>
      <c r="L36" s="128"/>
      <c r="M36" s="227" t="s">
        <v>130</v>
      </c>
      <c r="N36" s="228">
        <v>1</v>
      </c>
      <c r="O36" s="128"/>
      <c r="P36" s="128"/>
      <c r="Q36" s="128"/>
      <c r="R36" s="128"/>
      <c r="S36" s="128"/>
      <c r="T36" s="128"/>
      <c r="U36" s="128"/>
      <c r="V36" s="128"/>
      <c r="W36" s="128"/>
      <c r="X36" s="128"/>
      <c r="Y36" s="128"/>
    </row>
    <row r="37" spans="1:25" ht="21" customHeight="1">
      <c r="A37" s="226" t="s">
        <v>135</v>
      </c>
      <c r="B37" s="136"/>
      <c r="C37" s="229">
        <v>1</v>
      </c>
      <c r="D37" s="230"/>
      <c r="E37" s="230">
        <v>3</v>
      </c>
      <c r="F37" s="230"/>
      <c r="G37" s="230">
        <v>2</v>
      </c>
      <c r="H37" s="230"/>
      <c r="I37" s="230">
        <v>5</v>
      </c>
      <c r="J37" s="230"/>
      <c r="K37" s="231">
        <v>11</v>
      </c>
      <c r="L37" s="128"/>
      <c r="M37" s="227" t="s">
        <v>134</v>
      </c>
      <c r="N37" s="228">
        <v>1</v>
      </c>
      <c r="O37" s="128"/>
      <c r="P37" s="128"/>
      <c r="Q37" s="128"/>
      <c r="R37" s="128"/>
      <c r="S37" s="128"/>
      <c r="T37" s="128"/>
      <c r="U37" s="128"/>
      <c r="V37" s="128"/>
      <c r="W37" s="128"/>
      <c r="X37" s="128"/>
      <c r="Y37" s="128"/>
    </row>
    <row r="38" spans="1:25" ht="21" customHeight="1">
      <c r="A38" s="226" t="s">
        <v>136</v>
      </c>
      <c r="B38" s="136"/>
      <c r="C38" s="229"/>
      <c r="D38" s="230"/>
      <c r="E38" s="230">
        <v>1</v>
      </c>
      <c r="F38" s="230"/>
      <c r="G38" s="230"/>
      <c r="H38" s="230"/>
      <c r="I38" s="230"/>
      <c r="J38" s="230"/>
      <c r="K38" s="231">
        <v>1</v>
      </c>
      <c r="L38" s="128"/>
      <c r="M38" s="227" t="s">
        <v>136</v>
      </c>
      <c r="N38" s="228">
        <v>1</v>
      </c>
      <c r="O38" s="128"/>
      <c r="P38" s="128"/>
      <c r="Q38" s="128"/>
      <c r="R38" s="128"/>
      <c r="S38" s="128"/>
      <c r="T38" s="128"/>
      <c r="U38" s="128"/>
      <c r="V38" s="128"/>
      <c r="W38" s="128"/>
      <c r="X38" s="128"/>
      <c r="Y38" s="128"/>
    </row>
    <row r="39" spans="1:25" ht="21" customHeight="1">
      <c r="A39" s="226" t="s">
        <v>137</v>
      </c>
      <c r="B39" s="136"/>
      <c r="C39" s="229">
        <v>2</v>
      </c>
      <c r="D39" s="230"/>
      <c r="E39" s="230">
        <v>8</v>
      </c>
      <c r="F39" s="230"/>
      <c r="G39" s="230">
        <v>2</v>
      </c>
      <c r="H39" s="230"/>
      <c r="I39" s="230">
        <v>2</v>
      </c>
      <c r="J39" s="230"/>
      <c r="K39" s="231">
        <v>14</v>
      </c>
      <c r="L39" s="128"/>
      <c r="M39" s="227" t="s">
        <v>138</v>
      </c>
      <c r="N39" s="228">
        <v>1</v>
      </c>
      <c r="O39" s="128"/>
      <c r="P39" s="128"/>
      <c r="Q39" s="128"/>
      <c r="R39" s="128"/>
      <c r="S39" s="128"/>
      <c r="T39" s="128"/>
      <c r="U39" s="128"/>
      <c r="V39" s="128"/>
      <c r="W39" s="128"/>
      <c r="X39" s="128"/>
      <c r="Y39" s="128"/>
    </row>
    <row r="40" spans="1:25" ht="21" customHeight="1">
      <c r="A40" s="226" t="s">
        <v>138</v>
      </c>
      <c r="B40" s="136"/>
      <c r="C40" s="229"/>
      <c r="D40" s="230"/>
      <c r="E40" s="230"/>
      <c r="F40" s="230"/>
      <c r="G40" s="230"/>
      <c r="H40" s="230"/>
      <c r="I40" s="230">
        <v>1</v>
      </c>
      <c r="J40" s="230"/>
      <c r="K40" s="231">
        <v>1</v>
      </c>
      <c r="L40" s="128"/>
      <c r="M40" s="227" t="s">
        <v>113</v>
      </c>
      <c r="N40" s="228">
        <v>0</v>
      </c>
      <c r="O40" s="128"/>
      <c r="P40" s="128"/>
      <c r="Q40" s="128"/>
      <c r="R40" s="128"/>
      <c r="S40" s="128"/>
      <c r="T40" s="128"/>
      <c r="U40" s="128"/>
      <c r="V40" s="128"/>
      <c r="W40" s="128"/>
      <c r="X40" s="128"/>
      <c r="Y40" s="128"/>
    </row>
    <row r="41" spans="1:25" ht="21" customHeight="1">
      <c r="A41" s="226" t="s">
        <v>139</v>
      </c>
      <c r="B41" s="136"/>
      <c r="C41" s="229"/>
      <c r="D41" s="230"/>
      <c r="E41" s="230">
        <v>3</v>
      </c>
      <c r="F41" s="230"/>
      <c r="G41" s="230"/>
      <c r="H41" s="230"/>
      <c r="I41" s="230">
        <v>1</v>
      </c>
      <c r="J41" s="230"/>
      <c r="K41" s="231">
        <v>4</v>
      </c>
      <c r="L41" s="128"/>
      <c r="M41" s="227" t="s">
        <v>129</v>
      </c>
      <c r="N41" s="228">
        <v>0</v>
      </c>
      <c r="O41" s="128"/>
      <c r="P41" s="128"/>
      <c r="Q41" s="128"/>
      <c r="R41" s="128"/>
      <c r="S41" s="128"/>
      <c r="T41" s="128"/>
      <c r="U41" s="128"/>
      <c r="V41" s="128"/>
      <c r="W41" s="128"/>
      <c r="X41" s="128"/>
      <c r="Y41" s="128"/>
    </row>
    <row r="42" spans="1:25" ht="21" customHeight="1">
      <c r="A42" s="226" t="s">
        <v>510</v>
      </c>
      <c r="B42" s="136"/>
      <c r="C42" s="229"/>
      <c r="D42" s="230"/>
      <c r="E42" s="230"/>
      <c r="F42" s="230"/>
      <c r="G42" s="230">
        <v>1</v>
      </c>
      <c r="H42" s="230"/>
      <c r="I42" s="230">
        <v>2</v>
      </c>
      <c r="J42" s="230"/>
      <c r="K42" s="231">
        <v>3</v>
      </c>
      <c r="L42" s="128"/>
      <c r="M42" s="227" t="s">
        <v>131</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3" t="s">
        <v>104</v>
      </c>
      <c r="B44" s="136"/>
      <c r="C44" s="233">
        <v>11</v>
      </c>
      <c r="D44" s="234">
        <v>0</v>
      </c>
      <c r="E44" s="234">
        <v>63</v>
      </c>
      <c r="F44" s="234">
        <v>0</v>
      </c>
      <c r="G44" s="234">
        <v>15</v>
      </c>
      <c r="H44" s="234">
        <v>0</v>
      </c>
      <c r="I44" s="234">
        <v>43</v>
      </c>
      <c r="J44" s="234">
        <v>0</v>
      </c>
      <c r="K44" s="235">
        <v>132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3" footer="0.31496062992125984"/>
  <pageSetup scale="49"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63FAB-B073-4508-99A8-E13D6A3B3046}">
  <dimension ref="A1:M64"/>
  <sheetViews>
    <sheetView view="pageBreakPreview" zoomScale="60" zoomScaleNormal="100" workbookViewId="0">
      <selection activeCell="G31" sqref="G31"/>
    </sheetView>
  </sheetViews>
  <sheetFormatPr baseColWidth="10" defaultRowHeight="12.75"/>
  <cols>
    <col min="1" max="1" width="68.5703125" style="237" customWidth="1"/>
    <col min="2" max="2" width="1.7109375" style="237" customWidth="1"/>
    <col min="3" max="11" width="30.7109375" style="237" customWidth="1"/>
    <col min="12" max="12" width="1.7109375" style="237" customWidth="1"/>
    <col min="13" max="13" width="15.7109375" style="237" customWidth="1"/>
    <col min="14" max="16384" width="11.42578125" style="237"/>
  </cols>
  <sheetData>
    <row r="1" spans="1:13">
      <c r="A1" s="237" t="s">
        <v>62</v>
      </c>
    </row>
    <row r="2" spans="1:13" ht="36.75" customHeight="1">
      <c r="A2" s="655" t="s">
        <v>524</v>
      </c>
      <c r="B2" s="655"/>
      <c r="C2" s="655"/>
      <c r="D2" s="655"/>
      <c r="E2" s="655"/>
      <c r="F2" s="655"/>
      <c r="G2" s="655"/>
      <c r="H2" s="655"/>
      <c r="I2" s="655"/>
      <c r="J2" s="655"/>
      <c r="K2" s="655"/>
      <c r="L2" s="655"/>
      <c r="M2" s="655"/>
    </row>
    <row r="3" spans="1:13" ht="36.75" customHeight="1">
      <c r="A3" s="655" t="str">
        <f>UPPER(CONCATENATE("Septiembre 2023"))</f>
        <v>SEPTIEMBRE 2023</v>
      </c>
      <c r="B3" s="655"/>
      <c r="C3" s="655"/>
      <c r="D3" s="655"/>
      <c r="E3" s="655"/>
      <c r="F3" s="655"/>
      <c r="G3" s="655"/>
      <c r="H3" s="655"/>
      <c r="I3" s="655"/>
      <c r="J3" s="655"/>
      <c r="K3" s="655"/>
      <c r="L3" s="655"/>
      <c r="M3" s="655"/>
    </row>
    <row r="4" spans="1:13">
      <c r="A4" s="238"/>
    </row>
    <row r="5" spans="1:13" ht="24" customHeight="1">
      <c r="A5" s="652" t="s">
        <v>100</v>
      </c>
      <c r="B5" s="656"/>
      <c r="C5" s="652" t="s">
        <v>515</v>
      </c>
      <c r="D5" s="652"/>
      <c r="E5" s="652"/>
      <c r="F5" s="652"/>
      <c r="G5" s="652"/>
      <c r="H5" s="652"/>
      <c r="I5" s="652"/>
      <c r="J5" s="652"/>
      <c r="K5" s="652"/>
      <c r="M5" s="657" t="s">
        <v>104</v>
      </c>
    </row>
    <row r="6" spans="1:13" ht="24" customHeight="1">
      <c r="A6" s="652"/>
      <c r="B6" s="656"/>
      <c r="C6" s="316" t="s">
        <v>523</v>
      </c>
      <c r="D6" s="316" t="s">
        <v>522</v>
      </c>
      <c r="E6" s="316" t="s">
        <v>521</v>
      </c>
      <c r="F6" s="316" t="s">
        <v>520</v>
      </c>
      <c r="G6" s="316" t="s">
        <v>519</v>
      </c>
      <c r="H6" s="316" t="s">
        <v>518</v>
      </c>
      <c r="I6" s="316" t="s">
        <v>517</v>
      </c>
      <c r="J6" s="316" t="s">
        <v>516</v>
      </c>
      <c r="K6" s="316" t="s">
        <v>526</v>
      </c>
      <c r="M6" s="657"/>
    </row>
    <row r="7" spans="1:13" ht="8.1" customHeight="1">
      <c r="A7" s="239"/>
      <c r="B7" s="240"/>
      <c r="K7" s="240"/>
    </row>
    <row r="8" spans="1:13" ht="24" customHeight="1">
      <c r="A8" s="241" t="s">
        <v>108</v>
      </c>
      <c r="B8" s="238"/>
      <c r="C8" s="242">
        <v>268</v>
      </c>
      <c r="D8" s="242">
        <v>370</v>
      </c>
      <c r="E8" s="242">
        <v>415</v>
      </c>
      <c r="F8" s="242">
        <v>346</v>
      </c>
      <c r="G8" s="242">
        <v>253</v>
      </c>
      <c r="H8" s="242">
        <v>185</v>
      </c>
      <c r="I8" s="242">
        <v>110</v>
      </c>
      <c r="J8" s="242">
        <v>64</v>
      </c>
      <c r="K8" s="242">
        <v>63</v>
      </c>
      <c r="M8" s="254">
        <v>2074</v>
      </c>
    </row>
    <row r="9" spans="1:13" ht="24" customHeight="1">
      <c r="A9" s="241" t="s">
        <v>109</v>
      </c>
      <c r="B9" s="238"/>
      <c r="C9" s="244">
        <v>1325</v>
      </c>
      <c r="D9" s="244">
        <v>2266</v>
      </c>
      <c r="E9" s="244">
        <v>2982</v>
      </c>
      <c r="F9" s="244">
        <v>2471</v>
      </c>
      <c r="G9" s="244">
        <v>2158</v>
      </c>
      <c r="H9" s="244">
        <v>1467</v>
      </c>
      <c r="I9" s="242">
        <v>583</v>
      </c>
      <c r="J9" s="242">
        <v>283</v>
      </c>
      <c r="K9" s="242">
        <v>292</v>
      </c>
      <c r="M9" s="254">
        <v>13827</v>
      </c>
    </row>
    <row r="10" spans="1:13" ht="24" customHeight="1">
      <c r="A10" s="241" t="s">
        <v>110</v>
      </c>
      <c r="B10" s="238"/>
      <c r="C10" s="242">
        <v>150</v>
      </c>
      <c r="D10" s="242">
        <v>163</v>
      </c>
      <c r="E10" s="242">
        <v>243</v>
      </c>
      <c r="F10" s="242">
        <v>246</v>
      </c>
      <c r="G10" s="242">
        <v>191</v>
      </c>
      <c r="H10" s="242">
        <v>127</v>
      </c>
      <c r="I10" s="242">
        <v>71</v>
      </c>
      <c r="J10" s="242">
        <v>42</v>
      </c>
      <c r="K10" s="242">
        <v>46</v>
      </c>
      <c r="M10" s="254">
        <v>1279</v>
      </c>
    </row>
    <row r="11" spans="1:13" ht="24" customHeight="1">
      <c r="A11" s="241" t="s">
        <v>111</v>
      </c>
      <c r="B11" s="238"/>
      <c r="C11" s="242">
        <v>82</v>
      </c>
      <c r="D11" s="242">
        <v>143</v>
      </c>
      <c r="E11" s="242">
        <v>183</v>
      </c>
      <c r="F11" s="242">
        <v>167</v>
      </c>
      <c r="G11" s="242">
        <v>145</v>
      </c>
      <c r="H11" s="242">
        <v>120</v>
      </c>
      <c r="I11" s="242">
        <v>74</v>
      </c>
      <c r="J11" s="242">
        <v>39</v>
      </c>
      <c r="K11" s="242">
        <v>50</v>
      </c>
      <c r="M11" s="254">
        <v>1003</v>
      </c>
    </row>
    <row r="12" spans="1:13" ht="24" customHeight="1">
      <c r="A12" s="241" t="s">
        <v>114</v>
      </c>
      <c r="B12" s="238"/>
      <c r="C12" s="244">
        <v>1016</v>
      </c>
      <c r="D12" s="242">
        <v>892</v>
      </c>
      <c r="E12" s="242">
        <v>819</v>
      </c>
      <c r="F12" s="242">
        <v>725</v>
      </c>
      <c r="G12" s="242">
        <v>644</v>
      </c>
      <c r="H12" s="242">
        <v>446</v>
      </c>
      <c r="I12" s="242">
        <v>397</v>
      </c>
      <c r="J12" s="242">
        <v>274</v>
      </c>
      <c r="K12" s="242">
        <v>271</v>
      </c>
      <c r="M12" s="254">
        <v>5484</v>
      </c>
    </row>
    <row r="13" spans="1:13" ht="24" customHeight="1">
      <c r="A13" s="241" t="s">
        <v>115</v>
      </c>
      <c r="B13" s="238"/>
      <c r="C13" s="244">
        <v>1026</v>
      </c>
      <c r="D13" s="244">
        <v>1512</v>
      </c>
      <c r="E13" s="244">
        <v>1773</v>
      </c>
      <c r="F13" s="244">
        <v>1542</v>
      </c>
      <c r="G13" s="244">
        <v>1127</v>
      </c>
      <c r="H13" s="242">
        <v>774</v>
      </c>
      <c r="I13" s="242">
        <v>494</v>
      </c>
      <c r="J13" s="242">
        <v>286</v>
      </c>
      <c r="K13" s="242">
        <v>318</v>
      </c>
      <c r="M13" s="254">
        <v>8852</v>
      </c>
    </row>
    <row r="14" spans="1:13" ht="24" customHeight="1">
      <c r="A14" s="241" t="s">
        <v>116</v>
      </c>
      <c r="B14" s="238"/>
      <c r="C14" s="244">
        <v>1920</v>
      </c>
      <c r="D14" s="244">
        <v>3262</v>
      </c>
      <c r="E14" s="244">
        <v>4433</v>
      </c>
      <c r="F14" s="244">
        <v>4586</v>
      </c>
      <c r="G14" s="244">
        <v>4002</v>
      </c>
      <c r="H14" s="244">
        <v>3065</v>
      </c>
      <c r="I14" s="244">
        <v>2184</v>
      </c>
      <c r="J14" s="244">
        <v>1253</v>
      </c>
      <c r="K14" s="242">
        <v>1175</v>
      </c>
      <c r="M14" s="254">
        <v>25880</v>
      </c>
    </row>
    <row r="15" spans="1:13" ht="24" customHeight="1">
      <c r="A15" s="241" t="s">
        <v>112</v>
      </c>
      <c r="B15" s="238"/>
      <c r="C15" s="242">
        <v>765</v>
      </c>
      <c r="D15" s="242">
        <v>877</v>
      </c>
      <c r="E15" s="242">
        <v>790</v>
      </c>
      <c r="F15" s="242">
        <v>770</v>
      </c>
      <c r="G15" s="242">
        <v>526</v>
      </c>
      <c r="H15" s="242">
        <v>300</v>
      </c>
      <c r="I15" s="242">
        <v>203</v>
      </c>
      <c r="J15" s="242">
        <v>107</v>
      </c>
      <c r="K15" s="242">
        <v>146</v>
      </c>
      <c r="M15" s="254">
        <v>4484</v>
      </c>
    </row>
    <row r="16" spans="1:13" ht="24" customHeight="1">
      <c r="A16" s="241" t="s">
        <v>113</v>
      </c>
      <c r="B16" s="238"/>
      <c r="C16" s="242">
        <v>108</v>
      </c>
      <c r="D16" s="242">
        <v>203</v>
      </c>
      <c r="E16" s="242">
        <v>209</v>
      </c>
      <c r="F16" s="242">
        <v>208</v>
      </c>
      <c r="G16" s="242">
        <v>164</v>
      </c>
      <c r="H16" s="242">
        <v>152</v>
      </c>
      <c r="I16" s="242">
        <v>97</v>
      </c>
      <c r="J16" s="242">
        <v>55</v>
      </c>
      <c r="K16" s="242">
        <v>57</v>
      </c>
      <c r="M16" s="254">
        <v>1253</v>
      </c>
    </row>
    <row r="17" spans="1:13" ht="24" customHeight="1">
      <c r="A17" s="241" t="s">
        <v>117</v>
      </c>
      <c r="B17" s="238"/>
      <c r="C17" s="242">
        <v>421</v>
      </c>
      <c r="D17" s="242">
        <v>691</v>
      </c>
      <c r="E17" s="242">
        <v>837</v>
      </c>
      <c r="F17" s="242">
        <v>671</v>
      </c>
      <c r="G17" s="242">
        <v>559</v>
      </c>
      <c r="H17" s="242">
        <v>369</v>
      </c>
      <c r="I17" s="242">
        <v>261</v>
      </c>
      <c r="J17" s="242">
        <v>135</v>
      </c>
      <c r="K17" s="242">
        <v>160</v>
      </c>
      <c r="M17" s="254">
        <v>4104</v>
      </c>
    </row>
    <row r="18" spans="1:13" ht="24" customHeight="1">
      <c r="A18" s="241" t="s">
        <v>122</v>
      </c>
      <c r="B18" s="238"/>
      <c r="C18" s="244">
        <v>7385</v>
      </c>
      <c r="D18" s="244">
        <v>6605</v>
      </c>
      <c r="E18" s="244">
        <v>5723</v>
      </c>
      <c r="F18" s="244">
        <v>5421</v>
      </c>
      <c r="G18" s="244">
        <v>4181</v>
      </c>
      <c r="H18" s="244">
        <v>2825</v>
      </c>
      <c r="I18" s="244">
        <v>1673</v>
      </c>
      <c r="J18" s="242">
        <v>965</v>
      </c>
      <c r="K18" s="242">
        <v>818</v>
      </c>
      <c r="M18" s="254">
        <v>35596</v>
      </c>
    </row>
    <row r="19" spans="1:13" ht="24" customHeight="1">
      <c r="A19" s="241" t="s">
        <v>118</v>
      </c>
      <c r="B19" s="238"/>
      <c r="C19" s="244">
        <v>1109</v>
      </c>
      <c r="D19" s="244">
        <v>1421</v>
      </c>
      <c r="E19" s="244">
        <v>1359</v>
      </c>
      <c r="F19" s="244">
        <v>1087</v>
      </c>
      <c r="G19" s="242">
        <v>940</v>
      </c>
      <c r="H19" s="242">
        <v>577</v>
      </c>
      <c r="I19" s="242">
        <v>222</v>
      </c>
      <c r="J19" s="242">
        <v>141</v>
      </c>
      <c r="K19" s="242">
        <v>245</v>
      </c>
      <c r="M19" s="254">
        <v>7101</v>
      </c>
    </row>
    <row r="20" spans="1:13" ht="24" customHeight="1">
      <c r="A20" s="241" t="s">
        <v>119</v>
      </c>
      <c r="B20" s="238"/>
      <c r="C20" s="242">
        <v>321</v>
      </c>
      <c r="D20" s="242">
        <v>530</v>
      </c>
      <c r="E20" s="242">
        <v>710</v>
      </c>
      <c r="F20" s="242">
        <v>641</v>
      </c>
      <c r="G20" s="242">
        <v>578</v>
      </c>
      <c r="H20" s="242">
        <v>474</v>
      </c>
      <c r="I20" s="242">
        <v>319</v>
      </c>
      <c r="J20" s="242">
        <v>230</v>
      </c>
      <c r="K20" s="242">
        <v>251</v>
      </c>
      <c r="M20" s="254">
        <v>4054</v>
      </c>
    </row>
    <row r="21" spans="1:13" ht="24" customHeight="1">
      <c r="A21" s="241" t="s">
        <v>120</v>
      </c>
      <c r="B21" s="238"/>
      <c r="C21" s="242">
        <v>474</v>
      </c>
      <c r="D21" s="242">
        <v>776</v>
      </c>
      <c r="E21" s="242">
        <v>860</v>
      </c>
      <c r="F21" s="242">
        <v>901</v>
      </c>
      <c r="G21" s="242">
        <v>741</v>
      </c>
      <c r="H21" s="242">
        <v>543</v>
      </c>
      <c r="I21" s="242">
        <v>329</v>
      </c>
      <c r="J21" s="242">
        <v>214</v>
      </c>
      <c r="K21" s="242">
        <v>270</v>
      </c>
      <c r="M21" s="254">
        <v>5108</v>
      </c>
    </row>
    <row r="22" spans="1:13" ht="24" customHeight="1">
      <c r="A22" s="241" t="s">
        <v>121</v>
      </c>
      <c r="B22" s="238"/>
      <c r="C22" s="244">
        <v>1429</v>
      </c>
      <c r="D22" s="244">
        <v>2236</v>
      </c>
      <c r="E22" s="244">
        <v>2569</v>
      </c>
      <c r="F22" s="244">
        <v>2312</v>
      </c>
      <c r="G22" s="244">
        <v>1865</v>
      </c>
      <c r="H22" s="244">
        <v>1280</v>
      </c>
      <c r="I22" s="242">
        <v>830</v>
      </c>
      <c r="J22" s="242">
        <v>464</v>
      </c>
      <c r="K22" s="242">
        <v>463</v>
      </c>
      <c r="M22" s="254">
        <v>13448</v>
      </c>
    </row>
    <row r="23" spans="1:13" ht="24" customHeight="1">
      <c r="A23" s="241" t="s">
        <v>123</v>
      </c>
      <c r="B23" s="238"/>
      <c r="C23" s="244">
        <v>1033</v>
      </c>
      <c r="D23" s="244">
        <v>1168</v>
      </c>
      <c r="E23" s="244">
        <v>1107</v>
      </c>
      <c r="F23" s="242">
        <v>983</v>
      </c>
      <c r="G23" s="242">
        <v>823</v>
      </c>
      <c r="H23" s="242">
        <v>619</v>
      </c>
      <c r="I23" s="242">
        <v>408</v>
      </c>
      <c r="J23" s="242">
        <v>250</v>
      </c>
      <c r="K23" s="242">
        <v>210</v>
      </c>
      <c r="M23" s="254">
        <v>6601</v>
      </c>
    </row>
    <row r="24" spans="1:13" ht="24" customHeight="1">
      <c r="A24" s="241" t="s">
        <v>124</v>
      </c>
      <c r="B24" s="238"/>
      <c r="C24" s="242">
        <v>360</v>
      </c>
      <c r="D24" s="242">
        <v>584</v>
      </c>
      <c r="E24" s="242">
        <v>663</v>
      </c>
      <c r="F24" s="242">
        <v>643</v>
      </c>
      <c r="G24" s="242">
        <v>532</v>
      </c>
      <c r="H24" s="242">
        <v>404</v>
      </c>
      <c r="I24" s="242">
        <v>268</v>
      </c>
      <c r="J24" s="242">
        <v>172</v>
      </c>
      <c r="K24" s="242">
        <v>236</v>
      </c>
      <c r="M24" s="254">
        <v>3862</v>
      </c>
    </row>
    <row r="25" spans="1:13" ht="24" customHeight="1">
      <c r="A25" s="241" t="s">
        <v>125</v>
      </c>
      <c r="B25" s="238"/>
      <c r="C25" s="242">
        <v>190</v>
      </c>
      <c r="D25" s="242">
        <v>334</v>
      </c>
      <c r="E25" s="242">
        <v>465</v>
      </c>
      <c r="F25" s="242">
        <v>459</v>
      </c>
      <c r="G25" s="242">
        <v>451</v>
      </c>
      <c r="H25" s="242">
        <v>284</v>
      </c>
      <c r="I25" s="242">
        <v>205</v>
      </c>
      <c r="J25" s="242">
        <v>108</v>
      </c>
      <c r="K25" s="242">
        <v>147</v>
      </c>
      <c r="M25" s="254">
        <v>2643</v>
      </c>
    </row>
    <row r="26" spans="1:13" ht="24" customHeight="1">
      <c r="A26" s="241" t="s">
        <v>126</v>
      </c>
      <c r="B26" s="238"/>
      <c r="C26" s="244">
        <v>1483</v>
      </c>
      <c r="D26" s="244">
        <v>2033</v>
      </c>
      <c r="E26" s="244">
        <v>2231</v>
      </c>
      <c r="F26" s="244">
        <v>1758</v>
      </c>
      <c r="G26" s="244">
        <v>1230</v>
      </c>
      <c r="H26" s="242">
        <v>833</v>
      </c>
      <c r="I26" s="242">
        <v>472</v>
      </c>
      <c r="J26" s="242">
        <v>265</v>
      </c>
      <c r="K26" s="242">
        <v>211</v>
      </c>
      <c r="M26" s="254">
        <v>10516</v>
      </c>
    </row>
    <row r="27" spans="1:13" ht="24" customHeight="1">
      <c r="A27" s="241" t="s">
        <v>127</v>
      </c>
      <c r="B27" s="238"/>
      <c r="C27" s="242">
        <v>226</v>
      </c>
      <c r="D27" s="242">
        <v>445</v>
      </c>
      <c r="E27" s="242">
        <v>646</v>
      </c>
      <c r="F27" s="242">
        <v>640</v>
      </c>
      <c r="G27" s="242">
        <v>589</v>
      </c>
      <c r="H27" s="242">
        <v>474</v>
      </c>
      <c r="I27" s="242">
        <v>361</v>
      </c>
      <c r="J27" s="242">
        <v>222</v>
      </c>
      <c r="K27" s="242">
        <v>256</v>
      </c>
      <c r="M27" s="254">
        <v>3859</v>
      </c>
    </row>
    <row r="28" spans="1:13" ht="24" customHeight="1">
      <c r="A28" s="241" t="s">
        <v>128</v>
      </c>
      <c r="B28" s="238"/>
      <c r="C28" s="242">
        <v>776</v>
      </c>
      <c r="D28" s="244">
        <v>1162</v>
      </c>
      <c r="E28" s="244">
        <v>1316</v>
      </c>
      <c r="F28" s="244">
        <v>1221</v>
      </c>
      <c r="G28" s="244">
        <v>1097</v>
      </c>
      <c r="H28" s="242">
        <v>849</v>
      </c>
      <c r="I28" s="242">
        <v>657</v>
      </c>
      <c r="J28" s="242">
        <v>426</v>
      </c>
      <c r="K28" s="242">
        <v>511</v>
      </c>
      <c r="M28" s="254">
        <v>8015</v>
      </c>
    </row>
    <row r="29" spans="1:13" ht="24" customHeight="1">
      <c r="A29" s="241" t="s">
        <v>129</v>
      </c>
      <c r="B29" s="238"/>
      <c r="C29" s="242">
        <v>484</v>
      </c>
      <c r="D29" s="242">
        <v>601</v>
      </c>
      <c r="E29" s="242">
        <v>616</v>
      </c>
      <c r="F29" s="242">
        <v>489</v>
      </c>
      <c r="G29" s="242">
        <v>365</v>
      </c>
      <c r="H29" s="242">
        <v>234</v>
      </c>
      <c r="I29" s="242">
        <v>150</v>
      </c>
      <c r="J29" s="242">
        <v>90</v>
      </c>
      <c r="K29" s="242">
        <v>92</v>
      </c>
      <c r="M29" s="254">
        <v>3121</v>
      </c>
    </row>
    <row r="30" spans="1:13" ht="24" customHeight="1">
      <c r="A30" s="241" t="s">
        <v>130</v>
      </c>
      <c r="B30" s="238"/>
      <c r="C30" s="242">
        <v>559</v>
      </c>
      <c r="D30" s="242">
        <v>721</v>
      </c>
      <c r="E30" s="242">
        <v>759</v>
      </c>
      <c r="F30" s="242">
        <v>568</v>
      </c>
      <c r="G30" s="242">
        <v>398</v>
      </c>
      <c r="H30" s="242">
        <v>291</v>
      </c>
      <c r="I30" s="242">
        <v>192</v>
      </c>
      <c r="J30" s="242">
        <v>95</v>
      </c>
      <c r="K30" s="242">
        <v>113</v>
      </c>
      <c r="M30" s="254">
        <v>3696</v>
      </c>
    </row>
    <row r="31" spans="1:13" ht="24" customHeight="1">
      <c r="A31" s="241" t="s">
        <v>131</v>
      </c>
      <c r="B31" s="238"/>
      <c r="C31" s="242">
        <v>416</v>
      </c>
      <c r="D31" s="242">
        <v>565</v>
      </c>
      <c r="E31" s="242">
        <v>575</v>
      </c>
      <c r="F31" s="242">
        <v>446</v>
      </c>
      <c r="G31" s="242">
        <v>345</v>
      </c>
      <c r="H31" s="242">
        <v>209</v>
      </c>
      <c r="I31" s="242">
        <v>149</v>
      </c>
      <c r="J31" s="242">
        <v>99</v>
      </c>
      <c r="K31" s="242">
        <v>113</v>
      </c>
      <c r="M31" s="254">
        <v>2917</v>
      </c>
    </row>
    <row r="32" spans="1:13" ht="24" customHeight="1">
      <c r="A32" s="241" t="s">
        <v>132</v>
      </c>
      <c r="B32" s="238"/>
      <c r="C32" s="242">
        <v>562</v>
      </c>
      <c r="D32" s="242">
        <v>763</v>
      </c>
      <c r="E32" s="242">
        <v>747</v>
      </c>
      <c r="F32" s="242">
        <v>599</v>
      </c>
      <c r="G32" s="242">
        <v>428</v>
      </c>
      <c r="H32" s="242">
        <v>398</v>
      </c>
      <c r="I32" s="242">
        <v>247</v>
      </c>
      <c r="J32" s="242">
        <v>195</v>
      </c>
      <c r="K32" s="242">
        <v>184</v>
      </c>
      <c r="M32" s="254">
        <v>4123</v>
      </c>
    </row>
    <row r="33" spans="1:13" ht="24" customHeight="1">
      <c r="A33" s="241" t="s">
        <v>133</v>
      </c>
      <c r="B33" s="238"/>
      <c r="C33" s="244">
        <v>1654</v>
      </c>
      <c r="D33" s="244">
        <v>1936</v>
      </c>
      <c r="E33" s="244">
        <v>2099</v>
      </c>
      <c r="F33" s="244">
        <v>1782</v>
      </c>
      <c r="G33" s="244">
        <v>1401</v>
      </c>
      <c r="H33" s="242">
        <v>843</v>
      </c>
      <c r="I33" s="242">
        <v>593</v>
      </c>
      <c r="J33" s="242">
        <v>293</v>
      </c>
      <c r="K33" s="242">
        <v>302</v>
      </c>
      <c r="M33" s="254">
        <v>10903</v>
      </c>
    </row>
    <row r="34" spans="1:13" ht="24" customHeight="1">
      <c r="A34" s="241" t="s">
        <v>134</v>
      </c>
      <c r="B34" s="238"/>
      <c r="C34" s="242">
        <v>850</v>
      </c>
      <c r="D34" s="242">
        <v>757</v>
      </c>
      <c r="E34" s="242">
        <v>742</v>
      </c>
      <c r="F34" s="242">
        <v>569</v>
      </c>
      <c r="G34" s="242">
        <v>441</v>
      </c>
      <c r="H34" s="242">
        <v>344</v>
      </c>
      <c r="I34" s="242">
        <v>215</v>
      </c>
      <c r="J34" s="242">
        <v>146</v>
      </c>
      <c r="K34" s="242">
        <v>223</v>
      </c>
      <c r="M34" s="254">
        <v>4287</v>
      </c>
    </row>
    <row r="35" spans="1:13" ht="24" customHeight="1">
      <c r="A35" s="241" t="s">
        <v>135</v>
      </c>
      <c r="B35" s="238"/>
      <c r="C35" s="242">
        <v>420</v>
      </c>
      <c r="D35" s="242">
        <v>690</v>
      </c>
      <c r="E35" s="242">
        <v>758</v>
      </c>
      <c r="F35" s="242">
        <v>636</v>
      </c>
      <c r="G35" s="242">
        <v>530</v>
      </c>
      <c r="H35" s="242">
        <v>401</v>
      </c>
      <c r="I35" s="242">
        <v>313</v>
      </c>
      <c r="J35" s="242">
        <v>146</v>
      </c>
      <c r="K35" s="242">
        <v>237</v>
      </c>
      <c r="M35" s="254">
        <v>4131</v>
      </c>
    </row>
    <row r="36" spans="1:13" ht="24" customHeight="1">
      <c r="A36" s="241" t="s">
        <v>136</v>
      </c>
      <c r="B36" s="238"/>
      <c r="C36" s="242">
        <v>124</v>
      </c>
      <c r="D36" s="242">
        <v>169</v>
      </c>
      <c r="E36" s="242">
        <v>206</v>
      </c>
      <c r="F36" s="242">
        <v>198</v>
      </c>
      <c r="G36" s="242">
        <v>127</v>
      </c>
      <c r="H36" s="242">
        <v>96</v>
      </c>
      <c r="I36" s="242">
        <v>52</v>
      </c>
      <c r="J36" s="242">
        <v>31</v>
      </c>
      <c r="K36" s="242">
        <v>32</v>
      </c>
      <c r="M36" s="254">
        <v>1035</v>
      </c>
    </row>
    <row r="37" spans="1:13" ht="24" customHeight="1">
      <c r="A37" s="241" t="s">
        <v>137</v>
      </c>
      <c r="B37" s="238"/>
      <c r="C37" s="244">
        <v>1070</v>
      </c>
      <c r="D37" s="244">
        <v>1195</v>
      </c>
      <c r="E37" s="244">
        <v>1255</v>
      </c>
      <c r="F37" s="244">
        <v>1157</v>
      </c>
      <c r="G37" s="242">
        <v>987</v>
      </c>
      <c r="H37" s="242">
        <v>841</v>
      </c>
      <c r="I37" s="242">
        <v>684</v>
      </c>
      <c r="J37" s="242">
        <v>394</v>
      </c>
      <c r="K37" s="242">
        <v>350</v>
      </c>
      <c r="M37" s="254">
        <v>7933</v>
      </c>
    </row>
    <row r="38" spans="1:13" ht="24" customHeight="1">
      <c r="A38" s="241" t="s">
        <v>138</v>
      </c>
      <c r="B38" s="238"/>
      <c r="C38" s="242">
        <v>156</v>
      </c>
      <c r="D38" s="242">
        <v>268</v>
      </c>
      <c r="E38" s="242">
        <v>270</v>
      </c>
      <c r="F38" s="242">
        <v>245</v>
      </c>
      <c r="G38" s="242">
        <v>239</v>
      </c>
      <c r="H38" s="242">
        <v>183</v>
      </c>
      <c r="I38" s="242">
        <v>124</v>
      </c>
      <c r="J38" s="242">
        <v>75</v>
      </c>
      <c r="K38" s="242">
        <v>102</v>
      </c>
      <c r="M38" s="254">
        <v>1662</v>
      </c>
    </row>
    <row r="39" spans="1:13" ht="24" customHeight="1">
      <c r="A39" s="241" t="s">
        <v>139</v>
      </c>
      <c r="B39" s="238"/>
      <c r="C39" s="242">
        <v>472</v>
      </c>
      <c r="D39" s="242">
        <v>505</v>
      </c>
      <c r="E39" s="242">
        <v>404</v>
      </c>
      <c r="F39" s="242">
        <v>313</v>
      </c>
      <c r="G39" s="242">
        <v>239</v>
      </c>
      <c r="H39" s="242">
        <v>142</v>
      </c>
      <c r="I39" s="242">
        <v>110</v>
      </c>
      <c r="J39" s="242">
        <v>65</v>
      </c>
      <c r="K39" s="242">
        <v>97</v>
      </c>
      <c r="M39" s="254">
        <v>2347</v>
      </c>
    </row>
    <row r="40" spans="1:13" ht="8.1" customHeight="1">
      <c r="A40" s="247"/>
      <c r="B40" s="238"/>
      <c r="C40" s="246"/>
      <c r="D40" s="246"/>
      <c r="E40" s="246"/>
      <c r="F40" s="246"/>
      <c r="G40" s="246"/>
      <c r="H40" s="246"/>
      <c r="I40" s="246"/>
      <c r="J40" s="246"/>
      <c r="K40" s="246"/>
    </row>
    <row r="41" spans="1:13" ht="24" customHeight="1">
      <c r="A41" s="249" t="s">
        <v>107</v>
      </c>
      <c r="B41" s="238"/>
      <c r="C41" s="250">
        <v>28634</v>
      </c>
      <c r="D41" s="250">
        <v>35843</v>
      </c>
      <c r="E41" s="250">
        <v>38764</v>
      </c>
      <c r="F41" s="250">
        <v>34800</v>
      </c>
      <c r="G41" s="250">
        <v>28296</v>
      </c>
      <c r="H41" s="250">
        <v>20149</v>
      </c>
      <c r="I41" s="250">
        <v>13047</v>
      </c>
      <c r="J41" s="250">
        <v>7624</v>
      </c>
      <c r="K41" s="250">
        <v>8041</v>
      </c>
      <c r="M41" s="253">
        <v>215198</v>
      </c>
    </row>
    <row r="42" spans="1:13" ht="8.1" customHeight="1">
      <c r="A42" s="238"/>
      <c r="B42" s="238"/>
      <c r="K42" s="238"/>
    </row>
    <row r="43" spans="1:13" ht="24" customHeight="1">
      <c r="A43" s="241" t="s">
        <v>140</v>
      </c>
      <c r="B43" s="239"/>
      <c r="C43" s="242">
        <v>14</v>
      </c>
      <c r="D43" s="242">
        <v>35</v>
      </c>
      <c r="E43" s="242">
        <v>74</v>
      </c>
      <c r="F43" s="242">
        <v>102</v>
      </c>
      <c r="G43" s="242">
        <v>106</v>
      </c>
      <c r="H43" s="242">
        <v>81</v>
      </c>
      <c r="I43" s="242">
        <v>53</v>
      </c>
      <c r="J43" s="242">
        <v>35</v>
      </c>
      <c r="K43" s="242">
        <v>40</v>
      </c>
      <c r="M43" s="254">
        <v>540</v>
      </c>
    </row>
    <row r="44" spans="1:13" ht="24" customHeight="1">
      <c r="A44" s="241" t="s">
        <v>141</v>
      </c>
      <c r="B44" s="239"/>
      <c r="C44" s="242">
        <v>53</v>
      </c>
      <c r="D44" s="242">
        <v>246</v>
      </c>
      <c r="E44" s="242">
        <v>349</v>
      </c>
      <c r="F44" s="242">
        <v>281</v>
      </c>
      <c r="G44" s="242">
        <v>328</v>
      </c>
      <c r="H44" s="242">
        <v>278</v>
      </c>
      <c r="I44" s="242">
        <v>203</v>
      </c>
      <c r="J44" s="242">
        <v>119</v>
      </c>
      <c r="K44" s="242">
        <v>55</v>
      </c>
      <c r="M44" s="254">
        <v>1912</v>
      </c>
    </row>
    <row r="45" spans="1:13" ht="24" customHeight="1">
      <c r="A45" s="241" t="s">
        <v>142</v>
      </c>
      <c r="B45" s="239"/>
      <c r="C45" s="242">
        <v>91</v>
      </c>
      <c r="D45" s="242">
        <v>274</v>
      </c>
      <c r="E45" s="242">
        <v>416</v>
      </c>
      <c r="F45" s="242">
        <v>389</v>
      </c>
      <c r="G45" s="242">
        <v>253</v>
      </c>
      <c r="H45" s="242">
        <v>207</v>
      </c>
      <c r="I45" s="242">
        <v>118</v>
      </c>
      <c r="J45" s="242">
        <v>41</v>
      </c>
      <c r="K45" s="242">
        <v>33</v>
      </c>
      <c r="M45" s="254">
        <v>1822</v>
      </c>
    </row>
    <row r="46" spans="1:13" ht="24" customHeight="1">
      <c r="A46" s="241" t="s">
        <v>143</v>
      </c>
      <c r="B46" s="239"/>
      <c r="C46" s="242">
        <v>2</v>
      </c>
      <c r="D46" s="242">
        <v>14</v>
      </c>
      <c r="E46" s="242">
        <v>21</v>
      </c>
      <c r="F46" s="242">
        <v>24</v>
      </c>
      <c r="G46" s="242">
        <v>21</v>
      </c>
      <c r="H46" s="242">
        <v>30</v>
      </c>
      <c r="I46" s="242">
        <v>12</v>
      </c>
      <c r="J46" s="242">
        <v>5</v>
      </c>
      <c r="K46" s="242">
        <v>3</v>
      </c>
      <c r="M46" s="254">
        <v>132</v>
      </c>
    </row>
    <row r="47" spans="1:13" ht="24" customHeight="1">
      <c r="A47" s="241" t="s">
        <v>144</v>
      </c>
      <c r="B47" s="239"/>
      <c r="C47" s="242">
        <v>13</v>
      </c>
      <c r="D47" s="242">
        <v>50</v>
      </c>
      <c r="E47" s="242">
        <v>77</v>
      </c>
      <c r="F47" s="242">
        <v>104</v>
      </c>
      <c r="G47" s="242">
        <v>120</v>
      </c>
      <c r="H47" s="242">
        <v>80</v>
      </c>
      <c r="I47" s="242">
        <v>66</v>
      </c>
      <c r="J47" s="242">
        <v>34</v>
      </c>
      <c r="K47" s="242">
        <v>18</v>
      </c>
      <c r="M47" s="254">
        <v>562</v>
      </c>
    </row>
    <row r="48" spans="1:13" ht="24" customHeight="1">
      <c r="A48" s="241" t="s">
        <v>145</v>
      </c>
      <c r="B48" s="239"/>
      <c r="C48" s="242">
        <v>296</v>
      </c>
      <c r="D48" s="242">
        <v>329</v>
      </c>
      <c r="E48" s="242">
        <v>393</v>
      </c>
      <c r="F48" s="242">
        <v>359</v>
      </c>
      <c r="G48" s="242">
        <v>272</v>
      </c>
      <c r="H48" s="242">
        <v>222</v>
      </c>
      <c r="I48" s="242">
        <v>103</v>
      </c>
      <c r="J48" s="242">
        <v>45</v>
      </c>
      <c r="K48" s="242">
        <v>32</v>
      </c>
      <c r="M48" s="254">
        <v>2051</v>
      </c>
    </row>
    <row r="49" spans="1:13" ht="24" customHeight="1">
      <c r="A49" s="241" t="s">
        <v>146</v>
      </c>
      <c r="B49" s="239"/>
      <c r="C49" s="242">
        <v>205</v>
      </c>
      <c r="D49" s="242">
        <v>361</v>
      </c>
      <c r="E49" s="242">
        <v>403</v>
      </c>
      <c r="F49" s="242">
        <v>370</v>
      </c>
      <c r="G49" s="242">
        <v>273</v>
      </c>
      <c r="H49" s="242">
        <v>184</v>
      </c>
      <c r="I49" s="242">
        <v>111</v>
      </c>
      <c r="J49" s="242">
        <v>54</v>
      </c>
      <c r="K49" s="242">
        <v>61</v>
      </c>
      <c r="M49" s="254">
        <v>2022</v>
      </c>
    </row>
    <row r="50" spans="1:13" ht="24" customHeight="1">
      <c r="A50" s="241" t="s">
        <v>147</v>
      </c>
      <c r="B50" s="239"/>
      <c r="C50" s="242">
        <v>102</v>
      </c>
      <c r="D50" s="242">
        <v>303</v>
      </c>
      <c r="E50" s="242">
        <v>437</v>
      </c>
      <c r="F50" s="242">
        <v>395</v>
      </c>
      <c r="G50" s="242">
        <v>288</v>
      </c>
      <c r="H50" s="242">
        <v>188</v>
      </c>
      <c r="I50" s="242">
        <v>138</v>
      </c>
      <c r="J50" s="242">
        <v>77</v>
      </c>
      <c r="K50" s="242">
        <v>65</v>
      </c>
      <c r="M50" s="254">
        <v>1993</v>
      </c>
    </row>
    <row r="51" spans="1:13" ht="24" customHeight="1">
      <c r="A51" s="241" t="s">
        <v>148</v>
      </c>
      <c r="B51" s="239"/>
      <c r="C51" s="242">
        <v>39</v>
      </c>
      <c r="D51" s="242">
        <v>200</v>
      </c>
      <c r="E51" s="242">
        <v>402</v>
      </c>
      <c r="F51" s="242">
        <v>415</v>
      </c>
      <c r="G51" s="242">
        <v>360</v>
      </c>
      <c r="H51" s="242">
        <v>256</v>
      </c>
      <c r="I51" s="242">
        <v>164</v>
      </c>
      <c r="J51" s="242">
        <v>89</v>
      </c>
      <c r="K51" s="242">
        <v>70</v>
      </c>
      <c r="M51" s="254">
        <v>1995</v>
      </c>
    </row>
    <row r="52" spans="1:13" ht="24" customHeight="1">
      <c r="A52" s="241" t="s">
        <v>149</v>
      </c>
      <c r="B52" s="239"/>
      <c r="C52" s="242">
        <v>76</v>
      </c>
      <c r="D52" s="242">
        <v>231</v>
      </c>
      <c r="E52" s="242">
        <v>389</v>
      </c>
      <c r="F52" s="242">
        <v>382</v>
      </c>
      <c r="G52" s="242">
        <v>336</v>
      </c>
      <c r="H52" s="242">
        <v>186</v>
      </c>
      <c r="I52" s="242">
        <v>114</v>
      </c>
      <c r="J52" s="242">
        <v>67</v>
      </c>
      <c r="K52" s="242">
        <v>44</v>
      </c>
      <c r="M52" s="254">
        <v>1825</v>
      </c>
    </row>
    <row r="53" spans="1:13" ht="24" customHeight="1">
      <c r="A53" s="241" t="s">
        <v>150</v>
      </c>
      <c r="B53" s="239"/>
      <c r="C53" s="242">
        <v>77</v>
      </c>
      <c r="D53" s="242">
        <v>190</v>
      </c>
      <c r="E53" s="242">
        <v>270</v>
      </c>
      <c r="F53" s="242">
        <v>229</v>
      </c>
      <c r="G53" s="242">
        <v>174</v>
      </c>
      <c r="H53" s="242">
        <v>126</v>
      </c>
      <c r="I53" s="242">
        <v>64</v>
      </c>
      <c r="J53" s="242">
        <v>48</v>
      </c>
      <c r="K53" s="242">
        <v>32</v>
      </c>
      <c r="M53" s="254">
        <v>1210</v>
      </c>
    </row>
    <row r="54" spans="1:13" ht="24" customHeight="1">
      <c r="A54" s="241" t="s">
        <v>151</v>
      </c>
      <c r="B54" s="239"/>
      <c r="C54" s="242">
        <v>70</v>
      </c>
      <c r="D54" s="242">
        <v>164</v>
      </c>
      <c r="E54" s="242">
        <v>257</v>
      </c>
      <c r="F54" s="242">
        <v>266</v>
      </c>
      <c r="G54" s="242">
        <v>196</v>
      </c>
      <c r="H54" s="242">
        <v>144</v>
      </c>
      <c r="I54" s="242">
        <v>115</v>
      </c>
      <c r="J54" s="242">
        <v>53</v>
      </c>
      <c r="K54" s="242">
        <v>37</v>
      </c>
      <c r="M54" s="254">
        <v>1302</v>
      </c>
    </row>
    <row r="55" spans="1:13" ht="24" customHeight="1">
      <c r="A55" s="241" t="s">
        <v>152</v>
      </c>
      <c r="B55" s="239"/>
      <c r="C55" s="242">
        <v>112</v>
      </c>
      <c r="D55" s="242">
        <v>270</v>
      </c>
      <c r="E55" s="242">
        <v>459</v>
      </c>
      <c r="F55" s="242">
        <v>419</v>
      </c>
      <c r="G55" s="242">
        <v>327</v>
      </c>
      <c r="H55" s="242">
        <v>242</v>
      </c>
      <c r="I55" s="242">
        <v>122</v>
      </c>
      <c r="J55" s="242">
        <v>75</v>
      </c>
      <c r="K55" s="242">
        <v>40</v>
      </c>
      <c r="M55" s="254">
        <v>2066</v>
      </c>
    </row>
    <row r="56" spans="1:13" ht="24" customHeight="1">
      <c r="A56" s="241" t="s">
        <v>153</v>
      </c>
      <c r="B56" s="239"/>
      <c r="C56" s="242">
        <v>2</v>
      </c>
      <c r="D56" s="242">
        <v>7</v>
      </c>
      <c r="E56" s="242">
        <v>27</v>
      </c>
      <c r="F56" s="242">
        <v>21</v>
      </c>
      <c r="G56" s="242">
        <v>15</v>
      </c>
      <c r="H56" s="242">
        <v>17</v>
      </c>
      <c r="I56" s="242">
        <v>23</v>
      </c>
      <c r="J56" s="242">
        <v>10</v>
      </c>
      <c r="K56" s="242">
        <v>10</v>
      </c>
      <c r="M56" s="254">
        <v>132</v>
      </c>
    </row>
    <row r="58" spans="1:13" ht="24" customHeight="1">
      <c r="A58" s="249" t="s">
        <v>107</v>
      </c>
      <c r="B58" s="239"/>
      <c r="C58" s="250">
        <v>1152</v>
      </c>
      <c r="D58" s="250">
        <v>2674</v>
      </c>
      <c r="E58" s="250">
        <v>3974</v>
      </c>
      <c r="F58" s="250">
        <v>3756</v>
      </c>
      <c r="G58" s="250">
        <v>3069</v>
      </c>
      <c r="H58" s="250">
        <v>2241</v>
      </c>
      <c r="I58" s="250">
        <v>1406</v>
      </c>
      <c r="J58" s="250">
        <v>752</v>
      </c>
      <c r="K58" s="250">
        <v>540</v>
      </c>
      <c r="M58" s="253">
        <v>19564</v>
      </c>
    </row>
    <row r="59" spans="1:13" ht="8.1" customHeight="1">
      <c r="A59" s="245"/>
      <c r="B59" s="240"/>
      <c r="K59" s="239"/>
    </row>
    <row r="60" spans="1:13" ht="24" customHeight="1">
      <c r="A60" s="249" t="s">
        <v>104</v>
      </c>
      <c r="B60" s="240"/>
      <c r="C60" s="250">
        <v>29786</v>
      </c>
      <c r="D60" s="251">
        <v>38517</v>
      </c>
      <c r="E60" s="251">
        <v>42738</v>
      </c>
      <c r="F60" s="251">
        <v>38556</v>
      </c>
      <c r="G60" s="251">
        <v>31365</v>
      </c>
      <c r="H60" s="251">
        <v>22390</v>
      </c>
      <c r="I60" s="251">
        <v>14453</v>
      </c>
      <c r="J60" s="251">
        <v>8376</v>
      </c>
      <c r="K60" s="252">
        <v>8581</v>
      </c>
      <c r="M60" s="253">
        <v>234762</v>
      </c>
    </row>
    <row r="61" spans="1:13">
      <c r="A61" s="238"/>
    </row>
    <row r="62" spans="1:13" ht="14.1" customHeight="1">
      <c r="A62" s="576" t="s">
        <v>525</v>
      </c>
    </row>
    <row r="63" spans="1:13" ht="14.1" customHeight="1">
      <c r="A63" s="576" t="s">
        <v>95</v>
      </c>
    </row>
    <row r="64" spans="1:13" ht="14.1" customHeight="1">
      <c r="A64" s="576" t="s">
        <v>96</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5" firstPageNumber="42"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A88AB-B681-4469-A39A-4441A6FE2829}">
  <dimension ref="A1:L32"/>
  <sheetViews>
    <sheetView view="pageBreakPreview" zoomScale="115" zoomScaleNormal="100" zoomScaleSheetLayoutView="115" workbookViewId="0">
      <selection activeCell="M28" sqref="M28"/>
    </sheetView>
  </sheetViews>
  <sheetFormatPr baseColWidth="10" defaultRowHeight="12.75"/>
  <cols>
    <col min="1" max="6" width="11.42578125" style="237"/>
    <col min="7" max="7" width="12.7109375" style="237" bestFit="1" customWidth="1"/>
    <col min="8" max="16384" width="11.42578125" style="237"/>
  </cols>
  <sheetData>
    <row r="1" spans="1:12" ht="20.25">
      <c r="A1" s="658" t="s">
        <v>527</v>
      </c>
      <c r="B1" s="658"/>
      <c r="C1" s="658"/>
      <c r="D1" s="658"/>
      <c r="E1" s="658"/>
      <c r="F1" s="658"/>
      <c r="G1" s="658"/>
      <c r="H1" s="658"/>
      <c r="I1" s="658"/>
      <c r="J1" s="658"/>
      <c r="K1" s="658"/>
      <c r="L1" s="352"/>
    </row>
    <row r="2" spans="1:12" ht="20.25">
      <c r="A2" s="658" t="s">
        <v>89</v>
      </c>
      <c r="B2" s="658"/>
      <c r="C2" s="658"/>
      <c r="D2" s="658"/>
      <c r="E2" s="658"/>
      <c r="F2" s="658"/>
      <c r="G2" s="658"/>
      <c r="H2" s="658"/>
      <c r="I2" s="658"/>
      <c r="J2" s="658"/>
      <c r="K2" s="658"/>
      <c r="L2" s="352"/>
    </row>
    <row r="10" spans="1:12">
      <c r="A10" s="255" t="s">
        <v>523</v>
      </c>
      <c r="B10" s="255" t="s">
        <v>522</v>
      </c>
      <c r="C10" s="255" t="s">
        <v>521</v>
      </c>
      <c r="D10" s="255" t="s">
        <v>520</v>
      </c>
      <c r="E10" s="255" t="s">
        <v>519</v>
      </c>
      <c r="F10" s="255" t="s">
        <v>518</v>
      </c>
      <c r="G10" s="255" t="s">
        <v>517</v>
      </c>
      <c r="H10" s="255" t="s">
        <v>516</v>
      </c>
      <c r="I10" s="255" t="s">
        <v>526</v>
      </c>
      <c r="J10" s="255" t="s">
        <v>104</v>
      </c>
      <c r="K10" s="255">
        <v>234762</v>
      </c>
    </row>
    <row r="11" spans="1:12">
      <c r="A11" s="256">
        <v>29786</v>
      </c>
      <c r="B11" s="256">
        <v>38517</v>
      </c>
      <c r="C11" s="256">
        <v>42738</v>
      </c>
      <c r="D11" s="256">
        <v>38556</v>
      </c>
      <c r="E11" s="256">
        <v>31365</v>
      </c>
      <c r="F11" s="256">
        <v>22390</v>
      </c>
      <c r="G11" s="256">
        <v>14453</v>
      </c>
      <c r="H11" s="256">
        <v>8376</v>
      </c>
      <c r="I11" s="256">
        <v>8581</v>
      </c>
      <c r="J11" s="255"/>
      <c r="K11" s="255"/>
    </row>
    <row r="25" spans="1:7" ht="45" customHeight="1"/>
    <row r="28" spans="1:7" ht="18.75">
      <c r="F28" s="257" t="s">
        <v>97</v>
      </c>
      <c r="G28" s="258">
        <v>234762</v>
      </c>
    </row>
    <row r="30" spans="1:7" ht="31.5" customHeight="1"/>
    <row r="31" spans="1:7" ht="12" customHeight="1">
      <c r="A31" s="259" t="s">
        <v>95</v>
      </c>
    </row>
    <row r="32" spans="1:7" ht="12" customHeight="1">
      <c r="A32" s="259" t="s">
        <v>96</v>
      </c>
    </row>
  </sheetData>
  <mergeCells count="2">
    <mergeCell ref="A1:K1"/>
    <mergeCell ref="A2:K2"/>
  </mergeCells>
  <printOptions horizontalCentered="1"/>
  <pageMargins left="0.23622047244094491" right="0.23622047244094491" top="0.94488188976377963" bottom="0.35433070866141736" header="0.19685039370078741" footer="0.31496062992125984"/>
  <pageSetup firstPageNumber="43"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7B02B-9F8A-4DDF-8360-B8A6ED4E1E1F}">
  <sheetPr>
    <pageSetUpPr fitToPage="1"/>
  </sheetPr>
  <dimension ref="A1:Q24"/>
  <sheetViews>
    <sheetView view="pageBreakPreview" zoomScale="60" zoomScaleNormal="100" workbookViewId="0">
      <selection activeCell="K43" sqref="K43"/>
    </sheetView>
  </sheetViews>
  <sheetFormatPr baseColWidth="10" defaultRowHeight="12.75"/>
  <cols>
    <col min="1" max="1" width="23.7109375" style="237" customWidth="1"/>
    <col min="2" max="2" width="1.7109375" style="237" customWidth="1"/>
    <col min="3" max="8" width="17" style="237" customWidth="1"/>
    <col min="9" max="9" width="1.7109375" style="237" customWidth="1"/>
    <col min="10" max="15" width="17" style="237" customWidth="1"/>
    <col min="16" max="16" width="1.7109375" style="237" customWidth="1"/>
    <col min="17" max="17" width="14.7109375" style="237" customWidth="1"/>
    <col min="18" max="16384" width="11.42578125" style="237"/>
  </cols>
  <sheetData>
    <row r="1" spans="1:17">
      <c r="A1" s="237" t="s">
        <v>62</v>
      </c>
    </row>
    <row r="2" spans="1:17" s="348" customFormat="1" ht="30.75" customHeight="1">
      <c r="A2" s="659" t="s">
        <v>538</v>
      </c>
      <c r="B2" s="659"/>
      <c r="C2" s="659"/>
      <c r="D2" s="659"/>
      <c r="E2" s="659"/>
      <c r="F2" s="659"/>
      <c r="G2" s="659"/>
      <c r="H2" s="659"/>
      <c r="I2" s="659"/>
      <c r="J2" s="659"/>
      <c r="K2" s="659"/>
      <c r="L2" s="659"/>
      <c r="M2" s="659"/>
      <c r="N2" s="659"/>
      <c r="O2" s="659"/>
      <c r="P2" s="659"/>
      <c r="Q2" s="659"/>
    </row>
    <row r="3" spans="1:17" s="348" customFormat="1" ht="30.75" customHeight="1">
      <c r="A3" s="659" t="str">
        <f>UPPER(CONCATENATE("Septiembre 2023"))</f>
        <v>SEPTIEMBRE 2023</v>
      </c>
      <c r="B3" s="659"/>
      <c r="C3" s="659"/>
      <c r="D3" s="659"/>
      <c r="E3" s="659"/>
      <c r="F3" s="659"/>
      <c r="G3" s="659"/>
      <c r="H3" s="659"/>
      <c r="I3" s="659"/>
      <c r="J3" s="659"/>
      <c r="K3" s="659"/>
      <c r="L3" s="659"/>
      <c r="M3" s="659"/>
      <c r="N3" s="659"/>
      <c r="O3" s="659"/>
      <c r="P3" s="659"/>
      <c r="Q3" s="659"/>
    </row>
    <row r="4" spans="1:17" ht="60" customHeight="1">
      <c r="A4" s="238"/>
    </row>
    <row r="5" spans="1:17" ht="20.100000000000001" customHeight="1">
      <c r="A5" s="625" t="s">
        <v>515</v>
      </c>
      <c r="B5" s="260"/>
      <c r="C5" s="625" t="s">
        <v>101</v>
      </c>
      <c r="D5" s="625"/>
      <c r="E5" s="625"/>
      <c r="F5" s="625"/>
      <c r="G5" s="625"/>
      <c r="H5" s="625"/>
      <c r="I5" s="260"/>
      <c r="J5" s="625" t="s">
        <v>101</v>
      </c>
      <c r="K5" s="625"/>
      <c r="L5" s="625"/>
      <c r="M5" s="625"/>
      <c r="N5" s="625"/>
      <c r="O5" s="625"/>
      <c r="P5" s="660"/>
      <c r="Q5" s="625" t="s">
        <v>104</v>
      </c>
    </row>
    <row r="6" spans="1:17" ht="20.100000000000001" customHeight="1">
      <c r="A6" s="625"/>
      <c r="B6" s="260"/>
      <c r="C6" s="625" t="s">
        <v>157</v>
      </c>
      <c r="D6" s="625"/>
      <c r="E6" s="625" t="s">
        <v>158</v>
      </c>
      <c r="F6" s="625"/>
      <c r="G6" s="625" t="s">
        <v>528</v>
      </c>
      <c r="H6" s="625" t="s">
        <v>48</v>
      </c>
      <c r="I6" s="260"/>
      <c r="J6" s="625" t="s">
        <v>157</v>
      </c>
      <c r="K6" s="625"/>
      <c r="L6" s="625" t="s">
        <v>158</v>
      </c>
      <c r="M6" s="625"/>
      <c r="N6" s="625" t="s">
        <v>528</v>
      </c>
      <c r="O6" s="625" t="s">
        <v>48</v>
      </c>
      <c r="P6" s="660"/>
      <c r="Q6" s="625"/>
    </row>
    <row r="7" spans="1:17" ht="20.100000000000001" customHeight="1">
      <c r="A7" s="625"/>
      <c r="B7" s="260"/>
      <c r="C7" s="314" t="s">
        <v>105</v>
      </c>
      <c r="D7" s="314" t="s">
        <v>106</v>
      </c>
      <c r="E7" s="314" t="s">
        <v>105</v>
      </c>
      <c r="F7" s="314" t="s">
        <v>106</v>
      </c>
      <c r="G7" s="625"/>
      <c r="H7" s="625"/>
      <c r="I7" s="260"/>
      <c r="J7" s="314" t="s">
        <v>105</v>
      </c>
      <c r="K7" s="314" t="s">
        <v>106</v>
      </c>
      <c r="L7" s="314" t="s">
        <v>105</v>
      </c>
      <c r="M7" s="314" t="s">
        <v>106</v>
      </c>
      <c r="N7" s="625"/>
      <c r="O7" s="625"/>
      <c r="P7" s="660"/>
      <c r="Q7" s="625"/>
    </row>
    <row r="8" spans="1:17" ht="8.1" customHeight="1">
      <c r="A8" s="238"/>
      <c r="B8" s="238"/>
      <c r="C8" s="238"/>
      <c r="D8" s="238"/>
      <c r="E8" s="238"/>
      <c r="F8" s="238"/>
      <c r="G8" s="238"/>
      <c r="H8" s="238"/>
      <c r="I8" s="238"/>
      <c r="J8" s="238"/>
      <c r="K8" s="238"/>
      <c r="L8" s="238"/>
      <c r="M8" s="238"/>
      <c r="N8" s="238"/>
      <c r="O8" s="238"/>
      <c r="P8" s="238"/>
      <c r="Q8" s="238"/>
    </row>
    <row r="9" spans="1:17" ht="39.950000000000003" customHeight="1">
      <c r="A9" s="241" t="s">
        <v>529</v>
      </c>
      <c r="B9" s="240"/>
      <c r="C9" s="244">
        <v>11532</v>
      </c>
      <c r="D9" s="244">
        <v>1064</v>
      </c>
      <c r="E9" s="244">
        <v>12847</v>
      </c>
      <c r="F9" s="242">
        <v>839</v>
      </c>
      <c r="G9" s="243">
        <v>26282</v>
      </c>
      <c r="H9" s="242">
        <v>88</v>
      </c>
      <c r="I9" s="240"/>
      <c r="J9" s="244">
        <v>1695</v>
      </c>
      <c r="K9" s="242">
        <v>165</v>
      </c>
      <c r="L9" s="244">
        <v>1544</v>
      </c>
      <c r="M9" s="242">
        <v>100</v>
      </c>
      <c r="N9" s="243">
        <v>3504</v>
      </c>
      <c r="O9" s="242">
        <v>12</v>
      </c>
      <c r="P9" s="240"/>
      <c r="Q9" s="243">
        <v>29786</v>
      </c>
    </row>
    <row r="10" spans="1:17" ht="39.950000000000003" customHeight="1">
      <c r="A10" s="241" t="s">
        <v>530</v>
      </c>
      <c r="B10" s="240"/>
      <c r="C10" s="244">
        <v>13013</v>
      </c>
      <c r="D10" s="244">
        <v>1091</v>
      </c>
      <c r="E10" s="244">
        <v>18358</v>
      </c>
      <c r="F10" s="244">
        <v>1080</v>
      </c>
      <c r="G10" s="243">
        <v>33542</v>
      </c>
      <c r="H10" s="242">
        <v>87</v>
      </c>
      <c r="I10" s="240"/>
      <c r="J10" s="244">
        <v>2057</v>
      </c>
      <c r="K10" s="242">
        <v>220</v>
      </c>
      <c r="L10" s="244">
        <v>2542</v>
      </c>
      <c r="M10" s="242">
        <v>156</v>
      </c>
      <c r="N10" s="243">
        <v>4975</v>
      </c>
      <c r="O10" s="242">
        <v>13</v>
      </c>
      <c r="P10" s="240"/>
      <c r="Q10" s="243">
        <v>38517</v>
      </c>
    </row>
    <row r="11" spans="1:17" ht="39.950000000000003" customHeight="1">
      <c r="A11" s="241" t="s">
        <v>531</v>
      </c>
      <c r="B11" s="240"/>
      <c r="C11" s="244">
        <v>13286</v>
      </c>
      <c r="D11" s="244">
        <v>1021</v>
      </c>
      <c r="E11" s="244">
        <v>21702</v>
      </c>
      <c r="F11" s="244">
        <v>1118</v>
      </c>
      <c r="G11" s="243">
        <v>37127</v>
      </c>
      <c r="H11" s="242">
        <v>87</v>
      </c>
      <c r="I11" s="240"/>
      <c r="J11" s="244">
        <v>2274</v>
      </c>
      <c r="K11" s="242">
        <v>222</v>
      </c>
      <c r="L11" s="244">
        <v>2933</v>
      </c>
      <c r="M11" s="242">
        <v>182</v>
      </c>
      <c r="N11" s="243">
        <v>5611</v>
      </c>
      <c r="O11" s="242">
        <v>13</v>
      </c>
      <c r="P11" s="240"/>
      <c r="Q11" s="243">
        <v>42738</v>
      </c>
    </row>
    <row r="12" spans="1:17" ht="39.950000000000003" customHeight="1">
      <c r="A12" s="241" t="s">
        <v>532</v>
      </c>
      <c r="B12" s="240"/>
      <c r="C12" s="244">
        <v>11064</v>
      </c>
      <c r="D12" s="242">
        <v>809</v>
      </c>
      <c r="E12" s="244">
        <v>20645</v>
      </c>
      <c r="F12" s="242">
        <v>912</v>
      </c>
      <c r="G12" s="243">
        <v>33430</v>
      </c>
      <c r="H12" s="242">
        <v>87</v>
      </c>
      <c r="I12" s="240"/>
      <c r="J12" s="244">
        <v>2020</v>
      </c>
      <c r="K12" s="242">
        <v>186</v>
      </c>
      <c r="L12" s="244">
        <v>2769</v>
      </c>
      <c r="M12" s="242">
        <v>151</v>
      </c>
      <c r="N12" s="243">
        <v>5126</v>
      </c>
      <c r="O12" s="242">
        <v>13</v>
      </c>
      <c r="P12" s="240"/>
      <c r="Q12" s="243">
        <v>38556</v>
      </c>
    </row>
    <row r="13" spans="1:17" ht="39.950000000000003" customHeight="1">
      <c r="A13" s="241" t="s">
        <v>533</v>
      </c>
      <c r="B13" s="240"/>
      <c r="C13" s="244">
        <v>9070</v>
      </c>
      <c r="D13" s="242">
        <v>573</v>
      </c>
      <c r="E13" s="244">
        <v>16808</v>
      </c>
      <c r="F13" s="242">
        <v>757</v>
      </c>
      <c r="G13" s="243">
        <v>27208</v>
      </c>
      <c r="H13" s="242">
        <v>87</v>
      </c>
      <c r="I13" s="240"/>
      <c r="J13" s="244">
        <v>1582</v>
      </c>
      <c r="K13" s="242">
        <v>146</v>
      </c>
      <c r="L13" s="244">
        <v>2310</v>
      </c>
      <c r="M13" s="242">
        <v>119</v>
      </c>
      <c r="N13" s="243">
        <v>4157</v>
      </c>
      <c r="O13" s="242">
        <v>13</v>
      </c>
      <c r="P13" s="240"/>
      <c r="Q13" s="243">
        <v>31365</v>
      </c>
    </row>
    <row r="14" spans="1:17" ht="39.950000000000003" customHeight="1">
      <c r="A14" s="241" t="s">
        <v>534</v>
      </c>
      <c r="B14" s="240"/>
      <c r="C14" s="244">
        <v>6189</v>
      </c>
      <c r="D14" s="242">
        <v>391</v>
      </c>
      <c r="E14" s="244">
        <v>12143</v>
      </c>
      <c r="F14" s="242">
        <v>555</v>
      </c>
      <c r="G14" s="243">
        <v>19278</v>
      </c>
      <c r="H14" s="242">
        <v>86</v>
      </c>
      <c r="I14" s="240"/>
      <c r="J14" s="244">
        <v>1131</v>
      </c>
      <c r="K14" s="242">
        <v>97</v>
      </c>
      <c r="L14" s="244">
        <v>1806</v>
      </c>
      <c r="M14" s="242">
        <v>78</v>
      </c>
      <c r="N14" s="243">
        <v>3112</v>
      </c>
      <c r="O14" s="242">
        <v>14</v>
      </c>
      <c r="P14" s="240"/>
      <c r="Q14" s="243">
        <v>22390</v>
      </c>
    </row>
    <row r="15" spans="1:17" ht="39.950000000000003" customHeight="1">
      <c r="A15" s="241" t="s">
        <v>535</v>
      </c>
      <c r="B15" s="240"/>
      <c r="C15" s="244">
        <v>4109</v>
      </c>
      <c r="D15" s="242">
        <v>221</v>
      </c>
      <c r="E15" s="244">
        <v>7844</v>
      </c>
      <c r="F15" s="242">
        <v>328</v>
      </c>
      <c r="G15" s="243">
        <v>12502</v>
      </c>
      <c r="H15" s="242">
        <v>87</v>
      </c>
      <c r="I15" s="240"/>
      <c r="J15" s="242">
        <v>682</v>
      </c>
      <c r="K15" s="242">
        <v>53</v>
      </c>
      <c r="L15" s="244">
        <v>1160</v>
      </c>
      <c r="M15" s="242">
        <v>56</v>
      </c>
      <c r="N15" s="243">
        <v>1951</v>
      </c>
      <c r="O15" s="242">
        <v>13</v>
      </c>
      <c r="P15" s="240"/>
      <c r="Q15" s="243">
        <v>14453</v>
      </c>
    </row>
    <row r="16" spans="1:17" ht="39.950000000000003" customHeight="1">
      <c r="A16" s="241" t="s">
        <v>536</v>
      </c>
      <c r="B16" s="240"/>
      <c r="C16" s="244">
        <v>2299</v>
      </c>
      <c r="D16" s="242">
        <v>145</v>
      </c>
      <c r="E16" s="244">
        <v>4637</v>
      </c>
      <c r="F16" s="242">
        <v>193</v>
      </c>
      <c r="G16" s="243">
        <v>7274</v>
      </c>
      <c r="H16" s="242">
        <v>87</v>
      </c>
      <c r="I16" s="240"/>
      <c r="J16" s="242">
        <v>382</v>
      </c>
      <c r="K16" s="242">
        <v>41</v>
      </c>
      <c r="L16" s="242">
        <v>644</v>
      </c>
      <c r="M16" s="242">
        <v>35</v>
      </c>
      <c r="N16" s="243">
        <v>1102</v>
      </c>
      <c r="O16" s="242">
        <v>13</v>
      </c>
      <c r="P16" s="240"/>
      <c r="Q16" s="243">
        <v>8376</v>
      </c>
    </row>
    <row r="17" spans="1:17" ht="39.950000000000003" customHeight="1">
      <c r="A17" s="241" t="s">
        <v>537</v>
      </c>
      <c r="B17" s="240"/>
      <c r="C17" s="244">
        <v>2279</v>
      </c>
      <c r="D17" s="244">
        <v>97</v>
      </c>
      <c r="E17" s="244">
        <v>5204</v>
      </c>
      <c r="F17" s="244">
        <v>162</v>
      </c>
      <c r="G17" s="243">
        <v>7742</v>
      </c>
      <c r="H17" s="244">
        <v>90.222584780328631</v>
      </c>
      <c r="I17" s="240"/>
      <c r="J17" s="244">
        <v>279</v>
      </c>
      <c r="K17" s="244">
        <v>29</v>
      </c>
      <c r="L17" s="244">
        <v>501</v>
      </c>
      <c r="M17" s="244">
        <v>30</v>
      </c>
      <c r="N17" s="243">
        <v>839</v>
      </c>
      <c r="O17" s="244">
        <v>9.7774152196713668</v>
      </c>
      <c r="P17" s="240"/>
      <c r="Q17" s="243">
        <v>8581</v>
      </c>
    </row>
    <row r="18" spans="1:17" ht="8.1" customHeight="1">
      <c r="A18" s="238"/>
      <c r="B18" s="238"/>
      <c r="C18" s="238"/>
      <c r="D18" s="238"/>
      <c r="E18" s="238"/>
      <c r="F18" s="238"/>
      <c r="G18" s="238"/>
      <c r="H18" s="238"/>
      <c r="I18" s="238"/>
      <c r="J18" s="238"/>
      <c r="K18" s="238"/>
      <c r="L18" s="238"/>
      <c r="M18" s="238"/>
      <c r="N18" s="238"/>
      <c r="O18" s="238"/>
      <c r="P18" s="238"/>
      <c r="Q18" s="238"/>
    </row>
    <row r="19" spans="1:17" s="264" customFormat="1" ht="39.950000000000003" customHeight="1">
      <c r="A19" s="263" t="s">
        <v>104</v>
      </c>
      <c r="B19" s="239"/>
      <c r="C19" s="248">
        <v>72841</v>
      </c>
      <c r="D19" s="248">
        <v>5412</v>
      </c>
      <c r="E19" s="248">
        <v>120188</v>
      </c>
      <c r="F19" s="248">
        <v>5944</v>
      </c>
      <c r="G19" s="248">
        <v>204385</v>
      </c>
      <c r="H19" s="577">
        <v>87</v>
      </c>
      <c r="I19" s="239"/>
      <c r="J19" s="248">
        <v>12102</v>
      </c>
      <c r="K19" s="248">
        <v>1159</v>
      </c>
      <c r="L19" s="248">
        <v>16209</v>
      </c>
      <c r="M19" s="261">
        <v>907</v>
      </c>
      <c r="N19" s="248">
        <v>30377</v>
      </c>
      <c r="O19" s="577">
        <v>13</v>
      </c>
      <c r="P19" s="239"/>
      <c r="Q19" s="248">
        <v>234762</v>
      </c>
    </row>
    <row r="20" spans="1:17">
      <c r="A20" s="238"/>
    </row>
    <row r="21" spans="1:17">
      <c r="A21" s="349" t="s">
        <v>95</v>
      </c>
    </row>
    <row r="22" spans="1:17">
      <c r="A22" s="349" t="s">
        <v>96</v>
      </c>
    </row>
    <row r="23" spans="1:17">
      <c r="A23" s="262"/>
    </row>
    <row r="24" spans="1:17">
      <c r="A24" s="262"/>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56"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F8DB0-AE22-4A82-A068-FA6A488E9093}">
  <dimension ref="A1:V65"/>
  <sheetViews>
    <sheetView view="pageBreakPreview" topLeftCell="A19" zoomScale="55" zoomScaleNormal="70" zoomScaleSheetLayoutView="55" workbookViewId="0">
      <selection activeCell="Q63" sqref="Q63"/>
    </sheetView>
  </sheetViews>
  <sheetFormatPr baseColWidth="10" defaultColWidth="11.42578125" defaultRowHeight="15"/>
  <cols>
    <col min="1" max="1" width="75.7109375" style="442" customWidth="1"/>
    <col min="2" max="2" width="1.7109375" style="442" customWidth="1"/>
    <col min="3" max="20" width="14.7109375" style="442" customWidth="1"/>
    <col min="21" max="21" width="1.7109375" style="442" customWidth="1"/>
    <col min="22" max="22" width="20.7109375" style="442" customWidth="1"/>
    <col min="23" max="16384" width="11.42578125" style="442"/>
  </cols>
  <sheetData>
    <row r="1" spans="1:22">
      <c r="A1" s="441" t="s">
        <v>62</v>
      </c>
    </row>
    <row r="2" spans="1:22" ht="30.75" customHeight="1">
      <c r="A2" s="661" t="s">
        <v>700</v>
      </c>
      <c r="B2" s="661"/>
      <c r="C2" s="661"/>
      <c r="D2" s="661"/>
      <c r="E2" s="661"/>
      <c r="F2" s="661"/>
      <c r="G2" s="661"/>
      <c r="H2" s="661"/>
      <c r="I2" s="661"/>
      <c r="J2" s="661"/>
      <c r="K2" s="661"/>
      <c r="L2" s="661"/>
      <c r="M2" s="661"/>
      <c r="N2" s="661"/>
      <c r="O2" s="661"/>
      <c r="P2" s="661"/>
      <c r="Q2" s="661"/>
      <c r="R2" s="661"/>
      <c r="S2" s="661"/>
      <c r="T2" s="661"/>
      <c r="U2" s="661"/>
      <c r="V2" s="661"/>
    </row>
    <row r="3" spans="1:22" ht="30.75" customHeight="1">
      <c r="A3" s="661" t="s">
        <v>89</v>
      </c>
      <c r="B3" s="661"/>
      <c r="C3" s="661"/>
      <c r="D3" s="661"/>
      <c r="E3" s="661"/>
      <c r="F3" s="661"/>
      <c r="G3" s="661"/>
      <c r="H3" s="661"/>
      <c r="I3" s="661"/>
      <c r="J3" s="661"/>
      <c r="K3" s="661"/>
      <c r="L3" s="661"/>
      <c r="M3" s="661"/>
      <c r="N3" s="661"/>
      <c r="O3" s="661"/>
      <c r="P3" s="661"/>
      <c r="Q3" s="661"/>
      <c r="R3" s="661"/>
      <c r="S3" s="661"/>
      <c r="T3" s="661"/>
      <c r="U3" s="661"/>
      <c r="V3" s="661"/>
    </row>
    <row r="4" spans="1:22" ht="30.75" hidden="1" customHeight="1">
      <c r="A4" s="443"/>
      <c r="B4" s="443"/>
      <c r="C4" s="443"/>
      <c r="D4" s="443"/>
      <c r="E4" s="443"/>
      <c r="F4" s="443"/>
      <c r="G4" s="443"/>
      <c r="H4" s="443"/>
      <c r="I4" s="443"/>
      <c r="J4" s="443"/>
      <c r="K4" s="443"/>
      <c r="L4" s="443"/>
      <c r="M4" s="443"/>
      <c r="N4" s="443"/>
      <c r="O4" s="443"/>
      <c r="P4" s="443"/>
      <c r="Q4" s="443"/>
      <c r="R4" s="443"/>
      <c r="S4" s="443"/>
      <c r="T4" s="443"/>
      <c r="U4" s="443"/>
      <c r="V4" s="443"/>
    </row>
    <row r="5" spans="1:22" ht="30.75" customHeight="1">
      <c r="A5" s="443"/>
      <c r="B5" s="443"/>
      <c r="C5" s="443"/>
      <c r="D5" s="443"/>
      <c r="E5" s="443"/>
      <c r="F5" s="443"/>
      <c r="G5" s="443"/>
      <c r="H5" s="443"/>
      <c r="I5" s="443"/>
      <c r="J5" s="443"/>
      <c r="K5" s="443"/>
      <c r="L5" s="443"/>
      <c r="M5" s="443"/>
      <c r="N5" s="443"/>
      <c r="O5" s="443"/>
      <c r="P5" s="443"/>
      <c r="Q5" s="443"/>
      <c r="R5" s="443"/>
      <c r="S5" s="443"/>
      <c r="T5" s="443"/>
      <c r="U5" s="443"/>
      <c r="V5" s="443"/>
    </row>
    <row r="6" spans="1:22" ht="30.75" customHeight="1">
      <c r="A6" s="662" t="s">
        <v>100</v>
      </c>
      <c r="B6" s="663"/>
      <c r="C6" s="662" t="s">
        <v>57</v>
      </c>
      <c r="D6" s="662"/>
      <c r="E6" s="662"/>
      <c r="F6" s="662"/>
      <c r="G6" s="662"/>
      <c r="H6" s="662"/>
      <c r="I6" s="662"/>
      <c r="J6" s="662"/>
      <c r="K6" s="662"/>
      <c r="L6" s="662"/>
      <c r="M6" s="662"/>
      <c r="N6" s="662"/>
      <c r="O6" s="662"/>
      <c r="P6" s="662"/>
      <c r="Q6" s="662"/>
      <c r="R6" s="662"/>
      <c r="S6" s="662"/>
      <c r="T6" s="662"/>
      <c r="U6" s="444"/>
      <c r="V6" s="664" t="s">
        <v>83</v>
      </c>
    </row>
    <row r="7" spans="1:22" ht="112.5" customHeight="1">
      <c r="A7" s="662"/>
      <c r="B7" s="663"/>
      <c r="C7" s="445" t="s">
        <v>701</v>
      </c>
      <c r="D7" s="445" t="s">
        <v>702</v>
      </c>
      <c r="E7" s="445" t="s">
        <v>703</v>
      </c>
      <c r="F7" s="445" t="s">
        <v>704</v>
      </c>
      <c r="G7" s="445" t="s">
        <v>705</v>
      </c>
      <c r="H7" s="445" t="s">
        <v>706</v>
      </c>
      <c r="I7" s="445" t="s">
        <v>707</v>
      </c>
      <c r="J7" s="445" t="s">
        <v>708</v>
      </c>
      <c r="K7" s="445" t="s">
        <v>709</v>
      </c>
      <c r="L7" s="445" t="s">
        <v>710</v>
      </c>
      <c r="M7" s="445" t="s">
        <v>711</v>
      </c>
      <c r="N7" s="445" t="s">
        <v>712</v>
      </c>
      <c r="O7" s="445" t="s">
        <v>713</v>
      </c>
      <c r="P7" s="445" t="s">
        <v>714</v>
      </c>
      <c r="Q7" s="445" t="s">
        <v>715</v>
      </c>
      <c r="R7" s="445" t="s">
        <v>716</v>
      </c>
      <c r="S7" s="445" t="s">
        <v>717</v>
      </c>
      <c r="T7" s="445" t="s">
        <v>718</v>
      </c>
      <c r="U7" s="444"/>
      <c r="V7" s="664"/>
    </row>
    <row r="8" spans="1:22" ht="8.1" customHeight="1">
      <c r="A8" s="446"/>
      <c r="B8" s="447"/>
      <c r="C8" s="447"/>
      <c r="D8" s="447"/>
      <c r="E8" s="447"/>
      <c r="F8" s="446"/>
      <c r="U8" s="447"/>
      <c r="V8" s="447"/>
    </row>
    <row r="9" spans="1:22" s="453" customFormat="1" ht="23.25" customHeight="1">
      <c r="A9" s="448" t="s">
        <v>108</v>
      </c>
      <c r="B9" s="449"/>
      <c r="C9" s="450">
        <v>63</v>
      </c>
      <c r="D9" s="450">
        <v>136</v>
      </c>
      <c r="E9" s="450">
        <v>0</v>
      </c>
      <c r="F9" s="450">
        <v>0</v>
      </c>
      <c r="G9" s="450">
        <v>122</v>
      </c>
      <c r="H9" s="450">
        <v>443</v>
      </c>
      <c r="I9" s="450">
        <v>92</v>
      </c>
      <c r="J9" s="450">
        <v>856</v>
      </c>
      <c r="K9" s="450">
        <v>33</v>
      </c>
      <c r="L9" s="450">
        <v>129</v>
      </c>
      <c r="M9" s="450">
        <v>11</v>
      </c>
      <c r="N9" s="450">
        <v>32</v>
      </c>
      <c r="O9" s="450">
        <v>55</v>
      </c>
      <c r="P9" s="450">
        <v>90</v>
      </c>
      <c r="Q9" s="450">
        <v>0</v>
      </c>
      <c r="R9" s="450">
        <v>12</v>
      </c>
      <c r="S9" s="450">
        <v>0</v>
      </c>
      <c r="T9" s="450">
        <v>0</v>
      </c>
      <c r="U9" s="451">
        <v>0</v>
      </c>
      <c r="V9" s="452">
        <v>2074</v>
      </c>
    </row>
    <row r="10" spans="1:22" s="453" customFormat="1" ht="23.25" customHeight="1">
      <c r="A10" s="448" t="s">
        <v>109</v>
      </c>
      <c r="B10" s="449"/>
      <c r="C10" s="450">
        <v>167</v>
      </c>
      <c r="D10" s="450">
        <v>235</v>
      </c>
      <c r="E10" s="450">
        <v>0</v>
      </c>
      <c r="F10" s="450">
        <v>0</v>
      </c>
      <c r="G10" s="450">
        <v>1041</v>
      </c>
      <c r="H10" s="450">
        <v>2165</v>
      </c>
      <c r="I10" s="450">
        <v>2610</v>
      </c>
      <c r="J10" s="450">
        <v>4226</v>
      </c>
      <c r="K10" s="450">
        <v>1599</v>
      </c>
      <c r="L10" s="450">
        <v>1199</v>
      </c>
      <c r="M10" s="450">
        <v>0</v>
      </c>
      <c r="N10" s="450">
        <v>137</v>
      </c>
      <c r="O10" s="450">
        <v>226</v>
      </c>
      <c r="P10" s="450">
        <v>209</v>
      </c>
      <c r="Q10" s="450">
        <v>0</v>
      </c>
      <c r="R10" s="450">
        <v>10</v>
      </c>
      <c r="S10" s="450">
        <v>1</v>
      </c>
      <c r="T10" s="450">
        <v>2</v>
      </c>
      <c r="U10" s="454"/>
      <c r="V10" s="452">
        <v>13827</v>
      </c>
    </row>
    <row r="11" spans="1:22" s="453" customFormat="1" ht="23.25" customHeight="1">
      <c r="A11" s="448" t="s">
        <v>110</v>
      </c>
      <c r="B11" s="449"/>
      <c r="C11" s="450">
        <v>41</v>
      </c>
      <c r="D11" s="450">
        <v>32</v>
      </c>
      <c r="E11" s="450">
        <v>0</v>
      </c>
      <c r="F11" s="450">
        <v>1</v>
      </c>
      <c r="G11" s="450">
        <v>49</v>
      </c>
      <c r="H11" s="450">
        <v>174</v>
      </c>
      <c r="I11" s="450">
        <v>116</v>
      </c>
      <c r="J11" s="450">
        <v>518</v>
      </c>
      <c r="K11" s="450">
        <v>119</v>
      </c>
      <c r="L11" s="450">
        <v>164</v>
      </c>
      <c r="M11" s="450">
        <v>5</v>
      </c>
      <c r="N11" s="450">
        <v>4</v>
      </c>
      <c r="O11" s="450">
        <v>26</v>
      </c>
      <c r="P11" s="450">
        <v>28</v>
      </c>
      <c r="Q11" s="450">
        <v>0</v>
      </c>
      <c r="R11" s="450">
        <v>1</v>
      </c>
      <c r="S11" s="450">
        <v>0</v>
      </c>
      <c r="T11" s="450">
        <v>1</v>
      </c>
      <c r="U11" s="454"/>
      <c r="V11" s="452">
        <v>1279</v>
      </c>
    </row>
    <row r="12" spans="1:22" s="453" customFormat="1" ht="23.25" customHeight="1">
      <c r="A12" s="448" t="s">
        <v>111</v>
      </c>
      <c r="B12" s="449"/>
      <c r="C12" s="450">
        <v>108</v>
      </c>
      <c r="D12" s="450">
        <v>8</v>
      </c>
      <c r="E12" s="450">
        <v>0</v>
      </c>
      <c r="F12" s="450">
        <v>0</v>
      </c>
      <c r="G12" s="450">
        <v>122</v>
      </c>
      <c r="H12" s="450">
        <v>126</v>
      </c>
      <c r="I12" s="450">
        <v>107</v>
      </c>
      <c r="J12" s="450">
        <v>193</v>
      </c>
      <c r="K12" s="450">
        <v>196</v>
      </c>
      <c r="L12" s="450">
        <v>80</v>
      </c>
      <c r="M12" s="450">
        <v>3</v>
      </c>
      <c r="N12" s="450">
        <v>8</v>
      </c>
      <c r="O12" s="450">
        <v>9</v>
      </c>
      <c r="P12" s="450">
        <v>42</v>
      </c>
      <c r="Q12" s="450">
        <v>0</v>
      </c>
      <c r="R12" s="450">
        <v>1</v>
      </c>
      <c r="S12" s="450">
        <v>0</v>
      </c>
      <c r="T12" s="450">
        <v>0</v>
      </c>
      <c r="U12" s="454"/>
      <c r="V12" s="452">
        <v>1003</v>
      </c>
    </row>
    <row r="13" spans="1:22" s="453" customFormat="1" ht="23.25" customHeight="1">
      <c r="A13" s="448" t="s">
        <v>114</v>
      </c>
      <c r="B13" s="449"/>
      <c r="C13" s="450">
        <v>679</v>
      </c>
      <c r="D13" s="450">
        <v>499</v>
      </c>
      <c r="E13" s="450">
        <v>0</v>
      </c>
      <c r="F13" s="450">
        <v>0</v>
      </c>
      <c r="G13" s="450">
        <v>875</v>
      </c>
      <c r="H13" s="450">
        <v>872</v>
      </c>
      <c r="I13" s="450">
        <v>609</v>
      </c>
      <c r="J13" s="450">
        <v>840</v>
      </c>
      <c r="K13" s="450">
        <v>265</v>
      </c>
      <c r="L13" s="450">
        <v>349</v>
      </c>
      <c r="M13" s="450">
        <v>27</v>
      </c>
      <c r="N13" s="450">
        <v>120</v>
      </c>
      <c r="O13" s="450">
        <v>102</v>
      </c>
      <c r="P13" s="450">
        <v>220</v>
      </c>
      <c r="Q13" s="450">
        <v>9</v>
      </c>
      <c r="R13" s="450">
        <v>16</v>
      </c>
      <c r="S13" s="450">
        <v>0</v>
      </c>
      <c r="T13" s="450">
        <v>2</v>
      </c>
      <c r="U13" s="454"/>
      <c r="V13" s="452">
        <v>5484</v>
      </c>
    </row>
    <row r="14" spans="1:22" s="453" customFormat="1" ht="23.25" customHeight="1">
      <c r="A14" s="448" t="s">
        <v>115</v>
      </c>
      <c r="B14" s="449"/>
      <c r="C14" s="450">
        <v>118</v>
      </c>
      <c r="D14" s="450">
        <v>97</v>
      </c>
      <c r="E14" s="450">
        <v>74</v>
      </c>
      <c r="F14" s="450">
        <v>52</v>
      </c>
      <c r="G14" s="450">
        <v>1112</v>
      </c>
      <c r="H14" s="450">
        <v>1737</v>
      </c>
      <c r="I14" s="450">
        <v>1014</v>
      </c>
      <c r="J14" s="450">
        <v>1992</v>
      </c>
      <c r="K14" s="450">
        <v>1042</v>
      </c>
      <c r="L14" s="450">
        <v>1072</v>
      </c>
      <c r="M14" s="450">
        <v>74</v>
      </c>
      <c r="N14" s="450">
        <v>106</v>
      </c>
      <c r="O14" s="450">
        <v>173</v>
      </c>
      <c r="P14" s="450">
        <v>168</v>
      </c>
      <c r="Q14" s="450">
        <v>10</v>
      </c>
      <c r="R14" s="450">
        <v>10</v>
      </c>
      <c r="S14" s="450">
        <v>0</v>
      </c>
      <c r="T14" s="450">
        <v>1</v>
      </c>
      <c r="U14" s="454"/>
      <c r="V14" s="452">
        <v>8852</v>
      </c>
    </row>
    <row r="15" spans="1:22" s="453" customFormat="1" ht="23.25" customHeight="1">
      <c r="A15" s="448" t="s">
        <v>116</v>
      </c>
      <c r="B15" s="449"/>
      <c r="C15" s="450">
        <v>453</v>
      </c>
      <c r="D15" s="450">
        <v>315</v>
      </c>
      <c r="E15" s="450">
        <v>0</v>
      </c>
      <c r="F15" s="450">
        <v>0</v>
      </c>
      <c r="G15" s="450">
        <v>1673</v>
      </c>
      <c r="H15" s="450">
        <v>4012</v>
      </c>
      <c r="I15" s="450">
        <v>3122</v>
      </c>
      <c r="J15" s="450">
        <v>9141</v>
      </c>
      <c r="K15" s="450">
        <v>1720</v>
      </c>
      <c r="L15" s="450">
        <v>2426</v>
      </c>
      <c r="M15" s="450">
        <v>0</v>
      </c>
      <c r="N15" s="450">
        <v>356</v>
      </c>
      <c r="O15" s="450">
        <v>983</v>
      </c>
      <c r="P15" s="450">
        <v>1609</v>
      </c>
      <c r="Q15" s="450">
        <v>0</v>
      </c>
      <c r="R15" s="450">
        <v>66</v>
      </c>
      <c r="S15" s="450">
        <v>0</v>
      </c>
      <c r="T15" s="450">
        <v>4</v>
      </c>
      <c r="U15" s="454"/>
      <c r="V15" s="452">
        <v>25880</v>
      </c>
    </row>
    <row r="16" spans="1:22" s="453" customFormat="1" ht="23.25" customHeight="1">
      <c r="A16" s="448" t="s">
        <v>112</v>
      </c>
      <c r="B16" s="449"/>
      <c r="C16" s="450">
        <v>174</v>
      </c>
      <c r="D16" s="450">
        <v>18</v>
      </c>
      <c r="E16" s="450">
        <v>0</v>
      </c>
      <c r="F16" s="450">
        <v>0</v>
      </c>
      <c r="G16" s="450">
        <v>315</v>
      </c>
      <c r="H16" s="450">
        <v>760</v>
      </c>
      <c r="I16" s="450">
        <v>346</v>
      </c>
      <c r="J16" s="450">
        <v>1896</v>
      </c>
      <c r="K16" s="450">
        <v>249</v>
      </c>
      <c r="L16" s="450">
        <v>509</v>
      </c>
      <c r="M16" s="450">
        <v>24</v>
      </c>
      <c r="N16" s="450">
        <v>34</v>
      </c>
      <c r="O16" s="450">
        <v>46</v>
      </c>
      <c r="P16" s="450">
        <v>109</v>
      </c>
      <c r="Q16" s="450">
        <v>0</v>
      </c>
      <c r="R16" s="450">
        <v>3</v>
      </c>
      <c r="S16" s="450">
        <v>0</v>
      </c>
      <c r="T16" s="450">
        <v>1</v>
      </c>
      <c r="U16" s="454"/>
      <c r="V16" s="452">
        <v>4484</v>
      </c>
    </row>
    <row r="17" spans="1:22" s="453" customFormat="1" ht="23.25" customHeight="1">
      <c r="A17" s="448" t="s">
        <v>113</v>
      </c>
      <c r="B17" s="449"/>
      <c r="C17" s="450">
        <v>26</v>
      </c>
      <c r="D17" s="450">
        <v>3</v>
      </c>
      <c r="E17" s="450">
        <v>0</v>
      </c>
      <c r="F17" s="450">
        <v>0</v>
      </c>
      <c r="G17" s="450">
        <v>135</v>
      </c>
      <c r="H17" s="450">
        <v>212</v>
      </c>
      <c r="I17" s="450">
        <v>275</v>
      </c>
      <c r="J17" s="450">
        <v>352</v>
      </c>
      <c r="K17" s="450">
        <v>115</v>
      </c>
      <c r="L17" s="450">
        <v>104</v>
      </c>
      <c r="M17" s="450">
        <v>0</v>
      </c>
      <c r="N17" s="450">
        <v>4</v>
      </c>
      <c r="O17" s="450">
        <v>12</v>
      </c>
      <c r="P17" s="450">
        <v>13</v>
      </c>
      <c r="Q17" s="450">
        <v>0</v>
      </c>
      <c r="R17" s="450">
        <v>1</v>
      </c>
      <c r="S17" s="450">
        <v>0</v>
      </c>
      <c r="T17" s="450">
        <v>1</v>
      </c>
      <c r="U17" s="454"/>
      <c r="V17" s="452">
        <v>1253</v>
      </c>
    </row>
    <row r="18" spans="1:22" s="453" customFormat="1" ht="23.25" customHeight="1">
      <c r="A18" s="448" t="s">
        <v>117</v>
      </c>
      <c r="B18" s="449"/>
      <c r="C18" s="450">
        <v>131</v>
      </c>
      <c r="D18" s="450">
        <v>33</v>
      </c>
      <c r="E18" s="450">
        <v>2</v>
      </c>
      <c r="F18" s="450">
        <v>8</v>
      </c>
      <c r="G18" s="450">
        <v>286</v>
      </c>
      <c r="H18" s="450">
        <v>610</v>
      </c>
      <c r="I18" s="450">
        <v>279</v>
      </c>
      <c r="J18" s="450">
        <v>1764</v>
      </c>
      <c r="K18" s="450">
        <v>338</v>
      </c>
      <c r="L18" s="450">
        <v>422</v>
      </c>
      <c r="M18" s="450">
        <v>7</v>
      </c>
      <c r="N18" s="450">
        <v>25</v>
      </c>
      <c r="O18" s="450">
        <v>62</v>
      </c>
      <c r="P18" s="450">
        <v>124</v>
      </c>
      <c r="Q18" s="450">
        <v>3</v>
      </c>
      <c r="R18" s="450">
        <v>7</v>
      </c>
      <c r="S18" s="450">
        <v>1</v>
      </c>
      <c r="T18" s="450">
        <v>2</v>
      </c>
      <c r="U18" s="454"/>
      <c r="V18" s="452">
        <v>4104</v>
      </c>
    </row>
    <row r="19" spans="1:22" s="453" customFormat="1" ht="23.25" customHeight="1">
      <c r="A19" s="448" t="s">
        <v>122</v>
      </c>
      <c r="B19" s="449"/>
      <c r="C19" s="450">
        <v>6531</v>
      </c>
      <c r="D19" s="450">
        <v>3811</v>
      </c>
      <c r="E19" s="450">
        <v>149</v>
      </c>
      <c r="F19" s="450">
        <v>127</v>
      </c>
      <c r="G19" s="450">
        <v>4286</v>
      </c>
      <c r="H19" s="450">
        <v>4226</v>
      </c>
      <c r="I19" s="450">
        <v>3776</v>
      </c>
      <c r="J19" s="450">
        <v>5381</v>
      </c>
      <c r="K19" s="450">
        <v>2428</v>
      </c>
      <c r="L19" s="450">
        <v>2234</v>
      </c>
      <c r="M19" s="450">
        <v>1097</v>
      </c>
      <c r="N19" s="450">
        <v>699</v>
      </c>
      <c r="O19" s="450">
        <v>412</v>
      </c>
      <c r="P19" s="450">
        <v>415</v>
      </c>
      <c r="Q19" s="450">
        <v>8</v>
      </c>
      <c r="R19" s="450">
        <v>10</v>
      </c>
      <c r="S19" s="450">
        <v>1</v>
      </c>
      <c r="T19" s="450">
        <v>5</v>
      </c>
      <c r="U19" s="454"/>
      <c r="V19" s="452">
        <v>35596</v>
      </c>
    </row>
    <row r="20" spans="1:22" s="453" customFormat="1" ht="23.25" customHeight="1">
      <c r="A20" s="448" t="s">
        <v>118</v>
      </c>
      <c r="B20" s="449"/>
      <c r="C20" s="450">
        <v>142</v>
      </c>
      <c r="D20" s="450">
        <v>117</v>
      </c>
      <c r="E20" s="450">
        <v>0</v>
      </c>
      <c r="F20" s="450">
        <v>0</v>
      </c>
      <c r="G20" s="450">
        <v>720</v>
      </c>
      <c r="H20" s="450">
        <v>856</v>
      </c>
      <c r="I20" s="450">
        <v>821</v>
      </c>
      <c r="J20" s="450">
        <v>1978</v>
      </c>
      <c r="K20" s="450">
        <v>1498</v>
      </c>
      <c r="L20" s="450">
        <v>724</v>
      </c>
      <c r="M20" s="450">
        <v>11</v>
      </c>
      <c r="N20" s="450">
        <v>23</v>
      </c>
      <c r="O20" s="450">
        <v>106</v>
      </c>
      <c r="P20" s="450">
        <v>98</v>
      </c>
      <c r="Q20" s="450">
        <v>3</v>
      </c>
      <c r="R20" s="450">
        <v>4</v>
      </c>
      <c r="S20" s="450">
        <v>0</v>
      </c>
      <c r="T20" s="450">
        <v>0</v>
      </c>
      <c r="U20" s="454"/>
      <c r="V20" s="452">
        <v>7101</v>
      </c>
    </row>
    <row r="21" spans="1:22" s="453" customFormat="1" ht="23.25" customHeight="1">
      <c r="A21" s="448" t="s">
        <v>119</v>
      </c>
      <c r="B21" s="449"/>
      <c r="C21" s="450">
        <v>245</v>
      </c>
      <c r="D21" s="450">
        <v>439</v>
      </c>
      <c r="E21" s="450">
        <v>35</v>
      </c>
      <c r="F21" s="450">
        <v>26</v>
      </c>
      <c r="G21" s="450">
        <v>464</v>
      </c>
      <c r="H21" s="450">
        <v>521</v>
      </c>
      <c r="I21" s="450">
        <v>392</v>
      </c>
      <c r="J21" s="450">
        <v>718</v>
      </c>
      <c r="K21" s="450">
        <v>295</v>
      </c>
      <c r="L21" s="450">
        <v>301</v>
      </c>
      <c r="M21" s="450">
        <v>132</v>
      </c>
      <c r="N21" s="450">
        <v>137</v>
      </c>
      <c r="O21" s="450">
        <v>137</v>
      </c>
      <c r="P21" s="450">
        <v>186</v>
      </c>
      <c r="Q21" s="450">
        <v>9</v>
      </c>
      <c r="R21" s="450">
        <v>12</v>
      </c>
      <c r="S21" s="450">
        <v>5</v>
      </c>
      <c r="T21" s="450">
        <v>0</v>
      </c>
      <c r="U21" s="454"/>
      <c r="V21" s="452">
        <v>4054</v>
      </c>
    </row>
    <row r="22" spans="1:22" s="453" customFormat="1" ht="23.25" customHeight="1">
      <c r="A22" s="448" t="s">
        <v>120</v>
      </c>
      <c r="B22" s="449"/>
      <c r="C22" s="450">
        <v>117</v>
      </c>
      <c r="D22" s="450">
        <v>14</v>
      </c>
      <c r="E22" s="450">
        <v>12</v>
      </c>
      <c r="F22" s="450">
        <v>0</v>
      </c>
      <c r="G22" s="450">
        <v>401</v>
      </c>
      <c r="H22" s="450">
        <v>567</v>
      </c>
      <c r="I22" s="450">
        <v>482</v>
      </c>
      <c r="J22" s="450">
        <v>1649</v>
      </c>
      <c r="K22" s="450">
        <v>966</v>
      </c>
      <c r="L22" s="450">
        <v>556</v>
      </c>
      <c r="M22" s="450">
        <v>3</v>
      </c>
      <c r="N22" s="450">
        <v>35</v>
      </c>
      <c r="O22" s="450">
        <v>94</v>
      </c>
      <c r="P22" s="450">
        <v>205</v>
      </c>
      <c r="Q22" s="450">
        <v>1</v>
      </c>
      <c r="R22" s="450">
        <v>4</v>
      </c>
      <c r="S22" s="450">
        <v>0</v>
      </c>
      <c r="T22" s="450">
        <v>2</v>
      </c>
      <c r="U22" s="454"/>
      <c r="V22" s="452">
        <v>5108</v>
      </c>
    </row>
    <row r="23" spans="1:22" s="453" customFormat="1" ht="23.25" customHeight="1">
      <c r="A23" s="448" t="s">
        <v>121</v>
      </c>
      <c r="B23" s="449"/>
      <c r="C23" s="450">
        <v>123</v>
      </c>
      <c r="D23" s="450">
        <v>395</v>
      </c>
      <c r="E23" s="450">
        <v>0</v>
      </c>
      <c r="F23" s="450">
        <v>0</v>
      </c>
      <c r="G23" s="450">
        <v>1970</v>
      </c>
      <c r="H23" s="450">
        <v>2436</v>
      </c>
      <c r="I23" s="450">
        <v>2065</v>
      </c>
      <c r="J23" s="450">
        <v>3546</v>
      </c>
      <c r="K23" s="450">
        <v>1221</v>
      </c>
      <c r="L23" s="450">
        <v>995</v>
      </c>
      <c r="M23" s="450">
        <v>49</v>
      </c>
      <c r="N23" s="450">
        <v>127</v>
      </c>
      <c r="O23" s="450">
        <v>291</v>
      </c>
      <c r="P23" s="450">
        <v>215</v>
      </c>
      <c r="Q23" s="450">
        <v>3</v>
      </c>
      <c r="R23" s="450">
        <v>10</v>
      </c>
      <c r="S23" s="450">
        <v>0</v>
      </c>
      <c r="T23" s="450">
        <v>2</v>
      </c>
      <c r="U23" s="454"/>
      <c r="V23" s="452">
        <v>13448</v>
      </c>
    </row>
    <row r="24" spans="1:22" s="453" customFormat="1" ht="23.25" customHeight="1">
      <c r="A24" s="448" t="s">
        <v>123</v>
      </c>
      <c r="B24" s="449"/>
      <c r="C24" s="450">
        <v>291</v>
      </c>
      <c r="D24" s="450">
        <v>130</v>
      </c>
      <c r="E24" s="450">
        <v>0</v>
      </c>
      <c r="F24" s="450">
        <v>0</v>
      </c>
      <c r="G24" s="450">
        <v>1187</v>
      </c>
      <c r="H24" s="450">
        <v>1414</v>
      </c>
      <c r="I24" s="450">
        <v>1246</v>
      </c>
      <c r="J24" s="450">
        <v>1127</v>
      </c>
      <c r="K24" s="450">
        <v>532</v>
      </c>
      <c r="L24" s="450">
        <v>396</v>
      </c>
      <c r="M24" s="450">
        <v>15</v>
      </c>
      <c r="N24" s="450">
        <v>41</v>
      </c>
      <c r="O24" s="450">
        <v>121</v>
      </c>
      <c r="P24" s="450">
        <v>96</v>
      </c>
      <c r="Q24" s="450">
        <v>1</v>
      </c>
      <c r="R24" s="450">
        <v>1</v>
      </c>
      <c r="S24" s="450">
        <v>1</v>
      </c>
      <c r="T24" s="450">
        <v>2</v>
      </c>
      <c r="U24" s="454"/>
      <c r="V24" s="452">
        <v>6601</v>
      </c>
    </row>
    <row r="25" spans="1:22" s="453" customFormat="1" ht="23.25" customHeight="1">
      <c r="A25" s="448" t="s">
        <v>124</v>
      </c>
      <c r="B25" s="449"/>
      <c r="C25" s="450">
        <v>121</v>
      </c>
      <c r="D25" s="450">
        <v>104</v>
      </c>
      <c r="E25" s="450">
        <v>0</v>
      </c>
      <c r="F25" s="450">
        <v>0</v>
      </c>
      <c r="G25" s="450">
        <v>388</v>
      </c>
      <c r="H25" s="450">
        <v>557</v>
      </c>
      <c r="I25" s="450">
        <v>366</v>
      </c>
      <c r="J25" s="450">
        <v>1342</v>
      </c>
      <c r="K25" s="450">
        <v>204</v>
      </c>
      <c r="L25" s="450">
        <v>391</v>
      </c>
      <c r="M25" s="450">
        <v>109</v>
      </c>
      <c r="N25" s="450">
        <v>71</v>
      </c>
      <c r="O25" s="450">
        <v>129</v>
      </c>
      <c r="P25" s="450">
        <v>78</v>
      </c>
      <c r="Q25" s="450">
        <v>1</v>
      </c>
      <c r="R25" s="450">
        <v>1</v>
      </c>
      <c r="S25" s="450">
        <v>0</v>
      </c>
      <c r="T25" s="450">
        <v>0</v>
      </c>
      <c r="U25" s="454"/>
      <c r="V25" s="452">
        <v>3862</v>
      </c>
    </row>
    <row r="26" spans="1:22" s="453" customFormat="1" ht="23.25" customHeight="1">
      <c r="A26" s="448" t="s">
        <v>125</v>
      </c>
      <c r="B26" s="449"/>
      <c r="C26" s="450">
        <v>124</v>
      </c>
      <c r="D26" s="450">
        <v>70</v>
      </c>
      <c r="E26" s="450">
        <v>72</v>
      </c>
      <c r="F26" s="450">
        <v>18</v>
      </c>
      <c r="G26" s="450">
        <v>285</v>
      </c>
      <c r="H26" s="450">
        <v>436</v>
      </c>
      <c r="I26" s="450">
        <v>231</v>
      </c>
      <c r="J26" s="450">
        <v>888</v>
      </c>
      <c r="K26" s="450">
        <v>102</v>
      </c>
      <c r="L26" s="450">
        <v>274</v>
      </c>
      <c r="M26" s="450">
        <v>24</v>
      </c>
      <c r="N26" s="450">
        <v>16</v>
      </c>
      <c r="O26" s="450">
        <v>17</v>
      </c>
      <c r="P26" s="450">
        <v>81</v>
      </c>
      <c r="Q26" s="450">
        <v>0</v>
      </c>
      <c r="R26" s="450">
        <v>4</v>
      </c>
      <c r="S26" s="450">
        <v>0</v>
      </c>
      <c r="T26" s="450">
        <v>1</v>
      </c>
      <c r="U26" s="454"/>
      <c r="V26" s="452">
        <v>2643</v>
      </c>
    </row>
    <row r="27" spans="1:22" s="453" customFormat="1" ht="23.25" customHeight="1">
      <c r="A27" s="448" t="s">
        <v>126</v>
      </c>
      <c r="B27" s="449"/>
      <c r="C27" s="450">
        <v>146</v>
      </c>
      <c r="D27" s="450">
        <v>228</v>
      </c>
      <c r="E27" s="450">
        <v>8</v>
      </c>
      <c r="F27" s="450">
        <v>2</v>
      </c>
      <c r="G27" s="450">
        <v>767</v>
      </c>
      <c r="H27" s="450">
        <v>1340</v>
      </c>
      <c r="I27" s="450">
        <v>1356</v>
      </c>
      <c r="J27" s="450">
        <v>4192</v>
      </c>
      <c r="K27" s="450">
        <v>898</v>
      </c>
      <c r="L27" s="450">
        <v>875</v>
      </c>
      <c r="M27" s="450">
        <v>26</v>
      </c>
      <c r="N27" s="450">
        <v>216</v>
      </c>
      <c r="O27" s="450">
        <v>202</v>
      </c>
      <c r="P27" s="450">
        <v>247</v>
      </c>
      <c r="Q27" s="450">
        <v>2</v>
      </c>
      <c r="R27" s="450">
        <v>10</v>
      </c>
      <c r="S27" s="450">
        <v>0</v>
      </c>
      <c r="T27" s="450">
        <v>1</v>
      </c>
      <c r="U27" s="454"/>
      <c r="V27" s="452">
        <v>10516</v>
      </c>
    </row>
    <row r="28" spans="1:22" s="453" customFormat="1" ht="23.25" customHeight="1">
      <c r="A28" s="448" t="s">
        <v>127</v>
      </c>
      <c r="B28" s="449"/>
      <c r="C28" s="450">
        <v>315</v>
      </c>
      <c r="D28" s="450">
        <v>12</v>
      </c>
      <c r="E28" s="450">
        <v>0</v>
      </c>
      <c r="F28" s="450">
        <v>0</v>
      </c>
      <c r="G28" s="450">
        <v>699</v>
      </c>
      <c r="H28" s="450">
        <v>781</v>
      </c>
      <c r="I28" s="450">
        <v>266</v>
      </c>
      <c r="J28" s="450">
        <v>1018</v>
      </c>
      <c r="K28" s="450">
        <v>172</v>
      </c>
      <c r="L28" s="450">
        <v>345</v>
      </c>
      <c r="M28" s="450">
        <v>7</v>
      </c>
      <c r="N28" s="450">
        <v>23</v>
      </c>
      <c r="O28" s="450">
        <v>63</v>
      </c>
      <c r="P28" s="450">
        <v>152</v>
      </c>
      <c r="Q28" s="450">
        <v>1</v>
      </c>
      <c r="R28" s="450">
        <v>5</v>
      </c>
      <c r="S28" s="450">
        <v>0</v>
      </c>
      <c r="T28" s="450">
        <v>0</v>
      </c>
      <c r="U28" s="454"/>
      <c r="V28" s="452">
        <v>3859</v>
      </c>
    </row>
    <row r="29" spans="1:22" s="453" customFormat="1" ht="23.25" customHeight="1">
      <c r="A29" s="448" t="s">
        <v>128</v>
      </c>
      <c r="B29" s="449"/>
      <c r="C29" s="450">
        <v>450</v>
      </c>
      <c r="D29" s="450">
        <v>45</v>
      </c>
      <c r="E29" s="450">
        <v>0</v>
      </c>
      <c r="F29" s="450">
        <v>0</v>
      </c>
      <c r="G29" s="450">
        <v>676</v>
      </c>
      <c r="H29" s="450">
        <v>2241</v>
      </c>
      <c r="I29" s="450">
        <v>449</v>
      </c>
      <c r="J29" s="450">
        <v>2536</v>
      </c>
      <c r="K29" s="450">
        <v>178</v>
      </c>
      <c r="L29" s="450">
        <v>1002</v>
      </c>
      <c r="M29" s="450">
        <v>4</v>
      </c>
      <c r="N29" s="450">
        <v>65</v>
      </c>
      <c r="O29" s="450">
        <v>107</v>
      </c>
      <c r="P29" s="450">
        <v>255</v>
      </c>
      <c r="Q29" s="450">
        <v>0</v>
      </c>
      <c r="R29" s="450">
        <v>6</v>
      </c>
      <c r="S29" s="450">
        <v>0</v>
      </c>
      <c r="T29" s="450">
        <v>1</v>
      </c>
      <c r="U29" s="454"/>
      <c r="V29" s="452">
        <v>8015</v>
      </c>
    </row>
    <row r="30" spans="1:22" s="453" customFormat="1" ht="23.25" customHeight="1">
      <c r="A30" s="448" t="s">
        <v>129</v>
      </c>
      <c r="B30" s="449"/>
      <c r="C30" s="450">
        <v>30</v>
      </c>
      <c r="D30" s="450">
        <v>348</v>
      </c>
      <c r="E30" s="450">
        <v>0</v>
      </c>
      <c r="F30" s="450">
        <v>0</v>
      </c>
      <c r="G30" s="450">
        <v>249</v>
      </c>
      <c r="H30" s="450">
        <v>330</v>
      </c>
      <c r="I30" s="450">
        <v>312</v>
      </c>
      <c r="J30" s="450">
        <v>1153</v>
      </c>
      <c r="K30" s="450">
        <v>310</v>
      </c>
      <c r="L30" s="450">
        <v>228</v>
      </c>
      <c r="M30" s="450">
        <v>3</v>
      </c>
      <c r="N30" s="450">
        <v>46</v>
      </c>
      <c r="O30" s="450">
        <v>67</v>
      </c>
      <c r="P30" s="450">
        <v>43</v>
      </c>
      <c r="Q30" s="450">
        <v>1</v>
      </c>
      <c r="R30" s="450">
        <v>1</v>
      </c>
      <c r="S30" s="450">
        <v>0</v>
      </c>
      <c r="T30" s="450">
        <v>0</v>
      </c>
      <c r="U30" s="454"/>
      <c r="V30" s="452">
        <v>3121</v>
      </c>
    </row>
    <row r="31" spans="1:22" s="453" customFormat="1" ht="23.25" customHeight="1">
      <c r="A31" s="448" t="s">
        <v>130</v>
      </c>
      <c r="B31" s="449"/>
      <c r="C31" s="450">
        <v>124</v>
      </c>
      <c r="D31" s="450">
        <v>120</v>
      </c>
      <c r="E31" s="450">
        <v>0</v>
      </c>
      <c r="F31" s="450">
        <v>0</v>
      </c>
      <c r="G31" s="450">
        <v>256</v>
      </c>
      <c r="H31" s="450">
        <v>588</v>
      </c>
      <c r="I31" s="450">
        <v>215</v>
      </c>
      <c r="J31" s="450">
        <v>1551</v>
      </c>
      <c r="K31" s="450">
        <v>110</v>
      </c>
      <c r="L31" s="450">
        <v>538</v>
      </c>
      <c r="M31" s="450">
        <v>4</v>
      </c>
      <c r="N31" s="450">
        <v>25</v>
      </c>
      <c r="O31" s="450">
        <v>36</v>
      </c>
      <c r="P31" s="450">
        <v>124</v>
      </c>
      <c r="Q31" s="450">
        <v>0</v>
      </c>
      <c r="R31" s="450">
        <v>3</v>
      </c>
      <c r="S31" s="450">
        <v>0</v>
      </c>
      <c r="T31" s="450">
        <v>2</v>
      </c>
      <c r="U31" s="455"/>
      <c r="V31" s="452">
        <v>3696</v>
      </c>
    </row>
    <row r="32" spans="1:22" s="453" customFormat="1" ht="23.25" customHeight="1">
      <c r="A32" s="448" t="s">
        <v>131</v>
      </c>
      <c r="B32" s="449"/>
      <c r="C32" s="450">
        <v>85</v>
      </c>
      <c r="D32" s="450">
        <v>5</v>
      </c>
      <c r="E32" s="450">
        <v>0</v>
      </c>
      <c r="F32" s="450">
        <v>0</v>
      </c>
      <c r="G32" s="450">
        <v>249</v>
      </c>
      <c r="H32" s="450">
        <v>540</v>
      </c>
      <c r="I32" s="450">
        <v>210</v>
      </c>
      <c r="J32" s="450">
        <v>1104</v>
      </c>
      <c r="K32" s="450">
        <v>89</v>
      </c>
      <c r="L32" s="450">
        <v>448</v>
      </c>
      <c r="M32" s="450">
        <v>0</v>
      </c>
      <c r="N32" s="450">
        <v>27</v>
      </c>
      <c r="O32" s="450">
        <v>55</v>
      </c>
      <c r="P32" s="450">
        <v>102</v>
      </c>
      <c r="Q32" s="450">
        <v>0</v>
      </c>
      <c r="R32" s="450">
        <v>3</v>
      </c>
      <c r="S32" s="450">
        <v>0</v>
      </c>
      <c r="T32" s="450">
        <v>0</v>
      </c>
      <c r="U32" s="454"/>
      <c r="V32" s="452">
        <v>2917</v>
      </c>
    </row>
    <row r="33" spans="1:22" s="453" customFormat="1" ht="23.25" customHeight="1">
      <c r="A33" s="448" t="s">
        <v>132</v>
      </c>
      <c r="B33" s="449"/>
      <c r="C33" s="450">
        <v>76</v>
      </c>
      <c r="D33" s="450">
        <v>65</v>
      </c>
      <c r="E33" s="450">
        <v>0</v>
      </c>
      <c r="F33" s="450">
        <v>0</v>
      </c>
      <c r="G33" s="450">
        <v>571</v>
      </c>
      <c r="H33" s="450">
        <v>411</v>
      </c>
      <c r="I33" s="450">
        <v>896</v>
      </c>
      <c r="J33" s="450">
        <v>980</v>
      </c>
      <c r="K33" s="450">
        <v>539</v>
      </c>
      <c r="L33" s="450">
        <v>278</v>
      </c>
      <c r="M33" s="450">
        <v>2</v>
      </c>
      <c r="N33" s="450">
        <v>6</v>
      </c>
      <c r="O33" s="450">
        <v>184</v>
      </c>
      <c r="P33" s="450">
        <v>114</v>
      </c>
      <c r="Q33" s="450">
        <v>1</v>
      </c>
      <c r="R33" s="450">
        <v>0</v>
      </c>
      <c r="S33" s="450">
        <v>0</v>
      </c>
      <c r="T33" s="450">
        <v>0</v>
      </c>
      <c r="U33" s="454"/>
      <c r="V33" s="452">
        <v>4123</v>
      </c>
    </row>
    <row r="34" spans="1:22" s="453" customFormat="1" ht="23.25" customHeight="1">
      <c r="A34" s="448" t="s">
        <v>133</v>
      </c>
      <c r="B34" s="449"/>
      <c r="C34" s="450">
        <v>264</v>
      </c>
      <c r="D34" s="450">
        <v>28</v>
      </c>
      <c r="E34" s="450">
        <v>14</v>
      </c>
      <c r="F34" s="450">
        <v>7</v>
      </c>
      <c r="G34" s="450">
        <v>969</v>
      </c>
      <c r="H34" s="450">
        <v>1385</v>
      </c>
      <c r="I34" s="450">
        <v>1754</v>
      </c>
      <c r="J34" s="450">
        <v>3447</v>
      </c>
      <c r="K34" s="450">
        <v>1312</v>
      </c>
      <c r="L34" s="450">
        <v>1046</v>
      </c>
      <c r="M34" s="450">
        <v>47</v>
      </c>
      <c r="N34" s="450">
        <v>211</v>
      </c>
      <c r="O34" s="450">
        <v>216</v>
      </c>
      <c r="P34" s="450">
        <v>199</v>
      </c>
      <c r="Q34" s="450">
        <v>2</v>
      </c>
      <c r="R34" s="450">
        <v>2</v>
      </c>
      <c r="S34" s="450">
        <v>0</v>
      </c>
      <c r="T34" s="450">
        <v>0</v>
      </c>
      <c r="U34" s="454"/>
      <c r="V34" s="452">
        <v>10903</v>
      </c>
    </row>
    <row r="35" spans="1:22" s="453" customFormat="1" ht="23.25" customHeight="1">
      <c r="A35" s="448" t="s">
        <v>134</v>
      </c>
      <c r="B35" s="449"/>
      <c r="C35" s="450">
        <v>389</v>
      </c>
      <c r="D35" s="450">
        <v>398</v>
      </c>
      <c r="E35" s="450">
        <v>0</v>
      </c>
      <c r="F35" s="450">
        <v>23</v>
      </c>
      <c r="G35" s="450">
        <v>365</v>
      </c>
      <c r="H35" s="450">
        <v>828</v>
      </c>
      <c r="I35" s="450">
        <v>408</v>
      </c>
      <c r="J35" s="450">
        <v>1209</v>
      </c>
      <c r="K35" s="450">
        <v>148</v>
      </c>
      <c r="L35" s="450">
        <v>359</v>
      </c>
      <c r="M35" s="450">
        <v>3</v>
      </c>
      <c r="N35" s="450">
        <v>32</v>
      </c>
      <c r="O35" s="450">
        <v>40</v>
      </c>
      <c r="P35" s="450">
        <v>83</v>
      </c>
      <c r="Q35" s="450">
        <v>1</v>
      </c>
      <c r="R35" s="450">
        <v>1</v>
      </c>
      <c r="S35" s="450">
        <v>0</v>
      </c>
      <c r="T35" s="450">
        <v>0</v>
      </c>
      <c r="U35" s="454"/>
      <c r="V35" s="452">
        <v>4287</v>
      </c>
    </row>
    <row r="36" spans="1:22" s="453" customFormat="1" ht="23.25" customHeight="1">
      <c r="A36" s="448" t="s">
        <v>135</v>
      </c>
      <c r="B36" s="449"/>
      <c r="C36" s="450">
        <v>126</v>
      </c>
      <c r="D36" s="450">
        <v>58</v>
      </c>
      <c r="E36" s="450">
        <v>0</v>
      </c>
      <c r="F36" s="450">
        <v>0</v>
      </c>
      <c r="G36" s="450">
        <v>491</v>
      </c>
      <c r="H36" s="450">
        <v>606</v>
      </c>
      <c r="I36" s="450">
        <v>506</v>
      </c>
      <c r="J36" s="450">
        <v>1327</v>
      </c>
      <c r="K36" s="450">
        <v>515</v>
      </c>
      <c r="L36" s="450">
        <v>284</v>
      </c>
      <c r="M36" s="450">
        <v>0</v>
      </c>
      <c r="N36" s="450">
        <v>0</v>
      </c>
      <c r="O36" s="450">
        <v>107</v>
      </c>
      <c r="P36" s="450">
        <v>102</v>
      </c>
      <c r="Q36" s="450">
        <v>5</v>
      </c>
      <c r="R36" s="450">
        <v>4</v>
      </c>
      <c r="S36" s="450">
        <v>0</v>
      </c>
      <c r="T36" s="450">
        <v>0</v>
      </c>
      <c r="U36" s="454"/>
      <c r="V36" s="452">
        <v>4131</v>
      </c>
    </row>
    <row r="37" spans="1:22" s="453" customFormat="1" ht="23.25" customHeight="1">
      <c r="A37" s="448" t="s">
        <v>136</v>
      </c>
      <c r="B37" s="449"/>
      <c r="C37" s="450">
        <v>20</v>
      </c>
      <c r="D37" s="450">
        <v>201</v>
      </c>
      <c r="E37" s="450">
        <v>0</v>
      </c>
      <c r="F37" s="450">
        <v>0</v>
      </c>
      <c r="G37" s="450">
        <v>37</v>
      </c>
      <c r="H37" s="450">
        <v>89</v>
      </c>
      <c r="I37" s="450">
        <v>52</v>
      </c>
      <c r="J37" s="450">
        <v>326</v>
      </c>
      <c r="K37" s="450">
        <v>145</v>
      </c>
      <c r="L37" s="450">
        <v>106</v>
      </c>
      <c r="M37" s="450">
        <v>1</v>
      </c>
      <c r="N37" s="450">
        <v>5</v>
      </c>
      <c r="O37" s="450">
        <v>19</v>
      </c>
      <c r="P37" s="450">
        <v>29</v>
      </c>
      <c r="Q37" s="450">
        <v>2</v>
      </c>
      <c r="R37" s="450">
        <v>3</v>
      </c>
      <c r="S37" s="450">
        <v>0</v>
      </c>
      <c r="T37" s="450">
        <v>0</v>
      </c>
      <c r="U37" s="454"/>
      <c r="V37" s="452">
        <v>1035</v>
      </c>
    </row>
    <row r="38" spans="1:22" s="453" customFormat="1" ht="23.25" customHeight="1">
      <c r="A38" s="448" t="s">
        <v>137</v>
      </c>
      <c r="B38" s="449"/>
      <c r="C38" s="450">
        <v>299</v>
      </c>
      <c r="D38" s="450">
        <v>427</v>
      </c>
      <c r="E38" s="450">
        <v>22</v>
      </c>
      <c r="F38" s="450">
        <v>18</v>
      </c>
      <c r="G38" s="450">
        <v>837</v>
      </c>
      <c r="H38" s="450">
        <v>1029</v>
      </c>
      <c r="I38" s="450">
        <v>977</v>
      </c>
      <c r="J38" s="450">
        <v>1242</v>
      </c>
      <c r="K38" s="450">
        <v>969</v>
      </c>
      <c r="L38" s="450">
        <v>872</v>
      </c>
      <c r="M38" s="450">
        <v>425</v>
      </c>
      <c r="N38" s="450">
        <v>265</v>
      </c>
      <c r="O38" s="450">
        <v>351</v>
      </c>
      <c r="P38" s="450">
        <v>195</v>
      </c>
      <c r="Q38" s="450">
        <v>0</v>
      </c>
      <c r="R38" s="450">
        <v>3</v>
      </c>
      <c r="S38" s="450">
        <v>0</v>
      </c>
      <c r="T38" s="450">
        <v>2</v>
      </c>
      <c r="U38" s="454"/>
      <c r="V38" s="452">
        <v>7933</v>
      </c>
    </row>
    <row r="39" spans="1:22" s="453" customFormat="1" ht="23.25" customHeight="1">
      <c r="A39" s="448" t="s">
        <v>138</v>
      </c>
      <c r="B39" s="449"/>
      <c r="C39" s="450">
        <v>74</v>
      </c>
      <c r="D39" s="450">
        <v>2</v>
      </c>
      <c r="E39" s="450">
        <v>0</v>
      </c>
      <c r="F39" s="450">
        <v>0</v>
      </c>
      <c r="G39" s="450">
        <v>237</v>
      </c>
      <c r="H39" s="450">
        <v>296</v>
      </c>
      <c r="I39" s="450">
        <v>190</v>
      </c>
      <c r="J39" s="450">
        <v>521</v>
      </c>
      <c r="K39" s="450">
        <v>72</v>
      </c>
      <c r="L39" s="450">
        <v>176</v>
      </c>
      <c r="M39" s="450">
        <v>0</v>
      </c>
      <c r="N39" s="450">
        <v>9</v>
      </c>
      <c r="O39" s="450">
        <v>21</v>
      </c>
      <c r="P39" s="450">
        <v>64</v>
      </c>
      <c r="Q39" s="450">
        <v>0</v>
      </c>
      <c r="R39" s="450">
        <v>0</v>
      </c>
      <c r="S39" s="450">
        <v>0</v>
      </c>
      <c r="T39" s="450">
        <v>0</v>
      </c>
      <c r="U39" s="454"/>
      <c r="V39" s="452">
        <v>1662</v>
      </c>
    </row>
    <row r="40" spans="1:22" s="453" customFormat="1" ht="23.25" customHeight="1">
      <c r="A40" s="448" t="s">
        <v>139</v>
      </c>
      <c r="B40" s="449"/>
      <c r="C40" s="450">
        <v>84</v>
      </c>
      <c r="D40" s="450">
        <v>190</v>
      </c>
      <c r="E40" s="450">
        <v>1</v>
      </c>
      <c r="F40" s="450">
        <v>1</v>
      </c>
      <c r="G40" s="450">
        <v>237</v>
      </c>
      <c r="H40" s="450">
        <v>276</v>
      </c>
      <c r="I40" s="450">
        <v>331</v>
      </c>
      <c r="J40" s="450">
        <v>422</v>
      </c>
      <c r="K40" s="450">
        <v>233</v>
      </c>
      <c r="L40" s="450">
        <v>191</v>
      </c>
      <c r="M40" s="450">
        <v>104</v>
      </c>
      <c r="N40" s="450">
        <v>107</v>
      </c>
      <c r="O40" s="450">
        <v>93</v>
      </c>
      <c r="P40" s="450">
        <v>76</v>
      </c>
      <c r="Q40" s="450">
        <v>0</v>
      </c>
      <c r="R40" s="450">
        <v>1</v>
      </c>
      <c r="S40" s="450">
        <v>0</v>
      </c>
      <c r="T40" s="450">
        <v>0</v>
      </c>
      <c r="U40" s="454"/>
      <c r="V40" s="452">
        <v>2347</v>
      </c>
    </row>
    <row r="41" spans="1:22" ht="8.1" customHeight="1">
      <c r="A41" s="456"/>
      <c r="B41" s="456"/>
      <c r="C41" s="457"/>
      <c r="D41" s="458"/>
      <c r="E41" s="459"/>
      <c r="F41" s="459"/>
      <c r="G41" s="459"/>
      <c r="H41" s="459"/>
      <c r="I41" s="459"/>
      <c r="J41" s="459"/>
      <c r="K41" s="459"/>
      <c r="L41" s="460"/>
      <c r="M41" s="460"/>
      <c r="N41" s="460"/>
      <c r="O41" s="460"/>
      <c r="P41" s="461"/>
      <c r="Q41" s="461"/>
      <c r="R41" s="461"/>
      <c r="S41" s="460"/>
      <c r="T41" s="460"/>
      <c r="U41" s="462"/>
      <c r="V41" s="463"/>
    </row>
    <row r="42" spans="1:22" s="453" customFormat="1" ht="27" customHeight="1">
      <c r="A42" s="464" t="s">
        <v>528</v>
      </c>
      <c r="B42" s="449"/>
      <c r="C42" s="465">
        <v>12136</v>
      </c>
      <c r="D42" s="465">
        <v>8583</v>
      </c>
      <c r="E42" s="465">
        <v>389</v>
      </c>
      <c r="F42" s="465">
        <v>283</v>
      </c>
      <c r="G42" s="465">
        <v>22071</v>
      </c>
      <c r="H42" s="465">
        <v>32864</v>
      </c>
      <c r="I42" s="465">
        <v>25871</v>
      </c>
      <c r="J42" s="465">
        <v>59435</v>
      </c>
      <c r="K42" s="465">
        <v>18612</v>
      </c>
      <c r="L42" s="465">
        <v>19073</v>
      </c>
      <c r="M42" s="465">
        <v>2217</v>
      </c>
      <c r="N42" s="465">
        <v>3012</v>
      </c>
      <c r="O42" s="465">
        <v>4562</v>
      </c>
      <c r="P42" s="465">
        <v>5771</v>
      </c>
      <c r="Q42" s="465">
        <v>63</v>
      </c>
      <c r="R42" s="465">
        <v>215</v>
      </c>
      <c r="S42" s="465">
        <v>9</v>
      </c>
      <c r="T42" s="465">
        <v>32</v>
      </c>
      <c r="U42" s="454"/>
      <c r="V42" s="465">
        <v>215198</v>
      </c>
    </row>
    <row r="43" spans="1:22" ht="8.1" customHeight="1">
      <c r="A43" s="456"/>
      <c r="B43" s="456"/>
      <c r="C43" s="466"/>
      <c r="D43" s="466"/>
      <c r="E43" s="466"/>
      <c r="F43" s="466"/>
      <c r="G43" s="462"/>
      <c r="H43" s="462"/>
      <c r="I43" s="462"/>
      <c r="J43" s="462"/>
      <c r="K43" s="462"/>
      <c r="L43" s="462"/>
      <c r="M43" s="462"/>
      <c r="N43" s="462"/>
      <c r="O43" s="462"/>
      <c r="P43" s="462"/>
      <c r="Q43" s="462"/>
      <c r="R43" s="462"/>
      <c r="S43" s="462"/>
      <c r="T43" s="462"/>
      <c r="U43" s="462"/>
      <c r="V43" s="463"/>
    </row>
    <row r="44" spans="1:22" s="453" customFormat="1" ht="23.25" customHeight="1">
      <c r="A44" s="448" t="s">
        <v>140</v>
      </c>
      <c r="B44" s="444"/>
      <c r="C44" s="450">
        <v>2</v>
      </c>
      <c r="D44" s="450">
        <v>18</v>
      </c>
      <c r="E44" s="450">
        <v>0</v>
      </c>
      <c r="F44" s="450">
        <v>0</v>
      </c>
      <c r="G44" s="450">
        <v>17</v>
      </c>
      <c r="H44" s="450">
        <v>32</v>
      </c>
      <c r="I44" s="450">
        <v>34</v>
      </c>
      <c r="J44" s="450">
        <v>179</v>
      </c>
      <c r="K44" s="450">
        <v>70</v>
      </c>
      <c r="L44" s="450">
        <v>90</v>
      </c>
      <c r="M44" s="450">
        <v>3</v>
      </c>
      <c r="N44" s="450">
        <v>9</v>
      </c>
      <c r="O44" s="450">
        <v>32</v>
      </c>
      <c r="P44" s="450">
        <v>43</v>
      </c>
      <c r="Q44" s="450">
        <v>1</v>
      </c>
      <c r="R44" s="450">
        <v>8</v>
      </c>
      <c r="S44" s="450">
        <v>1</v>
      </c>
      <c r="T44" s="450">
        <v>1</v>
      </c>
      <c r="U44" s="467"/>
      <c r="V44" s="452">
        <v>540</v>
      </c>
    </row>
    <row r="45" spans="1:22" s="453" customFormat="1" ht="23.25" customHeight="1">
      <c r="A45" s="448" t="s">
        <v>141</v>
      </c>
      <c r="B45" s="444"/>
      <c r="C45" s="450">
        <v>4</v>
      </c>
      <c r="D45" s="450">
        <v>4</v>
      </c>
      <c r="E45" s="450">
        <v>0</v>
      </c>
      <c r="F45" s="450">
        <v>0</v>
      </c>
      <c r="G45" s="450">
        <v>116</v>
      </c>
      <c r="H45" s="450">
        <v>228</v>
      </c>
      <c r="I45" s="450">
        <v>112</v>
      </c>
      <c r="J45" s="450">
        <v>693</v>
      </c>
      <c r="K45" s="450">
        <v>258</v>
      </c>
      <c r="L45" s="450">
        <v>366</v>
      </c>
      <c r="M45" s="450">
        <v>0</v>
      </c>
      <c r="N45" s="450">
        <v>6</v>
      </c>
      <c r="O45" s="450">
        <v>61</v>
      </c>
      <c r="P45" s="450">
        <v>61</v>
      </c>
      <c r="Q45" s="450">
        <v>0</v>
      </c>
      <c r="R45" s="450">
        <v>2</v>
      </c>
      <c r="S45" s="450">
        <v>0</v>
      </c>
      <c r="T45" s="450">
        <v>1</v>
      </c>
      <c r="U45" s="467"/>
      <c r="V45" s="452">
        <v>1912</v>
      </c>
    </row>
    <row r="46" spans="1:22" s="453" customFormat="1" ht="23.25" customHeight="1">
      <c r="A46" s="448" t="s">
        <v>142</v>
      </c>
      <c r="B46" s="444"/>
      <c r="C46" s="450">
        <v>20</v>
      </c>
      <c r="D46" s="450">
        <v>37</v>
      </c>
      <c r="E46" s="450">
        <v>0</v>
      </c>
      <c r="F46" s="450">
        <v>0</v>
      </c>
      <c r="G46" s="450">
        <v>116</v>
      </c>
      <c r="H46" s="450">
        <v>258</v>
      </c>
      <c r="I46" s="450">
        <v>185</v>
      </c>
      <c r="J46" s="450">
        <v>678</v>
      </c>
      <c r="K46" s="450">
        <v>238</v>
      </c>
      <c r="L46" s="450">
        <v>173</v>
      </c>
      <c r="M46" s="450">
        <v>1</v>
      </c>
      <c r="N46" s="450">
        <v>6</v>
      </c>
      <c r="O46" s="450">
        <v>62</v>
      </c>
      <c r="P46" s="450">
        <v>46</v>
      </c>
      <c r="Q46" s="450">
        <v>1</v>
      </c>
      <c r="R46" s="450">
        <v>0</v>
      </c>
      <c r="S46" s="450">
        <v>0</v>
      </c>
      <c r="T46" s="450">
        <v>1</v>
      </c>
      <c r="U46" s="467"/>
      <c r="V46" s="452">
        <v>1822</v>
      </c>
    </row>
    <row r="47" spans="1:22" s="453" customFormat="1" ht="23.25" customHeight="1">
      <c r="A47" s="448" t="s">
        <v>143</v>
      </c>
      <c r="B47" s="444"/>
      <c r="C47" s="450">
        <v>2</v>
      </c>
      <c r="D47" s="450">
        <v>0</v>
      </c>
      <c r="E47" s="450">
        <v>0</v>
      </c>
      <c r="F47" s="450">
        <v>0</v>
      </c>
      <c r="G47" s="450">
        <v>0</v>
      </c>
      <c r="H47" s="450">
        <v>0</v>
      </c>
      <c r="I47" s="450">
        <v>4</v>
      </c>
      <c r="J47" s="450">
        <v>5</v>
      </c>
      <c r="K47" s="450">
        <v>38</v>
      </c>
      <c r="L47" s="450">
        <v>42</v>
      </c>
      <c r="M47" s="450">
        <v>0</v>
      </c>
      <c r="N47" s="450">
        <v>1</v>
      </c>
      <c r="O47" s="450">
        <v>34</v>
      </c>
      <c r="P47" s="450">
        <v>6</v>
      </c>
      <c r="Q47" s="450">
        <v>0</v>
      </c>
      <c r="R47" s="450">
        <v>0</v>
      </c>
      <c r="S47" s="450">
        <v>0</v>
      </c>
      <c r="T47" s="450">
        <v>0</v>
      </c>
      <c r="U47" s="467"/>
      <c r="V47" s="452">
        <v>132</v>
      </c>
    </row>
    <row r="48" spans="1:22" s="453" customFormat="1" ht="23.25" customHeight="1">
      <c r="A48" s="448" t="s">
        <v>144</v>
      </c>
      <c r="B48" s="444"/>
      <c r="C48" s="450">
        <v>2</v>
      </c>
      <c r="D48" s="450">
        <v>1</v>
      </c>
      <c r="E48" s="450">
        <v>0</v>
      </c>
      <c r="F48" s="450">
        <v>0</v>
      </c>
      <c r="G48" s="450">
        <v>18</v>
      </c>
      <c r="H48" s="450">
        <v>66</v>
      </c>
      <c r="I48" s="450">
        <v>16</v>
      </c>
      <c r="J48" s="450">
        <v>187</v>
      </c>
      <c r="K48" s="450">
        <v>171</v>
      </c>
      <c r="L48" s="450">
        <v>62</v>
      </c>
      <c r="M48" s="450">
        <v>0</v>
      </c>
      <c r="N48" s="450">
        <v>0</v>
      </c>
      <c r="O48" s="450">
        <v>28</v>
      </c>
      <c r="P48" s="450">
        <v>10</v>
      </c>
      <c r="Q48" s="450">
        <v>1</v>
      </c>
      <c r="R48" s="450">
        <v>0</v>
      </c>
      <c r="S48" s="450">
        <v>0</v>
      </c>
      <c r="T48" s="450">
        <v>0</v>
      </c>
      <c r="U48" s="467"/>
      <c r="V48" s="452">
        <v>562</v>
      </c>
    </row>
    <row r="49" spans="1:22" s="453" customFormat="1" ht="23.25" customHeight="1">
      <c r="A49" s="448" t="s">
        <v>145</v>
      </c>
      <c r="B49" s="444"/>
      <c r="C49" s="450">
        <v>14</v>
      </c>
      <c r="D49" s="450">
        <v>24</v>
      </c>
      <c r="E49" s="450">
        <v>0</v>
      </c>
      <c r="F49" s="450">
        <v>0</v>
      </c>
      <c r="G49" s="450">
        <v>80</v>
      </c>
      <c r="H49" s="450">
        <v>230</v>
      </c>
      <c r="I49" s="450">
        <v>205</v>
      </c>
      <c r="J49" s="450">
        <v>851</v>
      </c>
      <c r="K49" s="450">
        <v>318</v>
      </c>
      <c r="L49" s="450">
        <v>201</v>
      </c>
      <c r="M49" s="450">
        <v>5</v>
      </c>
      <c r="N49" s="450">
        <v>17</v>
      </c>
      <c r="O49" s="450">
        <v>79</v>
      </c>
      <c r="P49" s="450">
        <v>26</v>
      </c>
      <c r="Q49" s="450">
        <v>1</v>
      </c>
      <c r="R49" s="450">
        <v>0</v>
      </c>
      <c r="S49" s="450">
        <v>0</v>
      </c>
      <c r="T49" s="450">
        <v>0</v>
      </c>
      <c r="U49" s="467"/>
      <c r="V49" s="452">
        <v>2051</v>
      </c>
    </row>
    <row r="50" spans="1:22" s="453" customFormat="1" ht="23.25" customHeight="1">
      <c r="A50" s="448" t="s">
        <v>146</v>
      </c>
      <c r="B50" s="444"/>
      <c r="C50" s="450">
        <v>9</v>
      </c>
      <c r="D50" s="450">
        <v>10</v>
      </c>
      <c r="E50" s="450">
        <v>0</v>
      </c>
      <c r="F50" s="450">
        <v>0</v>
      </c>
      <c r="G50" s="450">
        <v>118</v>
      </c>
      <c r="H50" s="450">
        <v>253</v>
      </c>
      <c r="I50" s="450">
        <v>241</v>
      </c>
      <c r="J50" s="450">
        <v>926</v>
      </c>
      <c r="K50" s="450">
        <v>182</v>
      </c>
      <c r="L50" s="450">
        <v>167</v>
      </c>
      <c r="M50" s="450">
        <v>1</v>
      </c>
      <c r="N50" s="450">
        <v>12</v>
      </c>
      <c r="O50" s="450">
        <v>44</v>
      </c>
      <c r="P50" s="450">
        <v>56</v>
      </c>
      <c r="Q50" s="450">
        <v>1</v>
      </c>
      <c r="R50" s="450">
        <v>2</v>
      </c>
      <c r="S50" s="450">
        <v>0</v>
      </c>
      <c r="T50" s="450">
        <v>0</v>
      </c>
      <c r="U50" s="467"/>
      <c r="V50" s="452">
        <v>2022</v>
      </c>
    </row>
    <row r="51" spans="1:22" s="453" customFormat="1" ht="23.25" customHeight="1">
      <c r="A51" s="448" t="s">
        <v>147</v>
      </c>
      <c r="B51" s="444"/>
      <c r="C51" s="450">
        <v>56</v>
      </c>
      <c r="D51" s="450">
        <v>29</v>
      </c>
      <c r="E51" s="450">
        <v>0</v>
      </c>
      <c r="F51" s="450">
        <v>0</v>
      </c>
      <c r="G51" s="450">
        <v>120</v>
      </c>
      <c r="H51" s="450">
        <v>296</v>
      </c>
      <c r="I51" s="450">
        <v>175</v>
      </c>
      <c r="J51" s="450">
        <v>755</v>
      </c>
      <c r="K51" s="450">
        <v>196</v>
      </c>
      <c r="L51" s="450">
        <v>200</v>
      </c>
      <c r="M51" s="450">
        <v>2</v>
      </c>
      <c r="N51" s="450">
        <v>36</v>
      </c>
      <c r="O51" s="450">
        <v>66</v>
      </c>
      <c r="P51" s="450">
        <v>56</v>
      </c>
      <c r="Q51" s="450">
        <v>0</v>
      </c>
      <c r="R51" s="450">
        <v>5</v>
      </c>
      <c r="S51" s="450">
        <v>0</v>
      </c>
      <c r="T51" s="450">
        <v>1</v>
      </c>
      <c r="U51" s="467"/>
      <c r="V51" s="452">
        <v>1993</v>
      </c>
    </row>
    <row r="52" spans="1:22" s="453" customFormat="1" ht="23.25" customHeight="1">
      <c r="A52" s="448" t="s">
        <v>148</v>
      </c>
      <c r="B52" s="444"/>
      <c r="C52" s="450">
        <v>2</v>
      </c>
      <c r="D52" s="450">
        <v>9</v>
      </c>
      <c r="E52" s="450">
        <v>0</v>
      </c>
      <c r="F52" s="450">
        <v>0</v>
      </c>
      <c r="G52" s="450">
        <v>99</v>
      </c>
      <c r="H52" s="450">
        <v>292</v>
      </c>
      <c r="I52" s="450">
        <v>233</v>
      </c>
      <c r="J52" s="450">
        <v>722</v>
      </c>
      <c r="K52" s="450">
        <v>304</v>
      </c>
      <c r="L52" s="450">
        <v>165</v>
      </c>
      <c r="M52" s="450">
        <v>10</v>
      </c>
      <c r="N52" s="450">
        <v>16</v>
      </c>
      <c r="O52" s="450">
        <v>66</v>
      </c>
      <c r="P52" s="450">
        <v>70</v>
      </c>
      <c r="Q52" s="450">
        <v>1</v>
      </c>
      <c r="R52" s="450">
        <v>6</v>
      </c>
      <c r="S52" s="450">
        <v>0</v>
      </c>
      <c r="T52" s="450">
        <v>0</v>
      </c>
      <c r="U52" s="467"/>
      <c r="V52" s="452">
        <v>1995</v>
      </c>
    </row>
    <row r="53" spans="1:22" s="453" customFormat="1" ht="23.25" customHeight="1">
      <c r="A53" s="448" t="s">
        <v>149</v>
      </c>
      <c r="B53" s="444"/>
      <c r="C53" s="450">
        <v>35</v>
      </c>
      <c r="D53" s="450">
        <v>156</v>
      </c>
      <c r="E53" s="450">
        <v>0</v>
      </c>
      <c r="F53" s="450">
        <v>0</v>
      </c>
      <c r="G53" s="450">
        <v>0</v>
      </c>
      <c r="H53" s="450">
        <v>489</v>
      </c>
      <c r="I53" s="450">
        <v>0</v>
      </c>
      <c r="J53" s="450">
        <v>852</v>
      </c>
      <c r="K53" s="450">
        <v>0</v>
      </c>
      <c r="L53" s="450">
        <v>237</v>
      </c>
      <c r="M53" s="450">
        <v>0</v>
      </c>
      <c r="N53" s="450">
        <v>17</v>
      </c>
      <c r="O53" s="450">
        <v>0</v>
      </c>
      <c r="P53" s="450">
        <v>33</v>
      </c>
      <c r="Q53" s="450">
        <v>0</v>
      </c>
      <c r="R53" s="450">
        <v>6</v>
      </c>
      <c r="S53" s="450">
        <v>0</v>
      </c>
      <c r="T53" s="450">
        <v>0</v>
      </c>
      <c r="U53" s="467"/>
      <c r="V53" s="452">
        <v>1825</v>
      </c>
    </row>
    <row r="54" spans="1:22" s="453" customFormat="1" ht="23.25" customHeight="1">
      <c r="A54" s="448" t="s">
        <v>150</v>
      </c>
      <c r="B54" s="444"/>
      <c r="C54" s="450">
        <v>10</v>
      </c>
      <c r="D54" s="450">
        <v>7</v>
      </c>
      <c r="E54" s="450">
        <v>0</v>
      </c>
      <c r="F54" s="450">
        <v>0</v>
      </c>
      <c r="G54" s="450">
        <v>36</v>
      </c>
      <c r="H54" s="450">
        <v>98</v>
      </c>
      <c r="I54" s="450">
        <v>96</v>
      </c>
      <c r="J54" s="450">
        <v>491</v>
      </c>
      <c r="K54" s="450">
        <v>192</v>
      </c>
      <c r="L54" s="450">
        <v>128</v>
      </c>
      <c r="M54" s="450">
        <v>2</v>
      </c>
      <c r="N54" s="450">
        <v>26</v>
      </c>
      <c r="O54" s="450">
        <v>51</v>
      </c>
      <c r="P54" s="450">
        <v>61</v>
      </c>
      <c r="Q54" s="450">
        <v>4</v>
      </c>
      <c r="R54" s="450">
        <v>7</v>
      </c>
      <c r="S54" s="450">
        <v>0</v>
      </c>
      <c r="T54" s="450">
        <v>1</v>
      </c>
      <c r="U54" s="467"/>
      <c r="V54" s="452">
        <v>1210</v>
      </c>
    </row>
    <row r="55" spans="1:22" s="453" customFormat="1" ht="23.25" customHeight="1">
      <c r="A55" s="448" t="s">
        <v>151</v>
      </c>
      <c r="B55" s="444"/>
      <c r="C55" s="450">
        <v>0</v>
      </c>
      <c r="D55" s="450">
        <v>325</v>
      </c>
      <c r="E55" s="450">
        <v>0</v>
      </c>
      <c r="F55" s="450">
        <v>0</v>
      </c>
      <c r="G55" s="450">
        <v>67</v>
      </c>
      <c r="H55" s="450">
        <v>173</v>
      </c>
      <c r="I55" s="450">
        <v>143</v>
      </c>
      <c r="J55" s="450">
        <v>432</v>
      </c>
      <c r="K55" s="450">
        <v>79</v>
      </c>
      <c r="L55" s="450">
        <v>7</v>
      </c>
      <c r="M55" s="450">
        <v>0</v>
      </c>
      <c r="N55" s="450">
        <v>6</v>
      </c>
      <c r="O55" s="450">
        <v>18</v>
      </c>
      <c r="P55" s="450">
        <v>52</v>
      </c>
      <c r="Q55" s="450">
        <v>0</v>
      </c>
      <c r="R55" s="450">
        <v>0</v>
      </c>
      <c r="S55" s="450">
        <v>0</v>
      </c>
      <c r="T55" s="450">
        <v>0</v>
      </c>
      <c r="U55" s="467"/>
      <c r="V55" s="452">
        <v>1302</v>
      </c>
    </row>
    <row r="56" spans="1:22" s="453" customFormat="1" ht="23.25" customHeight="1">
      <c r="A56" s="448" t="s">
        <v>152</v>
      </c>
      <c r="B56" s="444"/>
      <c r="C56" s="450">
        <v>0</v>
      </c>
      <c r="D56" s="450">
        <v>37</v>
      </c>
      <c r="E56" s="450">
        <v>0</v>
      </c>
      <c r="F56" s="450">
        <v>0</v>
      </c>
      <c r="G56" s="450">
        <v>171</v>
      </c>
      <c r="H56" s="450">
        <v>281</v>
      </c>
      <c r="I56" s="450">
        <v>229</v>
      </c>
      <c r="J56" s="450">
        <v>776</v>
      </c>
      <c r="K56" s="450">
        <v>156</v>
      </c>
      <c r="L56" s="450">
        <v>236</v>
      </c>
      <c r="M56" s="450">
        <v>32</v>
      </c>
      <c r="N56" s="450">
        <v>27</v>
      </c>
      <c r="O56" s="450">
        <v>69</v>
      </c>
      <c r="P56" s="450">
        <v>49</v>
      </c>
      <c r="Q56" s="450">
        <v>0</v>
      </c>
      <c r="R56" s="450">
        <v>3</v>
      </c>
      <c r="S56" s="450">
        <v>0</v>
      </c>
      <c r="T56" s="450">
        <v>0</v>
      </c>
      <c r="U56" s="467"/>
      <c r="V56" s="452">
        <v>2066</v>
      </c>
    </row>
    <row r="57" spans="1:22" s="453" customFormat="1" ht="23.25" customHeight="1">
      <c r="A57" s="448" t="s">
        <v>153</v>
      </c>
      <c r="B57" s="444"/>
      <c r="C57" s="450">
        <v>0</v>
      </c>
      <c r="D57" s="450">
        <v>8</v>
      </c>
      <c r="E57" s="450">
        <v>0</v>
      </c>
      <c r="F57" s="450">
        <v>0</v>
      </c>
      <c r="G57" s="450">
        <v>25</v>
      </c>
      <c r="H57" s="450">
        <v>21</v>
      </c>
      <c r="I57" s="450">
        <v>10</v>
      </c>
      <c r="J57" s="450">
        <v>39</v>
      </c>
      <c r="K57" s="450">
        <v>9</v>
      </c>
      <c r="L57" s="450">
        <v>11</v>
      </c>
      <c r="M57" s="450">
        <v>1</v>
      </c>
      <c r="N57" s="450">
        <v>1</v>
      </c>
      <c r="O57" s="450">
        <v>4</v>
      </c>
      <c r="P57" s="450">
        <v>3</v>
      </c>
      <c r="Q57" s="450">
        <v>0</v>
      </c>
      <c r="R57" s="450">
        <v>0</v>
      </c>
      <c r="S57" s="450">
        <v>0</v>
      </c>
      <c r="T57" s="450">
        <v>0</v>
      </c>
      <c r="U57" s="467"/>
      <c r="V57" s="452">
        <v>132</v>
      </c>
    </row>
    <row r="58" spans="1:22" ht="8.1" customHeight="1">
      <c r="A58" s="456"/>
      <c r="B58" s="456"/>
      <c r="C58" s="466"/>
      <c r="D58" s="466"/>
      <c r="E58" s="466"/>
      <c r="F58" s="466"/>
      <c r="G58" s="462"/>
      <c r="H58" s="462"/>
      <c r="I58" s="462"/>
      <c r="J58" s="462"/>
      <c r="K58" s="462"/>
      <c r="L58" s="462"/>
      <c r="M58" s="462"/>
      <c r="N58" s="462"/>
      <c r="O58" s="462"/>
      <c r="P58" s="462"/>
      <c r="Q58" s="462"/>
      <c r="R58" s="462"/>
      <c r="S58" s="462"/>
      <c r="T58" s="462"/>
      <c r="U58" s="462"/>
      <c r="V58" s="463"/>
    </row>
    <row r="59" spans="1:22" s="453" customFormat="1" ht="23.25" customHeight="1">
      <c r="A59" s="464" t="s">
        <v>528</v>
      </c>
      <c r="B59" s="449"/>
      <c r="C59" s="465">
        <v>156</v>
      </c>
      <c r="D59" s="465">
        <v>665</v>
      </c>
      <c r="E59" s="465">
        <v>0</v>
      </c>
      <c r="F59" s="465">
        <v>0</v>
      </c>
      <c r="G59" s="465">
        <v>983</v>
      </c>
      <c r="H59" s="465">
        <v>2717</v>
      </c>
      <c r="I59" s="465">
        <v>1683</v>
      </c>
      <c r="J59" s="465">
        <v>7586</v>
      </c>
      <c r="K59" s="465">
        <v>2211</v>
      </c>
      <c r="L59" s="465">
        <v>2085</v>
      </c>
      <c r="M59" s="465">
        <v>57</v>
      </c>
      <c r="N59" s="465">
        <v>180</v>
      </c>
      <c r="O59" s="465">
        <v>614</v>
      </c>
      <c r="P59" s="465">
        <v>572</v>
      </c>
      <c r="Q59" s="465">
        <v>10</v>
      </c>
      <c r="R59" s="465">
        <v>39</v>
      </c>
      <c r="S59" s="465">
        <v>1</v>
      </c>
      <c r="T59" s="465">
        <v>5</v>
      </c>
      <c r="U59" s="454"/>
      <c r="V59" s="465">
        <v>19564</v>
      </c>
    </row>
    <row r="60" spans="1:22" ht="8.1" customHeight="1">
      <c r="A60" s="456"/>
      <c r="B60" s="456"/>
      <c r="C60" s="466"/>
      <c r="D60" s="466"/>
      <c r="E60" s="466"/>
      <c r="F60" s="466"/>
      <c r="G60" s="462"/>
      <c r="H60" s="462"/>
      <c r="I60" s="462"/>
      <c r="J60" s="462"/>
      <c r="K60" s="462"/>
      <c r="L60" s="462"/>
      <c r="M60" s="462"/>
      <c r="N60" s="462"/>
      <c r="O60" s="462"/>
      <c r="P60" s="462"/>
      <c r="Q60" s="462"/>
      <c r="R60" s="462"/>
      <c r="S60" s="462"/>
      <c r="T60" s="462"/>
      <c r="U60" s="462"/>
      <c r="V60" s="463"/>
    </row>
    <row r="61" spans="1:22" s="453" customFormat="1" ht="31.5" customHeight="1">
      <c r="A61" s="464" t="s">
        <v>104</v>
      </c>
      <c r="B61" s="449"/>
      <c r="C61" s="465">
        <v>12292</v>
      </c>
      <c r="D61" s="465">
        <v>9248</v>
      </c>
      <c r="E61" s="465">
        <v>389</v>
      </c>
      <c r="F61" s="465">
        <v>283</v>
      </c>
      <c r="G61" s="465">
        <v>23054</v>
      </c>
      <c r="H61" s="465">
        <v>35581</v>
      </c>
      <c r="I61" s="465">
        <v>27554</v>
      </c>
      <c r="J61" s="465">
        <v>67021</v>
      </c>
      <c r="K61" s="465">
        <v>20823</v>
      </c>
      <c r="L61" s="465">
        <v>21158</v>
      </c>
      <c r="M61" s="465">
        <v>2274</v>
      </c>
      <c r="N61" s="465">
        <v>3192</v>
      </c>
      <c r="O61" s="465">
        <v>5176</v>
      </c>
      <c r="P61" s="465">
        <v>6343</v>
      </c>
      <c r="Q61" s="465">
        <v>73</v>
      </c>
      <c r="R61" s="465">
        <v>254</v>
      </c>
      <c r="S61" s="465">
        <v>10</v>
      </c>
      <c r="T61" s="465">
        <v>37</v>
      </c>
      <c r="U61" s="454"/>
      <c r="V61" s="465">
        <v>234762</v>
      </c>
    </row>
    <row r="62" spans="1:22" ht="7.5" customHeight="1">
      <c r="A62" s="456"/>
    </row>
    <row r="63" spans="1:22" ht="18.95" customHeight="1">
      <c r="A63" s="468" t="s">
        <v>719</v>
      </c>
    </row>
    <row r="64" spans="1:22" ht="18.95" customHeight="1">
      <c r="A64" s="468" t="s">
        <v>96</v>
      </c>
    </row>
    <row r="65" spans="1:1" ht="14.1" customHeight="1">
      <c r="A65" s="469"/>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09" footer="0.31496062992125984"/>
  <pageSetup scale="34" fitToWidth="0" fitToHeight="0"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DE1D-6C14-47F2-9AF4-B0A0E3038EF7}">
  <sheetPr>
    <pageSetUpPr fitToPage="1"/>
  </sheetPr>
  <dimension ref="A1:Q67"/>
  <sheetViews>
    <sheetView view="pageBreakPreview" zoomScale="55" zoomScaleNormal="100" zoomScaleSheetLayoutView="55" workbookViewId="0">
      <selection activeCell="U57" sqref="U57"/>
    </sheetView>
  </sheetViews>
  <sheetFormatPr baseColWidth="10" defaultColWidth="11.42578125" defaultRowHeight="15"/>
  <cols>
    <col min="1" max="1" width="55.7109375" style="470" customWidth="1"/>
    <col min="2" max="2" width="1.7109375" style="470" customWidth="1"/>
    <col min="3" max="8" width="14.7109375" style="470" customWidth="1"/>
    <col min="9" max="9" width="1.7109375" style="470" customWidth="1"/>
    <col min="10" max="15" width="14.7109375" style="470" customWidth="1"/>
    <col min="16" max="16" width="1.7109375" style="470" customWidth="1"/>
    <col min="17" max="17" width="14.7109375" style="470" customWidth="1"/>
    <col min="18" max="16384" width="11.42578125" style="470"/>
  </cols>
  <sheetData>
    <row r="1" spans="1:17" ht="9.75" customHeight="1">
      <c r="A1" s="572" t="s">
        <v>62</v>
      </c>
    </row>
    <row r="2" spans="1:17" ht="53.25" customHeight="1">
      <c r="A2" s="665" t="s">
        <v>720</v>
      </c>
      <c r="B2" s="665"/>
      <c r="C2" s="665"/>
      <c r="D2" s="665"/>
      <c r="E2" s="665"/>
      <c r="F2" s="665"/>
      <c r="G2" s="665"/>
      <c r="H2" s="665"/>
      <c r="I2" s="665"/>
      <c r="J2" s="665"/>
      <c r="K2" s="665"/>
      <c r="L2" s="665"/>
      <c r="M2" s="665"/>
      <c r="N2" s="665"/>
      <c r="O2" s="665"/>
      <c r="P2" s="665"/>
      <c r="Q2" s="665"/>
    </row>
    <row r="3" spans="1:17" ht="33" customHeight="1">
      <c r="A3" s="666" t="s">
        <v>89</v>
      </c>
      <c r="B3" s="666"/>
      <c r="C3" s="666"/>
      <c r="D3" s="666"/>
      <c r="E3" s="666"/>
      <c r="F3" s="666"/>
      <c r="G3" s="666"/>
      <c r="H3" s="666"/>
      <c r="I3" s="666"/>
      <c r="J3" s="666"/>
      <c r="K3" s="666"/>
      <c r="L3" s="666"/>
      <c r="M3" s="666"/>
      <c r="N3" s="666"/>
      <c r="O3" s="666"/>
      <c r="P3" s="666"/>
      <c r="Q3" s="666"/>
    </row>
    <row r="4" spans="1:17" ht="6" customHeight="1">
      <c r="A4" s="471"/>
    </row>
    <row r="5" spans="1:17" ht="15.75" customHeight="1">
      <c r="A5" s="667" t="s">
        <v>100</v>
      </c>
      <c r="B5" s="472"/>
      <c r="C5" s="668" t="s">
        <v>101</v>
      </c>
      <c r="D5" s="668"/>
      <c r="E5" s="668"/>
      <c r="F5" s="668"/>
      <c r="G5" s="668"/>
      <c r="H5" s="668"/>
      <c r="I5" s="472"/>
      <c r="J5" s="668" t="s">
        <v>102</v>
      </c>
      <c r="K5" s="668"/>
      <c r="L5" s="668"/>
      <c r="M5" s="668"/>
      <c r="N5" s="668"/>
      <c r="O5" s="668"/>
      <c r="P5" s="669"/>
      <c r="Q5" s="667" t="s">
        <v>83</v>
      </c>
    </row>
    <row r="6" spans="1:17" ht="15.75" customHeight="1">
      <c r="A6" s="667"/>
      <c r="B6" s="472"/>
      <c r="C6" s="670" t="s">
        <v>157</v>
      </c>
      <c r="D6" s="671"/>
      <c r="E6" s="670" t="s">
        <v>158</v>
      </c>
      <c r="F6" s="671"/>
      <c r="G6" s="668" t="s">
        <v>107</v>
      </c>
      <c r="H6" s="668" t="s">
        <v>48</v>
      </c>
      <c r="I6" s="472"/>
      <c r="J6" s="672" t="s">
        <v>157</v>
      </c>
      <c r="K6" s="672"/>
      <c r="L6" s="670" t="s">
        <v>158</v>
      </c>
      <c r="M6" s="671"/>
      <c r="N6" s="668" t="s">
        <v>107</v>
      </c>
      <c r="O6" s="668" t="s">
        <v>48</v>
      </c>
      <c r="P6" s="669"/>
      <c r="Q6" s="667"/>
    </row>
    <row r="7" spans="1:17" ht="15.75" customHeight="1">
      <c r="A7" s="667"/>
      <c r="B7" s="472"/>
      <c r="C7" s="473" t="s">
        <v>105</v>
      </c>
      <c r="D7" s="473" t="s">
        <v>106</v>
      </c>
      <c r="E7" s="473" t="s">
        <v>105</v>
      </c>
      <c r="F7" s="473" t="s">
        <v>106</v>
      </c>
      <c r="G7" s="668"/>
      <c r="H7" s="668"/>
      <c r="I7" s="472"/>
      <c r="J7" s="473" t="s">
        <v>105</v>
      </c>
      <c r="K7" s="473" t="s">
        <v>106</v>
      </c>
      <c r="L7" s="473" t="s">
        <v>105</v>
      </c>
      <c r="M7" s="473" t="s">
        <v>106</v>
      </c>
      <c r="N7" s="668"/>
      <c r="O7" s="668"/>
      <c r="P7" s="669"/>
      <c r="Q7" s="667"/>
    </row>
    <row r="8" spans="1:17" ht="8.1" customHeight="1">
      <c r="A8" s="471"/>
      <c r="B8" s="471"/>
      <c r="C8" s="471"/>
      <c r="D8" s="471"/>
      <c r="E8" s="471"/>
      <c r="F8" s="471"/>
      <c r="G8" s="471"/>
      <c r="H8" s="471"/>
      <c r="I8" s="471"/>
      <c r="J8" s="471"/>
      <c r="K8" s="471"/>
      <c r="L8" s="471"/>
      <c r="M8" s="471"/>
      <c r="N8" s="471"/>
      <c r="O8" s="471"/>
      <c r="P8" s="471"/>
      <c r="Q8" s="471"/>
    </row>
    <row r="9" spans="1:17" ht="17.100000000000001" customHeight="1">
      <c r="A9" s="474" t="s">
        <v>108</v>
      </c>
      <c r="B9" s="475"/>
      <c r="C9" s="476">
        <v>534</v>
      </c>
      <c r="D9" s="476">
        <v>45</v>
      </c>
      <c r="E9" s="476">
        <v>1212</v>
      </c>
      <c r="F9" s="476">
        <v>65</v>
      </c>
      <c r="G9" s="477">
        <v>1856</v>
      </c>
      <c r="H9" s="580">
        <v>89.488910318225649</v>
      </c>
      <c r="I9" s="478"/>
      <c r="J9" s="476">
        <v>98</v>
      </c>
      <c r="K9" s="476">
        <v>12</v>
      </c>
      <c r="L9" s="476">
        <v>95</v>
      </c>
      <c r="M9" s="476">
        <v>13</v>
      </c>
      <c r="N9" s="477">
        <v>218</v>
      </c>
      <c r="O9" s="580">
        <v>10.511089681774349</v>
      </c>
      <c r="P9" s="479"/>
      <c r="Q9" s="477">
        <v>2074</v>
      </c>
    </row>
    <row r="10" spans="1:17" ht="17.100000000000001" customHeight="1">
      <c r="A10" s="474" t="s">
        <v>109</v>
      </c>
      <c r="B10" s="475"/>
      <c r="C10" s="476">
        <v>4991</v>
      </c>
      <c r="D10" s="476">
        <v>315</v>
      </c>
      <c r="E10" s="476">
        <v>5816</v>
      </c>
      <c r="F10" s="476">
        <v>223</v>
      </c>
      <c r="G10" s="477">
        <v>11345</v>
      </c>
      <c r="H10" s="580">
        <v>82.049613075866063</v>
      </c>
      <c r="I10" s="478"/>
      <c r="J10" s="476">
        <v>1437</v>
      </c>
      <c r="K10" s="476">
        <v>128</v>
      </c>
      <c r="L10" s="476">
        <v>844</v>
      </c>
      <c r="M10" s="476">
        <v>73</v>
      </c>
      <c r="N10" s="477">
        <v>2482</v>
      </c>
      <c r="O10" s="580">
        <v>17.950386924133941</v>
      </c>
      <c r="P10" s="479"/>
      <c r="Q10" s="477">
        <v>13827</v>
      </c>
    </row>
    <row r="11" spans="1:17" ht="17.100000000000001" customHeight="1">
      <c r="A11" s="474" t="s">
        <v>110</v>
      </c>
      <c r="B11" s="475"/>
      <c r="C11" s="476">
        <v>467</v>
      </c>
      <c r="D11" s="476">
        <v>16</v>
      </c>
      <c r="E11" s="476">
        <v>657</v>
      </c>
      <c r="F11" s="476">
        <v>12</v>
      </c>
      <c r="G11" s="477">
        <v>1152</v>
      </c>
      <c r="H11" s="580">
        <v>90.070367474589517</v>
      </c>
      <c r="I11" s="478"/>
      <c r="J11" s="476">
        <v>50</v>
      </c>
      <c r="K11" s="476">
        <v>5</v>
      </c>
      <c r="L11" s="476">
        <v>68</v>
      </c>
      <c r="M11" s="476">
        <v>4</v>
      </c>
      <c r="N11" s="477">
        <v>127</v>
      </c>
      <c r="O11" s="580">
        <v>9.9296325254104776</v>
      </c>
      <c r="P11" s="479"/>
      <c r="Q11" s="477">
        <v>1279</v>
      </c>
    </row>
    <row r="12" spans="1:17" ht="17.100000000000001" customHeight="1">
      <c r="A12" s="474" t="s">
        <v>111</v>
      </c>
      <c r="B12" s="475"/>
      <c r="C12" s="476">
        <v>187</v>
      </c>
      <c r="D12" s="476">
        <v>7</v>
      </c>
      <c r="E12" s="476">
        <v>724</v>
      </c>
      <c r="F12" s="476">
        <v>15</v>
      </c>
      <c r="G12" s="477">
        <v>933</v>
      </c>
      <c r="H12" s="580">
        <v>93.020937188434701</v>
      </c>
      <c r="I12" s="478"/>
      <c r="J12" s="476">
        <v>27</v>
      </c>
      <c r="K12" s="476">
        <v>3</v>
      </c>
      <c r="L12" s="476">
        <v>37</v>
      </c>
      <c r="M12" s="476">
        <v>3</v>
      </c>
      <c r="N12" s="477">
        <v>70</v>
      </c>
      <c r="O12" s="580">
        <v>6.9790628115653037</v>
      </c>
      <c r="P12" s="479"/>
      <c r="Q12" s="477">
        <v>1003</v>
      </c>
    </row>
    <row r="13" spans="1:17" ht="17.100000000000001" customHeight="1">
      <c r="A13" s="474" t="s">
        <v>114</v>
      </c>
      <c r="B13" s="475"/>
      <c r="C13" s="476">
        <v>2433</v>
      </c>
      <c r="D13" s="476">
        <v>195</v>
      </c>
      <c r="E13" s="476">
        <v>2531</v>
      </c>
      <c r="F13" s="476">
        <v>79</v>
      </c>
      <c r="G13" s="477">
        <v>5238</v>
      </c>
      <c r="H13" s="580">
        <v>95.514223194748354</v>
      </c>
      <c r="I13" s="478"/>
      <c r="J13" s="476">
        <v>68</v>
      </c>
      <c r="K13" s="476">
        <v>5</v>
      </c>
      <c r="L13" s="476">
        <v>159</v>
      </c>
      <c r="M13" s="476">
        <v>14</v>
      </c>
      <c r="N13" s="477">
        <v>246</v>
      </c>
      <c r="O13" s="580">
        <v>4.4857768052516409</v>
      </c>
      <c r="P13" s="479"/>
      <c r="Q13" s="477">
        <v>5484</v>
      </c>
    </row>
    <row r="14" spans="1:17" ht="17.100000000000001" customHeight="1">
      <c r="A14" s="474" t="s">
        <v>115</v>
      </c>
      <c r="B14" s="475"/>
      <c r="C14" s="476">
        <v>2444</v>
      </c>
      <c r="D14" s="476">
        <v>145</v>
      </c>
      <c r="E14" s="476">
        <v>4842</v>
      </c>
      <c r="F14" s="476">
        <v>192</v>
      </c>
      <c r="G14" s="477">
        <v>7623</v>
      </c>
      <c r="H14" s="580">
        <v>86.116131947582474</v>
      </c>
      <c r="I14" s="478"/>
      <c r="J14" s="476">
        <v>446</v>
      </c>
      <c r="K14" s="476">
        <v>66</v>
      </c>
      <c r="L14" s="476">
        <v>635</v>
      </c>
      <c r="M14" s="476">
        <v>82</v>
      </c>
      <c r="N14" s="477">
        <v>1229</v>
      </c>
      <c r="O14" s="580">
        <v>13.883868052417533</v>
      </c>
      <c r="P14" s="479"/>
      <c r="Q14" s="477">
        <v>8852</v>
      </c>
    </row>
    <row r="15" spans="1:17" ht="17.100000000000001" customHeight="1">
      <c r="A15" s="474" t="s">
        <v>116</v>
      </c>
      <c r="B15" s="475"/>
      <c r="C15" s="476">
        <v>5833</v>
      </c>
      <c r="D15" s="476">
        <v>593</v>
      </c>
      <c r="E15" s="476">
        <v>15949</v>
      </c>
      <c r="F15" s="476">
        <v>793</v>
      </c>
      <c r="G15" s="477">
        <v>23168</v>
      </c>
      <c r="H15" s="580">
        <v>89.520865533230292</v>
      </c>
      <c r="I15" s="478"/>
      <c r="J15" s="476">
        <v>488</v>
      </c>
      <c r="K15" s="476">
        <v>66</v>
      </c>
      <c r="L15" s="476">
        <v>2048</v>
      </c>
      <c r="M15" s="476">
        <v>110</v>
      </c>
      <c r="N15" s="477">
        <v>2712</v>
      </c>
      <c r="O15" s="580">
        <v>10.479134466769706</v>
      </c>
      <c r="P15" s="479"/>
      <c r="Q15" s="477">
        <v>25880</v>
      </c>
    </row>
    <row r="16" spans="1:17" ht="17.100000000000001" customHeight="1">
      <c r="A16" s="474" t="s">
        <v>112</v>
      </c>
      <c r="B16" s="475"/>
      <c r="C16" s="476">
        <v>2236</v>
      </c>
      <c r="D16" s="476">
        <v>115</v>
      </c>
      <c r="E16" s="476">
        <v>1999</v>
      </c>
      <c r="F16" s="476">
        <v>108</v>
      </c>
      <c r="G16" s="477">
        <v>4458</v>
      </c>
      <c r="H16" s="580">
        <v>99.420160570918824</v>
      </c>
      <c r="I16" s="478"/>
      <c r="J16" s="476">
        <v>7</v>
      </c>
      <c r="K16" s="476">
        <v>1</v>
      </c>
      <c r="L16" s="476">
        <v>14</v>
      </c>
      <c r="M16" s="476">
        <v>4</v>
      </c>
      <c r="N16" s="477">
        <v>26</v>
      </c>
      <c r="O16" s="580">
        <v>0.57983942908117747</v>
      </c>
      <c r="P16" s="479"/>
      <c r="Q16" s="477">
        <v>4484</v>
      </c>
    </row>
    <row r="17" spans="1:17" ht="17.100000000000001" customHeight="1">
      <c r="A17" s="474" t="s">
        <v>113</v>
      </c>
      <c r="B17" s="475"/>
      <c r="C17" s="476">
        <v>309</v>
      </c>
      <c r="D17" s="476">
        <v>13</v>
      </c>
      <c r="E17" s="476">
        <v>513</v>
      </c>
      <c r="F17" s="476">
        <v>16</v>
      </c>
      <c r="G17" s="477">
        <v>851</v>
      </c>
      <c r="H17" s="580">
        <v>67.916999201915402</v>
      </c>
      <c r="I17" s="478"/>
      <c r="J17" s="476">
        <v>125</v>
      </c>
      <c r="K17" s="476">
        <v>9</v>
      </c>
      <c r="L17" s="476">
        <v>254</v>
      </c>
      <c r="M17" s="476">
        <v>14</v>
      </c>
      <c r="N17" s="477">
        <v>402</v>
      </c>
      <c r="O17" s="580">
        <v>32.083000798084598</v>
      </c>
      <c r="P17" s="479"/>
      <c r="Q17" s="477">
        <v>1253</v>
      </c>
    </row>
    <row r="18" spans="1:17" ht="17.100000000000001" customHeight="1">
      <c r="A18" s="474" t="s">
        <v>117</v>
      </c>
      <c r="B18" s="475"/>
      <c r="C18" s="476">
        <v>1420</v>
      </c>
      <c r="D18" s="476">
        <v>129</v>
      </c>
      <c r="E18" s="476">
        <v>2367</v>
      </c>
      <c r="F18" s="476">
        <v>146</v>
      </c>
      <c r="G18" s="477">
        <v>4062</v>
      </c>
      <c r="H18" s="580">
        <v>98.976608187134502</v>
      </c>
      <c r="I18" s="478"/>
      <c r="J18" s="476">
        <v>5</v>
      </c>
      <c r="K18" s="476">
        <v>0</v>
      </c>
      <c r="L18" s="476">
        <v>35</v>
      </c>
      <c r="M18" s="476">
        <v>2</v>
      </c>
      <c r="N18" s="477">
        <v>42</v>
      </c>
      <c r="O18" s="580">
        <v>1.0233918128654971</v>
      </c>
      <c r="P18" s="479"/>
      <c r="Q18" s="477">
        <v>4104</v>
      </c>
    </row>
    <row r="19" spans="1:17" ht="17.100000000000001" customHeight="1">
      <c r="A19" s="474" t="s">
        <v>122</v>
      </c>
      <c r="B19" s="475"/>
      <c r="C19" s="476">
        <v>7611</v>
      </c>
      <c r="D19" s="476">
        <v>718</v>
      </c>
      <c r="E19" s="476">
        <v>24488</v>
      </c>
      <c r="F19" s="476">
        <v>1388</v>
      </c>
      <c r="G19" s="477">
        <v>34205</v>
      </c>
      <c r="H19" s="580">
        <v>96.092257557028873</v>
      </c>
      <c r="I19" s="478"/>
      <c r="J19" s="476">
        <v>715</v>
      </c>
      <c r="K19" s="476">
        <v>102</v>
      </c>
      <c r="L19" s="476">
        <v>525</v>
      </c>
      <c r="M19" s="476">
        <v>49</v>
      </c>
      <c r="N19" s="477">
        <v>1391</v>
      </c>
      <c r="O19" s="580">
        <v>3.9077424429711205</v>
      </c>
      <c r="P19" s="479"/>
      <c r="Q19" s="477">
        <v>35596</v>
      </c>
    </row>
    <row r="20" spans="1:17" ht="17.100000000000001" customHeight="1">
      <c r="A20" s="474" t="s">
        <v>118</v>
      </c>
      <c r="B20" s="475"/>
      <c r="C20" s="476">
        <v>2488</v>
      </c>
      <c r="D20" s="476">
        <v>133</v>
      </c>
      <c r="E20" s="476">
        <v>4020</v>
      </c>
      <c r="F20" s="476">
        <v>153</v>
      </c>
      <c r="G20" s="477">
        <v>6794</v>
      </c>
      <c r="H20" s="580">
        <v>95.676665258414303</v>
      </c>
      <c r="I20" s="478"/>
      <c r="J20" s="476">
        <v>101</v>
      </c>
      <c r="K20" s="476">
        <v>35</v>
      </c>
      <c r="L20" s="476">
        <v>152</v>
      </c>
      <c r="M20" s="476">
        <v>19</v>
      </c>
      <c r="N20" s="477">
        <v>307</v>
      </c>
      <c r="O20" s="580">
        <v>4.3233347415856924</v>
      </c>
      <c r="P20" s="479"/>
      <c r="Q20" s="477">
        <v>7101</v>
      </c>
    </row>
    <row r="21" spans="1:17" ht="17.100000000000001" customHeight="1">
      <c r="A21" s="474" t="s">
        <v>119</v>
      </c>
      <c r="B21" s="475"/>
      <c r="C21" s="476">
        <v>1140</v>
      </c>
      <c r="D21" s="476">
        <v>92</v>
      </c>
      <c r="E21" s="476">
        <v>2024</v>
      </c>
      <c r="F21" s="476">
        <v>88</v>
      </c>
      <c r="G21" s="477">
        <v>3344</v>
      </c>
      <c r="H21" s="580">
        <v>82.486433152442032</v>
      </c>
      <c r="I21" s="478"/>
      <c r="J21" s="476">
        <v>212</v>
      </c>
      <c r="K21" s="476">
        <v>13</v>
      </c>
      <c r="L21" s="476">
        <v>472</v>
      </c>
      <c r="M21" s="476">
        <v>13</v>
      </c>
      <c r="N21" s="477">
        <v>710</v>
      </c>
      <c r="O21" s="580">
        <v>17.513566847557968</v>
      </c>
      <c r="P21" s="479"/>
      <c r="Q21" s="477">
        <v>4054</v>
      </c>
    </row>
    <row r="22" spans="1:17" ht="17.100000000000001" customHeight="1">
      <c r="A22" s="474" t="s">
        <v>120</v>
      </c>
      <c r="B22" s="475"/>
      <c r="C22" s="476">
        <v>1445</v>
      </c>
      <c r="D22" s="476">
        <v>143</v>
      </c>
      <c r="E22" s="476">
        <v>2948</v>
      </c>
      <c r="F22" s="476">
        <v>209</v>
      </c>
      <c r="G22" s="477">
        <v>4745</v>
      </c>
      <c r="H22" s="580">
        <v>92.893500391542673</v>
      </c>
      <c r="I22" s="478"/>
      <c r="J22" s="476">
        <v>162</v>
      </c>
      <c r="K22" s="476">
        <v>24</v>
      </c>
      <c r="L22" s="476">
        <v>165</v>
      </c>
      <c r="M22" s="476">
        <v>12</v>
      </c>
      <c r="N22" s="477">
        <v>363</v>
      </c>
      <c r="O22" s="580">
        <v>7.1064996084573222</v>
      </c>
      <c r="P22" s="479"/>
      <c r="Q22" s="477">
        <v>5108</v>
      </c>
    </row>
    <row r="23" spans="1:17" ht="17.100000000000001" customHeight="1">
      <c r="A23" s="474" t="s">
        <v>121</v>
      </c>
      <c r="B23" s="475"/>
      <c r="C23" s="476">
        <v>6076</v>
      </c>
      <c r="D23" s="476">
        <v>330</v>
      </c>
      <c r="E23" s="476">
        <v>5151</v>
      </c>
      <c r="F23" s="476">
        <v>217</v>
      </c>
      <c r="G23" s="477">
        <v>11774</v>
      </c>
      <c r="H23" s="580">
        <v>87.552052349791794</v>
      </c>
      <c r="I23" s="478"/>
      <c r="J23" s="476">
        <v>919</v>
      </c>
      <c r="K23" s="476">
        <v>41</v>
      </c>
      <c r="L23" s="476">
        <v>684</v>
      </c>
      <c r="M23" s="476">
        <v>30</v>
      </c>
      <c r="N23" s="477">
        <v>1674</v>
      </c>
      <c r="O23" s="580">
        <v>12.44794765020821</v>
      </c>
      <c r="P23" s="479"/>
      <c r="Q23" s="477">
        <v>13448</v>
      </c>
    </row>
    <row r="24" spans="1:17" ht="17.100000000000001" customHeight="1">
      <c r="A24" s="474" t="s">
        <v>123</v>
      </c>
      <c r="B24" s="475"/>
      <c r="C24" s="476">
        <v>2429</v>
      </c>
      <c r="D24" s="476">
        <v>185</v>
      </c>
      <c r="E24" s="476">
        <v>2418</v>
      </c>
      <c r="F24" s="476">
        <v>96</v>
      </c>
      <c r="G24" s="477">
        <v>5128</v>
      </c>
      <c r="H24" s="580">
        <v>77.685199212240576</v>
      </c>
      <c r="I24" s="478"/>
      <c r="J24" s="476">
        <v>897</v>
      </c>
      <c r="K24" s="476">
        <v>67</v>
      </c>
      <c r="L24" s="476">
        <v>500</v>
      </c>
      <c r="M24" s="476">
        <v>9</v>
      </c>
      <c r="N24" s="477">
        <v>1473</v>
      </c>
      <c r="O24" s="580">
        <v>22.314800787759431</v>
      </c>
      <c r="P24" s="479"/>
      <c r="Q24" s="477">
        <v>6601</v>
      </c>
    </row>
    <row r="25" spans="1:17" ht="17.100000000000001" customHeight="1">
      <c r="A25" s="474" t="s">
        <v>124</v>
      </c>
      <c r="B25" s="475"/>
      <c r="C25" s="476">
        <v>971</v>
      </c>
      <c r="D25" s="476">
        <v>72</v>
      </c>
      <c r="E25" s="476">
        <v>2356</v>
      </c>
      <c r="F25" s="476">
        <v>148</v>
      </c>
      <c r="G25" s="477">
        <v>3547</v>
      </c>
      <c r="H25" s="580">
        <v>91.843604350077683</v>
      </c>
      <c r="I25" s="478"/>
      <c r="J25" s="476">
        <v>117</v>
      </c>
      <c r="K25" s="476">
        <v>5</v>
      </c>
      <c r="L25" s="476">
        <v>190</v>
      </c>
      <c r="M25" s="476">
        <v>3</v>
      </c>
      <c r="N25" s="477">
        <v>315</v>
      </c>
      <c r="O25" s="580">
        <v>8.1563956499223202</v>
      </c>
      <c r="P25" s="479"/>
      <c r="Q25" s="477">
        <v>3862</v>
      </c>
    </row>
    <row r="26" spans="1:17" ht="17.100000000000001" customHeight="1">
      <c r="A26" s="474" t="s">
        <v>125</v>
      </c>
      <c r="B26" s="475"/>
      <c r="C26" s="476">
        <v>1187</v>
      </c>
      <c r="D26" s="476">
        <v>80</v>
      </c>
      <c r="E26" s="476">
        <v>1259</v>
      </c>
      <c r="F26" s="476">
        <v>73</v>
      </c>
      <c r="G26" s="477">
        <v>2599</v>
      </c>
      <c r="H26" s="580">
        <v>98.335225122966321</v>
      </c>
      <c r="I26" s="478"/>
      <c r="J26" s="476">
        <v>17</v>
      </c>
      <c r="K26" s="476">
        <v>3</v>
      </c>
      <c r="L26" s="476">
        <v>23</v>
      </c>
      <c r="M26" s="476">
        <v>1</v>
      </c>
      <c r="N26" s="477">
        <v>44</v>
      </c>
      <c r="O26" s="580">
        <v>1.6647748770336739</v>
      </c>
      <c r="P26" s="479"/>
      <c r="Q26" s="477">
        <v>2643</v>
      </c>
    </row>
    <row r="27" spans="1:17" ht="17.100000000000001" customHeight="1">
      <c r="A27" s="474" t="s">
        <v>126</v>
      </c>
      <c r="B27" s="475"/>
      <c r="C27" s="476">
        <v>3630</v>
      </c>
      <c r="D27" s="476">
        <v>267</v>
      </c>
      <c r="E27" s="476">
        <v>5630</v>
      </c>
      <c r="F27" s="476">
        <v>244</v>
      </c>
      <c r="G27" s="477">
        <v>9771</v>
      </c>
      <c r="H27" s="580">
        <v>92.915557246101173</v>
      </c>
      <c r="I27" s="478"/>
      <c r="J27" s="476">
        <v>334</v>
      </c>
      <c r="K27" s="476">
        <v>32</v>
      </c>
      <c r="L27" s="476">
        <v>366</v>
      </c>
      <c r="M27" s="476">
        <v>13</v>
      </c>
      <c r="N27" s="477">
        <v>745</v>
      </c>
      <c r="O27" s="580">
        <v>7.0844427538988208</v>
      </c>
      <c r="P27" s="479"/>
      <c r="Q27" s="477">
        <v>10516</v>
      </c>
    </row>
    <row r="28" spans="1:17" ht="17.100000000000001" customHeight="1">
      <c r="A28" s="474" t="s">
        <v>127</v>
      </c>
      <c r="B28" s="475"/>
      <c r="C28" s="476">
        <v>1892</v>
      </c>
      <c r="D28" s="476">
        <v>89</v>
      </c>
      <c r="E28" s="476">
        <v>1757</v>
      </c>
      <c r="F28" s="476">
        <v>51</v>
      </c>
      <c r="G28" s="477">
        <v>3789</v>
      </c>
      <c r="H28" s="580">
        <v>98.186058564394926</v>
      </c>
      <c r="I28" s="478"/>
      <c r="J28" s="476">
        <v>16</v>
      </c>
      <c r="K28" s="476">
        <v>12</v>
      </c>
      <c r="L28" s="476">
        <v>30</v>
      </c>
      <c r="M28" s="476">
        <v>12</v>
      </c>
      <c r="N28" s="477">
        <v>70</v>
      </c>
      <c r="O28" s="580">
        <v>1.8139414356050791</v>
      </c>
      <c r="P28" s="479"/>
      <c r="Q28" s="477">
        <v>3859</v>
      </c>
    </row>
    <row r="29" spans="1:17" ht="17.100000000000001" customHeight="1">
      <c r="A29" s="474" t="s">
        <v>128</v>
      </c>
      <c r="B29" s="475"/>
      <c r="C29" s="476">
        <v>3847</v>
      </c>
      <c r="D29" s="476">
        <v>333</v>
      </c>
      <c r="E29" s="476">
        <v>2963</v>
      </c>
      <c r="F29" s="476">
        <v>196</v>
      </c>
      <c r="G29" s="477">
        <v>7339</v>
      </c>
      <c r="H29" s="580">
        <v>91.565814098565184</v>
      </c>
      <c r="I29" s="478"/>
      <c r="J29" s="476">
        <v>188</v>
      </c>
      <c r="K29" s="476">
        <v>14</v>
      </c>
      <c r="L29" s="476">
        <v>452</v>
      </c>
      <c r="M29" s="476">
        <v>22</v>
      </c>
      <c r="N29" s="477">
        <v>676</v>
      </c>
      <c r="O29" s="580">
        <v>8.4341859014348106</v>
      </c>
      <c r="P29" s="479"/>
      <c r="Q29" s="477">
        <v>8015</v>
      </c>
    </row>
    <row r="30" spans="1:17" ht="17.100000000000001" customHeight="1">
      <c r="A30" s="474" t="s">
        <v>129</v>
      </c>
      <c r="B30" s="475"/>
      <c r="C30" s="476">
        <v>894</v>
      </c>
      <c r="D30" s="476">
        <v>63</v>
      </c>
      <c r="E30" s="476">
        <v>1867</v>
      </c>
      <c r="F30" s="476">
        <v>109</v>
      </c>
      <c r="G30" s="477">
        <v>2933</v>
      </c>
      <c r="H30" s="580">
        <v>93.97628965075296</v>
      </c>
      <c r="I30" s="478"/>
      <c r="J30" s="476">
        <v>34</v>
      </c>
      <c r="K30" s="476">
        <v>4</v>
      </c>
      <c r="L30" s="476">
        <v>146</v>
      </c>
      <c r="M30" s="476">
        <v>4</v>
      </c>
      <c r="N30" s="477">
        <v>188</v>
      </c>
      <c r="O30" s="580">
        <v>6.0237103492470361</v>
      </c>
      <c r="P30" s="479"/>
      <c r="Q30" s="477">
        <v>3121</v>
      </c>
    </row>
    <row r="31" spans="1:17" ht="17.100000000000001" customHeight="1">
      <c r="A31" s="474" t="s">
        <v>130</v>
      </c>
      <c r="B31" s="475"/>
      <c r="C31" s="476">
        <v>2173</v>
      </c>
      <c r="D31" s="476">
        <v>134</v>
      </c>
      <c r="E31" s="476">
        <v>1046</v>
      </c>
      <c r="F31" s="476">
        <v>28</v>
      </c>
      <c r="G31" s="477">
        <v>3381</v>
      </c>
      <c r="H31" s="580">
        <v>91.477272727272734</v>
      </c>
      <c r="I31" s="478"/>
      <c r="J31" s="476">
        <v>101</v>
      </c>
      <c r="K31" s="476">
        <v>8</v>
      </c>
      <c r="L31" s="476">
        <v>192</v>
      </c>
      <c r="M31" s="476">
        <v>14</v>
      </c>
      <c r="N31" s="477">
        <v>315</v>
      </c>
      <c r="O31" s="580">
        <v>8.5227272727272734</v>
      </c>
      <c r="P31" s="479"/>
      <c r="Q31" s="477">
        <v>3696</v>
      </c>
    </row>
    <row r="32" spans="1:17" ht="17.100000000000001" customHeight="1">
      <c r="A32" s="474" t="s">
        <v>131</v>
      </c>
      <c r="B32" s="475"/>
      <c r="C32" s="476">
        <v>1780</v>
      </c>
      <c r="D32" s="476">
        <v>100</v>
      </c>
      <c r="E32" s="476">
        <v>808</v>
      </c>
      <c r="F32" s="476">
        <v>34</v>
      </c>
      <c r="G32" s="477">
        <v>2722</v>
      </c>
      <c r="H32" s="580">
        <v>93.315049708604732</v>
      </c>
      <c r="I32" s="478"/>
      <c r="J32" s="476">
        <v>68</v>
      </c>
      <c r="K32" s="476">
        <v>6</v>
      </c>
      <c r="L32" s="476">
        <v>116</v>
      </c>
      <c r="M32" s="476">
        <v>5</v>
      </c>
      <c r="N32" s="477">
        <v>195</v>
      </c>
      <c r="O32" s="580">
        <v>6.6849502913952694</v>
      </c>
      <c r="P32" s="479"/>
      <c r="Q32" s="477">
        <v>2917</v>
      </c>
    </row>
    <row r="33" spans="1:17" ht="17.100000000000001" customHeight="1">
      <c r="A33" s="474" t="s">
        <v>132</v>
      </c>
      <c r="B33" s="475"/>
      <c r="C33" s="476">
        <v>1066</v>
      </c>
      <c r="D33" s="476">
        <v>41</v>
      </c>
      <c r="E33" s="476">
        <v>2284</v>
      </c>
      <c r="F33" s="476">
        <v>66</v>
      </c>
      <c r="G33" s="477">
        <v>3457</v>
      </c>
      <c r="H33" s="580">
        <v>83.846713558088766</v>
      </c>
      <c r="I33" s="478"/>
      <c r="J33" s="476">
        <v>281</v>
      </c>
      <c r="K33" s="476">
        <v>12</v>
      </c>
      <c r="L33" s="476">
        <v>347</v>
      </c>
      <c r="M33" s="476">
        <v>26</v>
      </c>
      <c r="N33" s="477">
        <v>666</v>
      </c>
      <c r="O33" s="580">
        <v>16.153286441911231</v>
      </c>
      <c r="P33" s="479"/>
      <c r="Q33" s="477">
        <v>4123</v>
      </c>
    </row>
    <row r="34" spans="1:17" ht="17.100000000000001" customHeight="1">
      <c r="A34" s="474" t="s">
        <v>133</v>
      </c>
      <c r="B34" s="475"/>
      <c r="C34" s="476">
        <v>3736</v>
      </c>
      <c r="D34" s="476">
        <v>275</v>
      </c>
      <c r="E34" s="476">
        <v>6374</v>
      </c>
      <c r="F34" s="476">
        <v>266</v>
      </c>
      <c r="G34" s="477">
        <v>10651</v>
      </c>
      <c r="H34" s="580">
        <v>97.688709529487298</v>
      </c>
      <c r="I34" s="478"/>
      <c r="J34" s="476">
        <v>39</v>
      </c>
      <c r="K34" s="476">
        <v>35</v>
      </c>
      <c r="L34" s="476">
        <v>116</v>
      </c>
      <c r="M34" s="476">
        <v>62</v>
      </c>
      <c r="N34" s="477">
        <v>252</v>
      </c>
      <c r="O34" s="580">
        <v>2.3112904705127031</v>
      </c>
      <c r="P34" s="479"/>
      <c r="Q34" s="477">
        <v>10903</v>
      </c>
    </row>
    <row r="35" spans="1:17" ht="17.100000000000001" customHeight="1">
      <c r="A35" s="474" t="s">
        <v>134</v>
      </c>
      <c r="B35" s="475"/>
      <c r="C35" s="476">
        <v>1112</v>
      </c>
      <c r="D35" s="476">
        <v>76</v>
      </c>
      <c r="E35" s="476">
        <v>2925</v>
      </c>
      <c r="F35" s="476">
        <v>104</v>
      </c>
      <c r="G35" s="477">
        <v>4217</v>
      </c>
      <c r="H35" s="580">
        <v>98.367156519710747</v>
      </c>
      <c r="I35" s="478"/>
      <c r="J35" s="476">
        <v>33</v>
      </c>
      <c r="K35" s="476">
        <v>1</v>
      </c>
      <c r="L35" s="476">
        <v>36</v>
      </c>
      <c r="M35" s="476">
        <v>0</v>
      </c>
      <c r="N35" s="477">
        <v>70</v>
      </c>
      <c r="O35" s="580">
        <v>1.6328434802892466</v>
      </c>
      <c r="P35" s="479"/>
      <c r="Q35" s="477">
        <v>4287</v>
      </c>
    </row>
    <row r="36" spans="1:17" ht="17.100000000000001" customHeight="1">
      <c r="A36" s="474" t="s">
        <v>135</v>
      </c>
      <c r="B36" s="475"/>
      <c r="C36" s="476">
        <v>983</v>
      </c>
      <c r="D36" s="476">
        <v>85</v>
      </c>
      <c r="E36" s="476">
        <v>2308</v>
      </c>
      <c r="F36" s="476">
        <v>115</v>
      </c>
      <c r="G36" s="477">
        <v>3491</v>
      </c>
      <c r="H36" s="580">
        <v>84.507383200193658</v>
      </c>
      <c r="I36" s="478"/>
      <c r="J36" s="476">
        <v>194</v>
      </c>
      <c r="K36" s="476">
        <v>19</v>
      </c>
      <c r="L36" s="476">
        <v>411</v>
      </c>
      <c r="M36" s="476">
        <v>16</v>
      </c>
      <c r="N36" s="477">
        <v>640</v>
      </c>
      <c r="O36" s="580">
        <v>15.492616799806342</v>
      </c>
      <c r="P36" s="479"/>
      <c r="Q36" s="477">
        <v>4131</v>
      </c>
    </row>
    <row r="37" spans="1:17" ht="17.100000000000001" customHeight="1">
      <c r="A37" s="474" t="s">
        <v>136</v>
      </c>
      <c r="B37" s="475"/>
      <c r="C37" s="476">
        <v>607</v>
      </c>
      <c r="D37" s="476">
        <v>57</v>
      </c>
      <c r="E37" s="476">
        <v>166</v>
      </c>
      <c r="F37" s="476">
        <v>15</v>
      </c>
      <c r="G37" s="477">
        <v>845</v>
      </c>
      <c r="H37" s="580">
        <v>81.642512077294683</v>
      </c>
      <c r="I37" s="478"/>
      <c r="J37" s="476">
        <v>75</v>
      </c>
      <c r="K37" s="476">
        <v>2</v>
      </c>
      <c r="L37" s="476">
        <v>110</v>
      </c>
      <c r="M37" s="476">
        <v>3</v>
      </c>
      <c r="N37" s="477">
        <v>190</v>
      </c>
      <c r="O37" s="580">
        <v>18.357487922705314</v>
      </c>
      <c r="P37" s="479"/>
      <c r="Q37" s="477">
        <v>1035</v>
      </c>
    </row>
    <row r="38" spans="1:17" ht="17.100000000000001" customHeight="1">
      <c r="A38" s="474" t="s">
        <v>137</v>
      </c>
      <c r="B38" s="475"/>
      <c r="C38" s="476">
        <v>4577</v>
      </c>
      <c r="D38" s="476">
        <v>352</v>
      </c>
      <c r="E38" s="476">
        <v>2637</v>
      </c>
      <c r="F38" s="476">
        <v>137</v>
      </c>
      <c r="G38" s="477">
        <v>7703</v>
      </c>
      <c r="H38" s="580">
        <v>97.100718517584767</v>
      </c>
      <c r="I38" s="478"/>
      <c r="J38" s="476">
        <v>87</v>
      </c>
      <c r="K38" s="476">
        <v>11</v>
      </c>
      <c r="L38" s="476">
        <v>119</v>
      </c>
      <c r="M38" s="476">
        <v>13</v>
      </c>
      <c r="N38" s="477">
        <v>230</v>
      </c>
      <c r="O38" s="580">
        <v>2.8992814824152275</v>
      </c>
      <c r="P38" s="479"/>
      <c r="Q38" s="477">
        <v>7933</v>
      </c>
    </row>
    <row r="39" spans="1:17" ht="17.100000000000001" customHeight="1">
      <c r="A39" s="474" t="s">
        <v>138</v>
      </c>
      <c r="B39" s="475"/>
      <c r="C39" s="476">
        <v>520</v>
      </c>
      <c r="D39" s="476">
        <v>23</v>
      </c>
      <c r="E39" s="476">
        <v>1017</v>
      </c>
      <c r="F39" s="476">
        <v>26</v>
      </c>
      <c r="G39" s="477">
        <v>1586</v>
      </c>
      <c r="H39" s="580">
        <v>95.427196149217806</v>
      </c>
      <c r="I39" s="478"/>
      <c r="J39" s="476">
        <v>27</v>
      </c>
      <c r="K39" s="476">
        <v>7</v>
      </c>
      <c r="L39" s="476">
        <v>39</v>
      </c>
      <c r="M39" s="476">
        <v>3</v>
      </c>
      <c r="N39" s="477">
        <v>76</v>
      </c>
      <c r="O39" s="580">
        <v>4.57280385078219</v>
      </c>
      <c r="P39" s="479"/>
      <c r="Q39" s="477">
        <v>1662</v>
      </c>
    </row>
    <row r="40" spans="1:17" ht="17.100000000000001" customHeight="1">
      <c r="A40" s="474" t="s">
        <v>139</v>
      </c>
      <c r="B40" s="475"/>
      <c r="C40" s="476">
        <v>413</v>
      </c>
      <c r="D40" s="476">
        <v>64</v>
      </c>
      <c r="E40" s="476">
        <v>948</v>
      </c>
      <c r="F40" s="476">
        <v>54</v>
      </c>
      <c r="G40" s="477">
        <v>1479</v>
      </c>
      <c r="H40" s="580">
        <v>63.016616957818492</v>
      </c>
      <c r="I40" s="478"/>
      <c r="J40" s="476">
        <v>239</v>
      </c>
      <c r="K40" s="476">
        <v>29</v>
      </c>
      <c r="L40" s="476">
        <v>564</v>
      </c>
      <c r="M40" s="476">
        <v>36</v>
      </c>
      <c r="N40" s="477">
        <v>868</v>
      </c>
      <c r="O40" s="580">
        <v>36.983383042181508</v>
      </c>
      <c r="P40" s="479"/>
      <c r="Q40" s="477">
        <v>2347</v>
      </c>
    </row>
    <row r="41" spans="1:17" ht="8.1" customHeight="1">
      <c r="A41" s="471"/>
      <c r="B41" s="471"/>
      <c r="C41" s="476"/>
      <c r="D41" s="476"/>
      <c r="E41" s="476"/>
      <c r="F41" s="476"/>
      <c r="G41" s="480"/>
      <c r="H41" s="481"/>
      <c r="I41" s="482"/>
      <c r="J41" s="483"/>
      <c r="K41" s="484"/>
      <c r="L41" s="476"/>
      <c r="M41" s="476"/>
      <c r="N41" s="480"/>
      <c r="O41" s="481"/>
      <c r="P41" s="482"/>
      <c r="Q41" s="480"/>
    </row>
    <row r="42" spans="1:17" ht="17.100000000000001" customHeight="1">
      <c r="A42" s="485" t="s">
        <v>528</v>
      </c>
      <c r="B42" s="486"/>
      <c r="C42" s="487">
        <v>71431</v>
      </c>
      <c r="D42" s="487">
        <v>5285</v>
      </c>
      <c r="E42" s="487">
        <v>114004</v>
      </c>
      <c r="F42" s="487">
        <v>5466</v>
      </c>
      <c r="G42" s="487">
        <v>196186</v>
      </c>
      <c r="H42" s="581">
        <v>91.165345402838312</v>
      </c>
      <c r="I42" s="479"/>
      <c r="J42" s="487">
        <v>7607</v>
      </c>
      <c r="K42" s="487">
        <v>777</v>
      </c>
      <c r="L42" s="487">
        <v>9944</v>
      </c>
      <c r="M42" s="487">
        <v>684</v>
      </c>
      <c r="N42" s="487">
        <v>19012</v>
      </c>
      <c r="O42" s="581">
        <v>8.8346545971616841</v>
      </c>
      <c r="P42" s="479"/>
      <c r="Q42" s="487">
        <v>215198</v>
      </c>
    </row>
    <row r="43" spans="1:17" ht="8.1" customHeight="1">
      <c r="A43" s="471"/>
      <c r="B43" s="471"/>
      <c r="C43" s="480"/>
      <c r="D43" s="480"/>
      <c r="E43" s="480"/>
      <c r="F43" s="480"/>
      <c r="G43" s="480"/>
      <c r="H43" s="481"/>
      <c r="I43" s="482"/>
      <c r="J43" s="480"/>
      <c r="K43" s="480"/>
      <c r="L43" s="480"/>
      <c r="M43" s="480"/>
      <c r="N43" s="480"/>
      <c r="O43" s="481"/>
      <c r="P43" s="482"/>
      <c r="Q43" s="480"/>
    </row>
    <row r="44" spans="1:17" ht="17.100000000000001" customHeight="1">
      <c r="A44" s="474" t="s">
        <v>140</v>
      </c>
      <c r="B44" s="486"/>
      <c r="C44" s="476">
        <v>29</v>
      </c>
      <c r="D44" s="476">
        <v>0</v>
      </c>
      <c r="E44" s="476">
        <v>72</v>
      </c>
      <c r="F44" s="476">
        <v>0</v>
      </c>
      <c r="G44" s="477">
        <v>101</v>
      </c>
      <c r="H44" s="580">
        <v>18.703703703703702</v>
      </c>
      <c r="I44" s="479"/>
      <c r="J44" s="476">
        <v>291</v>
      </c>
      <c r="K44" s="476">
        <v>0</v>
      </c>
      <c r="L44" s="476">
        <v>148</v>
      </c>
      <c r="M44" s="476">
        <v>0</v>
      </c>
      <c r="N44" s="477">
        <v>439</v>
      </c>
      <c r="O44" s="580">
        <v>81.296296296296291</v>
      </c>
      <c r="P44" s="479"/>
      <c r="Q44" s="477">
        <v>540</v>
      </c>
    </row>
    <row r="45" spans="1:17" ht="17.100000000000001" customHeight="1">
      <c r="A45" s="474" t="s">
        <v>141</v>
      </c>
      <c r="B45" s="486"/>
      <c r="C45" s="476">
        <v>247</v>
      </c>
      <c r="D45" s="476">
        <v>0</v>
      </c>
      <c r="E45" s="476">
        <v>923</v>
      </c>
      <c r="F45" s="476">
        <v>0</v>
      </c>
      <c r="G45" s="477">
        <v>1170</v>
      </c>
      <c r="H45" s="580">
        <v>61.19246861924686</v>
      </c>
      <c r="I45" s="479"/>
      <c r="J45" s="476">
        <v>331</v>
      </c>
      <c r="K45" s="476">
        <v>0</v>
      </c>
      <c r="L45" s="476">
        <v>411</v>
      </c>
      <c r="M45" s="476">
        <v>0</v>
      </c>
      <c r="N45" s="477">
        <v>742</v>
      </c>
      <c r="O45" s="580">
        <v>38.80753138075314</v>
      </c>
      <c r="P45" s="479"/>
      <c r="Q45" s="477">
        <v>1912</v>
      </c>
    </row>
    <row r="46" spans="1:17" ht="17.100000000000001" customHeight="1">
      <c r="A46" s="474" t="s">
        <v>142</v>
      </c>
      <c r="B46" s="486"/>
      <c r="C46" s="476">
        <v>196</v>
      </c>
      <c r="D46" s="476">
        <v>0</v>
      </c>
      <c r="E46" s="476">
        <v>786</v>
      </c>
      <c r="F46" s="476">
        <v>0</v>
      </c>
      <c r="G46" s="477">
        <v>982</v>
      </c>
      <c r="H46" s="580">
        <v>53.896816684961578</v>
      </c>
      <c r="I46" s="479"/>
      <c r="J46" s="476">
        <v>288</v>
      </c>
      <c r="K46" s="476">
        <v>0</v>
      </c>
      <c r="L46" s="476">
        <v>552</v>
      </c>
      <c r="M46" s="476">
        <v>0</v>
      </c>
      <c r="N46" s="477">
        <v>840</v>
      </c>
      <c r="O46" s="580">
        <v>46.103183315038422</v>
      </c>
      <c r="P46" s="479"/>
      <c r="Q46" s="477">
        <v>1822</v>
      </c>
    </row>
    <row r="47" spans="1:17" ht="17.100000000000001" customHeight="1">
      <c r="A47" s="474" t="s">
        <v>143</v>
      </c>
      <c r="B47" s="486"/>
      <c r="C47" s="476">
        <v>8</v>
      </c>
      <c r="D47" s="476">
        <v>0</v>
      </c>
      <c r="E47" s="476">
        <v>23</v>
      </c>
      <c r="F47" s="476">
        <v>0</v>
      </c>
      <c r="G47" s="477">
        <v>31</v>
      </c>
      <c r="H47" s="580">
        <v>23.484848484848484</v>
      </c>
      <c r="I47" s="479"/>
      <c r="J47" s="476">
        <v>8</v>
      </c>
      <c r="K47" s="476">
        <v>0</v>
      </c>
      <c r="L47" s="476">
        <v>93</v>
      </c>
      <c r="M47" s="476">
        <v>0</v>
      </c>
      <c r="N47" s="477">
        <v>101</v>
      </c>
      <c r="O47" s="580">
        <v>76.515151515151516</v>
      </c>
      <c r="P47" s="479"/>
      <c r="Q47" s="477">
        <v>132</v>
      </c>
    </row>
    <row r="48" spans="1:17" ht="17.100000000000001" customHeight="1">
      <c r="A48" s="474" t="s">
        <v>144</v>
      </c>
      <c r="B48" s="486"/>
      <c r="C48" s="476">
        <v>14</v>
      </c>
      <c r="D48" s="476">
        <v>0</v>
      </c>
      <c r="E48" s="476">
        <v>116</v>
      </c>
      <c r="F48" s="476">
        <v>0</v>
      </c>
      <c r="G48" s="477">
        <v>130</v>
      </c>
      <c r="H48" s="580">
        <v>23.131672597864767</v>
      </c>
      <c r="I48" s="479"/>
      <c r="J48" s="476">
        <v>21</v>
      </c>
      <c r="K48" s="476">
        <v>0</v>
      </c>
      <c r="L48" s="476">
        <v>411</v>
      </c>
      <c r="M48" s="476">
        <v>0</v>
      </c>
      <c r="N48" s="477">
        <v>432</v>
      </c>
      <c r="O48" s="580">
        <v>76.868327402135236</v>
      </c>
      <c r="P48" s="479"/>
      <c r="Q48" s="477">
        <v>562</v>
      </c>
    </row>
    <row r="49" spans="1:17" ht="17.100000000000001" customHeight="1">
      <c r="A49" s="474" t="s">
        <v>145</v>
      </c>
      <c r="B49" s="486"/>
      <c r="C49" s="476">
        <v>54</v>
      </c>
      <c r="D49" s="476">
        <v>0</v>
      </c>
      <c r="E49" s="476">
        <v>180</v>
      </c>
      <c r="F49" s="476">
        <v>0</v>
      </c>
      <c r="G49" s="477">
        <v>234</v>
      </c>
      <c r="H49" s="580">
        <v>11.409068746952705</v>
      </c>
      <c r="I49" s="479"/>
      <c r="J49" s="476">
        <v>654</v>
      </c>
      <c r="K49" s="476">
        <v>0</v>
      </c>
      <c r="L49" s="476">
        <v>1163</v>
      </c>
      <c r="M49" s="476">
        <v>0</v>
      </c>
      <c r="N49" s="477">
        <v>1817</v>
      </c>
      <c r="O49" s="580">
        <v>88.590931253047287</v>
      </c>
      <c r="P49" s="479"/>
      <c r="Q49" s="477">
        <v>2051</v>
      </c>
    </row>
    <row r="50" spans="1:17" ht="17.100000000000001" customHeight="1">
      <c r="A50" s="474" t="s">
        <v>146</v>
      </c>
      <c r="B50" s="486"/>
      <c r="C50" s="476">
        <v>99</v>
      </c>
      <c r="D50" s="476">
        <v>0</v>
      </c>
      <c r="E50" s="476">
        <v>368</v>
      </c>
      <c r="F50" s="476">
        <v>0</v>
      </c>
      <c r="G50" s="477">
        <v>467</v>
      </c>
      <c r="H50" s="580">
        <v>23.095944609297725</v>
      </c>
      <c r="I50" s="479"/>
      <c r="J50" s="476">
        <v>752</v>
      </c>
      <c r="K50" s="476">
        <v>0</v>
      </c>
      <c r="L50" s="476">
        <v>803</v>
      </c>
      <c r="M50" s="476">
        <v>0</v>
      </c>
      <c r="N50" s="477">
        <v>1555</v>
      </c>
      <c r="O50" s="580">
        <v>76.904055390702268</v>
      </c>
      <c r="P50" s="479"/>
      <c r="Q50" s="477">
        <v>2022</v>
      </c>
    </row>
    <row r="51" spans="1:17" ht="17.100000000000001" customHeight="1">
      <c r="A51" s="474" t="s">
        <v>147</v>
      </c>
      <c r="B51" s="486"/>
      <c r="C51" s="476">
        <v>246</v>
      </c>
      <c r="D51" s="476">
        <v>0</v>
      </c>
      <c r="E51" s="476">
        <v>828</v>
      </c>
      <c r="F51" s="476">
        <v>0</v>
      </c>
      <c r="G51" s="477">
        <v>1074</v>
      </c>
      <c r="H51" s="580">
        <v>53.88861013547416</v>
      </c>
      <c r="I51" s="479"/>
      <c r="J51" s="476">
        <v>474</v>
      </c>
      <c r="K51" s="476">
        <v>0</v>
      </c>
      <c r="L51" s="476">
        <v>445</v>
      </c>
      <c r="M51" s="476">
        <v>0</v>
      </c>
      <c r="N51" s="477">
        <v>919</v>
      </c>
      <c r="O51" s="580">
        <v>46.11138986452584</v>
      </c>
      <c r="P51" s="479"/>
      <c r="Q51" s="477">
        <v>1993</v>
      </c>
    </row>
    <row r="52" spans="1:17" ht="17.100000000000001" customHeight="1">
      <c r="A52" s="474" t="s">
        <v>148</v>
      </c>
      <c r="B52" s="486"/>
      <c r="C52" s="476">
        <v>163</v>
      </c>
      <c r="D52" s="476">
        <v>0</v>
      </c>
      <c r="E52" s="476">
        <v>611</v>
      </c>
      <c r="F52" s="476">
        <v>0</v>
      </c>
      <c r="G52" s="477">
        <v>774</v>
      </c>
      <c r="H52" s="580">
        <v>38.796992481203006</v>
      </c>
      <c r="I52" s="479"/>
      <c r="J52" s="476">
        <v>715</v>
      </c>
      <c r="K52" s="476">
        <v>0</v>
      </c>
      <c r="L52" s="476">
        <v>506</v>
      </c>
      <c r="M52" s="476">
        <v>0</v>
      </c>
      <c r="N52" s="477">
        <v>1221</v>
      </c>
      <c r="O52" s="580">
        <v>61.203007518796994</v>
      </c>
      <c r="P52" s="479"/>
      <c r="Q52" s="477">
        <v>1995</v>
      </c>
    </row>
    <row r="53" spans="1:17" ht="17.100000000000001" customHeight="1">
      <c r="A53" s="474" t="s">
        <v>149</v>
      </c>
      <c r="B53" s="486"/>
      <c r="C53" s="476">
        <v>193</v>
      </c>
      <c r="D53" s="476">
        <v>0</v>
      </c>
      <c r="E53" s="476">
        <v>1021</v>
      </c>
      <c r="F53" s="476">
        <v>0</v>
      </c>
      <c r="G53" s="477">
        <v>1214</v>
      </c>
      <c r="H53" s="580">
        <v>66.520547945205479</v>
      </c>
      <c r="I53" s="479"/>
      <c r="J53" s="476">
        <v>231</v>
      </c>
      <c r="K53" s="476">
        <v>0</v>
      </c>
      <c r="L53" s="476">
        <v>380</v>
      </c>
      <c r="M53" s="476">
        <v>0</v>
      </c>
      <c r="N53" s="477">
        <v>611</v>
      </c>
      <c r="O53" s="580">
        <v>33.479452054794521</v>
      </c>
      <c r="P53" s="479"/>
      <c r="Q53" s="477">
        <v>1825</v>
      </c>
    </row>
    <row r="54" spans="1:17" ht="17.100000000000001" customHeight="1">
      <c r="A54" s="474" t="s">
        <v>150</v>
      </c>
      <c r="B54" s="486"/>
      <c r="C54" s="476">
        <v>0</v>
      </c>
      <c r="D54" s="476">
        <v>127</v>
      </c>
      <c r="E54" s="476">
        <v>0</v>
      </c>
      <c r="F54" s="476">
        <v>478</v>
      </c>
      <c r="G54" s="477">
        <v>605</v>
      </c>
      <c r="H54" s="580">
        <v>50</v>
      </c>
      <c r="I54" s="479"/>
      <c r="J54" s="476">
        <v>0</v>
      </c>
      <c r="K54" s="476">
        <v>382</v>
      </c>
      <c r="L54" s="476">
        <v>0</v>
      </c>
      <c r="M54" s="476">
        <v>223</v>
      </c>
      <c r="N54" s="477">
        <v>605</v>
      </c>
      <c r="O54" s="580">
        <v>50</v>
      </c>
      <c r="P54" s="479"/>
      <c r="Q54" s="477">
        <v>1210</v>
      </c>
    </row>
    <row r="55" spans="1:17" ht="17.100000000000001" customHeight="1">
      <c r="A55" s="474" t="s">
        <v>151</v>
      </c>
      <c r="B55" s="486"/>
      <c r="C55" s="476">
        <v>51</v>
      </c>
      <c r="D55" s="476">
        <v>0</v>
      </c>
      <c r="E55" s="476">
        <v>442</v>
      </c>
      <c r="F55" s="476">
        <v>0</v>
      </c>
      <c r="G55" s="477">
        <v>493</v>
      </c>
      <c r="H55" s="580">
        <v>37.864823348694316</v>
      </c>
      <c r="I55" s="479"/>
      <c r="J55" s="476">
        <v>292</v>
      </c>
      <c r="K55" s="476">
        <v>0</v>
      </c>
      <c r="L55" s="476">
        <v>517</v>
      </c>
      <c r="M55" s="476">
        <v>0</v>
      </c>
      <c r="N55" s="477">
        <v>809</v>
      </c>
      <c r="O55" s="580">
        <v>62.135176651305684</v>
      </c>
      <c r="P55" s="479"/>
      <c r="Q55" s="477">
        <v>1302</v>
      </c>
    </row>
    <row r="56" spans="1:17" ht="17.100000000000001" customHeight="1">
      <c r="A56" s="474" t="s">
        <v>152</v>
      </c>
      <c r="B56" s="486"/>
      <c r="C56" s="476">
        <v>99</v>
      </c>
      <c r="D56" s="476">
        <v>0</v>
      </c>
      <c r="E56" s="476">
        <v>751</v>
      </c>
      <c r="F56" s="476">
        <v>0</v>
      </c>
      <c r="G56" s="477">
        <v>850</v>
      </c>
      <c r="H56" s="580">
        <v>41.142303969022265</v>
      </c>
      <c r="I56" s="479"/>
      <c r="J56" s="476">
        <v>423</v>
      </c>
      <c r="K56" s="476">
        <v>0</v>
      </c>
      <c r="L56" s="476">
        <v>793</v>
      </c>
      <c r="M56" s="476">
        <v>0</v>
      </c>
      <c r="N56" s="477">
        <v>1216</v>
      </c>
      <c r="O56" s="580">
        <v>58.857696030977735</v>
      </c>
      <c r="P56" s="479"/>
      <c r="Q56" s="477">
        <v>2066</v>
      </c>
    </row>
    <row r="57" spans="1:17" ht="17.100000000000001" customHeight="1">
      <c r="A57" s="474" t="s">
        <v>153</v>
      </c>
      <c r="B57" s="486"/>
      <c r="C57" s="476">
        <v>11</v>
      </c>
      <c r="D57" s="476">
        <v>0</v>
      </c>
      <c r="E57" s="476">
        <v>63</v>
      </c>
      <c r="F57" s="476">
        <v>0</v>
      </c>
      <c r="G57" s="477">
        <v>74</v>
      </c>
      <c r="H57" s="580">
        <v>56.060606060606062</v>
      </c>
      <c r="I57" s="479"/>
      <c r="J57" s="476">
        <v>15</v>
      </c>
      <c r="K57" s="476">
        <v>0</v>
      </c>
      <c r="L57" s="476">
        <v>43</v>
      </c>
      <c r="M57" s="476">
        <v>0</v>
      </c>
      <c r="N57" s="477">
        <v>58</v>
      </c>
      <c r="O57" s="580">
        <v>43.939393939393938</v>
      </c>
      <c r="P57" s="479"/>
      <c r="Q57" s="477">
        <v>132</v>
      </c>
    </row>
    <row r="58" spans="1:17" ht="8.1" customHeight="1">
      <c r="A58" s="488"/>
      <c r="B58" s="486"/>
      <c r="C58" s="489"/>
      <c r="D58" s="489"/>
      <c r="E58" s="489"/>
      <c r="F58" s="489"/>
      <c r="G58" s="490"/>
      <c r="H58" s="564"/>
      <c r="I58" s="479"/>
      <c r="J58" s="489"/>
      <c r="K58" s="489"/>
      <c r="L58" s="489"/>
      <c r="M58" s="489"/>
      <c r="N58" s="490"/>
      <c r="O58" s="564"/>
      <c r="P58" s="479"/>
      <c r="Q58" s="490"/>
    </row>
    <row r="59" spans="1:17" ht="17.100000000000001" customHeight="1">
      <c r="A59" s="485" t="s">
        <v>528</v>
      </c>
      <c r="B59" s="486"/>
      <c r="C59" s="487">
        <v>1410</v>
      </c>
      <c r="D59" s="487">
        <v>127</v>
      </c>
      <c r="E59" s="487">
        <v>6184</v>
      </c>
      <c r="F59" s="487">
        <v>478</v>
      </c>
      <c r="G59" s="487">
        <v>8199</v>
      </c>
      <c r="H59" s="581">
        <v>41.908607646698016</v>
      </c>
      <c r="I59" s="479"/>
      <c r="J59" s="487">
        <v>4495</v>
      </c>
      <c r="K59" s="487">
        <v>382</v>
      </c>
      <c r="L59" s="487">
        <v>6265</v>
      </c>
      <c r="M59" s="487">
        <v>223</v>
      </c>
      <c r="N59" s="487">
        <v>11365</v>
      </c>
      <c r="O59" s="581">
        <v>58.091392353301984</v>
      </c>
      <c r="P59" s="479"/>
      <c r="Q59" s="487">
        <v>19564</v>
      </c>
    </row>
    <row r="60" spans="1:17" ht="8.1" customHeight="1">
      <c r="A60" s="471"/>
      <c r="B60" s="471"/>
      <c r="C60" s="480"/>
      <c r="D60" s="480"/>
      <c r="E60" s="480"/>
      <c r="F60" s="480"/>
      <c r="G60" s="480"/>
      <c r="H60" s="582"/>
      <c r="I60" s="482"/>
      <c r="J60" s="480"/>
      <c r="K60" s="480"/>
      <c r="L60" s="480"/>
      <c r="M60" s="480"/>
      <c r="N60" s="480"/>
      <c r="O60" s="582"/>
      <c r="P60" s="482"/>
      <c r="Q60" s="480"/>
    </row>
    <row r="61" spans="1:17" ht="17.100000000000001" customHeight="1">
      <c r="A61" s="491" t="s">
        <v>104</v>
      </c>
      <c r="B61" s="492"/>
      <c r="C61" s="493">
        <v>72841</v>
      </c>
      <c r="D61" s="493">
        <v>5412</v>
      </c>
      <c r="E61" s="493">
        <v>120188</v>
      </c>
      <c r="F61" s="493">
        <v>5944</v>
      </c>
      <c r="G61" s="493">
        <v>204385</v>
      </c>
      <c r="H61" s="581">
        <v>87.060512348676525</v>
      </c>
      <c r="I61" s="494"/>
      <c r="J61" s="493">
        <v>12102</v>
      </c>
      <c r="K61" s="493">
        <v>1159</v>
      </c>
      <c r="L61" s="493">
        <v>16209</v>
      </c>
      <c r="M61" s="493">
        <v>907</v>
      </c>
      <c r="N61" s="493">
        <v>30377</v>
      </c>
      <c r="O61" s="581">
        <v>12.939487651323468</v>
      </c>
      <c r="P61" s="494"/>
      <c r="Q61" s="493">
        <v>234762</v>
      </c>
    </row>
    <row r="62" spans="1:17" ht="7.5" customHeight="1">
      <c r="A62" s="482"/>
    </row>
    <row r="63" spans="1:17" s="496" customFormat="1" ht="12.95" customHeight="1">
      <c r="A63" s="495" t="s">
        <v>95</v>
      </c>
    </row>
    <row r="64" spans="1:17" s="496" customFormat="1" ht="12.95" customHeight="1">
      <c r="A64" s="495" t="s">
        <v>96</v>
      </c>
    </row>
    <row r="65" spans="1:12" s="500" customFormat="1" ht="12.95" customHeight="1">
      <c r="A65" s="497"/>
      <c r="B65" s="498"/>
      <c r="C65" s="498"/>
      <c r="D65" s="498"/>
      <c r="E65" s="498"/>
      <c r="F65" s="498"/>
      <c r="G65" s="498"/>
      <c r="H65" s="498"/>
      <c r="I65" s="498"/>
      <c r="J65" s="498"/>
      <c r="K65" s="499"/>
      <c r="L65" s="499"/>
    </row>
    <row r="66" spans="1:12" s="500" customFormat="1" ht="12.95" customHeight="1">
      <c r="B66" s="501"/>
    </row>
    <row r="67" spans="1:12" s="500" customFormat="1" ht="12.95" customHeight="1">
      <c r="B67" s="501"/>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19685039370078741" footer="0.19685039370078741"/>
  <pageSetup scale="49" firstPageNumber="46" orientation="landscape" useFirstPageNumber="1" r:id="rId1"/>
  <headerFooter scaleWithDoc="0">
    <oddHeader>&amp;L&amp;G&amp;R&amp;G</oddHeader>
    <oddFooter>&amp;R&amp;"Tahoma,Negrita"46</oddFooter>
  </headerFooter>
  <rowBreaks count="1" manualBreakCount="1">
    <brk id="30" max="16"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7567E-93DA-49C6-AB41-B699FEC9A565}">
  <sheetPr>
    <pageSetUpPr fitToPage="1"/>
  </sheetPr>
  <dimension ref="A1:IO61"/>
  <sheetViews>
    <sheetView view="pageBreakPreview" topLeftCell="A10" zoomScale="70" zoomScaleNormal="60" zoomScaleSheetLayoutView="70" workbookViewId="0">
      <selection activeCell="P42" sqref="P42"/>
    </sheetView>
  </sheetViews>
  <sheetFormatPr baseColWidth="10" defaultColWidth="11.42578125" defaultRowHeight="12.75"/>
  <cols>
    <col min="1" max="1" width="45.28515625" style="504" customWidth="1"/>
    <col min="2" max="5" width="16.140625" style="504" customWidth="1"/>
    <col min="6" max="6" width="17.7109375" style="549" customWidth="1"/>
    <col min="7" max="7" width="14.7109375" style="549" customWidth="1"/>
    <col min="8" max="8" width="1.28515625" style="549" customWidth="1"/>
    <col min="9" max="11" width="16.140625" style="504" customWidth="1"/>
    <col min="12" max="12" width="16.140625" style="505" customWidth="1"/>
    <col min="13" max="13" width="17.7109375" style="505" customWidth="1"/>
    <col min="14" max="14" width="14.7109375" style="549" customWidth="1"/>
    <col min="15" max="15" width="1.28515625" style="504" customWidth="1"/>
    <col min="16" max="16" width="19.7109375" style="504" customWidth="1"/>
    <col min="17" max="17" width="12.85546875" style="502" hidden="1" customWidth="1"/>
    <col min="18" max="18" width="11.42578125" style="502"/>
    <col min="19" max="19" width="21.140625" style="502" customWidth="1"/>
    <col min="20" max="20" width="24.85546875" style="502" customWidth="1"/>
    <col min="21" max="21" width="15.85546875" style="502" customWidth="1"/>
    <col min="22" max="16384" width="11.42578125" style="502"/>
  </cols>
  <sheetData>
    <row r="1" spans="1:244" ht="28.5" customHeight="1">
      <c r="A1" s="677" t="s">
        <v>721</v>
      </c>
      <c r="B1" s="677"/>
      <c r="C1" s="677"/>
      <c r="D1" s="677"/>
      <c r="E1" s="677"/>
      <c r="F1" s="677"/>
      <c r="G1" s="677"/>
      <c r="H1" s="677"/>
      <c r="I1" s="677"/>
      <c r="J1" s="677"/>
      <c r="K1" s="677"/>
      <c r="L1" s="677"/>
      <c r="M1" s="677"/>
      <c r="N1" s="677"/>
      <c r="O1" s="677"/>
      <c r="P1" s="677"/>
    </row>
    <row r="2" spans="1:244" ht="42" customHeight="1">
      <c r="A2" s="678" t="s">
        <v>89</v>
      </c>
      <c r="B2" s="678"/>
      <c r="C2" s="678"/>
      <c r="D2" s="678"/>
      <c r="E2" s="678"/>
      <c r="F2" s="678"/>
      <c r="G2" s="678"/>
      <c r="H2" s="678"/>
      <c r="I2" s="678"/>
      <c r="J2" s="678"/>
      <c r="K2" s="678"/>
      <c r="L2" s="678"/>
      <c r="M2" s="678"/>
      <c r="N2" s="678"/>
      <c r="O2" s="678"/>
      <c r="P2" s="678"/>
    </row>
    <row r="3" spans="1:244" ht="17.25" customHeight="1">
      <c r="A3" s="503"/>
      <c r="B3" s="503"/>
      <c r="C3" s="503"/>
      <c r="D3" s="503"/>
      <c r="E3" s="503"/>
      <c r="F3" s="503"/>
      <c r="G3" s="503"/>
      <c r="H3" s="503"/>
      <c r="I3" s="503"/>
      <c r="J3" s="503"/>
      <c r="K3" s="503"/>
      <c r="L3" s="503"/>
      <c r="M3" s="503"/>
      <c r="N3" s="503"/>
      <c r="O3" s="503"/>
      <c r="P3" s="503"/>
    </row>
    <row r="4" spans="1:244" ht="15.75">
      <c r="A4" s="506"/>
      <c r="B4" s="506"/>
      <c r="C4" s="506"/>
      <c r="D4" s="506"/>
      <c r="E4" s="506"/>
      <c r="F4" s="506"/>
      <c r="G4" s="506"/>
      <c r="H4" s="506"/>
      <c r="I4" s="506"/>
      <c r="J4" s="506"/>
      <c r="K4" s="506"/>
      <c r="L4" s="507"/>
      <c r="M4" s="507"/>
      <c r="N4" s="506"/>
      <c r="O4" s="506"/>
      <c r="P4" s="506"/>
      <c r="Q4" s="509"/>
      <c r="R4" s="509"/>
      <c r="S4" s="509"/>
      <c r="T4" s="509"/>
      <c r="U4" s="509"/>
      <c r="V4" s="509"/>
    </row>
    <row r="5" spans="1:244" s="514" customFormat="1" ht="21.75" customHeight="1">
      <c r="A5" s="676" t="s">
        <v>722</v>
      </c>
      <c r="B5" s="676" t="s">
        <v>101</v>
      </c>
      <c r="C5" s="676"/>
      <c r="D5" s="676"/>
      <c r="E5" s="676"/>
      <c r="F5" s="676"/>
      <c r="G5" s="676"/>
      <c r="H5" s="511"/>
      <c r="I5" s="676" t="s">
        <v>102</v>
      </c>
      <c r="J5" s="676"/>
      <c r="K5" s="676"/>
      <c r="L5" s="676"/>
      <c r="M5" s="676"/>
      <c r="N5" s="676"/>
      <c r="O5" s="512"/>
      <c r="P5" s="676" t="s">
        <v>83</v>
      </c>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c r="DB5" s="513"/>
      <c r="DC5" s="513"/>
      <c r="DD5" s="513"/>
      <c r="DE5" s="513"/>
      <c r="DF5" s="513"/>
      <c r="DG5" s="513"/>
      <c r="DH5" s="513"/>
      <c r="DI5" s="513"/>
      <c r="DJ5" s="513"/>
      <c r="DK5" s="513"/>
      <c r="DL5" s="513"/>
      <c r="DM5" s="513"/>
      <c r="DN5" s="513"/>
      <c r="DO5" s="513"/>
      <c r="DP5" s="513"/>
      <c r="DQ5" s="513"/>
      <c r="DR5" s="513"/>
      <c r="DS5" s="513"/>
      <c r="DT5" s="513"/>
      <c r="DU5" s="513"/>
      <c r="DV5" s="513"/>
      <c r="DW5" s="513"/>
      <c r="DX5" s="513"/>
      <c r="DY5" s="513"/>
      <c r="DZ5" s="513"/>
      <c r="EA5" s="513"/>
      <c r="EB5" s="513"/>
      <c r="EC5" s="513"/>
      <c r="ED5" s="513"/>
      <c r="EE5" s="513"/>
      <c r="EF5" s="513"/>
      <c r="EG5" s="513"/>
      <c r="EH5" s="513"/>
      <c r="EI5" s="513"/>
      <c r="EJ5" s="513"/>
      <c r="EK5" s="513"/>
      <c r="EL5" s="513"/>
      <c r="EM5" s="513"/>
      <c r="EN5" s="513"/>
      <c r="EO5" s="513"/>
      <c r="EP5" s="513"/>
      <c r="EQ5" s="513"/>
      <c r="ER5" s="513"/>
      <c r="ES5" s="513"/>
      <c r="ET5" s="513"/>
      <c r="EU5" s="513"/>
      <c r="EV5" s="513"/>
      <c r="EW5" s="513"/>
      <c r="EX5" s="513"/>
      <c r="EY5" s="513"/>
      <c r="EZ5" s="513"/>
      <c r="FA5" s="513"/>
      <c r="FB5" s="513"/>
      <c r="FC5" s="513"/>
      <c r="FD5" s="513"/>
      <c r="FE5" s="513"/>
      <c r="FF5" s="513"/>
      <c r="FG5" s="513"/>
      <c r="FH5" s="513"/>
      <c r="FI5" s="513"/>
      <c r="FJ5" s="513"/>
      <c r="FK5" s="513"/>
      <c r="FL5" s="513"/>
      <c r="FM5" s="513"/>
      <c r="FN5" s="513"/>
      <c r="FO5" s="513"/>
      <c r="FP5" s="513"/>
      <c r="FQ5" s="513"/>
      <c r="FR5" s="513"/>
      <c r="FS5" s="513"/>
      <c r="FT5" s="513"/>
      <c r="FU5" s="513"/>
      <c r="FV5" s="513"/>
      <c r="FW5" s="513"/>
      <c r="FX5" s="513"/>
      <c r="FY5" s="513"/>
      <c r="FZ5" s="513"/>
      <c r="GA5" s="513"/>
      <c r="GB5" s="513"/>
      <c r="GC5" s="513"/>
      <c r="GD5" s="513"/>
      <c r="GE5" s="513"/>
      <c r="GF5" s="513"/>
      <c r="GG5" s="513"/>
      <c r="GH5" s="513"/>
      <c r="GI5" s="513"/>
      <c r="GJ5" s="513"/>
      <c r="GK5" s="513"/>
      <c r="GL5" s="513"/>
      <c r="GM5" s="513"/>
      <c r="GN5" s="513"/>
      <c r="GO5" s="513"/>
      <c r="GP5" s="513"/>
      <c r="GQ5" s="513"/>
      <c r="GR5" s="513"/>
      <c r="GS5" s="513"/>
      <c r="GT5" s="513"/>
      <c r="GU5" s="513"/>
      <c r="GV5" s="513"/>
      <c r="GW5" s="513"/>
      <c r="GX5" s="513"/>
      <c r="GY5" s="513"/>
      <c r="GZ5" s="513"/>
      <c r="HA5" s="513"/>
      <c r="HB5" s="513"/>
      <c r="HC5" s="513"/>
      <c r="HD5" s="513"/>
      <c r="HE5" s="513"/>
      <c r="HF5" s="513"/>
      <c r="HG5" s="513"/>
      <c r="HH5" s="513"/>
      <c r="HI5" s="513"/>
      <c r="HJ5" s="513"/>
      <c r="HK5" s="513"/>
      <c r="HL5" s="513"/>
      <c r="HM5" s="513"/>
      <c r="HN5" s="513"/>
      <c r="HO5" s="513"/>
      <c r="HP5" s="513"/>
      <c r="HQ5" s="513"/>
      <c r="HR5" s="513"/>
      <c r="HS5" s="513"/>
      <c r="HT5" s="513"/>
      <c r="HU5" s="513"/>
      <c r="HV5" s="513"/>
      <c r="HW5" s="513"/>
      <c r="HX5" s="513"/>
      <c r="HY5" s="513"/>
      <c r="HZ5" s="513"/>
      <c r="IA5" s="513"/>
      <c r="IB5" s="513"/>
      <c r="IC5" s="513"/>
      <c r="ID5" s="513"/>
      <c r="IE5" s="513"/>
      <c r="IF5" s="513"/>
      <c r="IG5" s="513"/>
      <c r="IH5" s="513"/>
      <c r="II5" s="513"/>
      <c r="IJ5" s="513"/>
    </row>
    <row r="6" spans="1:244" s="514" customFormat="1" ht="30.75" customHeight="1">
      <c r="A6" s="679"/>
      <c r="B6" s="674" t="s">
        <v>157</v>
      </c>
      <c r="C6" s="675"/>
      <c r="D6" s="674" t="s">
        <v>158</v>
      </c>
      <c r="E6" s="675"/>
      <c r="F6" s="676" t="s">
        <v>107</v>
      </c>
      <c r="G6" s="676" t="s">
        <v>48</v>
      </c>
      <c r="H6" s="515"/>
      <c r="I6" s="673" t="s">
        <v>157</v>
      </c>
      <c r="J6" s="673"/>
      <c r="K6" s="674" t="s">
        <v>158</v>
      </c>
      <c r="L6" s="675"/>
      <c r="M6" s="676" t="s">
        <v>107</v>
      </c>
      <c r="N6" s="676" t="s">
        <v>48</v>
      </c>
      <c r="O6" s="512"/>
      <c r="P6" s="679"/>
      <c r="Q6" s="516"/>
      <c r="R6" s="516"/>
      <c r="S6" s="516"/>
      <c r="T6" s="516"/>
      <c r="U6" s="516"/>
      <c r="V6" s="516"/>
      <c r="W6" s="513"/>
      <c r="X6" s="513"/>
      <c r="Y6" s="513"/>
      <c r="Z6" s="513"/>
      <c r="AA6" s="513"/>
      <c r="AB6" s="513"/>
      <c r="AC6" s="513"/>
      <c r="AD6" s="513"/>
      <c r="AE6" s="513"/>
      <c r="AF6" s="513"/>
      <c r="AG6" s="513"/>
      <c r="AH6" s="513"/>
      <c r="AI6" s="513"/>
      <c r="AJ6" s="513"/>
      <c r="AK6" s="513"/>
      <c r="AL6" s="513"/>
      <c r="AM6" s="513"/>
      <c r="AN6" s="513"/>
      <c r="AO6" s="513"/>
      <c r="AP6" s="513"/>
      <c r="AQ6" s="513"/>
      <c r="AR6" s="513"/>
      <c r="AS6" s="513"/>
      <c r="AT6" s="513"/>
      <c r="AU6" s="513"/>
      <c r="AV6" s="513"/>
      <c r="AW6" s="513"/>
      <c r="AX6" s="513"/>
      <c r="AY6" s="513"/>
      <c r="AZ6" s="513"/>
      <c r="BA6" s="513"/>
      <c r="BB6" s="513"/>
      <c r="BC6" s="513"/>
      <c r="BD6" s="513"/>
      <c r="BE6" s="513"/>
      <c r="BF6" s="513"/>
      <c r="BG6" s="513"/>
      <c r="BH6" s="513"/>
      <c r="BI6" s="513"/>
      <c r="BJ6" s="513"/>
      <c r="BK6" s="513"/>
      <c r="BL6" s="513"/>
      <c r="BM6" s="513"/>
      <c r="BN6" s="513"/>
      <c r="BO6" s="513"/>
      <c r="BP6" s="513"/>
      <c r="BQ6" s="513"/>
      <c r="BR6" s="513"/>
      <c r="BS6" s="513"/>
      <c r="BT6" s="513"/>
      <c r="BU6" s="513"/>
      <c r="BV6" s="513"/>
      <c r="BW6" s="513"/>
      <c r="BX6" s="513"/>
      <c r="BY6" s="513"/>
      <c r="BZ6" s="513"/>
      <c r="CA6" s="513"/>
      <c r="CB6" s="513"/>
      <c r="CC6" s="513"/>
      <c r="CD6" s="513"/>
      <c r="CE6" s="513"/>
      <c r="CF6" s="513"/>
      <c r="CG6" s="513"/>
      <c r="CH6" s="513"/>
      <c r="CI6" s="513"/>
      <c r="CJ6" s="513"/>
      <c r="CK6" s="513"/>
      <c r="CL6" s="513"/>
      <c r="CM6" s="513"/>
      <c r="CN6" s="513"/>
      <c r="CO6" s="513"/>
      <c r="CP6" s="513"/>
      <c r="CQ6" s="513"/>
      <c r="CR6" s="513"/>
      <c r="CS6" s="513"/>
      <c r="CT6" s="513"/>
      <c r="CU6" s="513"/>
      <c r="CV6" s="513"/>
      <c r="CW6" s="513"/>
      <c r="CX6" s="513"/>
      <c r="CY6" s="513"/>
      <c r="CZ6" s="513"/>
      <c r="DA6" s="513"/>
      <c r="DB6" s="513"/>
      <c r="DC6" s="513"/>
      <c r="DD6" s="513"/>
      <c r="DE6" s="513"/>
      <c r="DF6" s="513"/>
      <c r="DG6" s="513"/>
      <c r="DH6" s="513"/>
      <c r="DI6" s="513"/>
      <c r="DJ6" s="513"/>
      <c r="DK6" s="513"/>
      <c r="DL6" s="513"/>
      <c r="DM6" s="513"/>
      <c r="DN6" s="513"/>
      <c r="DO6" s="513"/>
      <c r="DP6" s="513"/>
      <c r="DQ6" s="513"/>
      <c r="DR6" s="513"/>
      <c r="DS6" s="513"/>
      <c r="DT6" s="513"/>
      <c r="DU6" s="513"/>
      <c r="DV6" s="513"/>
      <c r="DW6" s="513"/>
      <c r="DX6" s="513"/>
      <c r="DY6" s="513"/>
      <c r="DZ6" s="513"/>
      <c r="EA6" s="513"/>
      <c r="EB6" s="513"/>
      <c r="EC6" s="513"/>
      <c r="ED6" s="513"/>
      <c r="EE6" s="513"/>
      <c r="EF6" s="513"/>
      <c r="EG6" s="513"/>
      <c r="EH6" s="513"/>
      <c r="EI6" s="513"/>
      <c r="EJ6" s="513"/>
      <c r="EK6" s="513"/>
      <c r="EL6" s="513"/>
      <c r="EM6" s="513"/>
      <c r="EN6" s="513"/>
      <c r="EO6" s="513"/>
      <c r="EP6" s="513"/>
      <c r="EQ6" s="513"/>
      <c r="ER6" s="513"/>
      <c r="ES6" s="513"/>
      <c r="ET6" s="513"/>
      <c r="EU6" s="513"/>
      <c r="EV6" s="513"/>
      <c r="EW6" s="513"/>
      <c r="EX6" s="513"/>
      <c r="EY6" s="513"/>
      <c r="EZ6" s="513"/>
      <c r="FA6" s="513"/>
      <c r="FB6" s="513"/>
      <c r="FC6" s="513"/>
      <c r="FD6" s="513"/>
      <c r="FE6" s="513"/>
      <c r="FF6" s="513"/>
      <c r="FG6" s="513"/>
      <c r="FH6" s="513"/>
      <c r="FI6" s="513"/>
      <c r="FJ6" s="513"/>
      <c r="FK6" s="513"/>
      <c r="FL6" s="513"/>
      <c r="FM6" s="513"/>
      <c r="FN6" s="513"/>
      <c r="FO6" s="513"/>
      <c r="FP6" s="513"/>
      <c r="FQ6" s="513"/>
      <c r="FR6" s="513"/>
      <c r="FS6" s="513"/>
      <c r="FT6" s="513"/>
      <c r="FU6" s="513"/>
      <c r="FV6" s="513"/>
      <c r="FW6" s="513"/>
      <c r="FX6" s="513"/>
      <c r="FY6" s="513"/>
      <c r="FZ6" s="513"/>
      <c r="GA6" s="513"/>
      <c r="GB6" s="513"/>
      <c r="GC6" s="513"/>
      <c r="GD6" s="513"/>
      <c r="GE6" s="513"/>
      <c r="GF6" s="513"/>
      <c r="GG6" s="513"/>
      <c r="GH6" s="513"/>
      <c r="GI6" s="513"/>
      <c r="GJ6" s="513"/>
      <c r="GK6" s="513"/>
      <c r="GL6" s="513"/>
      <c r="GM6" s="513"/>
      <c r="GN6" s="513"/>
      <c r="GO6" s="513"/>
      <c r="GP6" s="513"/>
      <c r="GQ6" s="513"/>
      <c r="GR6" s="513"/>
      <c r="GS6" s="513"/>
      <c r="GT6" s="513"/>
      <c r="GU6" s="513"/>
      <c r="GV6" s="513"/>
      <c r="GW6" s="513"/>
      <c r="GX6" s="513"/>
      <c r="GY6" s="513"/>
      <c r="GZ6" s="513"/>
      <c r="HA6" s="513"/>
      <c r="HB6" s="513"/>
      <c r="HC6" s="513"/>
      <c r="HD6" s="513"/>
      <c r="HE6" s="513"/>
      <c r="HF6" s="513"/>
      <c r="HG6" s="513"/>
      <c r="HH6" s="513"/>
      <c r="HI6" s="513"/>
      <c r="HJ6" s="513"/>
      <c r="HK6" s="513"/>
      <c r="HL6" s="513"/>
      <c r="HM6" s="513"/>
      <c r="HN6" s="513"/>
      <c r="HO6" s="513"/>
      <c r="HP6" s="513"/>
      <c r="HQ6" s="513"/>
      <c r="HR6" s="513"/>
      <c r="HS6" s="513"/>
      <c r="HT6" s="513"/>
      <c r="HU6" s="513"/>
      <c r="HV6" s="513"/>
      <c r="HW6" s="513"/>
      <c r="HX6" s="513"/>
      <c r="HY6" s="513"/>
      <c r="HZ6" s="513"/>
      <c r="IA6" s="513"/>
      <c r="IB6" s="513"/>
      <c r="IC6" s="513"/>
      <c r="ID6" s="513"/>
      <c r="IE6" s="513"/>
      <c r="IF6" s="513"/>
      <c r="IG6" s="513"/>
      <c r="IH6" s="513"/>
      <c r="II6" s="513"/>
      <c r="IJ6" s="513"/>
    </row>
    <row r="7" spans="1:244" s="514" customFormat="1" ht="21.75" customHeight="1">
      <c r="A7" s="679"/>
      <c r="B7" s="473" t="s">
        <v>105</v>
      </c>
      <c r="C7" s="510" t="s">
        <v>106</v>
      </c>
      <c r="D7" s="510" t="s">
        <v>105</v>
      </c>
      <c r="E7" s="510" t="s">
        <v>106</v>
      </c>
      <c r="F7" s="676"/>
      <c r="G7" s="676"/>
      <c r="H7" s="515"/>
      <c r="I7" s="510" t="s">
        <v>105</v>
      </c>
      <c r="J7" s="510" t="s">
        <v>106</v>
      </c>
      <c r="K7" s="510" t="s">
        <v>105</v>
      </c>
      <c r="L7" s="510" t="s">
        <v>106</v>
      </c>
      <c r="M7" s="676"/>
      <c r="N7" s="676"/>
      <c r="O7" s="517"/>
      <c r="P7" s="679"/>
      <c r="Q7" s="516"/>
      <c r="R7" s="516"/>
      <c r="S7" s="516"/>
      <c r="T7" s="516"/>
      <c r="U7" s="516"/>
      <c r="V7" s="516"/>
      <c r="W7" s="513"/>
      <c r="X7" s="513"/>
      <c r="Y7" s="513"/>
      <c r="Z7" s="513"/>
      <c r="AA7" s="513"/>
      <c r="AB7" s="513"/>
      <c r="AC7" s="513"/>
      <c r="AD7" s="513"/>
      <c r="AE7" s="513"/>
      <c r="AF7" s="513"/>
      <c r="AG7" s="513"/>
      <c r="AH7" s="513"/>
      <c r="AI7" s="513"/>
      <c r="AJ7" s="513"/>
      <c r="AK7" s="513"/>
      <c r="AL7" s="513"/>
      <c r="AM7" s="513"/>
      <c r="AN7" s="513"/>
      <c r="AO7" s="513"/>
      <c r="AP7" s="513"/>
      <c r="AQ7" s="513"/>
      <c r="AR7" s="513"/>
      <c r="AS7" s="513"/>
      <c r="AT7" s="513"/>
      <c r="AU7" s="513"/>
      <c r="AV7" s="513"/>
      <c r="AW7" s="513"/>
      <c r="AX7" s="513"/>
      <c r="AY7" s="513"/>
      <c r="AZ7" s="513"/>
      <c r="BA7" s="513"/>
      <c r="BB7" s="513"/>
      <c r="BC7" s="513"/>
      <c r="BD7" s="513"/>
      <c r="BE7" s="513"/>
      <c r="BF7" s="513"/>
      <c r="BG7" s="513"/>
      <c r="BH7" s="513"/>
      <c r="BI7" s="513"/>
      <c r="BJ7" s="513"/>
      <c r="BK7" s="513"/>
      <c r="BL7" s="513"/>
      <c r="BM7" s="513"/>
      <c r="BN7" s="513"/>
      <c r="BO7" s="513"/>
      <c r="BP7" s="513"/>
      <c r="BQ7" s="513"/>
      <c r="BR7" s="513"/>
      <c r="BS7" s="513"/>
      <c r="BT7" s="513"/>
      <c r="BU7" s="513"/>
      <c r="BV7" s="513"/>
      <c r="BW7" s="513"/>
      <c r="BX7" s="513"/>
      <c r="BY7" s="513"/>
      <c r="BZ7" s="513"/>
      <c r="CA7" s="513"/>
      <c r="CB7" s="513"/>
      <c r="CC7" s="513"/>
      <c r="CD7" s="513"/>
      <c r="CE7" s="513"/>
      <c r="CF7" s="513"/>
      <c r="CG7" s="513"/>
      <c r="CH7" s="513"/>
      <c r="CI7" s="513"/>
      <c r="CJ7" s="513"/>
      <c r="CK7" s="513"/>
      <c r="CL7" s="513"/>
      <c r="CM7" s="513"/>
      <c r="CN7" s="513"/>
      <c r="CO7" s="513"/>
      <c r="CP7" s="513"/>
      <c r="CQ7" s="513"/>
      <c r="CR7" s="513"/>
      <c r="CS7" s="513"/>
      <c r="CT7" s="513"/>
      <c r="CU7" s="513"/>
      <c r="CV7" s="513"/>
      <c r="CW7" s="513"/>
      <c r="CX7" s="513"/>
      <c r="CY7" s="513"/>
      <c r="CZ7" s="513"/>
      <c r="DA7" s="513"/>
      <c r="DB7" s="513"/>
      <c r="DC7" s="513"/>
      <c r="DD7" s="513"/>
      <c r="DE7" s="513"/>
      <c r="DF7" s="513"/>
      <c r="DG7" s="513"/>
      <c r="DH7" s="513"/>
      <c r="DI7" s="513"/>
      <c r="DJ7" s="513"/>
      <c r="DK7" s="513"/>
      <c r="DL7" s="513"/>
      <c r="DM7" s="513"/>
      <c r="DN7" s="513"/>
      <c r="DO7" s="513"/>
      <c r="DP7" s="513"/>
      <c r="DQ7" s="513"/>
      <c r="DR7" s="513"/>
      <c r="DS7" s="513"/>
      <c r="DT7" s="513"/>
      <c r="DU7" s="513"/>
      <c r="DV7" s="513"/>
      <c r="DW7" s="513"/>
      <c r="DX7" s="513"/>
      <c r="DY7" s="513"/>
      <c r="DZ7" s="513"/>
      <c r="EA7" s="513"/>
      <c r="EB7" s="513"/>
      <c r="EC7" s="513"/>
      <c r="ED7" s="513"/>
      <c r="EE7" s="513"/>
      <c r="EF7" s="513"/>
      <c r="EG7" s="513"/>
      <c r="EH7" s="513"/>
      <c r="EI7" s="513"/>
      <c r="EJ7" s="513"/>
      <c r="EK7" s="513"/>
      <c r="EL7" s="513"/>
      <c r="EM7" s="513"/>
      <c r="EN7" s="513"/>
      <c r="EO7" s="513"/>
      <c r="EP7" s="513"/>
      <c r="EQ7" s="513"/>
      <c r="ER7" s="513"/>
      <c r="ES7" s="513"/>
      <c r="ET7" s="513"/>
      <c r="EU7" s="513"/>
      <c r="EV7" s="513"/>
      <c r="EW7" s="513"/>
      <c r="EX7" s="513"/>
      <c r="EY7" s="513"/>
      <c r="EZ7" s="513"/>
      <c r="FA7" s="513"/>
      <c r="FB7" s="513"/>
      <c r="FC7" s="513"/>
      <c r="FD7" s="513"/>
      <c r="FE7" s="513"/>
      <c r="FF7" s="513"/>
      <c r="FG7" s="513"/>
      <c r="FH7" s="513"/>
      <c r="FI7" s="513"/>
      <c r="FJ7" s="513"/>
      <c r="FK7" s="513"/>
      <c r="FL7" s="513"/>
      <c r="FM7" s="513"/>
      <c r="FN7" s="513"/>
      <c r="FO7" s="513"/>
      <c r="FP7" s="513"/>
      <c r="FQ7" s="513"/>
      <c r="FR7" s="513"/>
      <c r="FS7" s="513"/>
      <c r="FT7" s="513"/>
      <c r="FU7" s="513"/>
      <c r="FV7" s="513"/>
      <c r="FW7" s="513"/>
      <c r="FX7" s="513"/>
      <c r="FY7" s="513"/>
      <c r="FZ7" s="513"/>
      <c r="GA7" s="513"/>
      <c r="GB7" s="513"/>
      <c r="GC7" s="513"/>
      <c r="GD7" s="513"/>
      <c r="GE7" s="513"/>
      <c r="GF7" s="513"/>
      <c r="GG7" s="513"/>
      <c r="GH7" s="513"/>
      <c r="GI7" s="513"/>
      <c r="GJ7" s="513"/>
      <c r="GK7" s="513"/>
      <c r="GL7" s="513"/>
      <c r="GM7" s="513"/>
      <c r="GN7" s="513"/>
      <c r="GO7" s="513"/>
      <c r="GP7" s="513"/>
      <c r="GQ7" s="513"/>
      <c r="GR7" s="513"/>
      <c r="GS7" s="513"/>
      <c r="GT7" s="513"/>
      <c r="GU7" s="513"/>
      <c r="GV7" s="513"/>
      <c r="GW7" s="513"/>
      <c r="GX7" s="513"/>
      <c r="GY7" s="513"/>
      <c r="GZ7" s="513"/>
      <c r="HA7" s="513"/>
      <c r="HB7" s="513"/>
      <c r="HC7" s="513"/>
      <c r="HD7" s="513"/>
      <c r="HE7" s="513"/>
      <c r="HF7" s="513"/>
      <c r="HG7" s="513"/>
      <c r="HH7" s="513"/>
      <c r="HI7" s="513"/>
      <c r="HJ7" s="513"/>
      <c r="HK7" s="513"/>
      <c r="HL7" s="513"/>
      <c r="HM7" s="513"/>
      <c r="HN7" s="513"/>
      <c r="HO7" s="513"/>
      <c r="HP7" s="513"/>
      <c r="HQ7" s="513"/>
      <c r="HR7" s="513"/>
      <c r="HS7" s="513"/>
      <c r="HT7" s="513"/>
      <c r="HU7" s="513"/>
      <c r="HV7" s="513"/>
      <c r="HW7" s="513"/>
      <c r="HX7" s="513"/>
      <c r="HY7" s="513"/>
      <c r="HZ7" s="513"/>
      <c r="IA7" s="513"/>
      <c r="IB7" s="513"/>
      <c r="IC7" s="513"/>
      <c r="ID7" s="513"/>
      <c r="IE7" s="513"/>
      <c r="IF7" s="513"/>
      <c r="IG7" s="513"/>
      <c r="IH7" s="513"/>
      <c r="II7" s="513"/>
      <c r="IJ7" s="513"/>
    </row>
    <row r="8" spans="1:244" s="514" customFormat="1" ht="8.25" customHeight="1">
      <c r="A8" s="518"/>
      <c r="B8" s="518"/>
      <c r="C8" s="519"/>
      <c r="D8" s="519"/>
      <c r="E8" s="519"/>
      <c r="F8" s="519"/>
      <c r="G8" s="519"/>
      <c r="H8" s="515"/>
      <c r="I8" s="519"/>
      <c r="J8" s="519"/>
      <c r="K8" s="519"/>
      <c r="L8" s="519"/>
      <c r="M8" s="519"/>
      <c r="N8" s="519"/>
      <c r="O8" s="519"/>
      <c r="P8" s="519"/>
      <c r="Q8" s="520"/>
      <c r="R8" s="520"/>
      <c r="S8" s="520"/>
      <c r="T8" s="520"/>
      <c r="U8" s="520"/>
      <c r="V8" s="520"/>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521"/>
      <c r="CH8" s="521"/>
      <c r="CI8" s="521"/>
      <c r="CJ8" s="521"/>
      <c r="CK8" s="521"/>
      <c r="CL8" s="521"/>
      <c r="CM8" s="521"/>
      <c r="CN8" s="521"/>
      <c r="CO8" s="521"/>
      <c r="CP8" s="521"/>
      <c r="CQ8" s="521"/>
      <c r="CR8" s="521"/>
      <c r="CS8" s="521"/>
      <c r="CT8" s="521"/>
      <c r="CU8" s="521"/>
      <c r="CV8" s="521"/>
      <c r="CW8" s="521"/>
      <c r="CX8" s="521"/>
      <c r="CY8" s="521"/>
      <c r="CZ8" s="521"/>
      <c r="DA8" s="521"/>
      <c r="DB8" s="521"/>
      <c r="DC8" s="521"/>
      <c r="DD8" s="521"/>
      <c r="DE8" s="521"/>
      <c r="DF8" s="521"/>
      <c r="DG8" s="521"/>
      <c r="DH8" s="521"/>
      <c r="DI8" s="521"/>
      <c r="DJ8" s="521"/>
      <c r="DK8" s="521"/>
      <c r="DL8" s="521"/>
      <c r="DM8" s="521"/>
      <c r="DN8" s="521"/>
      <c r="DO8" s="521"/>
      <c r="DP8" s="521"/>
      <c r="DQ8" s="521"/>
      <c r="DR8" s="521"/>
      <c r="DS8" s="521"/>
      <c r="DT8" s="521"/>
      <c r="DU8" s="521"/>
      <c r="DV8" s="521"/>
      <c r="DW8" s="521"/>
      <c r="DX8" s="521"/>
      <c r="DY8" s="521"/>
      <c r="DZ8" s="521"/>
      <c r="EA8" s="521"/>
      <c r="EB8" s="521"/>
      <c r="EC8" s="521"/>
      <c r="ED8" s="521"/>
      <c r="EE8" s="521"/>
      <c r="EF8" s="521"/>
      <c r="EG8" s="521"/>
      <c r="EH8" s="521"/>
      <c r="EI8" s="521"/>
      <c r="EJ8" s="521"/>
      <c r="EK8" s="521"/>
      <c r="EL8" s="521"/>
      <c r="EM8" s="521"/>
      <c r="EN8" s="521"/>
      <c r="EO8" s="521"/>
      <c r="EP8" s="521"/>
      <c r="EQ8" s="521"/>
      <c r="ER8" s="521"/>
      <c r="ES8" s="521"/>
      <c r="ET8" s="521"/>
      <c r="EU8" s="521"/>
      <c r="EV8" s="521"/>
      <c r="EW8" s="521"/>
      <c r="EX8" s="521"/>
      <c r="EY8" s="521"/>
      <c r="EZ8" s="521"/>
      <c r="FA8" s="521"/>
      <c r="FB8" s="521"/>
      <c r="FC8" s="521"/>
      <c r="FD8" s="521"/>
      <c r="FE8" s="521"/>
      <c r="FF8" s="521"/>
      <c r="FG8" s="521"/>
      <c r="FH8" s="521"/>
      <c r="FI8" s="521"/>
      <c r="FJ8" s="521"/>
      <c r="FK8" s="521"/>
      <c r="FL8" s="521"/>
      <c r="FM8" s="521"/>
      <c r="FN8" s="521"/>
      <c r="FO8" s="521"/>
      <c r="FP8" s="521"/>
      <c r="FQ8" s="521"/>
      <c r="FR8" s="521"/>
      <c r="FS8" s="521"/>
      <c r="FT8" s="521"/>
      <c r="FU8" s="521"/>
      <c r="FV8" s="521"/>
      <c r="FW8" s="521"/>
      <c r="FX8" s="521"/>
      <c r="FY8" s="521"/>
      <c r="FZ8" s="521"/>
      <c r="GA8" s="521"/>
      <c r="GB8" s="521"/>
      <c r="GC8" s="521"/>
      <c r="GD8" s="521"/>
      <c r="GE8" s="521"/>
      <c r="GF8" s="521"/>
      <c r="GG8" s="521"/>
      <c r="GH8" s="521"/>
      <c r="GI8" s="521"/>
      <c r="GJ8" s="521"/>
      <c r="GK8" s="521"/>
      <c r="GL8" s="521"/>
      <c r="GM8" s="521"/>
      <c r="GN8" s="521"/>
      <c r="GO8" s="521"/>
      <c r="GP8" s="521"/>
      <c r="GQ8" s="521"/>
      <c r="GR8" s="521"/>
      <c r="GS8" s="521"/>
      <c r="GT8" s="521"/>
      <c r="GU8" s="521"/>
      <c r="GV8" s="521"/>
      <c r="GW8" s="521"/>
      <c r="GX8" s="521"/>
      <c r="GY8" s="521"/>
      <c r="GZ8" s="521"/>
      <c r="HA8" s="521"/>
      <c r="HB8" s="521"/>
      <c r="HC8" s="521"/>
      <c r="HD8" s="521"/>
      <c r="HE8" s="521"/>
      <c r="HF8" s="521"/>
      <c r="HG8" s="521"/>
      <c r="HH8" s="521"/>
      <c r="HI8" s="521"/>
      <c r="HJ8" s="521"/>
      <c r="HK8" s="521"/>
      <c r="HL8" s="521"/>
      <c r="HM8" s="521"/>
      <c r="HN8" s="521"/>
      <c r="HO8" s="521"/>
      <c r="HP8" s="521"/>
      <c r="HQ8" s="521"/>
      <c r="HR8" s="521"/>
      <c r="HS8" s="521"/>
      <c r="HT8" s="521"/>
      <c r="HU8" s="521"/>
      <c r="HV8" s="521"/>
      <c r="HW8" s="521"/>
      <c r="HX8" s="521"/>
      <c r="HY8" s="521"/>
      <c r="HZ8" s="521"/>
      <c r="IA8" s="521"/>
      <c r="IB8" s="521"/>
      <c r="IC8" s="521"/>
      <c r="ID8" s="521"/>
      <c r="IE8" s="521"/>
      <c r="IF8" s="521"/>
      <c r="IG8" s="521"/>
      <c r="IH8" s="521"/>
      <c r="II8" s="521"/>
      <c r="IJ8" s="521"/>
    </row>
    <row r="9" spans="1:244" s="508" customFormat="1" ht="32.1" customHeight="1">
      <c r="A9" s="522" t="s">
        <v>701</v>
      </c>
      <c r="B9" s="573">
        <v>3325</v>
      </c>
      <c r="C9" s="573">
        <v>313</v>
      </c>
      <c r="D9" s="573">
        <v>7504</v>
      </c>
      <c r="E9" s="573">
        <v>445</v>
      </c>
      <c r="F9" s="523">
        <v>11587</v>
      </c>
      <c r="G9" s="524">
        <v>94.264562316954112</v>
      </c>
      <c r="H9" s="525"/>
      <c r="I9" s="573">
        <v>299</v>
      </c>
      <c r="J9" s="573">
        <v>28</v>
      </c>
      <c r="K9" s="573">
        <v>355</v>
      </c>
      <c r="L9" s="573">
        <v>23</v>
      </c>
      <c r="M9" s="523">
        <v>705</v>
      </c>
      <c r="N9" s="524">
        <v>5.7354376830458831</v>
      </c>
      <c r="O9" s="526"/>
      <c r="P9" s="523">
        <v>12292</v>
      </c>
    </row>
    <row r="10" spans="1:244" s="508" customFormat="1" ht="32.1" customHeight="1">
      <c r="A10" s="522" t="s">
        <v>702</v>
      </c>
      <c r="B10" s="573">
        <v>2651</v>
      </c>
      <c r="C10" s="573">
        <v>260</v>
      </c>
      <c r="D10" s="573">
        <v>5155</v>
      </c>
      <c r="E10" s="573">
        <v>277</v>
      </c>
      <c r="F10" s="523">
        <v>8343</v>
      </c>
      <c r="G10" s="524">
        <v>90.214100346020757</v>
      </c>
      <c r="H10" s="525"/>
      <c r="I10" s="573">
        <v>418</v>
      </c>
      <c r="J10" s="573">
        <v>28</v>
      </c>
      <c r="K10" s="573">
        <v>446</v>
      </c>
      <c r="L10" s="573">
        <v>13</v>
      </c>
      <c r="M10" s="523">
        <v>905</v>
      </c>
      <c r="N10" s="524">
        <v>9.7858996539792393</v>
      </c>
      <c r="O10" s="526"/>
      <c r="P10" s="523">
        <v>9248</v>
      </c>
    </row>
    <row r="11" spans="1:244" s="508" customFormat="1" ht="32.1" customHeight="1">
      <c r="A11" s="522" t="s">
        <v>703</v>
      </c>
      <c r="B11" s="573">
        <v>156</v>
      </c>
      <c r="C11" s="573">
        <v>0</v>
      </c>
      <c r="D11" s="573">
        <v>184</v>
      </c>
      <c r="E11" s="573">
        <v>0</v>
      </c>
      <c r="F11" s="523">
        <v>340</v>
      </c>
      <c r="G11" s="524">
        <v>87.40359897172236</v>
      </c>
      <c r="H11" s="525"/>
      <c r="I11" s="573">
        <v>1</v>
      </c>
      <c r="J11" s="573">
        <v>1</v>
      </c>
      <c r="K11" s="573">
        <v>47</v>
      </c>
      <c r="L11" s="573">
        <v>0</v>
      </c>
      <c r="M11" s="523">
        <v>49</v>
      </c>
      <c r="N11" s="524">
        <v>12.596401028277635</v>
      </c>
      <c r="O11" s="526"/>
      <c r="P11" s="523">
        <v>389</v>
      </c>
    </row>
    <row r="12" spans="1:244" s="508" customFormat="1" ht="32.1" customHeight="1">
      <c r="A12" s="522" t="s">
        <v>704</v>
      </c>
      <c r="B12" s="573">
        <v>104</v>
      </c>
      <c r="C12" s="573">
        <v>4</v>
      </c>
      <c r="D12" s="573">
        <v>162</v>
      </c>
      <c r="E12" s="573">
        <v>0</v>
      </c>
      <c r="F12" s="523">
        <v>270</v>
      </c>
      <c r="G12" s="524">
        <v>95.406360424028264</v>
      </c>
      <c r="H12" s="525"/>
      <c r="I12" s="573">
        <v>9</v>
      </c>
      <c r="J12" s="573">
        <v>0</v>
      </c>
      <c r="K12" s="573">
        <v>3</v>
      </c>
      <c r="L12" s="573">
        <v>1</v>
      </c>
      <c r="M12" s="523">
        <v>13</v>
      </c>
      <c r="N12" s="524">
        <v>4.5936395759717312</v>
      </c>
      <c r="O12" s="526"/>
      <c r="P12" s="523">
        <v>283</v>
      </c>
    </row>
    <row r="13" spans="1:244" s="508" customFormat="1" ht="32.1" customHeight="1">
      <c r="A13" s="522" t="s">
        <v>705</v>
      </c>
      <c r="B13" s="573">
        <v>7214</v>
      </c>
      <c r="C13" s="573">
        <v>422</v>
      </c>
      <c r="D13" s="573">
        <v>12380</v>
      </c>
      <c r="E13" s="573">
        <v>508</v>
      </c>
      <c r="F13" s="523">
        <v>20524</v>
      </c>
      <c r="G13" s="524">
        <v>89.025765593823195</v>
      </c>
      <c r="H13" s="525"/>
      <c r="I13" s="573">
        <v>1084</v>
      </c>
      <c r="J13" s="573">
        <v>94</v>
      </c>
      <c r="K13" s="573">
        <v>1300</v>
      </c>
      <c r="L13" s="573">
        <v>52</v>
      </c>
      <c r="M13" s="523">
        <v>2530</v>
      </c>
      <c r="N13" s="524">
        <v>10.974234406176802</v>
      </c>
      <c r="O13" s="526"/>
      <c r="P13" s="523">
        <v>23054</v>
      </c>
    </row>
    <row r="14" spans="1:244" s="508" customFormat="1" ht="32.1" customHeight="1">
      <c r="A14" s="522" t="s">
        <v>706</v>
      </c>
      <c r="B14" s="573">
        <v>11280</v>
      </c>
      <c r="C14" s="573">
        <v>764</v>
      </c>
      <c r="D14" s="573">
        <v>18098</v>
      </c>
      <c r="E14" s="573">
        <v>821</v>
      </c>
      <c r="F14" s="523">
        <v>30963</v>
      </c>
      <c r="G14" s="524">
        <v>87.021162980242266</v>
      </c>
      <c r="H14" s="525"/>
      <c r="I14" s="573">
        <v>1930</v>
      </c>
      <c r="J14" s="573">
        <v>112</v>
      </c>
      <c r="K14" s="573">
        <v>2478</v>
      </c>
      <c r="L14" s="573">
        <v>98</v>
      </c>
      <c r="M14" s="523">
        <v>4618</v>
      </c>
      <c r="N14" s="524">
        <v>12.978837019757735</v>
      </c>
      <c r="O14" s="526"/>
      <c r="P14" s="523">
        <v>35581</v>
      </c>
    </row>
    <row r="15" spans="1:244" s="508" customFormat="1" ht="32.1" customHeight="1">
      <c r="A15" s="522" t="s">
        <v>707</v>
      </c>
      <c r="B15" s="573">
        <v>7968</v>
      </c>
      <c r="C15" s="573">
        <v>481</v>
      </c>
      <c r="D15" s="573">
        <v>15001</v>
      </c>
      <c r="E15" s="573">
        <v>616</v>
      </c>
      <c r="F15" s="523">
        <v>24066</v>
      </c>
      <c r="G15" s="524">
        <v>87.341220875372002</v>
      </c>
      <c r="H15" s="525"/>
      <c r="I15" s="573">
        <v>1560</v>
      </c>
      <c r="J15" s="573">
        <v>119</v>
      </c>
      <c r="K15" s="573">
        <v>1716</v>
      </c>
      <c r="L15" s="573">
        <v>93</v>
      </c>
      <c r="M15" s="523">
        <v>3488</v>
      </c>
      <c r="N15" s="524">
        <v>12.658779124628003</v>
      </c>
      <c r="O15" s="526"/>
      <c r="P15" s="523">
        <v>27554</v>
      </c>
    </row>
    <row r="16" spans="1:244" s="508" customFormat="1" ht="32.1" customHeight="1">
      <c r="A16" s="522" t="s">
        <v>708</v>
      </c>
      <c r="B16" s="573">
        <v>20567</v>
      </c>
      <c r="C16" s="573">
        <v>1460</v>
      </c>
      <c r="D16" s="573">
        <v>34068</v>
      </c>
      <c r="E16" s="573">
        <v>1664</v>
      </c>
      <c r="F16" s="523">
        <v>57759</v>
      </c>
      <c r="G16" s="524">
        <v>86.180450903448175</v>
      </c>
      <c r="H16" s="525"/>
      <c r="I16" s="573">
        <v>3494</v>
      </c>
      <c r="J16" s="573">
        <v>370</v>
      </c>
      <c r="K16" s="573">
        <v>5091</v>
      </c>
      <c r="L16" s="573">
        <v>307</v>
      </c>
      <c r="M16" s="523">
        <v>9262</v>
      </c>
      <c r="N16" s="524">
        <v>13.819549096551826</v>
      </c>
      <c r="O16" s="526"/>
      <c r="P16" s="523">
        <v>67021</v>
      </c>
    </row>
    <row r="17" spans="1:249" s="508" customFormat="1" ht="32.1" customHeight="1">
      <c r="A17" s="522" t="s">
        <v>709</v>
      </c>
      <c r="B17" s="573">
        <v>5579</v>
      </c>
      <c r="C17" s="573">
        <v>510</v>
      </c>
      <c r="D17" s="573">
        <v>11162</v>
      </c>
      <c r="E17" s="573">
        <v>553</v>
      </c>
      <c r="F17" s="523">
        <v>17804</v>
      </c>
      <c r="G17" s="524">
        <v>85.501608797963783</v>
      </c>
      <c r="H17" s="525"/>
      <c r="I17" s="573">
        <v>1077</v>
      </c>
      <c r="J17" s="573">
        <v>117</v>
      </c>
      <c r="K17" s="573">
        <v>1715</v>
      </c>
      <c r="L17" s="573">
        <v>110</v>
      </c>
      <c r="M17" s="523">
        <v>3019</v>
      </c>
      <c r="N17" s="524">
        <v>14.49839120203621</v>
      </c>
      <c r="O17" s="526"/>
      <c r="P17" s="523">
        <v>20823</v>
      </c>
    </row>
    <row r="18" spans="1:249" s="508" customFormat="1" ht="32.1" customHeight="1">
      <c r="A18" s="522" t="s">
        <v>710</v>
      </c>
      <c r="B18" s="573">
        <v>7571</v>
      </c>
      <c r="C18" s="573">
        <v>594</v>
      </c>
      <c r="D18" s="573">
        <v>9438</v>
      </c>
      <c r="E18" s="573">
        <v>519</v>
      </c>
      <c r="F18" s="523">
        <v>18122</v>
      </c>
      <c r="G18" s="524">
        <v>85.650817657623591</v>
      </c>
      <c r="H18" s="525"/>
      <c r="I18" s="573">
        <v>1132</v>
      </c>
      <c r="J18" s="573">
        <v>134</v>
      </c>
      <c r="K18" s="573">
        <v>1655</v>
      </c>
      <c r="L18" s="573">
        <v>115</v>
      </c>
      <c r="M18" s="523">
        <v>3036</v>
      </c>
      <c r="N18" s="524">
        <v>14.349182342376405</v>
      </c>
      <c r="O18" s="526"/>
      <c r="P18" s="523">
        <v>21158</v>
      </c>
    </row>
    <row r="19" spans="1:249" s="508" customFormat="1" ht="32.1" customHeight="1">
      <c r="A19" s="522" t="s">
        <v>711</v>
      </c>
      <c r="B19" s="573">
        <v>844</v>
      </c>
      <c r="C19" s="573">
        <v>47</v>
      </c>
      <c r="D19" s="573">
        <v>1153</v>
      </c>
      <c r="E19" s="573">
        <v>22</v>
      </c>
      <c r="F19" s="523">
        <v>2066</v>
      </c>
      <c r="G19" s="524">
        <v>90.853122251539133</v>
      </c>
      <c r="H19" s="525"/>
      <c r="I19" s="573">
        <v>66</v>
      </c>
      <c r="J19" s="573">
        <v>4</v>
      </c>
      <c r="K19" s="573">
        <v>134</v>
      </c>
      <c r="L19" s="573">
        <v>4</v>
      </c>
      <c r="M19" s="523">
        <v>208</v>
      </c>
      <c r="N19" s="524">
        <v>9.1468777484608612</v>
      </c>
      <c r="O19" s="526"/>
      <c r="P19" s="523">
        <v>2274</v>
      </c>
    </row>
    <row r="20" spans="1:249" s="508" customFormat="1" ht="32.1" customHeight="1">
      <c r="A20" s="522" t="s">
        <v>712</v>
      </c>
      <c r="B20" s="573">
        <v>1173</v>
      </c>
      <c r="C20" s="573">
        <v>110</v>
      </c>
      <c r="D20" s="573">
        <v>1385</v>
      </c>
      <c r="E20" s="573">
        <v>112</v>
      </c>
      <c r="F20" s="523">
        <v>2780</v>
      </c>
      <c r="G20" s="524">
        <v>87.092731829573935</v>
      </c>
      <c r="H20" s="525"/>
      <c r="I20" s="573">
        <v>136</v>
      </c>
      <c r="J20" s="573">
        <v>19</v>
      </c>
      <c r="K20" s="573">
        <v>233</v>
      </c>
      <c r="L20" s="573">
        <v>24</v>
      </c>
      <c r="M20" s="523">
        <v>412</v>
      </c>
      <c r="N20" s="524">
        <v>12.907268170426065</v>
      </c>
      <c r="O20" s="526"/>
      <c r="P20" s="523">
        <v>3192</v>
      </c>
    </row>
    <row r="21" spans="1:249" s="508" customFormat="1" ht="32.1" customHeight="1">
      <c r="A21" s="522" t="s">
        <v>713</v>
      </c>
      <c r="B21" s="573">
        <v>1735</v>
      </c>
      <c r="C21" s="573">
        <v>158</v>
      </c>
      <c r="D21" s="573">
        <v>2096</v>
      </c>
      <c r="E21" s="573">
        <v>174</v>
      </c>
      <c r="F21" s="523">
        <v>4163</v>
      </c>
      <c r="G21" s="524">
        <v>80.42890262751159</v>
      </c>
      <c r="H21" s="525"/>
      <c r="I21" s="573">
        <v>411</v>
      </c>
      <c r="J21" s="573">
        <v>36</v>
      </c>
      <c r="K21" s="573">
        <v>539</v>
      </c>
      <c r="L21" s="573">
        <v>27</v>
      </c>
      <c r="M21" s="523">
        <v>1013</v>
      </c>
      <c r="N21" s="524">
        <v>19.571097372488406</v>
      </c>
      <c r="O21" s="526"/>
      <c r="P21" s="523">
        <v>5176</v>
      </c>
    </row>
    <row r="22" spans="1:249" s="508" customFormat="1" ht="32.1" customHeight="1">
      <c r="A22" s="522" t="s">
        <v>714</v>
      </c>
      <c r="B22" s="573">
        <v>2526</v>
      </c>
      <c r="C22" s="573">
        <v>268</v>
      </c>
      <c r="D22" s="573">
        <v>2293</v>
      </c>
      <c r="E22" s="573">
        <v>224</v>
      </c>
      <c r="F22" s="523">
        <v>5311</v>
      </c>
      <c r="G22" s="524">
        <v>83.730096169005208</v>
      </c>
      <c r="H22" s="525"/>
      <c r="I22" s="573">
        <v>435</v>
      </c>
      <c r="J22" s="573">
        <v>87</v>
      </c>
      <c r="K22" s="573">
        <v>474</v>
      </c>
      <c r="L22" s="573">
        <v>36</v>
      </c>
      <c r="M22" s="523">
        <v>1032</v>
      </c>
      <c r="N22" s="524">
        <v>16.269903830994796</v>
      </c>
      <c r="O22" s="526"/>
      <c r="P22" s="523">
        <v>6343</v>
      </c>
    </row>
    <row r="23" spans="1:249" s="508" customFormat="1" ht="32.1" customHeight="1">
      <c r="A23" s="522" t="s">
        <v>715</v>
      </c>
      <c r="B23" s="573">
        <v>22</v>
      </c>
      <c r="C23" s="573">
        <v>5</v>
      </c>
      <c r="D23" s="573">
        <v>25</v>
      </c>
      <c r="E23" s="573">
        <v>3</v>
      </c>
      <c r="F23" s="523">
        <v>55</v>
      </c>
      <c r="G23" s="524">
        <v>75.342465753424662</v>
      </c>
      <c r="H23" s="525"/>
      <c r="I23" s="573">
        <v>11</v>
      </c>
      <c r="J23" s="573">
        <v>2</v>
      </c>
      <c r="K23" s="573">
        <v>5</v>
      </c>
      <c r="L23" s="573">
        <v>0</v>
      </c>
      <c r="M23" s="523">
        <v>18</v>
      </c>
      <c r="N23" s="524">
        <v>24.657534246575342</v>
      </c>
      <c r="O23" s="526"/>
      <c r="P23" s="523">
        <v>73</v>
      </c>
    </row>
    <row r="24" spans="1:249" s="508" customFormat="1" ht="32.1" customHeight="1">
      <c r="A24" s="522" t="s">
        <v>716</v>
      </c>
      <c r="B24" s="573">
        <v>103</v>
      </c>
      <c r="C24" s="573">
        <v>15</v>
      </c>
      <c r="D24" s="573">
        <v>73</v>
      </c>
      <c r="E24" s="573">
        <v>5</v>
      </c>
      <c r="F24" s="523">
        <v>196</v>
      </c>
      <c r="G24" s="524">
        <v>77.165354330708666</v>
      </c>
      <c r="H24" s="525"/>
      <c r="I24" s="573">
        <v>33</v>
      </c>
      <c r="J24" s="573">
        <v>5</v>
      </c>
      <c r="K24" s="573">
        <v>17</v>
      </c>
      <c r="L24" s="573">
        <v>3</v>
      </c>
      <c r="M24" s="523">
        <v>58</v>
      </c>
      <c r="N24" s="524">
        <v>22.834645669291337</v>
      </c>
      <c r="O24" s="526"/>
      <c r="P24" s="523">
        <v>254</v>
      </c>
    </row>
    <row r="25" spans="1:249" s="508" customFormat="1" ht="32.1" customHeight="1">
      <c r="A25" s="522" t="s">
        <v>717</v>
      </c>
      <c r="B25" s="573">
        <v>4</v>
      </c>
      <c r="C25" s="573">
        <v>0</v>
      </c>
      <c r="D25" s="573">
        <v>3</v>
      </c>
      <c r="E25" s="573">
        <v>0</v>
      </c>
      <c r="F25" s="523">
        <v>7</v>
      </c>
      <c r="G25" s="524">
        <v>70</v>
      </c>
      <c r="H25" s="525"/>
      <c r="I25" s="573">
        <v>2</v>
      </c>
      <c r="J25" s="573">
        <v>1</v>
      </c>
      <c r="K25" s="573">
        <v>0</v>
      </c>
      <c r="L25" s="573">
        <v>0</v>
      </c>
      <c r="M25" s="523">
        <v>3</v>
      </c>
      <c r="N25" s="524">
        <v>30</v>
      </c>
      <c r="O25" s="526"/>
      <c r="P25" s="523">
        <v>10</v>
      </c>
    </row>
    <row r="26" spans="1:249" s="508" customFormat="1" ht="32.1" customHeight="1">
      <c r="A26" s="522" t="s">
        <v>718</v>
      </c>
      <c r="B26" s="573">
        <v>19</v>
      </c>
      <c r="C26" s="573">
        <v>1</v>
      </c>
      <c r="D26" s="573">
        <v>8</v>
      </c>
      <c r="E26" s="573">
        <v>1</v>
      </c>
      <c r="F26" s="523">
        <v>29</v>
      </c>
      <c r="G26" s="524">
        <v>78.378378378378372</v>
      </c>
      <c r="H26" s="525"/>
      <c r="I26" s="573">
        <v>4</v>
      </c>
      <c r="J26" s="573">
        <v>2</v>
      </c>
      <c r="K26" s="573">
        <v>1</v>
      </c>
      <c r="L26" s="573">
        <v>1</v>
      </c>
      <c r="M26" s="523">
        <v>8</v>
      </c>
      <c r="N26" s="524">
        <v>21.621621621621621</v>
      </c>
      <c r="O26" s="526"/>
      <c r="P26" s="523">
        <v>37</v>
      </c>
    </row>
    <row r="27" spans="1:249" s="514" customFormat="1" ht="6" customHeight="1">
      <c r="A27" s="527"/>
      <c r="B27" s="528"/>
      <c r="C27" s="529"/>
      <c r="D27" s="529"/>
      <c r="E27" s="530"/>
      <c r="F27" s="530"/>
      <c r="G27" s="530"/>
      <c r="H27" s="531"/>
      <c r="I27" s="529"/>
      <c r="J27" s="529"/>
      <c r="K27" s="529"/>
      <c r="L27" s="530"/>
      <c r="M27" s="530"/>
      <c r="N27" s="530"/>
      <c r="O27" s="529"/>
      <c r="P27" s="532"/>
      <c r="Q27" s="508"/>
      <c r="R27" s="508"/>
      <c r="S27" s="508"/>
      <c r="T27" s="508"/>
      <c r="U27" s="508"/>
      <c r="V27" s="508"/>
    </row>
    <row r="28" spans="1:249" s="540" customFormat="1" ht="32.1" customHeight="1">
      <c r="A28" s="533" t="s">
        <v>104</v>
      </c>
      <c r="B28" s="534">
        <v>72841</v>
      </c>
      <c r="C28" s="534">
        <v>5412</v>
      </c>
      <c r="D28" s="534">
        <v>120188</v>
      </c>
      <c r="E28" s="534">
        <v>5944</v>
      </c>
      <c r="F28" s="534">
        <v>204385</v>
      </c>
      <c r="G28" s="535">
        <v>87.060512348676525</v>
      </c>
      <c r="H28" s="536"/>
      <c r="I28" s="534">
        <v>12102</v>
      </c>
      <c r="J28" s="534">
        <v>1159</v>
      </c>
      <c r="K28" s="534">
        <v>16209</v>
      </c>
      <c r="L28" s="534">
        <v>907</v>
      </c>
      <c r="M28" s="534">
        <v>30377</v>
      </c>
      <c r="N28" s="537">
        <v>12.939487651323468</v>
      </c>
      <c r="O28" s="538"/>
      <c r="P28" s="539">
        <v>234762</v>
      </c>
      <c r="AJ28" s="541"/>
      <c r="AK28" s="541"/>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1"/>
      <c r="CT28" s="541"/>
      <c r="CU28" s="541"/>
      <c r="CV28" s="541"/>
      <c r="CW28" s="541"/>
      <c r="CX28" s="541"/>
      <c r="CY28" s="541"/>
      <c r="CZ28" s="541"/>
      <c r="DA28" s="541"/>
      <c r="DB28" s="541"/>
      <c r="DC28" s="541"/>
      <c r="DD28" s="541"/>
      <c r="DE28" s="541"/>
      <c r="DF28" s="541"/>
      <c r="DG28" s="541"/>
      <c r="DH28" s="541"/>
      <c r="DI28" s="541"/>
      <c r="DJ28" s="541"/>
      <c r="DK28" s="541"/>
      <c r="DL28" s="541"/>
      <c r="DM28" s="541"/>
      <c r="DN28" s="541"/>
      <c r="DO28" s="541"/>
      <c r="DP28" s="541"/>
      <c r="DQ28" s="541"/>
      <c r="DR28" s="541"/>
      <c r="DS28" s="541"/>
      <c r="DT28" s="541"/>
      <c r="DU28" s="541"/>
      <c r="DV28" s="541"/>
      <c r="DW28" s="541"/>
      <c r="DX28" s="541"/>
      <c r="DY28" s="541"/>
      <c r="DZ28" s="541"/>
      <c r="EA28" s="541"/>
      <c r="EB28" s="541"/>
      <c r="EC28" s="541"/>
      <c r="ED28" s="541"/>
      <c r="EE28" s="541"/>
      <c r="EF28" s="541"/>
      <c r="EG28" s="541"/>
      <c r="EH28" s="541"/>
      <c r="EI28" s="541"/>
      <c r="EJ28" s="541"/>
      <c r="EK28" s="541"/>
      <c r="EL28" s="541"/>
      <c r="EM28" s="541"/>
      <c r="EN28" s="541"/>
      <c r="EO28" s="541"/>
      <c r="EP28" s="541"/>
      <c r="EQ28" s="541"/>
      <c r="ER28" s="541"/>
      <c r="ES28" s="541"/>
      <c r="ET28" s="541"/>
      <c r="EU28" s="541"/>
      <c r="EV28" s="541"/>
      <c r="EW28" s="541"/>
      <c r="EX28" s="541"/>
      <c r="EY28" s="541"/>
      <c r="EZ28" s="541"/>
      <c r="FA28" s="541"/>
      <c r="FB28" s="541"/>
      <c r="FC28" s="541"/>
      <c r="FD28" s="541"/>
      <c r="FE28" s="541"/>
      <c r="FF28" s="541"/>
      <c r="FG28" s="541"/>
      <c r="FH28" s="541"/>
      <c r="FI28" s="541"/>
      <c r="FJ28" s="541"/>
      <c r="FK28" s="541"/>
      <c r="FL28" s="541"/>
      <c r="FM28" s="541"/>
      <c r="FN28" s="541"/>
      <c r="FO28" s="541"/>
      <c r="FP28" s="541"/>
      <c r="FQ28" s="541"/>
      <c r="FR28" s="541"/>
      <c r="FS28" s="541"/>
      <c r="FT28" s="541"/>
      <c r="FU28" s="541"/>
      <c r="FV28" s="541"/>
      <c r="FW28" s="541"/>
      <c r="FX28" s="541"/>
      <c r="FY28" s="541"/>
      <c r="FZ28" s="541"/>
      <c r="GA28" s="541"/>
      <c r="GB28" s="541"/>
      <c r="GC28" s="541"/>
      <c r="GD28" s="541"/>
      <c r="GE28" s="541"/>
      <c r="GF28" s="541"/>
      <c r="GG28" s="541"/>
      <c r="GH28" s="541"/>
      <c r="GI28" s="541"/>
      <c r="GJ28" s="541"/>
      <c r="GK28" s="541"/>
      <c r="GL28" s="541"/>
      <c r="GM28" s="541"/>
      <c r="GN28" s="541"/>
      <c r="GO28" s="541"/>
      <c r="GP28" s="541"/>
      <c r="GQ28" s="541"/>
      <c r="GR28" s="541"/>
      <c r="GS28" s="541"/>
      <c r="GT28" s="541"/>
      <c r="GU28" s="541"/>
      <c r="GV28" s="541"/>
      <c r="GW28" s="541"/>
      <c r="GX28" s="541"/>
      <c r="GY28" s="541"/>
      <c r="GZ28" s="541"/>
      <c r="HA28" s="541"/>
      <c r="HB28" s="541"/>
      <c r="HC28" s="541"/>
      <c r="HD28" s="541"/>
      <c r="HE28" s="541"/>
      <c r="HF28" s="541"/>
      <c r="HG28" s="541"/>
      <c r="HH28" s="541"/>
      <c r="HI28" s="541"/>
      <c r="HJ28" s="541"/>
      <c r="HK28" s="541"/>
      <c r="HL28" s="541"/>
      <c r="HM28" s="541"/>
      <c r="HN28" s="541"/>
      <c r="HO28" s="541"/>
      <c r="HP28" s="541"/>
      <c r="HQ28" s="541"/>
      <c r="HR28" s="541"/>
      <c r="HS28" s="541"/>
      <c r="HT28" s="541"/>
      <c r="HU28" s="541"/>
      <c r="HV28" s="541"/>
      <c r="HW28" s="541"/>
      <c r="HX28" s="541"/>
      <c r="HY28" s="541"/>
      <c r="HZ28" s="541"/>
      <c r="IA28" s="541"/>
      <c r="IB28" s="541"/>
      <c r="IC28" s="541"/>
      <c r="ID28" s="541"/>
      <c r="IE28" s="541"/>
      <c r="IF28" s="541"/>
      <c r="IG28" s="541"/>
      <c r="IH28" s="541"/>
      <c r="II28" s="541"/>
      <c r="IJ28" s="541"/>
    </row>
    <row r="29" spans="1:249" s="514" customFormat="1" ht="12" customHeight="1">
      <c r="A29" s="542"/>
      <c r="B29" s="543"/>
      <c r="C29" s="544"/>
      <c r="D29" s="544"/>
      <c r="E29" s="544"/>
      <c r="F29" s="544"/>
      <c r="G29" s="544"/>
      <c r="H29" s="545"/>
      <c r="I29" s="544"/>
      <c r="J29" s="544"/>
      <c r="K29" s="544"/>
      <c r="L29" s="544"/>
      <c r="M29" s="544"/>
      <c r="N29" s="544"/>
      <c r="O29" s="544"/>
      <c r="P29" s="544"/>
      <c r="Q29" s="508"/>
      <c r="R29" s="508"/>
      <c r="S29" s="508"/>
      <c r="T29" s="508"/>
      <c r="U29" s="508"/>
      <c r="V29" s="508"/>
    </row>
    <row r="30" spans="1:249" s="514" customFormat="1" ht="15.75">
      <c r="A30" s="469"/>
      <c r="B30" s="546"/>
      <c r="C30" s="545"/>
      <c r="D30" s="545"/>
      <c r="E30" s="545"/>
      <c r="F30" s="545"/>
      <c r="G30" s="545"/>
      <c r="H30" s="545"/>
      <c r="I30" s="545"/>
      <c r="J30" s="545"/>
      <c r="K30" s="545"/>
      <c r="L30" s="547"/>
      <c r="M30" s="547"/>
      <c r="N30" s="545"/>
      <c r="O30" s="545"/>
      <c r="P30" s="545"/>
      <c r="Q30" s="508"/>
      <c r="R30" s="508"/>
      <c r="S30" s="508"/>
      <c r="T30" s="508"/>
      <c r="U30" s="508"/>
      <c r="V30" s="508"/>
    </row>
    <row r="31" spans="1:249" s="546" customFormat="1" ht="15.75">
      <c r="A31" s="548" t="s">
        <v>723</v>
      </c>
      <c r="C31" s="545"/>
      <c r="D31" s="545"/>
      <c r="E31" s="545"/>
      <c r="F31" s="545"/>
      <c r="G31" s="545"/>
      <c r="H31" s="545"/>
      <c r="I31" s="545"/>
      <c r="J31" s="545"/>
      <c r="K31" s="545"/>
      <c r="L31" s="547"/>
      <c r="M31" s="547"/>
      <c r="N31" s="545"/>
      <c r="O31" s="545"/>
      <c r="P31" s="545"/>
      <c r="Q31" s="508"/>
      <c r="R31" s="508"/>
      <c r="S31" s="508"/>
      <c r="T31" s="508"/>
      <c r="U31" s="508"/>
      <c r="V31" s="508"/>
      <c r="W31" s="514"/>
      <c r="X31" s="514"/>
      <c r="Y31" s="514"/>
      <c r="Z31" s="514"/>
      <c r="AA31" s="514"/>
      <c r="AB31" s="514"/>
      <c r="AC31" s="514"/>
      <c r="AD31" s="514"/>
      <c r="AE31" s="514"/>
      <c r="AF31" s="514"/>
      <c r="AG31" s="514"/>
      <c r="AH31" s="514"/>
      <c r="AI31" s="514"/>
      <c r="AJ31" s="514"/>
      <c r="AK31" s="514"/>
      <c r="AL31" s="514"/>
      <c r="AM31" s="514"/>
      <c r="AN31" s="514"/>
      <c r="AO31" s="514"/>
      <c r="AP31" s="514"/>
      <c r="AQ31" s="514"/>
      <c r="AR31" s="514"/>
      <c r="AS31" s="514"/>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c r="CK31" s="514"/>
      <c r="CL31" s="514"/>
      <c r="CM31" s="514"/>
      <c r="CN31" s="514"/>
      <c r="CO31" s="514"/>
      <c r="CP31" s="514"/>
      <c r="CQ31" s="514"/>
      <c r="CR31" s="514"/>
      <c r="CS31" s="514"/>
      <c r="CT31" s="514"/>
      <c r="CU31" s="514"/>
      <c r="CV31" s="514"/>
      <c r="CW31" s="514"/>
      <c r="CX31" s="514"/>
      <c r="CY31" s="514"/>
      <c r="CZ31" s="514"/>
      <c r="DA31" s="514"/>
      <c r="DB31" s="514"/>
      <c r="DC31" s="514"/>
      <c r="DD31" s="514"/>
      <c r="DE31" s="514"/>
      <c r="DF31" s="514"/>
      <c r="DG31" s="514"/>
      <c r="DH31" s="514"/>
      <c r="DI31" s="514"/>
      <c r="DJ31" s="514"/>
      <c r="DK31" s="514"/>
      <c r="DL31" s="514"/>
      <c r="DM31" s="514"/>
      <c r="DN31" s="514"/>
      <c r="DO31" s="514"/>
      <c r="DP31" s="514"/>
      <c r="DQ31" s="514"/>
      <c r="DR31" s="514"/>
      <c r="DS31" s="514"/>
      <c r="DT31" s="514"/>
      <c r="DU31" s="514"/>
      <c r="DV31" s="514"/>
      <c r="DW31" s="514"/>
      <c r="DX31" s="514"/>
      <c r="DY31" s="514"/>
      <c r="DZ31" s="514"/>
      <c r="EA31" s="514"/>
      <c r="EB31" s="514"/>
      <c r="EC31" s="514"/>
      <c r="ED31" s="514"/>
      <c r="EE31" s="514"/>
      <c r="EF31" s="514"/>
      <c r="EG31" s="514"/>
      <c r="EH31" s="514"/>
      <c r="EI31" s="514"/>
      <c r="EJ31" s="514"/>
      <c r="EK31" s="514"/>
      <c r="EL31" s="514"/>
      <c r="EM31" s="514"/>
      <c r="EN31" s="514"/>
      <c r="EO31" s="514"/>
      <c r="EP31" s="514"/>
      <c r="EQ31" s="514"/>
      <c r="ER31" s="514"/>
      <c r="ES31" s="514"/>
      <c r="ET31" s="514"/>
      <c r="EU31" s="514"/>
      <c r="EV31" s="514"/>
      <c r="EW31" s="514"/>
      <c r="EX31" s="514"/>
      <c r="EY31" s="514"/>
      <c r="EZ31" s="514"/>
      <c r="FA31" s="514"/>
      <c r="FB31" s="514"/>
      <c r="FC31" s="514"/>
      <c r="FD31" s="514"/>
      <c r="FE31" s="514"/>
      <c r="FF31" s="514"/>
      <c r="FG31" s="514"/>
      <c r="FH31" s="514"/>
      <c r="FI31" s="514"/>
      <c r="FJ31" s="514"/>
      <c r="FK31" s="514"/>
      <c r="FL31" s="514"/>
      <c r="FM31" s="514"/>
      <c r="FN31" s="514"/>
      <c r="FO31" s="514"/>
      <c r="FP31" s="514"/>
      <c r="FQ31" s="514"/>
      <c r="FR31" s="514"/>
      <c r="FS31" s="514"/>
      <c r="FT31" s="514"/>
      <c r="FU31" s="514"/>
      <c r="FV31" s="514"/>
      <c r="FW31" s="514"/>
      <c r="FX31" s="514"/>
      <c r="FY31" s="514"/>
      <c r="FZ31" s="514"/>
      <c r="GA31" s="514"/>
      <c r="GB31" s="514"/>
      <c r="GC31" s="514"/>
      <c r="GD31" s="514"/>
      <c r="GE31" s="514"/>
      <c r="GF31" s="514"/>
      <c r="GG31" s="514"/>
      <c r="GH31" s="514"/>
      <c r="GI31" s="514"/>
      <c r="GJ31" s="514"/>
      <c r="GK31" s="514"/>
      <c r="GL31" s="514"/>
      <c r="GM31" s="514"/>
      <c r="GN31" s="514"/>
      <c r="GO31" s="514"/>
      <c r="GP31" s="514"/>
      <c r="GQ31" s="514"/>
      <c r="GR31" s="514"/>
      <c r="GS31" s="514"/>
      <c r="GT31" s="514"/>
      <c r="GU31" s="514"/>
      <c r="GV31" s="514"/>
      <c r="GW31" s="514"/>
      <c r="GX31" s="514"/>
      <c r="GY31" s="514"/>
      <c r="GZ31" s="514"/>
      <c r="HA31" s="514"/>
      <c r="HB31" s="514"/>
      <c r="HC31" s="514"/>
      <c r="HD31" s="514"/>
      <c r="HE31" s="514"/>
      <c r="HF31" s="514"/>
      <c r="HG31" s="514"/>
      <c r="HH31" s="514"/>
      <c r="HI31" s="514"/>
      <c r="HJ31" s="514"/>
      <c r="HK31" s="514"/>
      <c r="HL31" s="514"/>
      <c r="HM31" s="514"/>
      <c r="HN31" s="514"/>
      <c r="HO31" s="514"/>
      <c r="HP31" s="514"/>
      <c r="HQ31" s="514"/>
      <c r="HR31" s="514"/>
      <c r="HS31" s="514"/>
      <c r="HT31" s="514"/>
      <c r="HU31" s="514"/>
      <c r="HV31" s="514"/>
      <c r="HW31" s="514"/>
      <c r="HX31" s="514"/>
      <c r="HY31" s="514"/>
      <c r="HZ31" s="514"/>
      <c r="IA31" s="514"/>
      <c r="IB31" s="514"/>
      <c r="IC31" s="514"/>
      <c r="ID31" s="514"/>
      <c r="IE31" s="514"/>
      <c r="IF31" s="514"/>
      <c r="IG31" s="514"/>
      <c r="IH31" s="514"/>
      <c r="II31" s="514"/>
      <c r="IJ31" s="514"/>
      <c r="IK31" s="514"/>
      <c r="IL31" s="514"/>
      <c r="IM31" s="514"/>
      <c r="IN31" s="514"/>
      <c r="IO31" s="514"/>
    </row>
    <row r="32" spans="1:249" s="546" customFormat="1" ht="15.75">
      <c r="A32" s="548" t="s">
        <v>96</v>
      </c>
      <c r="C32" s="545"/>
      <c r="D32" s="545"/>
      <c r="E32" s="545"/>
      <c r="F32" s="545"/>
      <c r="G32" s="545"/>
      <c r="H32" s="545"/>
      <c r="I32" s="545"/>
      <c r="J32" s="545"/>
      <c r="K32" s="545"/>
      <c r="L32" s="547"/>
      <c r="M32" s="547"/>
      <c r="N32" s="545"/>
      <c r="O32" s="545"/>
      <c r="P32" s="545"/>
      <c r="Q32" s="508"/>
      <c r="R32" s="508"/>
      <c r="S32" s="508"/>
      <c r="T32" s="508"/>
      <c r="U32" s="508"/>
      <c r="V32" s="508"/>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c r="CK32" s="514"/>
      <c r="CL32" s="514"/>
      <c r="CM32" s="514"/>
      <c r="CN32" s="514"/>
      <c r="CO32" s="514"/>
      <c r="CP32" s="514"/>
      <c r="CQ32" s="514"/>
      <c r="CR32" s="514"/>
      <c r="CS32" s="514"/>
      <c r="CT32" s="514"/>
      <c r="CU32" s="514"/>
      <c r="CV32" s="514"/>
      <c r="CW32" s="514"/>
      <c r="CX32" s="514"/>
      <c r="CY32" s="514"/>
      <c r="CZ32" s="514"/>
      <c r="DA32" s="514"/>
      <c r="DB32" s="514"/>
      <c r="DC32" s="514"/>
      <c r="DD32" s="514"/>
      <c r="DE32" s="514"/>
      <c r="DF32" s="514"/>
      <c r="DG32" s="514"/>
      <c r="DH32" s="514"/>
      <c r="DI32" s="514"/>
      <c r="DJ32" s="514"/>
      <c r="DK32" s="514"/>
      <c r="DL32" s="514"/>
      <c r="DM32" s="514"/>
      <c r="DN32" s="514"/>
      <c r="DO32" s="514"/>
      <c r="DP32" s="514"/>
      <c r="DQ32" s="514"/>
      <c r="DR32" s="514"/>
      <c r="DS32" s="514"/>
      <c r="DT32" s="514"/>
      <c r="DU32" s="514"/>
      <c r="DV32" s="514"/>
      <c r="DW32" s="514"/>
      <c r="DX32" s="514"/>
      <c r="DY32" s="514"/>
      <c r="DZ32" s="514"/>
      <c r="EA32" s="514"/>
      <c r="EB32" s="514"/>
      <c r="EC32" s="514"/>
      <c r="ED32" s="514"/>
      <c r="EE32" s="514"/>
      <c r="EF32" s="514"/>
      <c r="EG32" s="514"/>
      <c r="EH32" s="514"/>
      <c r="EI32" s="514"/>
      <c r="EJ32" s="514"/>
      <c r="EK32" s="514"/>
      <c r="EL32" s="514"/>
      <c r="EM32" s="514"/>
      <c r="EN32" s="514"/>
      <c r="EO32" s="514"/>
      <c r="EP32" s="514"/>
      <c r="EQ32" s="514"/>
      <c r="ER32" s="514"/>
      <c r="ES32" s="514"/>
      <c r="ET32" s="514"/>
      <c r="EU32" s="514"/>
      <c r="EV32" s="514"/>
      <c r="EW32" s="514"/>
      <c r="EX32" s="514"/>
      <c r="EY32" s="514"/>
      <c r="EZ32" s="514"/>
      <c r="FA32" s="514"/>
      <c r="FB32" s="514"/>
      <c r="FC32" s="514"/>
      <c r="FD32" s="514"/>
      <c r="FE32" s="514"/>
      <c r="FF32" s="514"/>
      <c r="FG32" s="514"/>
      <c r="FH32" s="514"/>
      <c r="FI32" s="514"/>
      <c r="FJ32" s="514"/>
      <c r="FK32" s="514"/>
      <c r="FL32" s="514"/>
      <c r="FM32" s="514"/>
      <c r="FN32" s="514"/>
      <c r="FO32" s="514"/>
      <c r="FP32" s="514"/>
      <c r="FQ32" s="514"/>
      <c r="FR32" s="514"/>
      <c r="FS32" s="514"/>
      <c r="FT32" s="514"/>
      <c r="FU32" s="514"/>
      <c r="FV32" s="514"/>
      <c r="FW32" s="514"/>
      <c r="FX32" s="514"/>
      <c r="FY32" s="514"/>
      <c r="FZ32" s="514"/>
      <c r="GA32" s="514"/>
      <c r="GB32" s="514"/>
      <c r="GC32" s="514"/>
      <c r="GD32" s="514"/>
      <c r="GE32" s="514"/>
      <c r="GF32" s="514"/>
      <c r="GG32" s="514"/>
      <c r="GH32" s="514"/>
      <c r="GI32" s="514"/>
      <c r="GJ32" s="514"/>
      <c r="GK32" s="514"/>
      <c r="GL32" s="514"/>
      <c r="GM32" s="514"/>
      <c r="GN32" s="514"/>
      <c r="GO32" s="514"/>
      <c r="GP32" s="514"/>
      <c r="GQ32" s="514"/>
      <c r="GR32" s="514"/>
      <c r="GS32" s="514"/>
      <c r="GT32" s="514"/>
      <c r="GU32" s="514"/>
      <c r="GV32" s="514"/>
      <c r="GW32" s="514"/>
      <c r="GX32" s="514"/>
      <c r="GY32" s="514"/>
      <c r="GZ32" s="514"/>
      <c r="HA32" s="514"/>
      <c r="HB32" s="514"/>
      <c r="HC32" s="514"/>
      <c r="HD32" s="514"/>
      <c r="HE32" s="514"/>
      <c r="HF32" s="514"/>
      <c r="HG32" s="514"/>
      <c r="HH32" s="514"/>
      <c r="HI32" s="514"/>
      <c r="HJ32" s="514"/>
      <c r="HK32" s="514"/>
      <c r="HL32" s="514"/>
      <c r="HM32" s="514"/>
      <c r="HN32" s="514"/>
      <c r="HO32" s="514"/>
      <c r="HP32" s="514"/>
      <c r="HQ32" s="514"/>
      <c r="HR32" s="514"/>
      <c r="HS32" s="514"/>
      <c r="HT32" s="514"/>
      <c r="HU32" s="514"/>
      <c r="HV32" s="514"/>
      <c r="HW32" s="514"/>
      <c r="HX32" s="514"/>
      <c r="HY32" s="514"/>
      <c r="HZ32" s="514"/>
      <c r="IA32" s="514"/>
      <c r="IB32" s="514"/>
      <c r="IC32" s="514"/>
      <c r="ID32" s="514"/>
      <c r="IE32" s="514"/>
      <c r="IF32" s="514"/>
      <c r="IG32" s="514"/>
      <c r="IH32" s="514"/>
      <c r="II32" s="514"/>
      <c r="IJ32" s="514"/>
      <c r="IK32" s="514"/>
      <c r="IL32" s="514"/>
      <c r="IM32" s="514"/>
      <c r="IN32" s="514"/>
      <c r="IO32" s="514"/>
    </row>
    <row r="33" spans="1:22" s="514" customFormat="1" ht="15.75">
      <c r="A33" s="546"/>
      <c r="B33" s="546"/>
      <c r="C33" s="545"/>
      <c r="D33" s="545"/>
      <c r="E33" s="545"/>
      <c r="F33" s="545"/>
      <c r="G33" s="545"/>
      <c r="H33" s="545"/>
      <c r="I33" s="545"/>
      <c r="J33" s="545"/>
      <c r="K33" s="545"/>
      <c r="L33" s="547"/>
      <c r="M33" s="547"/>
      <c r="N33" s="545"/>
      <c r="O33" s="545"/>
      <c r="P33" s="545"/>
      <c r="Q33" s="508"/>
      <c r="R33" s="508"/>
      <c r="S33" s="508"/>
      <c r="T33" s="508"/>
      <c r="U33" s="508"/>
      <c r="V33" s="508"/>
    </row>
    <row r="34" spans="1:22" s="514" customFormat="1" ht="15.75">
      <c r="A34" s="546"/>
      <c r="B34" s="546"/>
      <c r="C34" s="545"/>
      <c r="D34" s="545"/>
      <c r="E34" s="545"/>
      <c r="F34" s="545"/>
      <c r="G34" s="545"/>
      <c r="H34" s="545"/>
      <c r="I34" s="545"/>
      <c r="J34" s="545"/>
      <c r="K34" s="545"/>
      <c r="L34" s="547"/>
      <c r="M34" s="547"/>
      <c r="N34" s="545"/>
      <c r="O34" s="545"/>
      <c r="P34" s="545"/>
      <c r="Q34" s="508"/>
      <c r="R34" s="508"/>
      <c r="S34" s="508"/>
      <c r="T34" s="508"/>
      <c r="U34" s="508"/>
      <c r="V34" s="508"/>
    </row>
    <row r="35" spans="1:22" s="514" customFormat="1" ht="15.75">
      <c r="A35" s="546"/>
      <c r="B35" s="546"/>
      <c r="C35" s="545"/>
      <c r="D35" s="545"/>
      <c r="E35" s="545"/>
      <c r="F35" s="545"/>
      <c r="G35" s="545"/>
      <c r="H35" s="545"/>
      <c r="I35" s="545"/>
      <c r="J35" s="545"/>
      <c r="K35" s="545"/>
      <c r="L35" s="547"/>
      <c r="M35" s="547"/>
      <c r="N35" s="545"/>
      <c r="O35" s="545"/>
      <c r="P35" s="545"/>
      <c r="Q35" s="508"/>
      <c r="R35" s="508"/>
      <c r="S35" s="508"/>
      <c r="T35" s="508"/>
      <c r="U35" s="508"/>
      <c r="V35" s="508"/>
    </row>
    <row r="36" spans="1:22" s="514" customFormat="1" ht="15.75">
      <c r="A36" s="546"/>
      <c r="B36" s="546"/>
      <c r="C36" s="545"/>
      <c r="D36" s="545"/>
      <c r="E36" s="545"/>
      <c r="F36" s="545"/>
      <c r="G36" s="545"/>
      <c r="H36" s="545"/>
      <c r="I36" s="545"/>
      <c r="J36" s="545"/>
      <c r="K36" s="545"/>
      <c r="L36" s="547"/>
      <c r="M36" s="547"/>
      <c r="N36" s="545"/>
      <c r="O36" s="545"/>
      <c r="P36" s="545"/>
      <c r="Q36" s="508"/>
      <c r="R36" s="508"/>
      <c r="S36" s="508"/>
      <c r="T36" s="508"/>
      <c r="U36" s="508"/>
      <c r="V36" s="508"/>
    </row>
    <row r="37" spans="1:22" s="514" customFormat="1" ht="15.75">
      <c r="A37" s="546"/>
      <c r="B37" s="546"/>
      <c r="C37" s="545"/>
      <c r="D37" s="545"/>
      <c r="E37" s="545"/>
      <c r="F37" s="545"/>
      <c r="G37" s="545"/>
      <c r="H37" s="545"/>
      <c r="I37" s="545"/>
      <c r="J37" s="545"/>
      <c r="K37" s="545"/>
      <c r="L37" s="547"/>
      <c r="M37" s="547"/>
      <c r="N37" s="545"/>
      <c r="O37" s="545"/>
      <c r="P37" s="545"/>
      <c r="Q37" s="508"/>
      <c r="R37" s="508"/>
      <c r="S37" s="508"/>
      <c r="T37" s="508"/>
      <c r="U37" s="508"/>
      <c r="V37" s="508"/>
    </row>
    <row r="38" spans="1:22" s="514" customFormat="1" ht="15.75">
      <c r="A38" s="546"/>
      <c r="B38" s="546"/>
      <c r="C38" s="545"/>
      <c r="D38" s="545"/>
      <c r="E38" s="545"/>
      <c r="F38" s="545"/>
      <c r="G38" s="545"/>
      <c r="H38" s="545"/>
      <c r="I38" s="545"/>
      <c r="J38" s="545"/>
      <c r="K38" s="545"/>
      <c r="L38" s="547"/>
      <c r="M38" s="547"/>
      <c r="N38" s="545"/>
      <c r="O38" s="545"/>
      <c r="P38" s="545"/>
      <c r="Q38" s="508"/>
      <c r="R38" s="508"/>
      <c r="S38" s="508"/>
      <c r="T38" s="508"/>
      <c r="U38" s="508"/>
      <c r="V38" s="508"/>
    </row>
    <row r="39" spans="1:22" s="514" customFormat="1" ht="15.75">
      <c r="A39" s="546"/>
      <c r="B39" s="546"/>
      <c r="C39" s="545"/>
      <c r="D39" s="545"/>
      <c r="E39" s="545"/>
      <c r="F39" s="545"/>
      <c r="G39" s="545"/>
      <c r="H39" s="545"/>
      <c r="I39" s="545"/>
      <c r="J39" s="545"/>
      <c r="K39" s="545"/>
      <c r="L39" s="547"/>
      <c r="M39" s="547"/>
      <c r="N39" s="545"/>
      <c r="O39" s="545"/>
      <c r="P39" s="545"/>
      <c r="Q39" s="508"/>
      <c r="R39" s="508"/>
      <c r="S39" s="508"/>
      <c r="T39" s="508"/>
      <c r="U39" s="508"/>
      <c r="V39" s="508"/>
    </row>
    <row r="40" spans="1:22" s="514" customFormat="1" ht="15.75">
      <c r="A40" s="546"/>
      <c r="B40" s="546"/>
      <c r="C40" s="545"/>
      <c r="D40" s="545"/>
      <c r="E40" s="545"/>
      <c r="F40" s="545"/>
      <c r="G40" s="545"/>
      <c r="H40" s="545"/>
      <c r="I40" s="545"/>
      <c r="J40" s="545"/>
      <c r="K40" s="545"/>
      <c r="L40" s="547"/>
      <c r="M40" s="547"/>
      <c r="N40" s="545"/>
      <c r="O40" s="545"/>
      <c r="P40" s="545"/>
      <c r="Q40" s="508"/>
      <c r="R40" s="508"/>
      <c r="S40" s="508"/>
      <c r="T40" s="508"/>
      <c r="U40" s="508"/>
      <c r="V40" s="508"/>
    </row>
    <row r="41" spans="1:22" s="514" customFormat="1" ht="15.75">
      <c r="A41" s="546"/>
      <c r="B41" s="546"/>
      <c r="C41" s="545"/>
      <c r="D41" s="545"/>
      <c r="E41" s="545"/>
      <c r="F41" s="545"/>
      <c r="G41" s="545"/>
      <c r="H41" s="545"/>
      <c r="I41" s="545"/>
      <c r="J41" s="545"/>
      <c r="K41" s="545"/>
      <c r="L41" s="547"/>
      <c r="M41" s="547"/>
      <c r="N41" s="545"/>
      <c r="O41" s="545"/>
      <c r="P41" s="545"/>
      <c r="Q41" s="508"/>
      <c r="R41" s="508"/>
      <c r="S41" s="508"/>
      <c r="T41" s="508"/>
      <c r="U41" s="508"/>
      <c r="V41" s="508"/>
    </row>
    <row r="42" spans="1:22" s="514" customFormat="1" ht="15.75">
      <c r="A42" s="546"/>
      <c r="B42" s="546"/>
      <c r="C42" s="545"/>
      <c r="D42" s="545"/>
      <c r="E42" s="545"/>
      <c r="F42" s="545"/>
      <c r="G42" s="545"/>
      <c r="H42" s="545"/>
      <c r="I42" s="545"/>
      <c r="J42" s="545"/>
      <c r="K42" s="545"/>
      <c r="L42" s="547"/>
      <c r="M42" s="547"/>
      <c r="N42" s="545"/>
      <c r="O42" s="545"/>
      <c r="P42" s="545"/>
      <c r="Q42" s="508"/>
      <c r="R42" s="508"/>
      <c r="S42" s="508"/>
      <c r="T42" s="508"/>
      <c r="U42" s="508"/>
      <c r="V42" s="508"/>
    </row>
    <row r="43" spans="1:22" s="514" customFormat="1" ht="15.75">
      <c r="A43" s="546"/>
      <c r="B43" s="546"/>
      <c r="C43" s="545"/>
      <c r="D43" s="545"/>
      <c r="E43" s="545"/>
      <c r="F43" s="545"/>
      <c r="G43" s="545"/>
      <c r="H43" s="545"/>
      <c r="I43" s="545"/>
      <c r="J43" s="545"/>
      <c r="K43" s="545"/>
      <c r="L43" s="547"/>
      <c r="M43" s="547"/>
      <c r="N43" s="545"/>
      <c r="O43" s="545"/>
      <c r="P43" s="545"/>
      <c r="Q43" s="508"/>
      <c r="R43" s="508"/>
      <c r="S43" s="508"/>
      <c r="T43" s="508"/>
      <c r="U43" s="508"/>
      <c r="V43" s="508"/>
    </row>
    <row r="44" spans="1:22" s="514" customFormat="1" ht="15.75">
      <c r="A44" s="546"/>
      <c r="B44" s="546"/>
      <c r="C44" s="545"/>
      <c r="D44" s="545"/>
      <c r="E44" s="545"/>
      <c r="F44" s="545"/>
      <c r="G44" s="545"/>
      <c r="H44" s="545"/>
      <c r="I44" s="545"/>
      <c r="J44" s="545"/>
      <c r="K44" s="545"/>
      <c r="L44" s="547"/>
      <c r="M44" s="547"/>
      <c r="N44" s="545"/>
      <c r="O44" s="545"/>
      <c r="P44" s="545"/>
      <c r="Q44" s="508"/>
      <c r="R44" s="508"/>
      <c r="S44" s="508"/>
      <c r="T44" s="508"/>
      <c r="U44" s="508"/>
      <c r="V44" s="508"/>
    </row>
    <row r="45" spans="1:22" s="514" customFormat="1" ht="15.75">
      <c r="A45" s="546"/>
      <c r="B45" s="546"/>
      <c r="C45" s="545"/>
      <c r="D45" s="545"/>
      <c r="E45" s="545"/>
      <c r="F45" s="545"/>
      <c r="G45" s="545"/>
      <c r="H45" s="545"/>
      <c r="I45" s="545"/>
      <c r="J45" s="545"/>
      <c r="K45" s="545"/>
      <c r="L45" s="547"/>
      <c r="M45" s="547"/>
      <c r="N45" s="545"/>
      <c r="O45" s="545"/>
      <c r="P45" s="545"/>
      <c r="Q45" s="508"/>
      <c r="R45" s="508"/>
      <c r="S45" s="508"/>
      <c r="T45" s="508"/>
      <c r="U45" s="508"/>
      <c r="V45" s="508"/>
    </row>
    <row r="46" spans="1:22" s="514" customFormat="1" ht="15.75">
      <c r="A46" s="546"/>
      <c r="B46" s="546"/>
      <c r="C46" s="545"/>
      <c r="D46" s="545"/>
      <c r="E46" s="545"/>
      <c r="F46" s="545"/>
      <c r="G46" s="545"/>
      <c r="H46" s="545"/>
      <c r="I46" s="545"/>
      <c r="J46" s="545"/>
      <c r="K46" s="545"/>
      <c r="L46" s="547"/>
      <c r="M46" s="547"/>
      <c r="N46" s="545"/>
      <c r="O46" s="545"/>
      <c r="P46" s="545"/>
      <c r="Q46" s="508"/>
      <c r="R46" s="508"/>
      <c r="S46" s="508"/>
      <c r="T46" s="508"/>
      <c r="U46" s="508"/>
      <c r="V46" s="508"/>
    </row>
    <row r="47" spans="1:22" s="514" customFormat="1" ht="15.75">
      <c r="A47" s="546"/>
      <c r="B47" s="546"/>
      <c r="C47" s="545"/>
      <c r="D47" s="545"/>
      <c r="E47" s="545"/>
      <c r="F47" s="545"/>
      <c r="G47" s="545"/>
      <c r="H47" s="545"/>
      <c r="I47" s="545"/>
      <c r="J47" s="545"/>
      <c r="K47" s="545"/>
      <c r="L47" s="547"/>
      <c r="M47" s="547"/>
      <c r="N47" s="545"/>
      <c r="O47" s="545"/>
      <c r="P47" s="545"/>
      <c r="Q47" s="508"/>
      <c r="R47" s="508"/>
      <c r="S47" s="508"/>
      <c r="T47" s="508"/>
      <c r="U47" s="508"/>
      <c r="V47" s="508"/>
    </row>
    <row r="48" spans="1:22" s="514" customFormat="1" ht="15.75">
      <c r="A48" s="546"/>
      <c r="B48" s="546"/>
      <c r="C48" s="545"/>
      <c r="D48" s="545"/>
      <c r="E48" s="545"/>
      <c r="F48" s="545"/>
      <c r="G48" s="545"/>
      <c r="H48" s="545"/>
      <c r="I48" s="545"/>
      <c r="J48" s="545"/>
      <c r="K48" s="545"/>
      <c r="L48" s="547"/>
      <c r="M48" s="547"/>
      <c r="N48" s="545"/>
      <c r="O48" s="545"/>
      <c r="P48" s="545"/>
      <c r="Q48" s="508"/>
      <c r="R48" s="508"/>
      <c r="S48" s="508"/>
      <c r="T48" s="508"/>
      <c r="U48" s="508"/>
      <c r="V48" s="508"/>
    </row>
    <row r="49" spans="1:22" s="514" customFormat="1" ht="15.75">
      <c r="A49" s="546"/>
      <c r="B49" s="546"/>
      <c r="C49" s="545"/>
      <c r="D49" s="545"/>
      <c r="E49" s="545"/>
      <c r="F49" s="545"/>
      <c r="G49" s="545"/>
      <c r="H49" s="545"/>
      <c r="I49" s="545"/>
      <c r="J49" s="545"/>
      <c r="K49" s="545"/>
      <c r="L49" s="547"/>
      <c r="M49" s="547"/>
      <c r="N49" s="545"/>
      <c r="O49" s="545"/>
      <c r="P49" s="545"/>
      <c r="Q49" s="508"/>
      <c r="R49" s="508"/>
      <c r="S49" s="508"/>
      <c r="T49" s="508"/>
      <c r="U49" s="508"/>
      <c r="V49" s="508"/>
    </row>
    <row r="50" spans="1:22" s="514" customFormat="1" ht="15.75">
      <c r="A50" s="546"/>
      <c r="B50" s="546"/>
      <c r="C50" s="545"/>
      <c r="D50" s="545"/>
      <c r="E50" s="545"/>
      <c r="F50" s="545"/>
      <c r="G50" s="545"/>
      <c r="H50" s="545"/>
      <c r="I50" s="545"/>
      <c r="J50" s="545"/>
      <c r="K50" s="545"/>
      <c r="L50" s="547"/>
      <c r="M50" s="547"/>
      <c r="N50" s="545"/>
      <c r="O50" s="545"/>
      <c r="P50" s="545"/>
      <c r="Q50" s="508"/>
      <c r="R50" s="508"/>
      <c r="S50" s="508"/>
      <c r="T50" s="508"/>
      <c r="U50" s="508"/>
      <c r="V50" s="508"/>
    </row>
    <row r="51" spans="1:22" s="514" customFormat="1" ht="15.75">
      <c r="A51" s="546"/>
      <c r="B51" s="546"/>
      <c r="C51" s="545"/>
      <c r="D51" s="545"/>
      <c r="E51" s="545"/>
      <c r="F51" s="545"/>
      <c r="G51" s="545"/>
      <c r="H51" s="545"/>
      <c r="I51" s="545"/>
      <c r="J51" s="545"/>
      <c r="K51" s="545"/>
      <c r="L51" s="547"/>
      <c r="M51" s="547"/>
      <c r="N51" s="545"/>
      <c r="O51" s="545"/>
      <c r="P51" s="545"/>
      <c r="Q51" s="508"/>
      <c r="R51" s="508"/>
      <c r="S51" s="508"/>
      <c r="T51" s="508"/>
      <c r="U51" s="508"/>
      <c r="V51" s="508"/>
    </row>
    <row r="52" spans="1:22" s="514" customFormat="1" ht="15.75">
      <c r="A52" s="546"/>
      <c r="B52" s="546"/>
      <c r="C52" s="545"/>
      <c r="D52" s="545"/>
      <c r="E52" s="545"/>
      <c r="F52" s="545"/>
      <c r="G52" s="545"/>
      <c r="H52" s="545"/>
      <c r="I52" s="545"/>
      <c r="J52" s="545"/>
      <c r="K52" s="545"/>
      <c r="L52" s="547"/>
      <c r="M52" s="547"/>
      <c r="N52" s="545"/>
      <c r="O52" s="545"/>
      <c r="P52" s="545"/>
      <c r="Q52" s="508"/>
      <c r="R52" s="508"/>
      <c r="S52" s="508"/>
      <c r="T52" s="508"/>
      <c r="U52" s="508"/>
      <c r="V52" s="508"/>
    </row>
    <row r="53" spans="1:22" ht="15.75">
      <c r="C53" s="506"/>
      <c r="D53" s="506"/>
      <c r="E53" s="506"/>
      <c r="F53" s="506"/>
      <c r="G53" s="506"/>
      <c r="H53" s="506"/>
      <c r="I53" s="506"/>
      <c r="J53" s="506"/>
      <c r="K53" s="506"/>
      <c r="L53" s="507"/>
      <c r="M53" s="507"/>
      <c r="N53" s="506"/>
      <c r="O53" s="506"/>
      <c r="P53" s="506"/>
      <c r="Q53" s="509"/>
      <c r="R53" s="509"/>
      <c r="S53" s="509"/>
      <c r="T53" s="509"/>
      <c r="U53" s="509"/>
      <c r="V53" s="509"/>
    </row>
    <row r="54" spans="1:22" ht="15.75">
      <c r="C54" s="506"/>
      <c r="D54" s="506"/>
      <c r="E54" s="506"/>
      <c r="F54" s="506"/>
      <c r="G54" s="506"/>
      <c r="H54" s="506"/>
      <c r="I54" s="506"/>
      <c r="J54" s="506"/>
      <c r="K54" s="506"/>
      <c r="L54" s="507"/>
      <c r="M54" s="507"/>
      <c r="N54" s="506"/>
      <c r="O54" s="506"/>
      <c r="P54" s="506"/>
      <c r="Q54" s="509"/>
      <c r="R54" s="509"/>
      <c r="S54" s="509"/>
      <c r="T54" s="509"/>
      <c r="U54" s="509"/>
      <c r="V54" s="509"/>
    </row>
    <row r="55" spans="1:22" ht="15.75">
      <c r="C55" s="506"/>
      <c r="D55" s="506"/>
      <c r="E55" s="506"/>
      <c r="F55" s="506"/>
      <c r="G55" s="506"/>
      <c r="H55" s="506"/>
      <c r="I55" s="506"/>
      <c r="J55" s="506"/>
      <c r="K55" s="506"/>
      <c r="L55" s="507"/>
      <c r="M55" s="507"/>
      <c r="N55" s="506"/>
      <c r="O55" s="506"/>
      <c r="P55" s="506"/>
      <c r="Q55" s="509"/>
      <c r="R55" s="509"/>
      <c r="S55" s="509"/>
      <c r="T55" s="509"/>
      <c r="U55" s="509"/>
      <c r="V55" s="509"/>
    </row>
    <row r="56" spans="1:22" ht="15.75">
      <c r="C56" s="506"/>
      <c r="D56" s="506"/>
      <c r="E56" s="506"/>
      <c r="F56" s="506"/>
      <c r="G56" s="506"/>
      <c r="H56" s="506"/>
      <c r="I56" s="506"/>
      <c r="J56" s="506"/>
      <c r="K56" s="506"/>
      <c r="L56" s="507"/>
      <c r="M56" s="507"/>
      <c r="N56" s="506"/>
      <c r="O56" s="506"/>
      <c r="P56" s="506"/>
      <c r="Q56" s="509"/>
      <c r="R56" s="509"/>
      <c r="S56" s="509"/>
      <c r="T56" s="509"/>
      <c r="U56" s="509"/>
      <c r="V56" s="509"/>
    </row>
    <row r="57" spans="1:22" ht="15.75">
      <c r="C57" s="506"/>
      <c r="D57" s="506"/>
      <c r="E57" s="506"/>
      <c r="F57" s="506"/>
      <c r="G57" s="506"/>
      <c r="H57" s="506"/>
      <c r="I57" s="506"/>
      <c r="J57" s="506"/>
      <c r="K57" s="506"/>
      <c r="L57" s="507"/>
      <c r="M57" s="507"/>
      <c r="N57" s="506"/>
      <c r="O57" s="506"/>
      <c r="P57" s="506"/>
      <c r="Q57" s="509"/>
      <c r="R57" s="509"/>
      <c r="S57" s="509"/>
      <c r="T57" s="509"/>
      <c r="U57" s="509"/>
      <c r="V57" s="509"/>
    </row>
    <row r="58" spans="1:22" ht="15.75">
      <c r="C58" s="506"/>
      <c r="D58" s="506"/>
      <c r="E58" s="506"/>
      <c r="F58" s="506"/>
      <c r="G58" s="506"/>
      <c r="H58" s="506"/>
      <c r="I58" s="506"/>
      <c r="J58" s="506"/>
      <c r="K58" s="506"/>
      <c r="L58" s="507"/>
      <c r="M58" s="507"/>
      <c r="N58" s="506"/>
      <c r="O58" s="506"/>
      <c r="P58" s="506"/>
      <c r="Q58" s="509"/>
      <c r="R58" s="509"/>
      <c r="S58" s="509"/>
      <c r="T58" s="509"/>
      <c r="U58" s="509"/>
      <c r="V58" s="509"/>
    </row>
    <row r="59" spans="1:22" ht="15.75">
      <c r="C59" s="506"/>
      <c r="D59" s="506"/>
      <c r="E59" s="506"/>
      <c r="F59" s="506"/>
      <c r="G59" s="506"/>
      <c r="H59" s="506"/>
      <c r="I59" s="506"/>
      <c r="J59" s="506"/>
      <c r="K59" s="506"/>
      <c r="L59" s="507"/>
      <c r="M59" s="507"/>
      <c r="N59" s="506"/>
      <c r="O59" s="506"/>
      <c r="P59" s="506"/>
      <c r="Q59" s="509"/>
      <c r="R59" s="509"/>
      <c r="S59" s="509"/>
      <c r="T59" s="509"/>
      <c r="U59" s="509"/>
      <c r="V59" s="509"/>
    </row>
    <row r="60" spans="1:22" ht="15.75">
      <c r="C60" s="506"/>
      <c r="D60" s="506"/>
      <c r="E60" s="506"/>
      <c r="F60" s="506"/>
      <c r="G60" s="506"/>
      <c r="H60" s="506"/>
      <c r="I60" s="506"/>
      <c r="J60" s="506"/>
      <c r="K60" s="506"/>
      <c r="L60" s="507"/>
      <c r="M60" s="507"/>
      <c r="N60" s="506"/>
      <c r="O60" s="506"/>
      <c r="P60" s="506"/>
      <c r="Q60" s="509"/>
      <c r="R60" s="509"/>
      <c r="S60" s="509"/>
      <c r="T60" s="509"/>
      <c r="U60" s="509"/>
      <c r="V60" s="509"/>
    </row>
    <row r="61" spans="1:22" ht="15.75">
      <c r="C61" s="506"/>
      <c r="D61" s="506"/>
      <c r="E61" s="506"/>
      <c r="F61" s="506"/>
      <c r="G61" s="506"/>
      <c r="H61" s="506"/>
      <c r="I61" s="506"/>
      <c r="J61" s="506"/>
      <c r="K61" s="506"/>
      <c r="L61" s="507"/>
      <c r="M61" s="507"/>
      <c r="N61" s="506"/>
      <c r="O61" s="506"/>
      <c r="P61" s="506"/>
      <c r="Q61" s="509"/>
      <c r="R61" s="509"/>
      <c r="S61" s="509"/>
      <c r="T61" s="509"/>
      <c r="U61" s="509"/>
      <c r="V61" s="509"/>
    </row>
  </sheetData>
  <mergeCells count="14">
    <mergeCell ref="I6:J6"/>
    <mergeCell ref="K6:L6"/>
    <mergeCell ref="M6:M7"/>
    <mergeCell ref="N6:N7"/>
    <mergeCell ref="A1:P1"/>
    <mergeCell ref="A2:P2"/>
    <mergeCell ref="A5:A7"/>
    <mergeCell ref="B5:G5"/>
    <mergeCell ref="I5:N5"/>
    <mergeCell ref="P5:P7"/>
    <mergeCell ref="B6:C6"/>
    <mergeCell ref="D6:E6"/>
    <mergeCell ref="F6:F7"/>
    <mergeCell ref="G6:G7"/>
  </mergeCells>
  <dataValidations count="1">
    <dataValidation type="whole" allowBlank="1" showInputMessage="1" showErrorMessage="1" sqref="B9:E26 I9:L26" xr:uid="{A93E9342-4A7C-43D6-BA51-1DFB3BBE547A}">
      <formula1>0</formula1>
      <formula2>1000</formula2>
    </dataValidation>
  </dataValidations>
  <printOptions horizontalCentered="1"/>
  <pageMargins left="0.23622047244094491" right="0.23622047244094491" top="0.74803149606299213" bottom="0.35433070866141736" header="0.09" footer="0.31496062992125984"/>
  <pageSetup scale="53" firstPageNumber="2" orientation="landscape" useFirstPageNumber="1" r:id="rId1"/>
  <headerFooter scaleWithDoc="0">
    <oddHeader>&amp;L&amp;G&amp;R&amp;G</oddHeader>
    <oddFooter>&amp;R&amp;"Montserrat,Normal" 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6DC7A-0EAD-4EBB-BB71-09914A8BFF32}">
  <sheetPr>
    <pageSetUpPr fitToPage="1"/>
  </sheetPr>
  <dimension ref="A1:U63"/>
  <sheetViews>
    <sheetView view="pageBreakPreview" zoomScaleNormal="100" zoomScaleSheetLayoutView="100" workbookViewId="0">
      <selection activeCell="P33" sqref="P33"/>
    </sheetView>
  </sheetViews>
  <sheetFormatPr baseColWidth="10" defaultColWidth="11.42578125" defaultRowHeight="15"/>
  <cols>
    <col min="1" max="1" width="10.7109375" style="552" customWidth="1"/>
    <col min="2" max="2" width="8.7109375" style="552" customWidth="1"/>
    <col min="3" max="3" width="11.42578125" style="552"/>
    <col min="4" max="7" width="11.42578125" style="553"/>
    <col min="8" max="8" width="14.140625" style="553" customWidth="1"/>
    <col min="9" max="9" width="11.42578125" style="553"/>
    <col min="10" max="10" width="13.5703125" style="553" bestFit="1" customWidth="1"/>
    <col min="11" max="12" width="11.42578125" style="553"/>
    <col min="13" max="13" width="4.140625" style="553" customWidth="1"/>
    <col min="14" max="16384" width="11.42578125" style="553"/>
  </cols>
  <sheetData>
    <row r="1" spans="1:21">
      <c r="A1" s="551" t="s">
        <v>62</v>
      </c>
    </row>
    <row r="2" spans="1:21" ht="20.100000000000001" customHeight="1">
      <c r="A2" s="680" t="s">
        <v>724</v>
      </c>
      <c r="B2" s="680"/>
      <c r="C2" s="680"/>
      <c r="D2" s="680"/>
      <c r="E2" s="680"/>
      <c r="F2" s="680"/>
      <c r="G2" s="680"/>
      <c r="H2" s="680"/>
      <c r="I2" s="680"/>
      <c r="J2" s="680"/>
      <c r="K2" s="680"/>
      <c r="L2" s="680"/>
      <c r="M2" s="578"/>
    </row>
    <row r="3" spans="1:21" ht="20.100000000000001" customHeight="1">
      <c r="A3" s="681" t="s">
        <v>89</v>
      </c>
      <c r="B3" s="681"/>
      <c r="C3" s="681"/>
      <c r="D3" s="681"/>
      <c r="E3" s="681"/>
      <c r="F3" s="681"/>
      <c r="G3" s="681"/>
      <c r="H3" s="681"/>
      <c r="I3" s="681"/>
      <c r="J3" s="681"/>
      <c r="K3" s="681"/>
      <c r="L3" s="681"/>
      <c r="M3" s="579"/>
      <c r="N3" s="554"/>
      <c r="O3" s="554"/>
      <c r="P3" s="554"/>
      <c r="Q3" s="554"/>
      <c r="R3" s="554"/>
      <c r="S3" s="554"/>
      <c r="T3" s="554"/>
      <c r="U3" s="554"/>
    </row>
    <row r="4" spans="1:21" ht="16.5" customHeight="1">
      <c r="A4" s="555"/>
    </row>
    <row r="5" spans="1:21" ht="10.5" customHeight="1">
      <c r="A5" s="556"/>
      <c r="B5" s="556"/>
      <c r="C5" s="557"/>
      <c r="D5" s="558"/>
      <c r="E5" s="558"/>
      <c r="F5" s="558"/>
      <c r="G5" s="558"/>
      <c r="H5" s="558"/>
      <c r="I5" s="558"/>
      <c r="J5" s="558"/>
      <c r="K5" s="558"/>
      <c r="L5" s="558"/>
      <c r="M5" s="558"/>
      <c r="N5" s="558"/>
      <c r="O5" s="558"/>
      <c r="P5" s="558"/>
      <c r="Q5" s="558"/>
      <c r="R5" s="558"/>
      <c r="S5" s="558"/>
      <c r="T5" s="558"/>
      <c r="U5" s="558"/>
    </row>
    <row r="6" spans="1:21" ht="13.5" customHeight="1">
      <c r="A6" s="550" t="s">
        <v>725</v>
      </c>
      <c r="B6" s="563" t="s">
        <v>82</v>
      </c>
      <c r="C6" s="557"/>
      <c r="D6" s="558"/>
      <c r="E6" s="558"/>
      <c r="F6" s="558"/>
      <c r="G6" s="558"/>
      <c r="H6" s="558"/>
      <c r="I6" s="558"/>
      <c r="J6" s="558"/>
      <c r="K6" s="558"/>
      <c r="L6" s="558"/>
      <c r="M6" s="558"/>
      <c r="N6" s="558"/>
      <c r="O6" s="558"/>
      <c r="P6" s="558"/>
      <c r="Q6" s="558"/>
      <c r="R6" s="558"/>
      <c r="S6" s="558"/>
      <c r="T6" s="558"/>
      <c r="U6" s="558"/>
    </row>
    <row r="7" spans="1:21" ht="13.5" customHeight="1">
      <c r="A7" s="550" t="s">
        <v>708</v>
      </c>
      <c r="B7" s="563">
        <v>67021</v>
      </c>
    </row>
    <row r="8" spans="1:21" ht="13.5" customHeight="1">
      <c r="A8" s="550" t="s">
        <v>706</v>
      </c>
      <c r="B8" s="563">
        <v>35581</v>
      </c>
      <c r="C8" s="557"/>
      <c r="D8" s="558"/>
      <c r="E8" s="558"/>
      <c r="F8" s="558"/>
      <c r="G8" s="558"/>
      <c r="H8" s="558"/>
      <c r="I8" s="558"/>
      <c r="J8" s="558"/>
      <c r="K8" s="558"/>
      <c r="L8" s="558"/>
      <c r="M8" s="558"/>
      <c r="N8" s="558"/>
      <c r="O8" s="558"/>
      <c r="P8" s="558"/>
      <c r="Q8" s="558"/>
      <c r="R8" s="558"/>
      <c r="S8" s="558"/>
      <c r="T8" s="558"/>
      <c r="U8" s="558"/>
    </row>
    <row r="9" spans="1:21" ht="13.5" customHeight="1">
      <c r="A9" s="550" t="s">
        <v>707</v>
      </c>
      <c r="B9" s="563">
        <v>27554</v>
      </c>
      <c r="C9" s="557"/>
      <c r="D9" s="558"/>
      <c r="E9" s="558"/>
      <c r="F9" s="558"/>
      <c r="G9" s="558"/>
      <c r="H9" s="558"/>
      <c r="I9" s="558"/>
      <c r="J9" s="558"/>
      <c r="K9" s="558"/>
      <c r="L9" s="558"/>
      <c r="M9" s="558"/>
      <c r="N9" s="558"/>
      <c r="O9" s="558"/>
      <c r="P9" s="558"/>
      <c r="Q9" s="558"/>
      <c r="R9" s="558"/>
      <c r="S9" s="558"/>
      <c r="T9" s="558"/>
      <c r="U9" s="558"/>
    </row>
    <row r="10" spans="1:21" ht="13.5" customHeight="1">
      <c r="A10" s="550" t="s">
        <v>705</v>
      </c>
      <c r="B10" s="563">
        <v>23054</v>
      </c>
      <c r="C10" s="557"/>
      <c r="D10" s="558"/>
      <c r="E10" s="558"/>
      <c r="F10" s="558"/>
      <c r="G10" s="558"/>
      <c r="H10" s="558"/>
      <c r="I10" s="558"/>
      <c r="J10" s="558"/>
      <c r="K10" s="558"/>
      <c r="L10" s="558"/>
      <c r="M10" s="558"/>
      <c r="N10" s="558"/>
      <c r="O10" s="558"/>
      <c r="P10" s="558"/>
      <c r="Q10" s="558"/>
      <c r="R10" s="558"/>
      <c r="S10" s="558"/>
      <c r="T10" s="558"/>
      <c r="U10" s="558"/>
    </row>
    <row r="11" spans="1:21" ht="13.5" customHeight="1">
      <c r="A11" s="550" t="s">
        <v>710</v>
      </c>
      <c r="B11" s="563">
        <v>21158</v>
      </c>
      <c r="C11" s="557"/>
      <c r="D11" s="558"/>
      <c r="E11" s="558"/>
      <c r="F11" s="558"/>
      <c r="G11" s="558"/>
      <c r="H11" s="558"/>
      <c r="I11" s="558"/>
      <c r="J11" s="558"/>
      <c r="K11" s="558"/>
      <c r="L11" s="558"/>
      <c r="M11" s="558"/>
      <c r="N11" s="558"/>
      <c r="O11" s="558"/>
      <c r="P11" s="558"/>
      <c r="Q11" s="558"/>
      <c r="R11" s="558"/>
      <c r="S11" s="558"/>
      <c r="T11" s="558"/>
      <c r="U11" s="558"/>
    </row>
    <row r="12" spans="1:21" ht="13.5" customHeight="1">
      <c r="A12" s="550" t="s">
        <v>709</v>
      </c>
      <c r="B12" s="563">
        <v>20823</v>
      </c>
      <c r="C12" s="557"/>
      <c r="D12" s="558"/>
      <c r="E12" s="558"/>
      <c r="F12" s="558"/>
      <c r="G12" s="558"/>
      <c r="H12" s="558"/>
      <c r="I12" s="558"/>
      <c r="J12" s="558"/>
      <c r="K12" s="558"/>
      <c r="L12" s="558"/>
      <c r="M12" s="558"/>
      <c r="N12" s="558"/>
      <c r="O12" s="558"/>
      <c r="P12" s="558"/>
      <c r="Q12" s="558"/>
      <c r="R12" s="558"/>
      <c r="S12" s="558"/>
      <c r="T12" s="558"/>
      <c r="U12" s="558"/>
    </row>
    <row r="13" spans="1:21" ht="13.5" customHeight="1">
      <c r="A13" s="550" t="s">
        <v>701</v>
      </c>
      <c r="B13" s="563">
        <v>12292</v>
      </c>
      <c r="C13" s="557"/>
      <c r="D13" s="558"/>
      <c r="E13" s="558"/>
      <c r="F13" s="558"/>
      <c r="G13" s="558"/>
      <c r="H13" s="558"/>
      <c r="I13" s="558"/>
      <c r="J13" s="558"/>
      <c r="K13" s="558"/>
      <c r="L13" s="558"/>
      <c r="M13" s="558"/>
      <c r="N13" s="558"/>
      <c r="O13" s="558"/>
      <c r="P13" s="558"/>
      <c r="Q13" s="558"/>
      <c r="R13" s="558"/>
      <c r="S13" s="558"/>
      <c r="T13" s="558"/>
      <c r="U13" s="558"/>
    </row>
    <row r="14" spans="1:21" ht="13.5" customHeight="1">
      <c r="A14" s="550" t="s">
        <v>702</v>
      </c>
      <c r="B14" s="563">
        <v>9248</v>
      </c>
      <c r="C14" s="557"/>
      <c r="D14" s="558"/>
      <c r="E14" s="558"/>
      <c r="F14" s="558"/>
      <c r="G14" s="558"/>
      <c r="H14" s="558"/>
      <c r="I14" s="558"/>
      <c r="J14" s="558"/>
      <c r="K14" s="558"/>
      <c r="L14" s="558"/>
      <c r="M14" s="558"/>
      <c r="N14" s="558"/>
      <c r="O14" s="558"/>
      <c r="P14" s="558"/>
      <c r="Q14" s="558"/>
      <c r="R14" s="558"/>
      <c r="S14" s="558"/>
      <c r="T14" s="558"/>
      <c r="U14" s="558"/>
    </row>
    <row r="15" spans="1:21" ht="13.5" customHeight="1">
      <c r="A15" s="550" t="s">
        <v>714</v>
      </c>
      <c r="B15" s="563">
        <v>6343</v>
      </c>
      <c r="C15" s="557"/>
      <c r="D15" s="558"/>
      <c r="E15" s="558"/>
      <c r="F15" s="558"/>
      <c r="G15" s="558"/>
      <c r="H15" s="558"/>
      <c r="I15" s="558"/>
      <c r="J15" s="558"/>
      <c r="K15" s="558"/>
      <c r="L15" s="558"/>
      <c r="M15" s="558"/>
      <c r="N15" s="558"/>
      <c r="O15" s="558"/>
      <c r="P15" s="558"/>
      <c r="Q15" s="558"/>
      <c r="R15" s="558"/>
      <c r="S15" s="558"/>
      <c r="T15" s="558"/>
      <c r="U15" s="558"/>
    </row>
    <row r="16" spans="1:21" ht="13.5" customHeight="1">
      <c r="A16" s="550" t="s">
        <v>713</v>
      </c>
      <c r="B16" s="563">
        <v>5176</v>
      </c>
      <c r="C16" s="557"/>
      <c r="D16" s="558"/>
      <c r="E16" s="558"/>
      <c r="F16" s="558"/>
      <c r="G16" s="558"/>
      <c r="H16" s="558"/>
      <c r="I16" s="558"/>
      <c r="J16" s="558"/>
      <c r="K16" s="558"/>
      <c r="L16" s="558"/>
      <c r="M16" s="558"/>
      <c r="N16" s="558"/>
      <c r="O16" s="558"/>
      <c r="P16" s="558"/>
      <c r="Q16" s="558"/>
      <c r="R16" s="558"/>
      <c r="S16" s="558"/>
      <c r="T16" s="558"/>
      <c r="U16" s="558"/>
    </row>
    <row r="17" spans="1:21" ht="13.5" customHeight="1">
      <c r="A17" s="550" t="s">
        <v>712</v>
      </c>
      <c r="B17" s="563">
        <v>3192</v>
      </c>
      <c r="C17" s="557"/>
      <c r="D17" s="558"/>
      <c r="E17" s="558"/>
      <c r="F17" s="558"/>
      <c r="G17" s="558"/>
      <c r="H17" s="558"/>
      <c r="I17" s="558"/>
      <c r="J17" s="558"/>
      <c r="K17" s="558"/>
      <c r="L17" s="558"/>
      <c r="M17" s="558"/>
      <c r="N17" s="558"/>
      <c r="O17" s="558"/>
      <c r="P17" s="558"/>
      <c r="Q17" s="558"/>
      <c r="R17" s="558"/>
      <c r="S17" s="558"/>
      <c r="T17" s="558"/>
      <c r="U17" s="558"/>
    </row>
    <row r="18" spans="1:21" ht="13.5" customHeight="1">
      <c r="A18" s="550" t="s">
        <v>711</v>
      </c>
      <c r="B18" s="563">
        <v>2274</v>
      </c>
      <c r="C18" s="557"/>
      <c r="D18" s="558"/>
      <c r="E18" s="558"/>
      <c r="F18" s="558"/>
      <c r="G18" s="558"/>
      <c r="H18" s="558"/>
      <c r="I18" s="558"/>
      <c r="J18" s="558"/>
      <c r="K18" s="558"/>
      <c r="L18" s="558"/>
      <c r="M18" s="558"/>
      <c r="N18" s="558"/>
      <c r="O18" s="558"/>
      <c r="P18" s="558"/>
      <c r="Q18" s="558"/>
      <c r="R18" s="558"/>
      <c r="S18" s="558"/>
      <c r="T18" s="558"/>
      <c r="U18" s="558"/>
    </row>
    <row r="19" spans="1:21" ht="13.5" customHeight="1">
      <c r="A19" s="550" t="s">
        <v>703</v>
      </c>
      <c r="B19" s="563">
        <v>389</v>
      </c>
      <c r="C19" s="557"/>
      <c r="D19" s="558"/>
      <c r="E19" s="558"/>
      <c r="F19" s="558"/>
      <c r="G19" s="558"/>
      <c r="H19" s="558"/>
      <c r="I19" s="558"/>
      <c r="J19" s="558"/>
      <c r="K19" s="558"/>
      <c r="L19" s="558"/>
      <c r="M19" s="558"/>
      <c r="N19" s="558"/>
      <c r="O19" s="558"/>
      <c r="P19" s="558"/>
      <c r="Q19" s="558"/>
      <c r="R19" s="558"/>
      <c r="S19" s="558"/>
      <c r="T19" s="558"/>
      <c r="U19" s="558"/>
    </row>
    <row r="20" spans="1:21" ht="13.5" customHeight="1">
      <c r="A20" s="550" t="s">
        <v>704</v>
      </c>
      <c r="B20" s="563">
        <v>283</v>
      </c>
      <c r="C20" s="557"/>
      <c r="D20" s="558"/>
      <c r="E20" s="558"/>
      <c r="F20" s="558"/>
      <c r="G20" s="558"/>
      <c r="H20" s="558"/>
      <c r="I20" s="558"/>
      <c r="J20" s="558"/>
      <c r="K20" s="558"/>
      <c r="L20" s="558"/>
      <c r="M20" s="558"/>
      <c r="N20" s="558"/>
      <c r="O20" s="558"/>
      <c r="P20" s="558"/>
      <c r="Q20" s="558"/>
      <c r="R20" s="558"/>
      <c r="S20" s="558"/>
      <c r="T20" s="558"/>
      <c r="U20" s="558"/>
    </row>
    <row r="21" spans="1:21" ht="13.5" customHeight="1">
      <c r="A21" s="550" t="s">
        <v>716</v>
      </c>
      <c r="B21" s="563">
        <v>254</v>
      </c>
      <c r="C21" s="557"/>
      <c r="D21" s="558"/>
      <c r="E21" s="558"/>
      <c r="F21" s="558"/>
      <c r="G21" s="558"/>
      <c r="H21" s="558"/>
      <c r="I21" s="558"/>
      <c r="J21" s="558"/>
      <c r="K21" s="558"/>
      <c r="L21" s="558"/>
      <c r="M21" s="558"/>
      <c r="N21" s="558"/>
      <c r="O21" s="558"/>
      <c r="P21" s="558"/>
      <c r="Q21" s="558"/>
      <c r="R21" s="558"/>
      <c r="S21" s="558"/>
      <c r="T21" s="558"/>
      <c r="U21" s="558"/>
    </row>
    <row r="22" spans="1:21" ht="13.5" customHeight="1">
      <c r="A22" s="550" t="s">
        <v>715</v>
      </c>
      <c r="B22" s="563">
        <v>73</v>
      </c>
      <c r="C22" s="557"/>
      <c r="D22" s="558"/>
      <c r="E22" s="558"/>
      <c r="F22" s="558"/>
      <c r="G22" s="558"/>
      <c r="H22" s="558"/>
      <c r="I22" s="558"/>
      <c r="J22" s="558"/>
      <c r="K22" s="558"/>
      <c r="L22" s="558"/>
      <c r="M22" s="558"/>
      <c r="N22" s="558"/>
      <c r="O22" s="558"/>
      <c r="P22" s="558"/>
      <c r="Q22" s="558"/>
      <c r="R22" s="558"/>
      <c r="S22" s="558"/>
      <c r="T22" s="558"/>
      <c r="U22" s="558"/>
    </row>
    <row r="23" spans="1:21" ht="13.5" customHeight="1">
      <c r="A23" s="550" t="s">
        <v>718</v>
      </c>
      <c r="B23" s="563">
        <v>37</v>
      </c>
      <c r="C23" s="557"/>
      <c r="D23" s="558"/>
      <c r="E23" s="558"/>
      <c r="F23" s="558"/>
      <c r="G23" s="558"/>
      <c r="H23" s="558"/>
      <c r="I23" s="558"/>
      <c r="J23" s="558"/>
      <c r="K23" s="558"/>
      <c r="L23" s="558"/>
      <c r="M23" s="558"/>
      <c r="N23" s="558"/>
      <c r="O23" s="558"/>
      <c r="P23" s="558"/>
      <c r="Q23" s="558"/>
      <c r="R23" s="558"/>
      <c r="S23" s="558"/>
      <c r="T23" s="558"/>
      <c r="U23" s="558"/>
    </row>
    <row r="24" spans="1:21" ht="13.5" customHeight="1">
      <c r="A24" s="550" t="s">
        <v>717</v>
      </c>
      <c r="B24" s="563">
        <v>10</v>
      </c>
      <c r="C24" s="557"/>
      <c r="D24" s="558"/>
      <c r="E24" s="558"/>
      <c r="F24" s="558"/>
      <c r="G24" s="558"/>
      <c r="H24" s="558"/>
      <c r="I24" s="558"/>
      <c r="J24" s="558"/>
      <c r="K24" s="558"/>
      <c r="L24" s="558"/>
      <c r="M24" s="558"/>
      <c r="N24" s="558"/>
      <c r="O24" s="558"/>
      <c r="P24" s="558"/>
      <c r="Q24" s="558"/>
      <c r="R24" s="558"/>
      <c r="S24" s="558"/>
      <c r="T24" s="558"/>
      <c r="U24" s="558"/>
    </row>
    <row r="25" spans="1:21" ht="13.5" customHeight="1">
      <c r="A25" s="574"/>
      <c r="B25" s="574"/>
      <c r="C25" s="557"/>
      <c r="D25" s="558"/>
      <c r="E25" s="558"/>
      <c r="F25" s="558"/>
      <c r="G25" s="558"/>
      <c r="H25" s="558"/>
      <c r="I25" s="558"/>
      <c r="J25" s="558"/>
      <c r="K25" s="558"/>
      <c r="L25" s="558"/>
      <c r="M25" s="558"/>
      <c r="N25" s="558"/>
      <c r="O25" s="558"/>
      <c r="P25" s="558"/>
      <c r="Q25" s="558"/>
      <c r="R25" s="558"/>
      <c r="S25" s="558"/>
      <c r="T25" s="558"/>
      <c r="U25" s="558"/>
    </row>
    <row r="26" spans="1:21" ht="13.5" customHeight="1">
      <c r="C26" s="557"/>
      <c r="D26" s="558"/>
      <c r="E26" s="558"/>
      <c r="F26" s="558"/>
      <c r="G26" s="558"/>
      <c r="H26" s="558"/>
      <c r="I26" s="558"/>
      <c r="J26" s="558"/>
      <c r="K26" s="558"/>
      <c r="L26" s="558"/>
      <c r="M26" s="558"/>
      <c r="N26" s="558"/>
      <c r="O26" s="558"/>
      <c r="P26" s="558"/>
      <c r="Q26" s="558"/>
      <c r="R26" s="558"/>
      <c r="S26" s="558"/>
      <c r="T26" s="558"/>
      <c r="U26" s="558"/>
    </row>
    <row r="27" spans="1:21" ht="16.5" customHeight="1">
      <c r="C27" s="557"/>
      <c r="D27" s="558"/>
      <c r="E27" s="558"/>
      <c r="F27" s="558"/>
      <c r="G27" s="558"/>
      <c r="H27" s="558"/>
      <c r="I27" s="558"/>
      <c r="J27" s="558"/>
      <c r="K27" s="558"/>
      <c r="L27" s="558"/>
      <c r="M27" s="558"/>
      <c r="N27" s="558"/>
      <c r="O27" s="558"/>
      <c r="P27" s="558"/>
      <c r="Q27" s="558"/>
      <c r="R27" s="558"/>
      <c r="S27" s="558"/>
      <c r="T27" s="558"/>
      <c r="U27" s="558"/>
    </row>
    <row r="28" spans="1:21" ht="16.5" customHeight="1">
      <c r="C28" s="557"/>
      <c r="D28" s="558"/>
      <c r="E28" s="558"/>
      <c r="F28" s="558"/>
      <c r="G28" s="558"/>
      <c r="H28" s="558"/>
      <c r="I28" s="558"/>
      <c r="J28" s="558"/>
      <c r="K28" s="558"/>
      <c r="L28" s="558"/>
      <c r="M28" s="558"/>
      <c r="N28" s="558"/>
      <c r="O28" s="558"/>
      <c r="P28" s="558"/>
      <c r="Q28" s="558"/>
      <c r="R28" s="558"/>
      <c r="S28" s="558"/>
      <c r="T28" s="558"/>
      <c r="U28" s="558"/>
    </row>
    <row r="29" spans="1:21" ht="16.5" customHeight="1">
      <c r="C29" s="557"/>
      <c r="D29" s="558"/>
      <c r="E29" s="558"/>
      <c r="F29" s="558"/>
      <c r="G29" s="558"/>
      <c r="H29" s="558"/>
      <c r="I29" s="558"/>
      <c r="J29" s="558"/>
      <c r="K29" s="558"/>
      <c r="L29" s="558"/>
      <c r="M29" s="558"/>
      <c r="N29" s="558"/>
      <c r="O29" s="558"/>
      <c r="P29" s="558"/>
      <c r="Q29" s="558"/>
      <c r="R29" s="558"/>
      <c r="S29" s="558"/>
      <c r="T29" s="558"/>
      <c r="U29" s="558"/>
    </row>
    <row r="30" spans="1:21" ht="16.5" customHeight="1">
      <c r="C30" s="557"/>
      <c r="D30" s="558"/>
      <c r="E30" s="558"/>
      <c r="F30" s="558"/>
      <c r="G30" s="558"/>
      <c r="H30" s="558"/>
      <c r="I30" s="558"/>
      <c r="J30" s="558"/>
      <c r="K30" s="558"/>
      <c r="L30" s="558"/>
      <c r="M30" s="558"/>
      <c r="N30" s="558"/>
      <c r="O30" s="558"/>
      <c r="P30" s="558"/>
      <c r="Q30" s="558"/>
      <c r="R30" s="558"/>
      <c r="S30" s="558"/>
      <c r="T30" s="558"/>
      <c r="U30" s="558"/>
    </row>
    <row r="31" spans="1:21" ht="29.25" customHeight="1">
      <c r="C31" s="557"/>
      <c r="D31" s="558"/>
      <c r="E31" s="558"/>
      <c r="F31" s="558"/>
      <c r="I31" s="558"/>
      <c r="J31" s="558"/>
      <c r="K31" s="558"/>
      <c r="L31" s="558"/>
      <c r="M31" s="558"/>
      <c r="N31" s="558"/>
      <c r="O31" s="558"/>
      <c r="P31" s="558"/>
      <c r="Q31" s="558"/>
      <c r="R31" s="558"/>
      <c r="S31" s="558"/>
      <c r="T31" s="558"/>
      <c r="U31" s="558"/>
    </row>
    <row r="32" spans="1:21" ht="34.5" customHeight="1">
      <c r="C32" s="557"/>
      <c r="D32" s="558"/>
      <c r="E32" s="558"/>
      <c r="F32" s="558"/>
      <c r="G32" s="559" t="s">
        <v>97</v>
      </c>
      <c r="H32" s="560">
        <v>234762</v>
      </c>
      <c r="I32" s="558"/>
      <c r="J32" s="558"/>
      <c r="K32" s="558"/>
      <c r="L32" s="558"/>
      <c r="M32" s="558"/>
      <c r="N32" s="558"/>
      <c r="O32" s="558"/>
      <c r="P32" s="558"/>
      <c r="Q32" s="558"/>
      <c r="R32" s="558"/>
      <c r="S32" s="558"/>
      <c r="T32" s="558"/>
      <c r="U32" s="558"/>
    </row>
    <row r="33" spans="1:21" ht="34.5" customHeight="1">
      <c r="C33" s="557"/>
      <c r="D33" s="558"/>
      <c r="E33" s="558"/>
      <c r="F33" s="558"/>
      <c r="G33" s="558"/>
      <c r="H33" s="558"/>
      <c r="I33" s="558"/>
      <c r="J33" s="558"/>
      <c r="K33" s="558"/>
      <c r="L33" s="558"/>
      <c r="M33" s="558"/>
      <c r="N33" s="558"/>
      <c r="O33" s="558"/>
      <c r="P33" s="558"/>
      <c r="Q33" s="558"/>
      <c r="R33" s="558"/>
      <c r="S33" s="558"/>
      <c r="T33" s="558"/>
      <c r="U33" s="558"/>
    </row>
    <row r="34" spans="1:21" ht="8.1" customHeight="1">
      <c r="A34" s="561"/>
      <c r="C34" s="557"/>
      <c r="D34" s="558"/>
      <c r="E34" s="558"/>
      <c r="F34" s="558"/>
      <c r="G34" s="558"/>
      <c r="H34" s="558"/>
      <c r="I34" s="558"/>
      <c r="J34" s="558"/>
      <c r="K34" s="558"/>
      <c r="L34" s="558"/>
      <c r="M34" s="558"/>
      <c r="N34" s="558"/>
      <c r="O34" s="558"/>
      <c r="P34" s="558"/>
      <c r="Q34" s="558"/>
      <c r="R34" s="558"/>
      <c r="S34" s="558"/>
      <c r="T34" s="558"/>
      <c r="U34" s="558"/>
    </row>
    <row r="35" spans="1:21" ht="10.5" customHeight="1">
      <c r="A35" s="562" t="s">
        <v>726</v>
      </c>
      <c r="C35" s="557"/>
      <c r="D35" s="558"/>
      <c r="E35" s="558"/>
      <c r="F35" s="558"/>
      <c r="G35" s="558"/>
      <c r="H35" s="558"/>
      <c r="I35" s="558"/>
      <c r="J35" s="558"/>
      <c r="K35" s="558"/>
      <c r="L35" s="558"/>
      <c r="M35" s="558"/>
      <c r="N35" s="558"/>
      <c r="O35" s="558"/>
      <c r="P35" s="558"/>
      <c r="Q35" s="558"/>
      <c r="R35" s="558"/>
      <c r="S35" s="558"/>
      <c r="T35" s="558"/>
      <c r="U35" s="558"/>
    </row>
    <row r="36" spans="1:21" ht="10.5" customHeight="1">
      <c r="A36" s="562" t="s">
        <v>96</v>
      </c>
      <c r="C36" s="557"/>
      <c r="D36" s="558"/>
      <c r="E36" s="558"/>
      <c r="F36" s="558"/>
      <c r="G36" s="558"/>
      <c r="H36" s="558"/>
      <c r="I36" s="558"/>
      <c r="J36" s="558"/>
      <c r="K36" s="558"/>
      <c r="L36" s="558"/>
      <c r="M36" s="558"/>
      <c r="N36" s="558"/>
      <c r="O36" s="558"/>
      <c r="P36" s="558"/>
      <c r="Q36" s="558"/>
      <c r="R36" s="558"/>
      <c r="S36" s="558"/>
      <c r="T36" s="558"/>
      <c r="U36" s="558"/>
    </row>
    <row r="37" spans="1:21" ht="15.75">
      <c r="C37" s="557"/>
      <c r="D37" s="558"/>
      <c r="E37" s="558"/>
      <c r="F37" s="558"/>
      <c r="G37" s="558"/>
      <c r="H37" s="558"/>
      <c r="I37" s="558"/>
      <c r="J37" s="558"/>
      <c r="K37" s="558"/>
      <c r="L37" s="558"/>
      <c r="M37" s="558"/>
      <c r="N37" s="558"/>
      <c r="O37" s="558"/>
      <c r="P37" s="558"/>
      <c r="Q37" s="558"/>
      <c r="R37" s="558"/>
      <c r="S37" s="558"/>
      <c r="T37" s="558"/>
      <c r="U37" s="558"/>
    </row>
    <row r="38" spans="1:21" ht="15.75">
      <c r="C38" s="557"/>
      <c r="D38" s="558"/>
      <c r="E38" s="558"/>
      <c r="F38" s="558"/>
      <c r="G38" s="558"/>
      <c r="H38" s="558"/>
      <c r="I38" s="558"/>
      <c r="J38" s="558"/>
      <c r="K38" s="558"/>
      <c r="L38" s="558"/>
      <c r="M38" s="558"/>
      <c r="N38" s="558"/>
      <c r="O38" s="558"/>
      <c r="P38" s="558"/>
      <c r="Q38" s="558"/>
      <c r="R38" s="558"/>
      <c r="S38" s="558"/>
      <c r="T38" s="558"/>
      <c r="U38" s="558"/>
    </row>
    <row r="39" spans="1:21" ht="15.75">
      <c r="C39" s="557"/>
      <c r="D39" s="558"/>
      <c r="E39" s="558"/>
      <c r="F39" s="558"/>
      <c r="G39" s="558"/>
      <c r="H39" s="558"/>
      <c r="I39" s="558"/>
      <c r="J39" s="558"/>
      <c r="K39" s="558"/>
      <c r="L39" s="558"/>
      <c r="M39" s="558"/>
      <c r="N39" s="558"/>
      <c r="O39" s="558"/>
      <c r="P39" s="558"/>
      <c r="Q39" s="558"/>
      <c r="R39" s="558"/>
      <c r="S39" s="558"/>
      <c r="T39" s="558"/>
      <c r="U39" s="558"/>
    </row>
    <row r="40" spans="1:21" ht="15.75">
      <c r="C40" s="557"/>
      <c r="D40" s="558"/>
      <c r="E40" s="558"/>
      <c r="F40" s="558"/>
      <c r="G40" s="558"/>
      <c r="H40" s="558"/>
      <c r="I40" s="558"/>
      <c r="J40" s="558"/>
      <c r="K40" s="558"/>
      <c r="L40" s="558"/>
      <c r="M40" s="558"/>
      <c r="N40" s="558"/>
      <c r="O40" s="558"/>
      <c r="P40" s="558"/>
      <c r="Q40" s="558"/>
      <c r="R40" s="558"/>
      <c r="S40" s="558"/>
      <c r="T40" s="558"/>
      <c r="U40" s="558"/>
    </row>
    <row r="41" spans="1:21" ht="15.75">
      <c r="C41" s="557"/>
      <c r="D41" s="558"/>
      <c r="E41" s="558"/>
      <c r="F41" s="558"/>
      <c r="G41" s="558"/>
      <c r="H41" s="558"/>
      <c r="I41" s="558"/>
      <c r="J41" s="558"/>
      <c r="K41" s="558"/>
      <c r="L41" s="558"/>
      <c r="M41" s="558"/>
      <c r="N41" s="558"/>
      <c r="O41" s="558"/>
      <c r="P41" s="558"/>
      <c r="Q41" s="558"/>
      <c r="R41" s="558"/>
      <c r="S41" s="558"/>
      <c r="T41" s="558"/>
      <c r="U41" s="558"/>
    </row>
    <row r="42" spans="1:21" ht="15.75">
      <c r="C42" s="557"/>
      <c r="D42" s="558"/>
      <c r="E42" s="558"/>
      <c r="F42" s="558"/>
      <c r="G42" s="558"/>
      <c r="H42" s="558"/>
      <c r="I42" s="558"/>
      <c r="J42" s="558"/>
      <c r="K42" s="558"/>
      <c r="L42" s="558"/>
      <c r="M42" s="558"/>
      <c r="N42" s="558"/>
      <c r="O42" s="558"/>
      <c r="P42" s="558"/>
      <c r="Q42" s="558"/>
      <c r="R42" s="558"/>
      <c r="S42" s="558"/>
      <c r="T42" s="558"/>
      <c r="U42" s="558"/>
    </row>
    <row r="43" spans="1:21" ht="15.75">
      <c r="C43" s="557"/>
      <c r="D43" s="558"/>
      <c r="E43" s="558"/>
      <c r="F43" s="558"/>
      <c r="G43" s="558"/>
      <c r="H43" s="558"/>
      <c r="I43" s="558"/>
      <c r="J43" s="558"/>
      <c r="K43" s="558"/>
      <c r="L43" s="558"/>
      <c r="M43" s="558"/>
      <c r="N43" s="558"/>
      <c r="O43" s="558"/>
      <c r="P43" s="558"/>
      <c r="Q43" s="558"/>
      <c r="R43" s="558"/>
      <c r="S43" s="558"/>
      <c r="T43" s="558"/>
      <c r="U43" s="558"/>
    </row>
    <row r="44" spans="1:21" ht="15.75">
      <c r="C44" s="557"/>
      <c r="D44" s="558"/>
      <c r="E44" s="558"/>
      <c r="F44" s="558"/>
      <c r="G44" s="558"/>
      <c r="H44" s="558"/>
      <c r="I44" s="558"/>
      <c r="J44" s="558"/>
      <c r="K44" s="558"/>
      <c r="L44" s="558"/>
      <c r="M44" s="558"/>
      <c r="N44" s="558"/>
      <c r="O44" s="558"/>
      <c r="P44" s="558"/>
      <c r="Q44" s="558"/>
      <c r="R44" s="558"/>
      <c r="S44" s="558"/>
      <c r="T44" s="558"/>
      <c r="U44" s="558"/>
    </row>
    <row r="45" spans="1:21" ht="15.75">
      <c r="C45" s="557"/>
      <c r="D45" s="558"/>
      <c r="E45" s="558"/>
      <c r="F45" s="558"/>
      <c r="G45" s="558"/>
      <c r="H45" s="558"/>
      <c r="I45" s="558"/>
      <c r="J45" s="558"/>
      <c r="K45" s="558"/>
      <c r="L45" s="558"/>
      <c r="M45" s="558"/>
      <c r="N45" s="558"/>
      <c r="O45" s="558"/>
      <c r="P45" s="558"/>
      <c r="Q45" s="558"/>
      <c r="R45" s="558"/>
      <c r="S45" s="558"/>
      <c r="T45" s="558"/>
      <c r="U45" s="558"/>
    </row>
    <row r="46" spans="1:21" ht="15.75">
      <c r="C46" s="557"/>
      <c r="D46" s="558"/>
      <c r="E46" s="558"/>
      <c r="F46" s="558"/>
      <c r="G46" s="558"/>
      <c r="H46" s="558"/>
      <c r="I46" s="558"/>
      <c r="J46" s="558"/>
      <c r="K46" s="558"/>
      <c r="L46" s="558"/>
      <c r="M46" s="558"/>
      <c r="N46" s="558"/>
      <c r="O46" s="558"/>
      <c r="P46" s="558"/>
      <c r="Q46" s="558"/>
      <c r="R46" s="558"/>
      <c r="S46" s="558"/>
      <c r="T46" s="558"/>
      <c r="U46" s="558"/>
    </row>
    <row r="47" spans="1:21" ht="15.75">
      <c r="C47" s="557"/>
      <c r="D47" s="558"/>
      <c r="E47" s="558"/>
      <c r="F47" s="558"/>
      <c r="G47" s="558"/>
      <c r="H47" s="558"/>
      <c r="I47" s="558"/>
      <c r="J47" s="558"/>
      <c r="K47" s="558"/>
      <c r="L47" s="558"/>
      <c r="M47" s="558"/>
      <c r="N47" s="558"/>
      <c r="O47" s="558"/>
      <c r="P47" s="558"/>
      <c r="Q47" s="558"/>
      <c r="R47" s="558"/>
      <c r="S47" s="558"/>
      <c r="T47" s="558"/>
      <c r="U47" s="558"/>
    </row>
    <row r="48" spans="1:21" ht="15.75">
      <c r="C48" s="557"/>
      <c r="D48" s="558"/>
      <c r="E48" s="558"/>
      <c r="F48" s="558"/>
      <c r="G48" s="558"/>
      <c r="H48" s="558"/>
      <c r="I48" s="558"/>
      <c r="J48" s="558"/>
      <c r="K48" s="558"/>
      <c r="L48" s="558"/>
      <c r="M48" s="558"/>
      <c r="N48" s="558"/>
      <c r="O48" s="558"/>
      <c r="P48" s="558"/>
      <c r="Q48" s="558"/>
      <c r="R48" s="558"/>
      <c r="S48" s="558"/>
      <c r="T48" s="558"/>
      <c r="U48" s="558"/>
    </row>
    <row r="49" spans="3:21" ht="15.75">
      <c r="C49" s="557"/>
      <c r="D49" s="558"/>
      <c r="E49" s="558"/>
      <c r="F49" s="558"/>
      <c r="G49" s="558"/>
      <c r="H49" s="558"/>
      <c r="I49" s="558"/>
      <c r="J49" s="558"/>
      <c r="K49" s="558"/>
      <c r="L49" s="558"/>
      <c r="M49" s="558"/>
      <c r="N49" s="558"/>
      <c r="O49" s="558"/>
      <c r="P49" s="558"/>
      <c r="Q49" s="558"/>
      <c r="R49" s="558"/>
      <c r="S49" s="558"/>
      <c r="T49" s="558"/>
      <c r="U49" s="558"/>
    </row>
    <row r="50" spans="3:21" ht="15.75">
      <c r="C50" s="557"/>
      <c r="D50" s="558"/>
      <c r="E50" s="558"/>
      <c r="F50" s="558"/>
      <c r="G50" s="558"/>
      <c r="H50" s="558"/>
      <c r="I50" s="558"/>
      <c r="J50" s="558"/>
      <c r="K50" s="558"/>
      <c r="L50" s="558"/>
      <c r="M50" s="558"/>
      <c r="N50" s="558"/>
      <c r="O50" s="558"/>
      <c r="P50" s="558"/>
      <c r="Q50" s="558"/>
      <c r="R50" s="558"/>
      <c r="S50" s="558"/>
      <c r="T50" s="558"/>
      <c r="U50" s="558"/>
    </row>
    <row r="51" spans="3:21" ht="15.75">
      <c r="C51" s="557"/>
      <c r="D51" s="558"/>
      <c r="E51" s="558"/>
      <c r="F51" s="558"/>
      <c r="G51" s="558"/>
      <c r="H51" s="558"/>
      <c r="I51" s="558"/>
      <c r="J51" s="558"/>
      <c r="K51" s="558"/>
      <c r="L51" s="558"/>
      <c r="M51" s="558"/>
      <c r="N51" s="558"/>
      <c r="O51" s="558"/>
      <c r="P51" s="558"/>
      <c r="Q51" s="558"/>
      <c r="R51" s="558"/>
      <c r="S51" s="558"/>
      <c r="T51" s="558"/>
      <c r="U51" s="558"/>
    </row>
    <row r="52" spans="3:21" ht="15.75">
      <c r="C52" s="557"/>
      <c r="D52" s="558"/>
      <c r="E52" s="558"/>
      <c r="F52" s="558"/>
      <c r="G52" s="558"/>
      <c r="H52" s="558"/>
      <c r="I52" s="558"/>
      <c r="J52" s="558"/>
      <c r="K52" s="558"/>
      <c r="L52" s="558"/>
      <c r="M52" s="558"/>
      <c r="N52" s="558"/>
      <c r="O52" s="558"/>
      <c r="P52" s="558"/>
      <c r="Q52" s="558"/>
      <c r="R52" s="558"/>
      <c r="S52" s="558"/>
      <c r="T52" s="558"/>
      <c r="U52" s="558"/>
    </row>
    <row r="53" spans="3:21" ht="15.75">
      <c r="C53" s="557"/>
      <c r="D53" s="558"/>
      <c r="E53" s="558"/>
      <c r="F53" s="558"/>
      <c r="G53" s="558"/>
      <c r="H53" s="558"/>
      <c r="I53" s="558"/>
      <c r="J53" s="558"/>
      <c r="K53" s="558"/>
      <c r="L53" s="558"/>
      <c r="M53" s="558"/>
      <c r="N53" s="558"/>
      <c r="O53" s="558"/>
      <c r="P53" s="558"/>
      <c r="Q53" s="558"/>
      <c r="R53" s="558"/>
      <c r="S53" s="558"/>
      <c r="T53" s="558"/>
      <c r="U53" s="558"/>
    </row>
    <row r="54" spans="3:21" ht="15.75">
      <c r="C54" s="557"/>
      <c r="D54" s="558"/>
      <c r="E54" s="558"/>
      <c r="F54" s="558"/>
      <c r="G54" s="558"/>
      <c r="H54" s="558"/>
      <c r="I54" s="558"/>
      <c r="J54" s="558"/>
      <c r="K54" s="558"/>
      <c r="L54" s="558"/>
      <c r="M54" s="558"/>
      <c r="N54" s="558"/>
      <c r="O54" s="558"/>
      <c r="P54" s="558"/>
      <c r="Q54" s="558"/>
      <c r="R54" s="558"/>
      <c r="S54" s="558"/>
      <c r="T54" s="558"/>
      <c r="U54" s="558"/>
    </row>
    <row r="55" spans="3:21" ht="15.75">
      <c r="C55" s="557"/>
      <c r="D55" s="558"/>
      <c r="E55" s="558"/>
      <c r="F55" s="558"/>
      <c r="G55" s="558"/>
      <c r="H55" s="558"/>
      <c r="I55" s="558"/>
      <c r="J55" s="558"/>
      <c r="K55" s="558"/>
      <c r="L55" s="558"/>
      <c r="M55" s="558"/>
      <c r="N55" s="558"/>
      <c r="O55" s="558"/>
      <c r="P55" s="558"/>
      <c r="Q55" s="558"/>
      <c r="R55" s="558"/>
      <c r="S55" s="558"/>
      <c r="T55" s="558"/>
      <c r="U55" s="558"/>
    </row>
    <row r="56" spans="3:21" ht="15.75">
      <c r="C56" s="557"/>
      <c r="D56" s="558"/>
      <c r="E56" s="558"/>
      <c r="F56" s="558"/>
      <c r="G56" s="558"/>
      <c r="H56" s="558"/>
      <c r="I56" s="558"/>
      <c r="J56" s="558"/>
      <c r="K56" s="558"/>
      <c r="L56" s="558"/>
      <c r="M56" s="558"/>
      <c r="N56" s="558"/>
      <c r="O56" s="558"/>
      <c r="P56" s="558"/>
      <c r="Q56" s="558"/>
      <c r="R56" s="558"/>
      <c r="S56" s="558"/>
      <c r="T56" s="558"/>
      <c r="U56" s="558"/>
    </row>
    <row r="57" spans="3:21" ht="15.75">
      <c r="C57" s="557"/>
      <c r="D57" s="558"/>
      <c r="E57" s="558"/>
      <c r="F57" s="558"/>
      <c r="G57" s="558"/>
      <c r="H57" s="558"/>
      <c r="I57" s="558"/>
      <c r="J57" s="558"/>
      <c r="K57" s="558"/>
      <c r="L57" s="558"/>
      <c r="M57" s="558"/>
      <c r="N57" s="558"/>
      <c r="O57" s="558"/>
      <c r="P57" s="558"/>
      <c r="Q57" s="558"/>
      <c r="R57" s="558"/>
      <c r="S57" s="558"/>
      <c r="T57" s="558"/>
      <c r="U57" s="558"/>
    </row>
    <row r="58" spans="3:21" ht="15.75">
      <c r="C58" s="557"/>
      <c r="D58" s="558"/>
      <c r="E58" s="558"/>
      <c r="F58" s="558"/>
      <c r="G58" s="558"/>
      <c r="H58" s="558"/>
      <c r="I58" s="558"/>
      <c r="J58" s="558"/>
      <c r="K58" s="558"/>
      <c r="L58" s="558"/>
      <c r="M58" s="558"/>
      <c r="N58" s="558"/>
      <c r="O58" s="558"/>
      <c r="P58" s="558"/>
      <c r="Q58" s="558"/>
      <c r="R58" s="558"/>
      <c r="S58" s="558"/>
      <c r="T58" s="558"/>
      <c r="U58" s="558"/>
    </row>
    <row r="59" spans="3:21" ht="15.75">
      <c r="C59" s="557"/>
      <c r="D59" s="558"/>
      <c r="E59" s="558"/>
      <c r="F59" s="558"/>
      <c r="G59" s="558"/>
      <c r="H59" s="558"/>
      <c r="I59" s="558"/>
      <c r="J59" s="558"/>
      <c r="K59" s="558"/>
      <c r="L59" s="558"/>
      <c r="M59" s="558"/>
      <c r="N59" s="558"/>
      <c r="O59" s="558"/>
      <c r="P59" s="558"/>
      <c r="Q59" s="558"/>
      <c r="R59" s="558"/>
      <c r="S59" s="558"/>
      <c r="T59" s="558"/>
      <c r="U59" s="558"/>
    </row>
    <row r="60" spans="3:21" ht="15.75">
      <c r="C60" s="557"/>
      <c r="D60" s="558"/>
      <c r="E60" s="558"/>
      <c r="F60" s="558"/>
      <c r="G60" s="558"/>
      <c r="H60" s="558"/>
      <c r="I60" s="558"/>
      <c r="J60" s="558"/>
      <c r="K60" s="558"/>
      <c r="L60" s="558"/>
      <c r="M60" s="558"/>
      <c r="N60" s="558"/>
      <c r="O60" s="558"/>
      <c r="P60" s="558"/>
      <c r="Q60" s="558"/>
      <c r="R60" s="558"/>
      <c r="S60" s="558"/>
      <c r="T60" s="558"/>
      <c r="U60" s="558"/>
    </row>
    <row r="61" spans="3:21" ht="15.75">
      <c r="C61" s="557"/>
      <c r="D61" s="558"/>
      <c r="E61" s="558"/>
      <c r="F61" s="558"/>
      <c r="G61" s="558"/>
      <c r="H61" s="558"/>
      <c r="I61" s="558"/>
      <c r="J61" s="558"/>
      <c r="K61" s="558"/>
      <c r="L61" s="558"/>
      <c r="M61" s="558"/>
      <c r="N61" s="558"/>
      <c r="O61" s="558"/>
      <c r="P61" s="558"/>
      <c r="Q61" s="558"/>
      <c r="R61" s="558"/>
      <c r="S61" s="558"/>
      <c r="T61" s="558"/>
      <c r="U61" s="558"/>
    </row>
    <row r="62" spans="3:21" ht="15.75">
      <c r="C62" s="557"/>
      <c r="D62" s="558"/>
      <c r="E62" s="558"/>
      <c r="F62" s="558"/>
      <c r="G62" s="558"/>
      <c r="H62" s="558"/>
      <c r="I62" s="558"/>
      <c r="J62" s="558"/>
      <c r="K62" s="558"/>
      <c r="L62" s="558"/>
      <c r="M62" s="558"/>
      <c r="N62" s="558"/>
      <c r="O62" s="558"/>
      <c r="P62" s="558"/>
      <c r="Q62" s="558"/>
      <c r="R62" s="558"/>
      <c r="S62" s="558"/>
      <c r="T62" s="558"/>
      <c r="U62" s="558"/>
    </row>
    <row r="63" spans="3:21" ht="15.75">
      <c r="C63" s="557"/>
      <c r="D63" s="558"/>
      <c r="E63" s="558"/>
      <c r="F63" s="558"/>
      <c r="G63" s="558"/>
      <c r="H63" s="558"/>
      <c r="I63" s="558"/>
      <c r="J63" s="558"/>
      <c r="K63" s="558"/>
      <c r="L63" s="558"/>
      <c r="M63" s="558"/>
      <c r="N63" s="558"/>
      <c r="O63" s="558"/>
      <c r="P63" s="558"/>
      <c r="Q63" s="558"/>
      <c r="R63" s="558"/>
      <c r="S63" s="558"/>
      <c r="T63" s="558"/>
      <c r="U63" s="558"/>
    </row>
  </sheetData>
  <sheetProtection formatCells="0" formatColumns="0" formatRows="0" autoFilter="0"/>
  <sortState xmlns:xlrd2="http://schemas.microsoft.com/office/spreadsheetml/2017/richdata2" ref="A7:B24">
    <sortCondition descending="1" ref="B7:B24"/>
  </sortState>
  <mergeCells count="2">
    <mergeCell ref="A2:L2"/>
    <mergeCell ref="A3:L3"/>
  </mergeCells>
  <printOptions horizontalCentered="1"/>
  <pageMargins left="0.23622047244094491" right="0.23622047244094491" top="0.74803149606299213" bottom="0.35433070866141736" header="0.1" footer="0.31496062992125984"/>
  <pageSetup scale="93" firstPageNumber="3" orientation="landscape" useFirstPageNumber="1" r:id="rId1"/>
  <headerFooter scaleWithDoc="0">
    <oddHeader>&amp;L&amp;G&amp;R&amp;G</oddHeader>
    <oddFooter>&amp;R&amp;"Montserrat,Negrita"48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38B5C-1DA0-4B57-9295-DEE893337200}">
  <dimension ref="A1:Q51"/>
  <sheetViews>
    <sheetView view="pageBreakPreview" topLeftCell="A6" zoomScale="60" zoomScaleNormal="100" workbookViewId="0">
      <selection activeCell="G17" sqref="G17"/>
    </sheetView>
  </sheetViews>
  <sheetFormatPr baseColWidth="10" defaultRowHeight="12.75"/>
  <cols>
    <col min="1" max="1" width="45.7109375" style="265" customWidth="1"/>
    <col min="2" max="2" width="1.42578125" style="265" customWidth="1"/>
    <col min="3" max="8" width="16.7109375" style="265" customWidth="1"/>
    <col min="9" max="9" width="1.42578125" style="265" customWidth="1"/>
    <col min="10" max="15" width="16.7109375" style="265" customWidth="1"/>
    <col min="16" max="16" width="1.42578125" style="265" customWidth="1"/>
    <col min="17" max="17" width="16.7109375" style="265" customWidth="1"/>
    <col min="18" max="16384" width="11.42578125" style="265"/>
  </cols>
  <sheetData>
    <row r="1" spans="1:17" ht="24.95" customHeight="1">
      <c r="A1" s="128" t="s">
        <v>62</v>
      </c>
      <c r="B1" s="128"/>
      <c r="C1" s="128"/>
      <c r="D1" s="128"/>
      <c r="E1" s="128"/>
      <c r="F1" s="128"/>
      <c r="G1" s="128"/>
      <c r="H1" s="128"/>
      <c r="I1" s="128"/>
      <c r="J1" s="128"/>
      <c r="K1" s="128"/>
      <c r="L1" s="128"/>
      <c r="M1" s="128"/>
      <c r="N1" s="128"/>
      <c r="O1" s="128"/>
      <c r="P1" s="128"/>
      <c r="Q1" s="128"/>
    </row>
    <row r="2" spans="1:17" ht="5.0999999999999996" customHeight="1">
      <c r="A2" s="682"/>
      <c r="B2" s="682"/>
      <c r="C2" s="682"/>
      <c r="D2" s="682"/>
      <c r="E2" s="682"/>
      <c r="F2" s="682"/>
      <c r="G2" s="682"/>
      <c r="H2" s="682"/>
      <c r="I2" s="682"/>
      <c r="J2" s="682"/>
      <c r="K2" s="682"/>
      <c r="L2" s="682"/>
      <c r="M2" s="682"/>
      <c r="N2" s="682"/>
      <c r="O2" s="682"/>
      <c r="P2" s="682"/>
      <c r="Q2" s="682"/>
    </row>
    <row r="3" spans="1:17" ht="35.1" customHeight="1">
      <c r="A3" s="682" t="s">
        <v>650</v>
      </c>
      <c r="B3" s="682"/>
      <c r="C3" s="682"/>
      <c r="D3" s="682"/>
      <c r="E3" s="682"/>
      <c r="F3" s="682"/>
      <c r="G3" s="682"/>
      <c r="H3" s="682"/>
      <c r="I3" s="682"/>
      <c r="J3" s="682"/>
      <c r="K3" s="682"/>
      <c r="L3" s="682"/>
      <c r="M3" s="682"/>
      <c r="N3" s="682"/>
      <c r="O3" s="682"/>
      <c r="P3" s="682"/>
      <c r="Q3" s="682"/>
    </row>
    <row r="4" spans="1:17" ht="24.95" customHeight="1">
      <c r="A4" s="682" t="str">
        <f>UPPER(CONCATENATE("Septiembre 2023"))</f>
        <v>SEPTIEMBRE 2023</v>
      </c>
      <c r="B4" s="682"/>
      <c r="C4" s="682"/>
      <c r="D4" s="682"/>
      <c r="E4" s="682"/>
      <c r="F4" s="682"/>
      <c r="G4" s="682"/>
      <c r="H4" s="682"/>
      <c r="I4" s="682"/>
      <c r="J4" s="682"/>
      <c r="K4" s="682"/>
      <c r="L4" s="682"/>
      <c r="M4" s="682"/>
      <c r="N4" s="682"/>
      <c r="O4" s="682"/>
      <c r="P4" s="682"/>
      <c r="Q4" s="682"/>
    </row>
    <row r="5" spans="1:17">
      <c r="A5" s="136"/>
      <c r="B5" s="128"/>
      <c r="C5" s="128"/>
      <c r="D5" s="128"/>
      <c r="E5" s="128"/>
      <c r="F5" s="128"/>
      <c r="G5" s="128"/>
      <c r="H5" s="128"/>
      <c r="I5" s="128"/>
      <c r="J5" s="128"/>
      <c r="K5" s="128"/>
      <c r="L5" s="128"/>
      <c r="M5" s="128"/>
      <c r="N5" s="128"/>
      <c r="O5" s="128"/>
      <c r="P5" s="128"/>
      <c r="Q5" s="128"/>
    </row>
    <row r="6" spans="1:17" ht="45" customHeight="1">
      <c r="A6" s="652" t="s">
        <v>539</v>
      </c>
      <c r="B6" s="162"/>
      <c r="C6" s="683" t="s">
        <v>540</v>
      </c>
      <c r="D6" s="683"/>
      <c r="E6" s="683"/>
      <c r="F6" s="683"/>
      <c r="G6" s="683"/>
      <c r="H6" s="683"/>
      <c r="I6" s="162"/>
      <c r="J6" s="683" t="s">
        <v>541</v>
      </c>
      <c r="K6" s="683"/>
      <c r="L6" s="683"/>
      <c r="M6" s="683"/>
      <c r="N6" s="683"/>
      <c r="O6" s="683"/>
      <c r="P6" s="684"/>
      <c r="Q6" s="683" t="s">
        <v>103</v>
      </c>
    </row>
    <row r="7" spans="1:17" ht="61.5" customHeight="1">
      <c r="A7" s="652"/>
      <c r="B7" s="162"/>
      <c r="C7" s="347" t="s">
        <v>542</v>
      </c>
      <c r="D7" s="347" t="s">
        <v>543</v>
      </c>
      <c r="E7" s="347" t="s">
        <v>544</v>
      </c>
      <c r="F7" s="347" t="s">
        <v>558</v>
      </c>
      <c r="G7" s="347" t="s">
        <v>545</v>
      </c>
      <c r="H7" s="347" t="s">
        <v>107</v>
      </c>
      <c r="I7" s="162"/>
      <c r="J7" s="347" t="s">
        <v>546</v>
      </c>
      <c r="K7" s="347" t="s">
        <v>547</v>
      </c>
      <c r="L7" s="347" t="s">
        <v>548</v>
      </c>
      <c r="M7" s="347" t="s">
        <v>549</v>
      </c>
      <c r="N7" s="347" t="s">
        <v>550</v>
      </c>
      <c r="O7" s="347" t="s">
        <v>107</v>
      </c>
      <c r="P7" s="684"/>
      <c r="Q7" s="683"/>
    </row>
    <row r="8" spans="1:17" ht="8.1" customHeight="1">
      <c r="A8" s="266"/>
      <c r="B8" s="162"/>
      <c r="C8" s="162"/>
      <c r="D8" s="162"/>
      <c r="E8" s="162"/>
      <c r="F8" s="162"/>
      <c r="G8" s="162"/>
      <c r="H8" s="162"/>
      <c r="I8" s="162"/>
      <c r="J8" s="162"/>
      <c r="K8" s="162"/>
      <c r="L8" s="162"/>
      <c r="M8" s="162"/>
      <c r="N8" s="162"/>
      <c r="O8" s="162"/>
      <c r="P8" s="162"/>
      <c r="Q8" s="162"/>
    </row>
    <row r="9" spans="1:17" ht="20.100000000000001" customHeight="1">
      <c r="A9" s="267" t="s">
        <v>108</v>
      </c>
      <c r="B9" s="162"/>
      <c r="C9" s="268"/>
      <c r="D9" s="268"/>
      <c r="E9" s="268"/>
      <c r="F9" s="268"/>
      <c r="G9" s="268"/>
      <c r="H9" s="269">
        <v>0</v>
      </c>
      <c r="I9" s="196"/>
      <c r="J9" s="268">
        <v>5</v>
      </c>
      <c r="K9" s="268"/>
      <c r="L9" s="268"/>
      <c r="M9" s="268"/>
      <c r="N9" s="268"/>
      <c r="O9" s="269">
        <v>5</v>
      </c>
      <c r="P9" s="196"/>
      <c r="Q9" s="269">
        <v>5</v>
      </c>
    </row>
    <row r="10" spans="1:17" ht="20.100000000000001" customHeight="1">
      <c r="A10" s="267" t="s">
        <v>109</v>
      </c>
      <c r="B10" s="162"/>
      <c r="C10" s="268"/>
      <c r="D10" s="268"/>
      <c r="E10" s="268"/>
      <c r="F10" s="268"/>
      <c r="G10" s="268"/>
      <c r="H10" s="269">
        <v>0</v>
      </c>
      <c r="I10" s="196"/>
      <c r="J10" s="268">
        <v>12</v>
      </c>
      <c r="K10" s="268"/>
      <c r="L10" s="268">
        <v>4</v>
      </c>
      <c r="M10" s="268">
        <v>5</v>
      </c>
      <c r="N10" s="268"/>
      <c r="O10" s="269">
        <v>21</v>
      </c>
      <c r="P10" s="196"/>
      <c r="Q10" s="269">
        <v>21</v>
      </c>
    </row>
    <row r="11" spans="1:17" ht="20.100000000000001" customHeight="1">
      <c r="A11" s="267" t="s">
        <v>110</v>
      </c>
      <c r="B11" s="162"/>
      <c r="C11" s="268"/>
      <c r="D11" s="268"/>
      <c r="E11" s="268"/>
      <c r="F11" s="268"/>
      <c r="G11" s="268"/>
      <c r="H11" s="269">
        <v>0</v>
      </c>
      <c r="I11" s="196"/>
      <c r="J11" s="268"/>
      <c r="K11" s="268"/>
      <c r="L11" s="268">
        <v>1</v>
      </c>
      <c r="M11" s="268"/>
      <c r="N11" s="268"/>
      <c r="O11" s="269">
        <v>1</v>
      </c>
      <c r="P11" s="196"/>
      <c r="Q11" s="269">
        <v>1</v>
      </c>
    </row>
    <row r="12" spans="1:17" ht="20.100000000000001" customHeight="1">
      <c r="A12" s="267" t="s">
        <v>111</v>
      </c>
      <c r="B12" s="162"/>
      <c r="C12" s="268"/>
      <c r="D12" s="268"/>
      <c r="E12" s="268"/>
      <c r="F12" s="268"/>
      <c r="G12" s="268"/>
      <c r="H12" s="269">
        <v>0</v>
      </c>
      <c r="I12" s="196"/>
      <c r="J12" s="268">
        <v>5</v>
      </c>
      <c r="K12" s="268"/>
      <c r="L12" s="268"/>
      <c r="M12" s="268"/>
      <c r="N12" s="268">
        <v>1</v>
      </c>
      <c r="O12" s="269">
        <v>6</v>
      </c>
      <c r="P12" s="196"/>
      <c r="Q12" s="269">
        <v>6</v>
      </c>
    </row>
    <row r="13" spans="1:17" ht="20.100000000000001" customHeight="1">
      <c r="A13" s="267" t="s">
        <v>114</v>
      </c>
      <c r="B13" s="162"/>
      <c r="C13" s="268"/>
      <c r="D13" s="268"/>
      <c r="E13" s="268"/>
      <c r="F13" s="268"/>
      <c r="G13" s="268"/>
      <c r="H13" s="269">
        <v>0</v>
      </c>
      <c r="I13" s="196"/>
      <c r="J13" s="268">
        <v>7</v>
      </c>
      <c r="K13" s="268"/>
      <c r="L13" s="268"/>
      <c r="M13" s="268">
        <v>3</v>
      </c>
      <c r="N13" s="268"/>
      <c r="O13" s="269">
        <v>10</v>
      </c>
      <c r="P13" s="196"/>
      <c r="Q13" s="269">
        <v>10</v>
      </c>
    </row>
    <row r="14" spans="1:17" ht="20.100000000000001" customHeight="1">
      <c r="A14" s="267" t="s">
        <v>115</v>
      </c>
      <c r="B14" s="162"/>
      <c r="C14" s="268"/>
      <c r="D14" s="268"/>
      <c r="E14" s="268"/>
      <c r="F14" s="268"/>
      <c r="G14" s="268"/>
      <c r="H14" s="269">
        <v>0</v>
      </c>
      <c r="I14" s="196"/>
      <c r="J14" s="268">
        <v>8</v>
      </c>
      <c r="K14" s="268"/>
      <c r="L14" s="268"/>
      <c r="M14" s="268"/>
      <c r="N14" s="268">
        <v>2</v>
      </c>
      <c r="O14" s="269">
        <v>10</v>
      </c>
      <c r="P14" s="196"/>
      <c r="Q14" s="269">
        <v>10</v>
      </c>
    </row>
    <row r="15" spans="1:17" ht="20.100000000000001" customHeight="1">
      <c r="A15" s="267" t="s">
        <v>116</v>
      </c>
      <c r="B15" s="162"/>
      <c r="C15" s="268"/>
      <c r="D15" s="268"/>
      <c r="E15" s="268"/>
      <c r="F15" s="268"/>
      <c r="G15" s="268"/>
      <c r="H15" s="269">
        <v>0</v>
      </c>
      <c r="I15" s="196"/>
      <c r="J15" s="268">
        <v>42</v>
      </c>
      <c r="K15" s="268"/>
      <c r="L15" s="268"/>
      <c r="M15" s="268">
        <v>3</v>
      </c>
      <c r="N15" s="268"/>
      <c r="O15" s="269">
        <v>45</v>
      </c>
      <c r="P15" s="196"/>
      <c r="Q15" s="269">
        <v>45</v>
      </c>
    </row>
    <row r="16" spans="1:17" ht="20.100000000000001" customHeight="1">
      <c r="A16" s="267" t="s">
        <v>112</v>
      </c>
      <c r="B16" s="162"/>
      <c r="C16" s="268"/>
      <c r="D16" s="268"/>
      <c r="E16" s="268"/>
      <c r="F16" s="268"/>
      <c r="G16" s="268"/>
      <c r="H16" s="269">
        <v>0</v>
      </c>
      <c r="I16" s="196"/>
      <c r="J16" s="268"/>
      <c r="K16" s="268"/>
      <c r="L16" s="268"/>
      <c r="M16" s="268"/>
      <c r="N16" s="268"/>
      <c r="O16" s="269">
        <v>0</v>
      </c>
      <c r="P16" s="196"/>
      <c r="Q16" s="269">
        <v>0</v>
      </c>
    </row>
    <row r="17" spans="1:17" ht="20.100000000000001" customHeight="1">
      <c r="A17" s="267" t="s">
        <v>113</v>
      </c>
      <c r="B17" s="162"/>
      <c r="C17" s="268"/>
      <c r="D17" s="268"/>
      <c r="E17" s="268"/>
      <c r="F17" s="268"/>
      <c r="G17" s="268"/>
      <c r="H17" s="269">
        <v>0</v>
      </c>
      <c r="I17" s="196"/>
      <c r="J17" s="268">
        <v>5</v>
      </c>
      <c r="K17" s="268"/>
      <c r="L17" s="268"/>
      <c r="M17" s="268"/>
      <c r="N17" s="268"/>
      <c r="O17" s="269">
        <v>5</v>
      </c>
      <c r="P17" s="196"/>
      <c r="Q17" s="269">
        <v>5</v>
      </c>
    </row>
    <row r="18" spans="1:17" ht="20.100000000000001" customHeight="1">
      <c r="A18" s="267" t="s">
        <v>117</v>
      </c>
      <c r="B18" s="162"/>
      <c r="C18" s="268"/>
      <c r="D18" s="268"/>
      <c r="E18" s="268"/>
      <c r="F18" s="268"/>
      <c r="G18" s="268"/>
      <c r="H18" s="269">
        <v>0</v>
      </c>
      <c r="I18" s="196"/>
      <c r="J18" s="268"/>
      <c r="K18" s="268"/>
      <c r="L18" s="268"/>
      <c r="M18" s="268"/>
      <c r="N18" s="268"/>
      <c r="O18" s="269">
        <v>0</v>
      </c>
      <c r="P18" s="196"/>
      <c r="Q18" s="269">
        <v>0</v>
      </c>
    </row>
    <row r="19" spans="1:17" ht="20.100000000000001" customHeight="1">
      <c r="A19" s="267" t="s">
        <v>122</v>
      </c>
      <c r="B19" s="162"/>
      <c r="C19" s="268"/>
      <c r="D19" s="268"/>
      <c r="E19" s="268"/>
      <c r="F19" s="268"/>
      <c r="G19" s="268"/>
      <c r="H19" s="269">
        <v>0</v>
      </c>
      <c r="I19" s="196"/>
      <c r="J19" s="268">
        <v>43</v>
      </c>
      <c r="K19" s="268"/>
      <c r="L19" s="268">
        <v>1</v>
      </c>
      <c r="M19" s="268">
        <v>1</v>
      </c>
      <c r="N19" s="268"/>
      <c r="O19" s="269">
        <v>45</v>
      </c>
      <c r="P19" s="196"/>
      <c r="Q19" s="269">
        <v>45</v>
      </c>
    </row>
    <row r="20" spans="1:17" ht="20.100000000000001" customHeight="1">
      <c r="A20" s="267" t="s">
        <v>118</v>
      </c>
      <c r="B20" s="162"/>
      <c r="C20" s="268"/>
      <c r="D20" s="268"/>
      <c r="E20" s="268"/>
      <c r="F20" s="268"/>
      <c r="G20" s="268"/>
      <c r="H20" s="269">
        <v>0</v>
      </c>
      <c r="I20" s="196"/>
      <c r="J20" s="268">
        <v>7</v>
      </c>
      <c r="K20" s="268"/>
      <c r="L20" s="268"/>
      <c r="M20" s="268"/>
      <c r="N20" s="268"/>
      <c r="O20" s="269">
        <v>7</v>
      </c>
      <c r="P20" s="196"/>
      <c r="Q20" s="269">
        <v>7</v>
      </c>
    </row>
    <row r="21" spans="1:17" ht="20.100000000000001" customHeight="1">
      <c r="A21" s="267" t="s">
        <v>119</v>
      </c>
      <c r="B21" s="162"/>
      <c r="C21" s="268"/>
      <c r="D21" s="268"/>
      <c r="E21" s="268"/>
      <c r="F21" s="268"/>
      <c r="G21" s="268"/>
      <c r="H21" s="269">
        <v>0</v>
      </c>
      <c r="I21" s="196"/>
      <c r="J21" s="268">
        <v>20</v>
      </c>
      <c r="K21" s="268"/>
      <c r="L21" s="268"/>
      <c r="M21" s="268"/>
      <c r="N21" s="268"/>
      <c r="O21" s="269">
        <v>20</v>
      </c>
      <c r="P21" s="196"/>
      <c r="Q21" s="269">
        <v>20</v>
      </c>
    </row>
    <row r="22" spans="1:17" ht="20.100000000000001" customHeight="1">
      <c r="A22" s="267" t="s">
        <v>120</v>
      </c>
      <c r="B22" s="162"/>
      <c r="C22" s="268"/>
      <c r="D22" s="268"/>
      <c r="E22" s="268"/>
      <c r="F22" s="268"/>
      <c r="G22" s="268"/>
      <c r="H22" s="269">
        <v>0</v>
      </c>
      <c r="I22" s="196"/>
      <c r="J22" s="268">
        <v>4</v>
      </c>
      <c r="K22" s="268"/>
      <c r="L22" s="268"/>
      <c r="M22" s="268">
        <v>1</v>
      </c>
      <c r="N22" s="268"/>
      <c r="O22" s="269">
        <v>5</v>
      </c>
      <c r="P22" s="196"/>
      <c r="Q22" s="269">
        <v>5</v>
      </c>
    </row>
    <row r="23" spans="1:17" ht="20.100000000000001" customHeight="1">
      <c r="A23" s="267" t="s">
        <v>121</v>
      </c>
      <c r="B23" s="162"/>
      <c r="C23" s="268"/>
      <c r="D23" s="268"/>
      <c r="E23" s="268"/>
      <c r="F23" s="268"/>
      <c r="G23" s="268"/>
      <c r="H23" s="269">
        <v>0</v>
      </c>
      <c r="I23" s="196"/>
      <c r="J23" s="268">
        <v>29</v>
      </c>
      <c r="K23" s="268"/>
      <c r="L23" s="268"/>
      <c r="M23" s="268">
        <v>3</v>
      </c>
      <c r="N23" s="268">
        <v>1</v>
      </c>
      <c r="O23" s="269">
        <v>33</v>
      </c>
      <c r="P23" s="196"/>
      <c r="Q23" s="269">
        <v>33</v>
      </c>
    </row>
    <row r="24" spans="1:17" ht="20.100000000000001" customHeight="1">
      <c r="A24" s="267" t="s">
        <v>123</v>
      </c>
      <c r="B24" s="162"/>
      <c r="C24" s="268"/>
      <c r="D24" s="268"/>
      <c r="E24" s="268"/>
      <c r="F24" s="268"/>
      <c r="G24" s="268"/>
      <c r="H24" s="269">
        <v>0</v>
      </c>
      <c r="I24" s="196"/>
      <c r="J24" s="268">
        <v>14</v>
      </c>
      <c r="K24" s="268"/>
      <c r="L24" s="268">
        <v>1</v>
      </c>
      <c r="M24" s="268">
        <v>3</v>
      </c>
      <c r="N24" s="268"/>
      <c r="O24" s="269">
        <v>18</v>
      </c>
      <c r="P24" s="196"/>
      <c r="Q24" s="269">
        <v>18</v>
      </c>
    </row>
    <row r="25" spans="1:17" ht="20.100000000000001" customHeight="1">
      <c r="A25" s="267" t="s">
        <v>124</v>
      </c>
      <c r="B25" s="162"/>
      <c r="C25" s="268"/>
      <c r="D25" s="268"/>
      <c r="E25" s="268"/>
      <c r="F25" s="268"/>
      <c r="G25" s="268"/>
      <c r="H25" s="269">
        <v>0</v>
      </c>
      <c r="I25" s="196"/>
      <c r="J25" s="268">
        <v>10</v>
      </c>
      <c r="K25" s="268"/>
      <c r="L25" s="268"/>
      <c r="M25" s="268">
        <v>1</v>
      </c>
      <c r="N25" s="268"/>
      <c r="O25" s="269">
        <v>11</v>
      </c>
      <c r="P25" s="196"/>
      <c r="Q25" s="269">
        <v>11</v>
      </c>
    </row>
    <row r="26" spans="1:17" ht="20.100000000000001" customHeight="1">
      <c r="A26" s="267" t="s">
        <v>125</v>
      </c>
      <c r="B26" s="162"/>
      <c r="C26" s="268"/>
      <c r="D26" s="268"/>
      <c r="E26" s="268"/>
      <c r="F26" s="268"/>
      <c r="G26" s="268"/>
      <c r="H26" s="269">
        <v>0</v>
      </c>
      <c r="I26" s="196"/>
      <c r="J26" s="268">
        <v>1</v>
      </c>
      <c r="K26" s="268"/>
      <c r="L26" s="268">
        <v>1</v>
      </c>
      <c r="M26" s="268"/>
      <c r="N26" s="268"/>
      <c r="O26" s="269">
        <v>2</v>
      </c>
      <c r="P26" s="196"/>
      <c r="Q26" s="269">
        <v>2</v>
      </c>
    </row>
    <row r="27" spans="1:17" ht="20.100000000000001" customHeight="1">
      <c r="A27" s="267" t="s">
        <v>126</v>
      </c>
      <c r="B27" s="162"/>
      <c r="C27" s="268"/>
      <c r="D27" s="268"/>
      <c r="E27" s="268"/>
      <c r="F27" s="268"/>
      <c r="G27" s="268"/>
      <c r="H27" s="269">
        <v>0</v>
      </c>
      <c r="I27" s="196"/>
      <c r="J27" s="268">
        <v>15</v>
      </c>
      <c r="K27" s="268"/>
      <c r="L27" s="268"/>
      <c r="M27" s="268">
        <v>1</v>
      </c>
      <c r="N27" s="268"/>
      <c r="O27" s="269">
        <v>16</v>
      </c>
      <c r="P27" s="196"/>
      <c r="Q27" s="269">
        <v>16</v>
      </c>
    </row>
    <row r="28" spans="1:17" ht="20.100000000000001" customHeight="1">
      <c r="A28" s="267" t="s">
        <v>127</v>
      </c>
      <c r="B28" s="162"/>
      <c r="C28" s="268"/>
      <c r="D28" s="268"/>
      <c r="E28" s="268"/>
      <c r="F28" s="268"/>
      <c r="G28" s="268"/>
      <c r="H28" s="269">
        <v>0</v>
      </c>
      <c r="I28" s="196"/>
      <c r="J28" s="268">
        <v>8</v>
      </c>
      <c r="K28" s="268"/>
      <c r="L28" s="268"/>
      <c r="M28" s="268">
        <v>3</v>
      </c>
      <c r="N28" s="268"/>
      <c r="O28" s="269">
        <v>11</v>
      </c>
      <c r="P28" s="196"/>
      <c r="Q28" s="269">
        <v>11</v>
      </c>
    </row>
    <row r="29" spans="1:17" ht="20.100000000000001" customHeight="1">
      <c r="A29" s="267" t="s">
        <v>128</v>
      </c>
      <c r="B29" s="162"/>
      <c r="C29" s="268"/>
      <c r="D29" s="268"/>
      <c r="E29" s="268"/>
      <c r="F29" s="268"/>
      <c r="G29" s="268"/>
      <c r="H29" s="269">
        <v>0</v>
      </c>
      <c r="I29" s="196"/>
      <c r="J29" s="268">
        <v>4</v>
      </c>
      <c r="K29" s="268"/>
      <c r="L29" s="268">
        <v>1</v>
      </c>
      <c r="M29" s="268">
        <v>2</v>
      </c>
      <c r="N29" s="268"/>
      <c r="O29" s="269">
        <v>7</v>
      </c>
      <c r="P29" s="196"/>
      <c r="Q29" s="269">
        <v>7</v>
      </c>
    </row>
    <row r="30" spans="1:17" ht="20.100000000000001" customHeight="1">
      <c r="A30" s="267" t="s">
        <v>129</v>
      </c>
      <c r="B30" s="162"/>
      <c r="C30" s="268"/>
      <c r="D30" s="268"/>
      <c r="E30" s="268"/>
      <c r="F30" s="268"/>
      <c r="G30" s="268"/>
      <c r="H30" s="269">
        <v>0</v>
      </c>
      <c r="I30" s="196"/>
      <c r="J30" s="268">
        <v>10</v>
      </c>
      <c r="K30" s="268"/>
      <c r="L30" s="268"/>
      <c r="M30" s="268"/>
      <c r="N30" s="268"/>
      <c r="O30" s="269">
        <v>10</v>
      </c>
      <c r="P30" s="196"/>
      <c r="Q30" s="269">
        <v>10</v>
      </c>
    </row>
    <row r="31" spans="1:17" ht="20.100000000000001" customHeight="1">
      <c r="A31" s="267" t="s">
        <v>130</v>
      </c>
      <c r="B31" s="162"/>
      <c r="C31" s="268"/>
      <c r="D31" s="268"/>
      <c r="E31" s="268"/>
      <c r="F31" s="268"/>
      <c r="G31" s="268"/>
      <c r="H31" s="269">
        <v>0</v>
      </c>
      <c r="I31" s="196"/>
      <c r="J31" s="268">
        <v>3</v>
      </c>
      <c r="K31" s="268"/>
      <c r="L31" s="268"/>
      <c r="M31" s="268"/>
      <c r="N31" s="268"/>
      <c r="O31" s="269">
        <v>3</v>
      </c>
      <c r="P31" s="196"/>
      <c r="Q31" s="269">
        <v>3</v>
      </c>
    </row>
    <row r="32" spans="1:17" ht="20.100000000000001" customHeight="1">
      <c r="A32" s="267" t="s">
        <v>131</v>
      </c>
      <c r="B32" s="162"/>
      <c r="C32" s="268"/>
      <c r="D32" s="268"/>
      <c r="E32" s="268"/>
      <c r="F32" s="268"/>
      <c r="G32" s="268"/>
      <c r="H32" s="269">
        <v>0</v>
      </c>
      <c r="I32" s="196"/>
      <c r="J32" s="268">
        <v>7</v>
      </c>
      <c r="K32" s="268"/>
      <c r="L32" s="268"/>
      <c r="M32" s="268"/>
      <c r="N32" s="268"/>
      <c r="O32" s="269">
        <v>7</v>
      </c>
      <c r="P32" s="196"/>
      <c r="Q32" s="269">
        <v>7</v>
      </c>
    </row>
    <row r="33" spans="1:17" ht="20.100000000000001" customHeight="1">
      <c r="A33" s="267" t="s">
        <v>132</v>
      </c>
      <c r="B33" s="162"/>
      <c r="C33" s="268"/>
      <c r="D33" s="268"/>
      <c r="E33" s="268"/>
      <c r="F33" s="268"/>
      <c r="G33" s="268"/>
      <c r="H33" s="269">
        <v>0</v>
      </c>
      <c r="I33" s="196"/>
      <c r="J33" s="268">
        <v>7</v>
      </c>
      <c r="K33" s="268"/>
      <c r="L33" s="268">
        <v>1</v>
      </c>
      <c r="M33" s="268">
        <v>1</v>
      </c>
      <c r="N33" s="268"/>
      <c r="O33" s="269">
        <v>9</v>
      </c>
      <c r="P33" s="196"/>
      <c r="Q33" s="269">
        <v>9</v>
      </c>
    </row>
    <row r="34" spans="1:17" ht="20.100000000000001" customHeight="1">
      <c r="A34" s="267" t="s">
        <v>133</v>
      </c>
      <c r="B34" s="162"/>
      <c r="C34" s="268"/>
      <c r="D34" s="268"/>
      <c r="E34" s="268"/>
      <c r="F34" s="268"/>
      <c r="G34" s="268"/>
      <c r="H34" s="269">
        <v>0</v>
      </c>
      <c r="I34" s="196"/>
      <c r="J34" s="268">
        <v>28</v>
      </c>
      <c r="K34" s="268"/>
      <c r="L34" s="268"/>
      <c r="M34" s="268">
        <v>6</v>
      </c>
      <c r="N34" s="268"/>
      <c r="O34" s="269">
        <v>34</v>
      </c>
      <c r="P34" s="196"/>
      <c r="Q34" s="269">
        <v>34</v>
      </c>
    </row>
    <row r="35" spans="1:17" ht="20.100000000000001" customHeight="1">
      <c r="A35" s="267" t="s">
        <v>134</v>
      </c>
      <c r="B35" s="162"/>
      <c r="C35" s="268"/>
      <c r="D35" s="268"/>
      <c r="E35" s="268"/>
      <c r="F35" s="268"/>
      <c r="G35" s="268"/>
      <c r="H35" s="269">
        <v>0</v>
      </c>
      <c r="I35" s="196"/>
      <c r="J35" s="268"/>
      <c r="K35" s="268"/>
      <c r="L35" s="268"/>
      <c r="M35" s="268"/>
      <c r="N35" s="268"/>
      <c r="O35" s="269">
        <v>0</v>
      </c>
      <c r="P35" s="196"/>
      <c r="Q35" s="269">
        <v>0</v>
      </c>
    </row>
    <row r="36" spans="1:17" ht="20.100000000000001" customHeight="1">
      <c r="A36" s="267" t="s">
        <v>135</v>
      </c>
      <c r="B36" s="162"/>
      <c r="C36" s="268"/>
      <c r="D36" s="268"/>
      <c r="E36" s="268"/>
      <c r="F36" s="268"/>
      <c r="G36" s="268"/>
      <c r="H36" s="269">
        <v>0</v>
      </c>
      <c r="I36" s="196"/>
      <c r="J36" s="268">
        <v>4</v>
      </c>
      <c r="K36" s="268"/>
      <c r="L36" s="268"/>
      <c r="M36" s="268">
        <v>1</v>
      </c>
      <c r="N36" s="268"/>
      <c r="O36" s="269">
        <v>5</v>
      </c>
      <c r="P36" s="196"/>
      <c r="Q36" s="269">
        <v>5</v>
      </c>
    </row>
    <row r="37" spans="1:17" ht="20.100000000000001" customHeight="1">
      <c r="A37" s="267" t="s">
        <v>136</v>
      </c>
      <c r="B37" s="162"/>
      <c r="C37" s="268"/>
      <c r="D37" s="268"/>
      <c r="E37" s="268"/>
      <c r="F37" s="268"/>
      <c r="G37" s="268"/>
      <c r="H37" s="269">
        <v>0</v>
      </c>
      <c r="I37" s="196"/>
      <c r="J37" s="268"/>
      <c r="K37" s="268"/>
      <c r="L37" s="268"/>
      <c r="M37" s="268">
        <v>1</v>
      </c>
      <c r="N37" s="268"/>
      <c r="O37" s="269">
        <v>1</v>
      </c>
      <c r="P37" s="196"/>
      <c r="Q37" s="269">
        <v>1</v>
      </c>
    </row>
    <row r="38" spans="1:17" ht="20.100000000000001" customHeight="1">
      <c r="A38" s="267" t="s">
        <v>137</v>
      </c>
      <c r="B38" s="162"/>
      <c r="C38" s="268"/>
      <c r="D38" s="268"/>
      <c r="E38" s="268"/>
      <c r="F38" s="268"/>
      <c r="G38" s="268"/>
      <c r="H38" s="269">
        <v>0</v>
      </c>
      <c r="I38" s="196"/>
      <c r="J38" s="268">
        <v>6</v>
      </c>
      <c r="K38" s="268"/>
      <c r="L38" s="268"/>
      <c r="M38" s="268"/>
      <c r="N38" s="268"/>
      <c r="O38" s="269">
        <v>6</v>
      </c>
      <c r="P38" s="196"/>
      <c r="Q38" s="269">
        <v>6</v>
      </c>
    </row>
    <row r="39" spans="1:17" ht="20.100000000000001" customHeight="1">
      <c r="A39" s="267" t="s">
        <v>138</v>
      </c>
      <c r="B39" s="162"/>
      <c r="C39" s="268"/>
      <c r="D39" s="268"/>
      <c r="E39" s="268"/>
      <c r="F39" s="268"/>
      <c r="G39" s="268"/>
      <c r="H39" s="269">
        <v>0</v>
      </c>
      <c r="I39" s="196"/>
      <c r="J39" s="268">
        <v>3</v>
      </c>
      <c r="K39" s="268"/>
      <c r="L39" s="268"/>
      <c r="M39" s="268"/>
      <c r="N39" s="268"/>
      <c r="O39" s="269">
        <v>3</v>
      </c>
      <c r="P39" s="196"/>
      <c r="Q39" s="269">
        <v>3</v>
      </c>
    </row>
    <row r="40" spans="1:17" ht="20.100000000000001" customHeight="1">
      <c r="A40" s="267" t="s">
        <v>139</v>
      </c>
      <c r="B40" s="162"/>
      <c r="C40" s="268"/>
      <c r="D40" s="268"/>
      <c r="E40" s="268"/>
      <c r="F40" s="268"/>
      <c r="G40" s="268"/>
      <c r="H40" s="269">
        <v>0</v>
      </c>
      <c r="I40" s="196"/>
      <c r="J40" s="268">
        <v>11</v>
      </c>
      <c r="K40" s="268"/>
      <c r="L40" s="268"/>
      <c r="M40" s="268">
        <v>3</v>
      </c>
      <c r="N40" s="268"/>
      <c r="O40" s="269">
        <v>14</v>
      </c>
      <c r="P40" s="196"/>
      <c r="Q40" s="269">
        <v>14</v>
      </c>
    </row>
    <row r="41" spans="1:17" ht="8.1" customHeight="1">
      <c r="A41" s="266"/>
      <c r="B41" s="162"/>
      <c r="C41" s="162"/>
      <c r="D41" s="162"/>
      <c r="E41" s="162"/>
      <c r="F41" s="162"/>
      <c r="G41" s="162"/>
      <c r="H41" s="270"/>
      <c r="I41" s="162"/>
      <c r="J41" s="162"/>
      <c r="K41" s="162"/>
      <c r="L41" s="162"/>
      <c r="M41" s="162"/>
      <c r="N41" s="162"/>
      <c r="O41" s="270"/>
      <c r="P41" s="162"/>
      <c r="Q41" s="270"/>
    </row>
    <row r="42" spans="1:17" ht="20.100000000000001" customHeight="1">
      <c r="A42" s="271" t="s">
        <v>83</v>
      </c>
      <c r="B42" s="162"/>
      <c r="C42" s="272">
        <v>0</v>
      </c>
      <c r="D42" s="272">
        <v>0</v>
      </c>
      <c r="E42" s="272">
        <v>0</v>
      </c>
      <c r="F42" s="272">
        <v>0</v>
      </c>
      <c r="G42" s="272">
        <v>0</v>
      </c>
      <c r="H42" s="272">
        <v>0</v>
      </c>
      <c r="I42" s="196"/>
      <c r="J42" s="272">
        <v>318</v>
      </c>
      <c r="K42" s="272">
        <v>0</v>
      </c>
      <c r="L42" s="272">
        <v>10</v>
      </c>
      <c r="M42" s="272">
        <v>38</v>
      </c>
      <c r="N42" s="272">
        <v>4</v>
      </c>
      <c r="O42" s="272">
        <v>370</v>
      </c>
      <c r="P42" s="196"/>
      <c r="Q42" s="272">
        <v>370</v>
      </c>
    </row>
    <row r="43" spans="1:17">
      <c r="A43" s="136"/>
      <c r="B43" s="136"/>
      <c r="C43" s="128"/>
      <c r="D43" s="128"/>
      <c r="E43" s="128"/>
      <c r="F43" s="128"/>
      <c r="G43" s="128"/>
      <c r="H43" s="128"/>
      <c r="I43" s="128"/>
      <c r="J43" s="128"/>
      <c r="K43" s="128"/>
      <c r="L43" s="128"/>
      <c r="M43" s="128"/>
      <c r="N43" s="128"/>
      <c r="O43" s="128"/>
      <c r="P43" s="128"/>
      <c r="Q43" s="128"/>
    </row>
    <row r="44" spans="1:17" ht="15.95" customHeight="1">
      <c r="A44" s="128" t="s">
        <v>551</v>
      </c>
      <c r="B44" s="128"/>
      <c r="C44" s="128"/>
      <c r="D44" s="128"/>
      <c r="E44" s="128"/>
      <c r="F44" s="128"/>
      <c r="G44" s="128"/>
      <c r="H44" s="128"/>
      <c r="I44" s="128"/>
      <c r="J44" s="128"/>
      <c r="K44" s="128"/>
      <c r="L44" s="128"/>
      <c r="M44" s="128"/>
      <c r="N44" s="128"/>
      <c r="O44" s="128"/>
      <c r="P44" s="128"/>
      <c r="Q44" s="128"/>
    </row>
    <row r="45" spans="1:17" ht="15.95" customHeight="1">
      <c r="A45" s="128" t="s">
        <v>553</v>
      </c>
      <c r="B45" s="128"/>
      <c r="C45" s="128"/>
      <c r="D45" s="128"/>
      <c r="E45" s="128"/>
      <c r="F45" s="128"/>
      <c r="G45" s="128"/>
      <c r="H45" s="128"/>
      <c r="I45" s="128"/>
      <c r="J45" s="128"/>
      <c r="K45" s="128"/>
      <c r="L45" s="128"/>
      <c r="M45" s="128"/>
      <c r="N45" s="128"/>
      <c r="O45" s="128"/>
      <c r="P45" s="128"/>
      <c r="Q45" s="128"/>
    </row>
    <row r="46" spans="1:17" ht="15.95" customHeight="1">
      <c r="A46" s="128" t="s">
        <v>554</v>
      </c>
      <c r="B46" s="128"/>
      <c r="C46" s="128"/>
      <c r="D46" s="128"/>
      <c r="E46" s="128"/>
      <c r="F46" s="128"/>
      <c r="G46" s="128"/>
      <c r="H46" s="128"/>
      <c r="I46" s="128"/>
      <c r="J46" s="128"/>
      <c r="K46" s="128"/>
      <c r="L46" s="128"/>
      <c r="M46" s="128"/>
      <c r="N46" s="128"/>
      <c r="O46" s="128"/>
      <c r="P46" s="128"/>
      <c r="Q46" s="128"/>
    </row>
    <row r="47" spans="1:17" ht="15.95" customHeight="1">
      <c r="A47" s="128" t="s">
        <v>555</v>
      </c>
      <c r="B47" s="128"/>
      <c r="C47" s="128"/>
      <c r="D47" s="128"/>
      <c r="E47" s="128"/>
      <c r="F47" s="128"/>
      <c r="G47" s="128"/>
      <c r="H47" s="128"/>
      <c r="I47" s="128"/>
      <c r="J47" s="128"/>
      <c r="K47" s="128"/>
      <c r="L47" s="128"/>
      <c r="M47" s="128"/>
      <c r="N47" s="128"/>
      <c r="O47" s="128"/>
      <c r="P47" s="128"/>
      <c r="Q47" s="128"/>
    </row>
    <row r="48" spans="1:17" ht="15.95" customHeight="1">
      <c r="A48" s="128" t="s">
        <v>556</v>
      </c>
      <c r="B48" s="128"/>
      <c r="C48" s="128"/>
      <c r="D48" s="128"/>
      <c r="E48" s="128"/>
      <c r="F48" s="128"/>
      <c r="G48" s="128"/>
      <c r="H48" s="128"/>
      <c r="I48" s="128"/>
      <c r="J48" s="128"/>
      <c r="K48" s="128"/>
      <c r="L48" s="128"/>
      <c r="M48" s="128"/>
      <c r="N48" s="128"/>
      <c r="O48" s="128"/>
      <c r="P48" s="128"/>
      <c r="Q48" s="128"/>
    </row>
    <row r="49" spans="1:17" ht="15.95" customHeight="1">
      <c r="A49" s="128" t="s">
        <v>557</v>
      </c>
      <c r="B49" s="128"/>
      <c r="C49" s="128"/>
      <c r="D49" s="128"/>
      <c r="E49" s="128"/>
      <c r="F49" s="128"/>
      <c r="G49" s="128"/>
      <c r="H49" s="128"/>
      <c r="I49" s="128"/>
      <c r="J49" s="128"/>
      <c r="K49" s="128"/>
      <c r="L49" s="128"/>
      <c r="M49" s="128"/>
      <c r="N49" s="128"/>
      <c r="O49" s="128"/>
      <c r="P49" s="128"/>
      <c r="Q49" s="128"/>
    </row>
    <row r="50" spans="1:17" ht="15.95" customHeight="1">
      <c r="A50" s="128" t="s">
        <v>96</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05" footer="0.31496062992125984"/>
  <pageSetup scale="49"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50FC8-8452-4E80-8369-BCB128927D89}">
  <dimension ref="A1:L36"/>
  <sheetViews>
    <sheetView view="pageBreakPreview" zoomScaleNormal="100" zoomScaleSheetLayoutView="100" workbookViewId="0">
      <selection activeCell="R20" sqref="R20"/>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62</v>
      </c>
    </row>
    <row r="2" spans="1:12" ht="24" customHeight="1">
      <c r="A2" s="600" t="s">
        <v>90</v>
      </c>
      <c r="B2" s="600"/>
      <c r="C2" s="600"/>
      <c r="D2" s="600"/>
      <c r="E2" s="600"/>
      <c r="F2" s="600"/>
      <c r="G2" s="600"/>
      <c r="H2" s="600"/>
      <c r="I2" s="600"/>
      <c r="J2" s="600"/>
      <c r="K2" s="600"/>
      <c r="L2" s="600"/>
    </row>
    <row r="3" spans="1:12" ht="24" customHeight="1">
      <c r="A3" s="600" t="str">
        <f>UPPER(CONCATENATE("Septiembre 2023"))</f>
        <v>SEPTIEMBRE 2023</v>
      </c>
      <c r="B3" s="600"/>
      <c r="C3" s="600"/>
      <c r="D3" s="600"/>
      <c r="E3" s="600"/>
      <c r="F3" s="600"/>
      <c r="G3" s="600"/>
      <c r="H3" s="600"/>
      <c r="I3" s="600"/>
      <c r="J3" s="600"/>
      <c r="K3" s="600"/>
      <c r="L3" s="600"/>
    </row>
    <row r="4" spans="1:12">
      <c r="A4" s="121"/>
    </row>
    <row r="5" spans="1:12">
      <c r="A5" s="122" t="s">
        <v>81</v>
      </c>
      <c r="B5" s="122" t="s">
        <v>82</v>
      </c>
      <c r="C5" s="122" t="s">
        <v>48</v>
      </c>
    </row>
    <row r="6" spans="1:12" ht="38.25">
      <c r="A6" s="123" t="s">
        <v>91</v>
      </c>
      <c r="B6" s="124">
        <v>126132</v>
      </c>
      <c r="C6" s="125">
        <v>0.5373</v>
      </c>
    </row>
    <row r="7" spans="1:12" ht="25.5">
      <c r="A7" s="123" t="s">
        <v>93</v>
      </c>
      <c r="B7" s="124">
        <v>78253</v>
      </c>
      <c r="C7" s="125">
        <v>0.33329999999999999</v>
      </c>
    </row>
    <row r="8" spans="1:12" ht="38.25">
      <c r="A8" s="123" t="s">
        <v>92</v>
      </c>
      <c r="B8" s="124">
        <v>17116</v>
      </c>
      <c r="C8" s="125">
        <v>7.2900000000000006E-2</v>
      </c>
    </row>
    <row r="9" spans="1:12" ht="25.5">
      <c r="A9" s="123" t="s">
        <v>94</v>
      </c>
      <c r="B9" s="124">
        <v>13261</v>
      </c>
      <c r="C9" s="125">
        <v>5.6500000000000002E-2</v>
      </c>
    </row>
    <row r="10" spans="1:12">
      <c r="A10" s="123" t="s">
        <v>83</v>
      </c>
      <c r="B10" s="124">
        <v>234762</v>
      </c>
      <c r="C10" s="126">
        <v>1</v>
      </c>
    </row>
    <row r="13" spans="1:12">
      <c r="A13" s="122" t="s">
        <v>81</v>
      </c>
      <c r="B13" s="122" t="s">
        <v>82</v>
      </c>
      <c r="C13" s="122" t="s">
        <v>48</v>
      </c>
    </row>
    <row r="14" spans="1:12">
      <c r="A14" s="123" t="s">
        <v>8</v>
      </c>
      <c r="B14" s="124">
        <v>221340</v>
      </c>
      <c r="C14" s="125">
        <v>0.94279999999999997</v>
      </c>
    </row>
    <row r="15" spans="1:12">
      <c r="A15" s="123" t="s">
        <v>9</v>
      </c>
      <c r="B15" s="124">
        <v>13422</v>
      </c>
      <c r="C15" s="125">
        <v>5.7200000000000001E-2</v>
      </c>
    </row>
    <row r="16" spans="1:12">
      <c r="A16" s="121"/>
    </row>
    <row r="17" spans="1:10">
      <c r="A17" s="121"/>
    </row>
    <row r="18" spans="1:10">
      <c r="A18" s="121"/>
    </row>
    <row r="19" spans="1:10">
      <c r="A19" s="121"/>
    </row>
    <row r="20" spans="1:10">
      <c r="A20" s="121"/>
    </row>
    <row r="21" spans="1:10">
      <c r="A21" s="121"/>
    </row>
    <row r="22" spans="1:10" ht="15.75">
      <c r="A22" s="121"/>
      <c r="F22" s="130" t="s">
        <v>97</v>
      </c>
      <c r="G22" s="131">
        <v>234762</v>
      </c>
    </row>
    <row r="23" spans="1:10" ht="20.100000000000001" customHeight="1">
      <c r="A23" s="121"/>
    </row>
    <row r="24" spans="1:10">
      <c r="A24" s="121"/>
    </row>
    <row r="25" spans="1:10">
      <c r="A25" s="121"/>
    </row>
    <row r="26" spans="1:10">
      <c r="A26" s="121"/>
    </row>
    <row r="27" spans="1:10">
      <c r="A27" s="121"/>
      <c r="B27" s="603" t="s">
        <v>98</v>
      </c>
      <c r="C27" s="603"/>
      <c r="D27" s="603"/>
      <c r="H27" s="602" t="s">
        <v>99</v>
      </c>
      <c r="I27" s="602"/>
      <c r="J27" s="602"/>
    </row>
    <row r="28" spans="1:10">
      <c r="A28" s="121"/>
      <c r="B28" s="603"/>
      <c r="C28" s="603"/>
      <c r="D28" s="603"/>
      <c r="H28" s="602"/>
      <c r="I28" s="602"/>
      <c r="J28" s="602"/>
    </row>
    <row r="29" spans="1:10">
      <c r="A29" s="121"/>
      <c r="B29" s="601">
        <v>221340</v>
      </c>
      <c r="C29" s="601"/>
      <c r="D29" s="601"/>
      <c r="H29" s="601">
        <v>13422</v>
      </c>
      <c r="I29" s="601"/>
      <c r="J29" s="601"/>
    </row>
    <row r="30" spans="1:10">
      <c r="A30" s="121"/>
      <c r="B30" s="601"/>
      <c r="C30" s="601"/>
      <c r="D30" s="601"/>
      <c r="H30" s="601"/>
      <c r="I30" s="601"/>
      <c r="J30" s="601"/>
    </row>
    <row r="31" spans="1:10">
      <c r="A31" s="121"/>
    </row>
    <row r="32" spans="1:10">
      <c r="A32" s="121"/>
    </row>
    <row r="33" spans="1:1">
      <c r="A33" s="121"/>
    </row>
    <row r="34" spans="1:1" ht="9.9499999999999993" customHeight="1">
      <c r="A34" s="129" t="s">
        <v>95</v>
      </c>
    </row>
    <row r="35" spans="1:1" ht="9.9499999999999993" customHeight="1">
      <c r="A35" s="129" t="s">
        <v>96</v>
      </c>
    </row>
    <row r="36" spans="1:1" ht="9.9499999999999993" customHeight="1">
      <c r="A36" s="127"/>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19" footer="0.31496062992126"/>
  <pageSetup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450ED-8BD5-4ADC-A9E5-17D95848F5DC}">
  <sheetPr>
    <pageSetUpPr fitToPage="1"/>
  </sheetPr>
  <dimension ref="A1:M40"/>
  <sheetViews>
    <sheetView view="pageBreakPreview" zoomScaleNormal="100" zoomScaleSheetLayoutView="100" workbookViewId="0">
      <selection activeCell="P36" sqref="P36"/>
    </sheetView>
  </sheetViews>
  <sheetFormatPr baseColWidth="10" defaultRowHeight="12.75"/>
  <cols>
    <col min="1" max="1" width="15.7109375" customWidth="1"/>
    <col min="2" max="2" width="3.140625" bestFit="1" customWidth="1"/>
    <col min="13" max="13" width="15.7109375" customWidth="1"/>
  </cols>
  <sheetData>
    <row r="1" spans="1:13" ht="6" customHeight="1">
      <c r="A1" s="120" t="s">
        <v>62</v>
      </c>
    </row>
    <row r="2" spans="1:13" ht="6" customHeight="1">
      <c r="A2" s="686"/>
      <c r="B2" s="686"/>
      <c r="C2" s="686"/>
      <c r="D2" s="686"/>
      <c r="E2" s="686"/>
      <c r="F2" s="686"/>
      <c r="G2" s="686"/>
      <c r="H2" s="686"/>
      <c r="I2" s="686"/>
      <c r="J2" s="686"/>
      <c r="K2" s="686"/>
      <c r="L2" s="686"/>
      <c r="M2" s="686"/>
    </row>
    <row r="3" spans="1:13" ht="24.95" customHeight="1">
      <c r="A3" s="685" t="s">
        <v>559</v>
      </c>
      <c r="B3" s="685"/>
      <c r="C3" s="685"/>
      <c r="D3" s="685"/>
      <c r="E3" s="685"/>
      <c r="F3" s="685"/>
      <c r="G3" s="685"/>
      <c r="H3" s="685"/>
      <c r="I3" s="685"/>
      <c r="J3" s="685"/>
      <c r="K3" s="685"/>
      <c r="L3" s="685"/>
      <c r="M3" s="685"/>
    </row>
    <row r="4" spans="1:13" ht="20.100000000000001" customHeight="1">
      <c r="A4" s="685" t="str">
        <f>UPPER(CONCATENATE("Septiembre 2023"))</f>
        <v>SEPTIEMBRE 2023</v>
      </c>
      <c r="B4" s="685"/>
      <c r="C4" s="685"/>
      <c r="D4" s="685"/>
      <c r="E4" s="685"/>
      <c r="F4" s="685"/>
      <c r="G4" s="685"/>
      <c r="H4" s="685"/>
      <c r="I4" s="685"/>
      <c r="J4" s="685"/>
      <c r="K4" s="685"/>
      <c r="L4" s="685"/>
      <c r="M4" s="685"/>
    </row>
    <row r="5" spans="1:13">
      <c r="A5" s="121"/>
    </row>
    <row r="6" spans="1:13" ht="33" customHeight="1">
      <c r="A6" s="201" t="s">
        <v>560</v>
      </c>
      <c r="B6" s="200" t="s">
        <v>83</v>
      </c>
      <c r="C6" s="687"/>
      <c r="D6" s="687"/>
      <c r="E6" s="687"/>
      <c r="G6" s="687" t="s">
        <v>541</v>
      </c>
      <c r="H6" s="687"/>
    </row>
    <row r="7" spans="1:13">
      <c r="A7" s="201" t="s">
        <v>542</v>
      </c>
      <c r="B7" s="200">
        <v>0</v>
      </c>
    </row>
    <row r="8" spans="1:13">
      <c r="A8" s="201" t="s">
        <v>543</v>
      </c>
      <c r="B8" s="200">
        <v>0</v>
      </c>
    </row>
    <row r="9" spans="1:13">
      <c r="A9" s="201" t="s">
        <v>544</v>
      </c>
      <c r="B9" s="200">
        <v>0</v>
      </c>
    </row>
    <row r="10" spans="1:13">
      <c r="A10" s="201" t="s">
        <v>564</v>
      </c>
      <c r="B10" s="200">
        <v>0</v>
      </c>
    </row>
    <row r="11" spans="1:13">
      <c r="A11" s="201" t="s">
        <v>545</v>
      </c>
      <c r="B11" s="200">
        <v>0</v>
      </c>
    </row>
    <row r="12" spans="1:13">
      <c r="A12" s="201" t="s">
        <v>562</v>
      </c>
      <c r="B12" s="200"/>
    </row>
    <row r="14" spans="1:13">
      <c r="A14" s="201" t="s">
        <v>563</v>
      </c>
      <c r="B14" s="200" t="s">
        <v>83</v>
      </c>
    </row>
    <row r="15" spans="1:13">
      <c r="A15" s="201" t="s">
        <v>546</v>
      </c>
      <c r="B15" s="200">
        <v>318</v>
      </c>
    </row>
    <row r="16" spans="1:13" ht="16.5">
      <c r="A16" s="201" t="s">
        <v>549</v>
      </c>
      <c r="B16" s="200">
        <v>38</v>
      </c>
    </row>
    <row r="17" spans="1:5">
      <c r="A17" s="201" t="s">
        <v>548</v>
      </c>
      <c r="B17" s="200">
        <v>10</v>
      </c>
    </row>
    <row r="18" spans="1:5">
      <c r="A18" s="201" t="s">
        <v>550</v>
      </c>
      <c r="B18" s="200">
        <v>4</v>
      </c>
    </row>
    <row r="19" spans="1:5">
      <c r="A19" s="201" t="s">
        <v>547</v>
      </c>
      <c r="B19" s="200">
        <v>0</v>
      </c>
    </row>
    <row r="20" spans="1:5">
      <c r="A20" s="201" t="s">
        <v>562</v>
      </c>
      <c r="B20" s="200"/>
    </row>
    <row r="21" spans="1:5">
      <c r="A21" s="121"/>
    </row>
    <row r="22" spans="1:5">
      <c r="A22" s="121"/>
    </row>
    <row r="23" spans="1:5">
      <c r="A23" s="121"/>
    </row>
    <row r="24" spans="1:5">
      <c r="A24" s="121"/>
    </row>
    <row r="25" spans="1:5">
      <c r="A25" s="121"/>
    </row>
    <row r="26" spans="1:5">
      <c r="A26" s="121"/>
    </row>
    <row r="27" spans="1:5">
      <c r="A27" s="121"/>
    </row>
    <row r="28" spans="1:5">
      <c r="A28" s="121"/>
    </row>
    <row r="29" spans="1:5">
      <c r="A29" s="121"/>
    </row>
    <row r="30" spans="1:5">
      <c r="A30" s="121"/>
    </row>
    <row r="31" spans="1:5">
      <c r="A31" s="121"/>
    </row>
    <row r="32" spans="1:5" ht="16.5">
      <c r="A32" s="121"/>
      <c r="D32" s="273"/>
      <c r="E32" s="274"/>
    </row>
    <row r="33" spans="1:8">
      <c r="A33" s="121"/>
    </row>
    <row r="34" spans="1:8" ht="16.5">
      <c r="A34" s="121"/>
      <c r="G34" s="273" t="s">
        <v>97</v>
      </c>
      <c r="H34" s="274">
        <v>370</v>
      </c>
    </row>
    <row r="35" spans="1:8" ht="25.5" customHeight="1">
      <c r="A35" s="121"/>
    </row>
    <row r="36" spans="1:8" s="128" customFormat="1" ht="10.5" customHeight="1">
      <c r="A36" s="172" t="s">
        <v>565</v>
      </c>
    </row>
    <row r="37" spans="1:8" s="128" customFormat="1" ht="10.5" customHeight="1">
      <c r="A37" s="172" t="s">
        <v>552</v>
      </c>
    </row>
    <row r="38" spans="1:8" s="128" customFormat="1" ht="10.5" customHeight="1">
      <c r="A38" s="172" t="s">
        <v>557</v>
      </c>
    </row>
    <row r="39" spans="1:8" s="128" customFormat="1" ht="10.5" customHeight="1">
      <c r="A39" s="172" t="s">
        <v>96</v>
      </c>
    </row>
    <row r="40" spans="1:8" s="128" customFormat="1" ht="12" customHeight="1">
      <c r="A40" s="236"/>
    </row>
  </sheetData>
  <sortState xmlns:xlrd2="http://schemas.microsoft.com/office/spreadsheetml/2017/richdata2" ref="A15:B19">
    <sortCondition descending="1" ref="B15:B19"/>
  </sortState>
  <mergeCells count="5">
    <mergeCell ref="A4:M4"/>
    <mergeCell ref="A3:M3"/>
    <mergeCell ref="A2:M2"/>
    <mergeCell ref="C6:E6"/>
    <mergeCell ref="G6:H6"/>
  </mergeCells>
  <printOptions horizontalCentered="1"/>
  <pageMargins left="0.23622047244094491" right="0.23622047244094491" top="0.74803149606299213" bottom="0.35433070866141736" header="0.11" footer="0.31496062992125984"/>
  <pageSetup scale="94"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1365F-6B49-4934-BF6C-A2DC998549F3}">
  <dimension ref="A1:Q48"/>
  <sheetViews>
    <sheetView view="pageBreakPreview" zoomScale="60" zoomScaleNormal="100" workbookViewId="0">
      <selection activeCell="S40" sqref="S40"/>
    </sheetView>
  </sheetViews>
  <sheetFormatPr baseColWidth="10" defaultRowHeight="12.75"/>
  <cols>
    <col min="1" max="1" width="45.7109375" style="265" customWidth="1"/>
    <col min="2" max="2" width="1.42578125" style="265" customWidth="1"/>
    <col min="3" max="8" width="15.7109375" style="265" customWidth="1"/>
    <col min="9" max="9" width="1.42578125" style="265" customWidth="1"/>
    <col min="10" max="15" width="15.7109375" style="265" customWidth="1"/>
    <col min="16" max="16" width="1.42578125" style="265" customWidth="1"/>
    <col min="17" max="17" width="10.7109375" style="265" customWidth="1"/>
    <col min="18" max="16384" width="11.42578125" style="265"/>
  </cols>
  <sheetData>
    <row r="1" spans="1:17" ht="23.1" customHeight="1">
      <c r="A1" s="128" t="s">
        <v>62</v>
      </c>
      <c r="B1" s="128"/>
      <c r="C1" s="128"/>
      <c r="D1" s="128"/>
      <c r="E1" s="128"/>
      <c r="F1" s="128"/>
      <c r="G1" s="128"/>
      <c r="H1" s="128"/>
      <c r="I1" s="128"/>
      <c r="J1" s="128"/>
      <c r="K1" s="128"/>
      <c r="L1" s="128"/>
      <c r="M1" s="128"/>
      <c r="N1" s="128"/>
      <c r="O1" s="128"/>
      <c r="P1" s="128"/>
      <c r="Q1" s="128"/>
    </row>
    <row r="2" spans="1:17" ht="35.1" customHeight="1">
      <c r="A2" s="682" t="s">
        <v>570</v>
      </c>
      <c r="B2" s="682"/>
      <c r="C2" s="682"/>
      <c r="D2" s="682"/>
      <c r="E2" s="682"/>
      <c r="F2" s="682"/>
      <c r="G2" s="682"/>
      <c r="H2" s="682"/>
      <c r="I2" s="682"/>
      <c r="J2" s="682"/>
      <c r="K2" s="682"/>
      <c r="L2" s="682"/>
      <c r="M2" s="682"/>
      <c r="N2" s="682"/>
      <c r="O2" s="682"/>
      <c r="P2" s="682"/>
      <c r="Q2" s="682"/>
    </row>
    <row r="3" spans="1:17" ht="24.95" customHeight="1">
      <c r="A3" s="682" t="str">
        <f>UPPER(CONCATENATE("Septiembre 2023"))</f>
        <v>SEPTIEMBRE 2023</v>
      </c>
      <c r="B3" s="682"/>
      <c r="C3" s="682"/>
      <c r="D3" s="682"/>
      <c r="E3" s="682"/>
      <c r="F3" s="682"/>
      <c r="G3" s="682"/>
      <c r="H3" s="682"/>
      <c r="I3" s="682"/>
      <c r="J3" s="682"/>
      <c r="K3" s="682"/>
      <c r="L3" s="682"/>
      <c r="M3" s="682"/>
      <c r="N3" s="682"/>
      <c r="O3" s="682"/>
      <c r="P3" s="682"/>
      <c r="Q3" s="682"/>
    </row>
    <row r="4" spans="1:17">
      <c r="A4" s="136"/>
      <c r="B4" s="128"/>
      <c r="C4" s="128"/>
      <c r="D4" s="128"/>
      <c r="E4" s="128"/>
      <c r="F4" s="128"/>
      <c r="G4" s="128"/>
      <c r="H4" s="128"/>
      <c r="I4" s="128"/>
      <c r="J4" s="128"/>
      <c r="K4" s="128"/>
      <c r="L4" s="128"/>
      <c r="M4" s="128"/>
      <c r="N4" s="128"/>
      <c r="O4" s="128"/>
      <c r="P4" s="128"/>
      <c r="Q4" s="128"/>
    </row>
    <row r="5" spans="1:17" ht="35.1" customHeight="1">
      <c r="A5" s="652" t="s">
        <v>539</v>
      </c>
      <c r="B5" s="162"/>
      <c r="C5" s="683" t="s">
        <v>566</v>
      </c>
      <c r="D5" s="683"/>
      <c r="E5" s="683"/>
      <c r="F5" s="683"/>
      <c r="G5" s="683"/>
      <c r="H5" s="683"/>
      <c r="I5" s="275"/>
      <c r="J5" s="683" t="s">
        <v>567</v>
      </c>
      <c r="K5" s="683"/>
      <c r="L5" s="683"/>
      <c r="M5" s="683"/>
      <c r="N5" s="683"/>
      <c r="O5" s="683"/>
      <c r="P5" s="684"/>
      <c r="Q5" s="683" t="s">
        <v>103</v>
      </c>
    </row>
    <row r="6" spans="1:17" ht="51.75" customHeight="1">
      <c r="A6" s="652"/>
      <c r="B6" s="162"/>
      <c r="C6" s="347" t="s">
        <v>542</v>
      </c>
      <c r="D6" s="347" t="s">
        <v>543</v>
      </c>
      <c r="E6" s="347" t="s">
        <v>544</v>
      </c>
      <c r="F6" s="347" t="s">
        <v>571</v>
      </c>
      <c r="G6" s="347" t="s">
        <v>545</v>
      </c>
      <c r="H6" s="347" t="s">
        <v>107</v>
      </c>
      <c r="I6" s="275"/>
      <c r="J6" s="347" t="s">
        <v>546</v>
      </c>
      <c r="K6" s="347" t="s">
        <v>547</v>
      </c>
      <c r="L6" s="347" t="s">
        <v>548</v>
      </c>
      <c r="M6" s="347" t="s">
        <v>549</v>
      </c>
      <c r="N6" s="347" t="s">
        <v>550</v>
      </c>
      <c r="O6" s="347" t="s">
        <v>107</v>
      </c>
      <c r="P6" s="684"/>
      <c r="Q6" s="683"/>
    </row>
    <row r="7" spans="1:17" ht="8.1" customHeight="1">
      <c r="A7" s="266"/>
      <c r="B7" s="162"/>
      <c r="C7" s="162"/>
      <c r="D7" s="162"/>
      <c r="E7" s="162"/>
      <c r="F7" s="162"/>
      <c r="G7" s="162"/>
      <c r="H7" s="162"/>
      <c r="I7" s="162"/>
      <c r="J7" s="162"/>
      <c r="K7" s="162"/>
      <c r="L7" s="162"/>
      <c r="M7" s="162"/>
      <c r="N7" s="162"/>
      <c r="O7" s="162"/>
      <c r="P7" s="162"/>
      <c r="Q7" s="162"/>
    </row>
    <row r="8" spans="1:17" ht="20.100000000000001" customHeight="1">
      <c r="A8" s="267" t="s">
        <v>108</v>
      </c>
      <c r="B8" s="162"/>
      <c r="C8" s="268">
        <v>77</v>
      </c>
      <c r="D8" s="268">
        <v>34</v>
      </c>
      <c r="E8" s="268">
        <v>21</v>
      </c>
      <c r="F8" s="268">
        <v>2</v>
      </c>
      <c r="G8" s="268">
        <v>3</v>
      </c>
      <c r="H8" s="276">
        <v>137</v>
      </c>
      <c r="I8" s="277"/>
      <c r="J8" s="268">
        <v>197</v>
      </c>
      <c r="K8" s="268">
        <v>1</v>
      </c>
      <c r="L8" s="268">
        <v>89</v>
      </c>
      <c r="M8" s="268">
        <v>46</v>
      </c>
      <c r="N8" s="268"/>
      <c r="O8" s="276">
        <v>333</v>
      </c>
      <c r="P8" s="196"/>
      <c r="Q8" s="276">
        <v>470</v>
      </c>
    </row>
    <row r="9" spans="1:17" ht="20.100000000000001" customHeight="1">
      <c r="A9" s="267" t="s">
        <v>109</v>
      </c>
      <c r="B9" s="162"/>
      <c r="C9" s="268">
        <v>462</v>
      </c>
      <c r="D9" s="268">
        <v>48</v>
      </c>
      <c r="E9" s="268">
        <v>458</v>
      </c>
      <c r="F9" s="268">
        <v>9</v>
      </c>
      <c r="G9" s="268">
        <v>24</v>
      </c>
      <c r="H9" s="269">
        <v>1001</v>
      </c>
      <c r="I9" s="277"/>
      <c r="J9" s="268">
        <v>337</v>
      </c>
      <c r="K9" s="268">
        <v>11</v>
      </c>
      <c r="L9" s="278">
        <v>1640</v>
      </c>
      <c r="M9" s="278">
        <v>1348</v>
      </c>
      <c r="N9" s="268">
        <v>3</v>
      </c>
      <c r="O9" s="269">
        <v>3339</v>
      </c>
      <c r="P9" s="196"/>
      <c r="Q9" s="269">
        <v>4340</v>
      </c>
    </row>
    <row r="10" spans="1:17" ht="20.100000000000001" customHeight="1">
      <c r="A10" s="267" t="s">
        <v>110</v>
      </c>
      <c r="B10" s="162"/>
      <c r="C10" s="268">
        <v>100</v>
      </c>
      <c r="D10" s="268">
        <v>90</v>
      </c>
      <c r="E10" s="268">
        <v>47</v>
      </c>
      <c r="F10" s="268"/>
      <c r="G10" s="268">
        <v>2</v>
      </c>
      <c r="H10" s="276">
        <v>239</v>
      </c>
      <c r="I10" s="277"/>
      <c r="J10" s="268">
        <v>148</v>
      </c>
      <c r="K10" s="268"/>
      <c r="L10" s="268">
        <v>647</v>
      </c>
      <c r="M10" s="268">
        <v>74</v>
      </c>
      <c r="N10" s="268">
        <v>1</v>
      </c>
      <c r="O10" s="276">
        <v>870</v>
      </c>
      <c r="P10" s="196"/>
      <c r="Q10" s="269">
        <v>1109</v>
      </c>
    </row>
    <row r="11" spans="1:17" ht="20.100000000000001" customHeight="1">
      <c r="A11" s="267" t="s">
        <v>111</v>
      </c>
      <c r="B11" s="162"/>
      <c r="C11" s="268">
        <v>83</v>
      </c>
      <c r="D11" s="268">
        <v>18</v>
      </c>
      <c r="E11" s="268">
        <v>18</v>
      </c>
      <c r="F11" s="268">
        <v>1</v>
      </c>
      <c r="G11" s="268">
        <v>1</v>
      </c>
      <c r="H11" s="276">
        <v>121</v>
      </c>
      <c r="I11" s="277"/>
      <c r="J11" s="268">
        <v>9</v>
      </c>
      <c r="K11" s="268">
        <v>1</v>
      </c>
      <c r="L11" s="268"/>
      <c r="M11" s="268"/>
      <c r="N11" s="268"/>
      <c r="O11" s="276">
        <v>10</v>
      </c>
      <c r="P11" s="196"/>
      <c r="Q11" s="276">
        <v>131</v>
      </c>
    </row>
    <row r="12" spans="1:17" ht="20.100000000000001" customHeight="1">
      <c r="A12" s="267" t="s">
        <v>114</v>
      </c>
      <c r="B12" s="162"/>
      <c r="C12" s="268">
        <v>312</v>
      </c>
      <c r="D12" s="268">
        <v>319</v>
      </c>
      <c r="E12" s="268">
        <v>105</v>
      </c>
      <c r="F12" s="268">
        <v>13</v>
      </c>
      <c r="G12" s="268">
        <v>18</v>
      </c>
      <c r="H12" s="276">
        <v>767</v>
      </c>
      <c r="I12" s="277"/>
      <c r="J12" s="268">
        <v>21</v>
      </c>
      <c r="K12" s="268">
        <v>54</v>
      </c>
      <c r="L12" s="268">
        <v>40</v>
      </c>
      <c r="M12" s="268">
        <v>274</v>
      </c>
      <c r="N12" s="268"/>
      <c r="O12" s="276">
        <v>389</v>
      </c>
      <c r="P12" s="196"/>
      <c r="Q12" s="269">
        <v>1156</v>
      </c>
    </row>
    <row r="13" spans="1:17" ht="20.100000000000001" customHeight="1">
      <c r="A13" s="267" t="s">
        <v>115</v>
      </c>
      <c r="B13" s="162"/>
      <c r="C13" s="268">
        <v>528</v>
      </c>
      <c r="D13" s="268">
        <v>483</v>
      </c>
      <c r="E13" s="268">
        <v>335</v>
      </c>
      <c r="F13" s="268">
        <v>16</v>
      </c>
      <c r="G13" s="268">
        <v>14</v>
      </c>
      <c r="H13" s="269">
        <v>1376</v>
      </c>
      <c r="I13" s="277"/>
      <c r="J13" s="268">
        <v>298</v>
      </c>
      <c r="K13" s="268">
        <v>7</v>
      </c>
      <c r="L13" s="268">
        <v>11</v>
      </c>
      <c r="M13" s="268">
        <v>450</v>
      </c>
      <c r="N13" s="268">
        <v>4</v>
      </c>
      <c r="O13" s="276">
        <v>770</v>
      </c>
      <c r="P13" s="196"/>
      <c r="Q13" s="269">
        <v>2146</v>
      </c>
    </row>
    <row r="14" spans="1:17" ht="20.100000000000001" customHeight="1">
      <c r="A14" s="267" t="s">
        <v>116</v>
      </c>
      <c r="B14" s="162"/>
      <c r="C14" s="268">
        <v>75</v>
      </c>
      <c r="D14" s="268"/>
      <c r="E14" s="268"/>
      <c r="F14" s="268">
        <v>26</v>
      </c>
      <c r="G14" s="268">
        <v>2</v>
      </c>
      <c r="H14" s="276">
        <v>103</v>
      </c>
      <c r="I14" s="277"/>
      <c r="J14" s="268">
        <v>965</v>
      </c>
      <c r="K14" s="268">
        <v>78</v>
      </c>
      <c r="L14" s="268">
        <v>51</v>
      </c>
      <c r="M14" s="268">
        <v>664</v>
      </c>
      <c r="N14" s="268">
        <v>58</v>
      </c>
      <c r="O14" s="269">
        <v>1816</v>
      </c>
      <c r="P14" s="196"/>
      <c r="Q14" s="269">
        <v>1919</v>
      </c>
    </row>
    <row r="15" spans="1:17" ht="20.100000000000001" customHeight="1">
      <c r="A15" s="267" t="s">
        <v>112</v>
      </c>
      <c r="B15" s="162"/>
      <c r="C15" s="268">
        <v>110</v>
      </c>
      <c r="D15" s="268">
        <v>52</v>
      </c>
      <c r="E15" s="268">
        <v>66</v>
      </c>
      <c r="F15" s="268">
        <v>6</v>
      </c>
      <c r="G15" s="268">
        <v>4</v>
      </c>
      <c r="H15" s="276">
        <v>238</v>
      </c>
      <c r="I15" s="277"/>
      <c r="J15" s="268">
        <v>125</v>
      </c>
      <c r="K15" s="268">
        <v>52</v>
      </c>
      <c r="L15" s="268">
        <v>99</v>
      </c>
      <c r="M15" s="268">
        <v>392</v>
      </c>
      <c r="N15" s="268">
        <v>1</v>
      </c>
      <c r="O15" s="276">
        <v>669</v>
      </c>
      <c r="P15" s="196"/>
      <c r="Q15" s="276">
        <v>907</v>
      </c>
    </row>
    <row r="16" spans="1:17" ht="20.100000000000001" customHeight="1">
      <c r="A16" s="267" t="s">
        <v>113</v>
      </c>
      <c r="B16" s="162"/>
      <c r="C16" s="268">
        <v>81</v>
      </c>
      <c r="D16" s="268">
        <v>52</v>
      </c>
      <c r="E16" s="268">
        <v>70</v>
      </c>
      <c r="F16" s="268">
        <v>4</v>
      </c>
      <c r="G16" s="268">
        <v>41</v>
      </c>
      <c r="H16" s="276">
        <v>248</v>
      </c>
      <c r="I16" s="277"/>
      <c r="J16" s="268">
        <v>357</v>
      </c>
      <c r="K16" s="268">
        <v>22</v>
      </c>
      <c r="L16" s="268">
        <v>310</v>
      </c>
      <c r="M16" s="268">
        <v>61</v>
      </c>
      <c r="N16" s="268"/>
      <c r="O16" s="276">
        <v>750</v>
      </c>
      <c r="P16" s="196"/>
      <c r="Q16" s="276">
        <v>998</v>
      </c>
    </row>
    <row r="17" spans="1:17" ht="20.100000000000001" customHeight="1">
      <c r="A17" s="267" t="s">
        <v>117</v>
      </c>
      <c r="B17" s="162"/>
      <c r="C17" s="268">
        <v>283</v>
      </c>
      <c r="D17" s="268">
        <v>204</v>
      </c>
      <c r="E17" s="268">
        <v>103</v>
      </c>
      <c r="F17" s="268">
        <v>16</v>
      </c>
      <c r="G17" s="268">
        <v>8</v>
      </c>
      <c r="H17" s="276">
        <v>614</v>
      </c>
      <c r="I17" s="277"/>
      <c r="J17" s="268"/>
      <c r="K17" s="268">
        <v>2</v>
      </c>
      <c r="L17" s="268">
        <v>32</v>
      </c>
      <c r="M17" s="268">
        <v>163</v>
      </c>
      <c r="N17" s="268"/>
      <c r="O17" s="276">
        <v>197</v>
      </c>
      <c r="P17" s="196"/>
      <c r="Q17" s="276">
        <v>811</v>
      </c>
    </row>
    <row r="18" spans="1:17" ht="20.100000000000001" customHeight="1">
      <c r="A18" s="267" t="s">
        <v>122</v>
      </c>
      <c r="B18" s="162"/>
      <c r="C18" s="268">
        <v>63</v>
      </c>
      <c r="D18" s="268"/>
      <c r="E18" s="268">
        <v>55</v>
      </c>
      <c r="F18" s="268">
        <v>7</v>
      </c>
      <c r="G18" s="268">
        <v>7</v>
      </c>
      <c r="H18" s="276">
        <v>132</v>
      </c>
      <c r="I18" s="277"/>
      <c r="J18" s="268">
        <v>660</v>
      </c>
      <c r="K18" s="268">
        <v>13</v>
      </c>
      <c r="L18" s="268">
        <v>12</v>
      </c>
      <c r="M18" s="268">
        <v>474</v>
      </c>
      <c r="N18" s="268"/>
      <c r="O18" s="269">
        <v>1159</v>
      </c>
      <c r="P18" s="196"/>
      <c r="Q18" s="269">
        <v>1291</v>
      </c>
    </row>
    <row r="19" spans="1:17" ht="20.100000000000001" customHeight="1">
      <c r="A19" s="267" t="s">
        <v>118</v>
      </c>
      <c r="B19" s="162"/>
      <c r="C19" s="268">
        <v>268</v>
      </c>
      <c r="D19" s="268">
        <v>190</v>
      </c>
      <c r="E19" s="268">
        <v>64</v>
      </c>
      <c r="F19" s="268">
        <v>21</v>
      </c>
      <c r="G19" s="268">
        <v>6</v>
      </c>
      <c r="H19" s="276">
        <v>549</v>
      </c>
      <c r="I19" s="277"/>
      <c r="J19" s="268"/>
      <c r="K19" s="268">
        <v>3</v>
      </c>
      <c r="L19" s="268">
        <v>104</v>
      </c>
      <c r="M19" s="268">
        <v>319</v>
      </c>
      <c r="N19" s="268">
        <v>1</v>
      </c>
      <c r="O19" s="276">
        <v>427</v>
      </c>
      <c r="P19" s="196"/>
      <c r="Q19" s="276">
        <v>976</v>
      </c>
    </row>
    <row r="20" spans="1:17" ht="20.100000000000001" customHeight="1">
      <c r="A20" s="267" t="s">
        <v>119</v>
      </c>
      <c r="B20" s="162"/>
      <c r="C20" s="268">
        <v>219</v>
      </c>
      <c r="D20" s="268">
        <v>140</v>
      </c>
      <c r="E20" s="268">
        <v>169</v>
      </c>
      <c r="F20" s="268">
        <v>10</v>
      </c>
      <c r="G20" s="268"/>
      <c r="H20" s="276">
        <v>538</v>
      </c>
      <c r="I20" s="277"/>
      <c r="J20" s="268">
        <v>335</v>
      </c>
      <c r="K20" s="268">
        <v>2</v>
      </c>
      <c r="L20" s="268">
        <v>35</v>
      </c>
      <c r="M20" s="278">
        <v>1062</v>
      </c>
      <c r="N20" s="268"/>
      <c r="O20" s="269">
        <v>1434</v>
      </c>
      <c r="P20" s="196"/>
      <c r="Q20" s="269">
        <v>1972</v>
      </c>
    </row>
    <row r="21" spans="1:17" ht="20.100000000000001" customHeight="1">
      <c r="A21" s="267" t="s">
        <v>120</v>
      </c>
      <c r="B21" s="162"/>
      <c r="C21" s="268">
        <v>11</v>
      </c>
      <c r="D21" s="268">
        <v>5</v>
      </c>
      <c r="E21" s="268">
        <v>10</v>
      </c>
      <c r="F21" s="268">
        <v>2</v>
      </c>
      <c r="G21" s="268">
        <v>2</v>
      </c>
      <c r="H21" s="276">
        <v>30</v>
      </c>
      <c r="I21" s="277"/>
      <c r="J21" s="268">
        <v>38</v>
      </c>
      <c r="K21" s="268">
        <v>1</v>
      </c>
      <c r="L21" s="268">
        <v>22</v>
      </c>
      <c r="M21" s="268">
        <v>59</v>
      </c>
      <c r="N21" s="268">
        <v>4</v>
      </c>
      <c r="O21" s="276">
        <v>124</v>
      </c>
      <c r="P21" s="196"/>
      <c r="Q21" s="276">
        <v>154</v>
      </c>
    </row>
    <row r="22" spans="1:17" ht="20.100000000000001" customHeight="1">
      <c r="A22" s="267" t="s">
        <v>121</v>
      </c>
      <c r="B22" s="162"/>
      <c r="C22" s="268">
        <v>442</v>
      </c>
      <c r="D22" s="268">
        <v>105</v>
      </c>
      <c r="E22" s="268">
        <v>315</v>
      </c>
      <c r="F22" s="268">
        <v>23</v>
      </c>
      <c r="G22" s="268">
        <v>48</v>
      </c>
      <c r="H22" s="276">
        <v>933</v>
      </c>
      <c r="I22" s="277"/>
      <c r="J22" s="278">
        <v>2518</v>
      </c>
      <c r="K22" s="268">
        <v>43</v>
      </c>
      <c r="L22" s="278">
        <v>1440</v>
      </c>
      <c r="M22" s="268">
        <v>487</v>
      </c>
      <c r="N22" s="268">
        <v>3</v>
      </c>
      <c r="O22" s="269">
        <v>4491</v>
      </c>
      <c r="P22" s="196"/>
      <c r="Q22" s="269">
        <v>5424</v>
      </c>
    </row>
    <row r="23" spans="1:17" ht="20.100000000000001" customHeight="1">
      <c r="A23" s="267" t="s">
        <v>123</v>
      </c>
      <c r="B23" s="162"/>
      <c r="C23" s="268">
        <v>479</v>
      </c>
      <c r="D23" s="268">
        <v>126</v>
      </c>
      <c r="E23" s="268">
        <v>184</v>
      </c>
      <c r="F23" s="268">
        <v>16</v>
      </c>
      <c r="G23" s="268">
        <v>62</v>
      </c>
      <c r="H23" s="276">
        <v>867</v>
      </c>
      <c r="I23" s="277"/>
      <c r="J23" s="268">
        <v>117</v>
      </c>
      <c r="K23" s="268">
        <v>11</v>
      </c>
      <c r="L23" s="268">
        <v>43</v>
      </c>
      <c r="M23" s="268">
        <v>550</v>
      </c>
      <c r="N23" s="268">
        <v>2</v>
      </c>
      <c r="O23" s="276">
        <v>723</v>
      </c>
      <c r="P23" s="196"/>
      <c r="Q23" s="269">
        <v>1590</v>
      </c>
    </row>
    <row r="24" spans="1:17" ht="20.100000000000001" customHeight="1">
      <c r="A24" s="267" t="s">
        <v>124</v>
      </c>
      <c r="B24" s="162"/>
      <c r="C24" s="268">
        <v>138</v>
      </c>
      <c r="D24" s="268">
        <v>70</v>
      </c>
      <c r="E24" s="268">
        <v>69</v>
      </c>
      <c r="F24" s="268">
        <v>9</v>
      </c>
      <c r="G24" s="268">
        <v>1</v>
      </c>
      <c r="H24" s="276">
        <v>287</v>
      </c>
      <c r="I24" s="277"/>
      <c r="J24" s="268">
        <v>96</v>
      </c>
      <c r="K24" s="268">
        <v>3</v>
      </c>
      <c r="L24" s="268">
        <v>48</v>
      </c>
      <c r="M24" s="268">
        <v>140</v>
      </c>
      <c r="N24" s="268">
        <v>3</v>
      </c>
      <c r="O24" s="276">
        <v>290</v>
      </c>
      <c r="P24" s="196"/>
      <c r="Q24" s="276">
        <v>577</v>
      </c>
    </row>
    <row r="25" spans="1:17" ht="20.100000000000001" customHeight="1">
      <c r="A25" s="267" t="s">
        <v>125</v>
      </c>
      <c r="B25" s="162"/>
      <c r="C25" s="268">
        <v>254</v>
      </c>
      <c r="D25" s="268">
        <v>296</v>
      </c>
      <c r="E25" s="268">
        <v>72</v>
      </c>
      <c r="F25" s="268">
        <v>7</v>
      </c>
      <c r="G25" s="268">
        <v>12</v>
      </c>
      <c r="H25" s="276">
        <v>641</v>
      </c>
      <c r="I25" s="277"/>
      <c r="J25" s="268">
        <v>10</v>
      </c>
      <c r="K25" s="268">
        <v>3</v>
      </c>
      <c r="L25" s="268">
        <v>36</v>
      </c>
      <c r="M25" s="268">
        <v>96</v>
      </c>
      <c r="N25" s="268"/>
      <c r="O25" s="276">
        <v>145</v>
      </c>
      <c r="P25" s="196"/>
      <c r="Q25" s="276">
        <v>786</v>
      </c>
    </row>
    <row r="26" spans="1:17" ht="20.100000000000001" customHeight="1">
      <c r="A26" s="267" t="s">
        <v>126</v>
      </c>
      <c r="B26" s="162"/>
      <c r="C26" s="268">
        <v>201</v>
      </c>
      <c r="D26" s="268">
        <v>78</v>
      </c>
      <c r="E26" s="268">
        <v>86</v>
      </c>
      <c r="F26" s="268">
        <v>11</v>
      </c>
      <c r="G26" s="268">
        <v>7</v>
      </c>
      <c r="H26" s="276">
        <v>383</v>
      </c>
      <c r="I26" s="277"/>
      <c r="J26" s="268">
        <v>120</v>
      </c>
      <c r="K26" s="268">
        <v>6</v>
      </c>
      <c r="L26" s="268">
        <v>23</v>
      </c>
      <c r="M26" s="278">
        <v>1791</v>
      </c>
      <c r="N26" s="268">
        <v>2</v>
      </c>
      <c r="O26" s="269">
        <v>1942</v>
      </c>
      <c r="P26" s="196"/>
      <c r="Q26" s="269">
        <v>2325</v>
      </c>
    </row>
    <row r="27" spans="1:17" ht="20.100000000000001" customHeight="1">
      <c r="A27" s="267" t="s">
        <v>127</v>
      </c>
      <c r="B27" s="162"/>
      <c r="C27" s="268">
        <v>227</v>
      </c>
      <c r="D27" s="268"/>
      <c r="E27" s="268">
        <v>118</v>
      </c>
      <c r="F27" s="268">
        <v>7</v>
      </c>
      <c r="G27" s="268">
        <v>12</v>
      </c>
      <c r="H27" s="276">
        <v>364</v>
      </c>
      <c r="I27" s="277"/>
      <c r="J27" s="268"/>
      <c r="K27" s="268"/>
      <c r="L27" s="268"/>
      <c r="M27" s="268">
        <v>181</v>
      </c>
      <c r="N27" s="268">
        <v>1</v>
      </c>
      <c r="O27" s="276">
        <v>182</v>
      </c>
      <c r="P27" s="196"/>
      <c r="Q27" s="276">
        <v>546</v>
      </c>
    </row>
    <row r="28" spans="1:17" ht="20.100000000000001" customHeight="1">
      <c r="A28" s="267" t="s">
        <v>128</v>
      </c>
      <c r="B28" s="162"/>
      <c r="C28" s="268">
        <v>51</v>
      </c>
      <c r="D28" s="268"/>
      <c r="E28" s="268">
        <v>58</v>
      </c>
      <c r="F28" s="268">
        <v>4</v>
      </c>
      <c r="G28" s="268">
        <v>1</v>
      </c>
      <c r="H28" s="276">
        <v>114</v>
      </c>
      <c r="I28" s="277"/>
      <c r="J28" s="268">
        <v>261</v>
      </c>
      <c r="K28" s="268">
        <v>5</v>
      </c>
      <c r="L28" s="268">
        <v>47</v>
      </c>
      <c r="M28" s="268">
        <v>169</v>
      </c>
      <c r="N28" s="268">
        <v>4</v>
      </c>
      <c r="O28" s="276">
        <v>486</v>
      </c>
      <c r="P28" s="196"/>
      <c r="Q28" s="276">
        <v>600</v>
      </c>
    </row>
    <row r="29" spans="1:17" ht="20.100000000000001" customHeight="1">
      <c r="A29" s="267" t="s">
        <v>129</v>
      </c>
      <c r="B29" s="162"/>
      <c r="C29" s="268">
        <v>46</v>
      </c>
      <c r="D29" s="268"/>
      <c r="E29" s="268">
        <v>17</v>
      </c>
      <c r="F29" s="268">
        <v>4</v>
      </c>
      <c r="G29" s="268">
        <v>14</v>
      </c>
      <c r="H29" s="276">
        <v>81</v>
      </c>
      <c r="I29" s="277"/>
      <c r="J29" s="268">
        <v>23</v>
      </c>
      <c r="K29" s="268">
        <v>3</v>
      </c>
      <c r="L29" s="268">
        <v>20</v>
      </c>
      <c r="M29" s="268">
        <v>49</v>
      </c>
      <c r="N29" s="268"/>
      <c r="O29" s="276">
        <v>95</v>
      </c>
      <c r="P29" s="196"/>
      <c r="Q29" s="276">
        <v>176</v>
      </c>
    </row>
    <row r="30" spans="1:17" ht="20.100000000000001" customHeight="1">
      <c r="A30" s="267" t="s">
        <v>130</v>
      </c>
      <c r="B30" s="162"/>
      <c r="C30" s="268">
        <v>149</v>
      </c>
      <c r="D30" s="268">
        <v>8</v>
      </c>
      <c r="E30" s="268">
        <v>28</v>
      </c>
      <c r="F30" s="268">
        <v>4</v>
      </c>
      <c r="G30" s="268">
        <v>11</v>
      </c>
      <c r="H30" s="276">
        <v>200</v>
      </c>
      <c r="I30" s="277"/>
      <c r="J30" s="268">
        <v>214</v>
      </c>
      <c r="K30" s="268">
        <v>1</v>
      </c>
      <c r="L30" s="268">
        <v>13</v>
      </c>
      <c r="M30" s="268">
        <v>5</v>
      </c>
      <c r="N30" s="268"/>
      <c r="O30" s="276">
        <v>233</v>
      </c>
      <c r="P30" s="196"/>
      <c r="Q30" s="276">
        <v>433</v>
      </c>
    </row>
    <row r="31" spans="1:17" ht="20.100000000000001" customHeight="1">
      <c r="A31" s="267" t="s">
        <v>131</v>
      </c>
      <c r="B31" s="162"/>
      <c r="C31" s="268">
        <v>57</v>
      </c>
      <c r="D31" s="268">
        <v>103</v>
      </c>
      <c r="E31" s="268">
        <v>31</v>
      </c>
      <c r="F31" s="268">
        <v>6</v>
      </c>
      <c r="G31" s="268"/>
      <c r="H31" s="276">
        <v>197</v>
      </c>
      <c r="I31" s="277"/>
      <c r="J31" s="268">
        <v>132</v>
      </c>
      <c r="K31" s="268">
        <v>3</v>
      </c>
      <c r="L31" s="268">
        <v>7</v>
      </c>
      <c r="M31" s="268">
        <v>69</v>
      </c>
      <c r="N31" s="268">
        <v>1</v>
      </c>
      <c r="O31" s="276">
        <v>212</v>
      </c>
      <c r="P31" s="196"/>
      <c r="Q31" s="276">
        <v>409</v>
      </c>
    </row>
    <row r="32" spans="1:17" ht="20.100000000000001" customHeight="1">
      <c r="A32" s="267" t="s">
        <v>132</v>
      </c>
      <c r="B32" s="162"/>
      <c r="C32" s="268">
        <v>434</v>
      </c>
      <c r="D32" s="268">
        <v>394</v>
      </c>
      <c r="E32" s="268">
        <v>223</v>
      </c>
      <c r="F32" s="268">
        <v>26</v>
      </c>
      <c r="G32" s="268">
        <v>4</v>
      </c>
      <c r="H32" s="269">
        <v>1081</v>
      </c>
      <c r="I32" s="277"/>
      <c r="J32" s="268">
        <v>163</v>
      </c>
      <c r="K32" s="268">
        <v>9</v>
      </c>
      <c r="L32" s="268">
        <v>73</v>
      </c>
      <c r="M32" s="268">
        <v>353</v>
      </c>
      <c r="N32" s="268">
        <v>4</v>
      </c>
      <c r="O32" s="276">
        <v>602</v>
      </c>
      <c r="P32" s="196"/>
      <c r="Q32" s="269">
        <v>1683</v>
      </c>
    </row>
    <row r="33" spans="1:17" ht="20.100000000000001" customHeight="1">
      <c r="A33" s="267" t="s">
        <v>133</v>
      </c>
      <c r="B33" s="162"/>
      <c r="C33" s="268">
        <v>862</v>
      </c>
      <c r="D33" s="268">
        <v>893</v>
      </c>
      <c r="E33" s="268">
        <v>679</v>
      </c>
      <c r="F33" s="268">
        <v>37</v>
      </c>
      <c r="G33" s="268">
        <v>12</v>
      </c>
      <c r="H33" s="269">
        <v>2483</v>
      </c>
      <c r="I33" s="277"/>
      <c r="J33" s="268">
        <v>48</v>
      </c>
      <c r="K33" s="268"/>
      <c r="L33" s="268"/>
      <c r="M33" s="268">
        <v>537</v>
      </c>
      <c r="N33" s="268"/>
      <c r="O33" s="276">
        <v>585</v>
      </c>
      <c r="P33" s="196"/>
      <c r="Q33" s="269">
        <v>3068</v>
      </c>
    </row>
    <row r="34" spans="1:17" ht="20.100000000000001" customHeight="1">
      <c r="A34" s="267" t="s">
        <v>134</v>
      </c>
      <c r="B34" s="162"/>
      <c r="C34" s="268">
        <v>148</v>
      </c>
      <c r="D34" s="268">
        <v>15</v>
      </c>
      <c r="E34" s="268">
        <v>101</v>
      </c>
      <c r="F34" s="268">
        <v>3</v>
      </c>
      <c r="G34" s="268"/>
      <c r="H34" s="276">
        <v>267</v>
      </c>
      <c r="I34" s="277"/>
      <c r="J34" s="268">
        <v>5</v>
      </c>
      <c r="K34" s="268">
        <v>5</v>
      </c>
      <c r="L34" s="268">
        <v>14</v>
      </c>
      <c r="M34" s="268">
        <v>105</v>
      </c>
      <c r="N34" s="268"/>
      <c r="O34" s="276">
        <v>129</v>
      </c>
      <c r="P34" s="196"/>
      <c r="Q34" s="276">
        <v>396</v>
      </c>
    </row>
    <row r="35" spans="1:17" ht="20.100000000000001" customHeight="1">
      <c r="A35" s="267" t="s">
        <v>135</v>
      </c>
      <c r="B35" s="162"/>
      <c r="C35" s="268">
        <v>444</v>
      </c>
      <c r="D35" s="268">
        <v>349</v>
      </c>
      <c r="E35" s="268">
        <v>380</v>
      </c>
      <c r="F35" s="268">
        <v>26</v>
      </c>
      <c r="G35" s="268">
        <v>6</v>
      </c>
      <c r="H35" s="269">
        <v>1205</v>
      </c>
      <c r="I35" s="277"/>
      <c r="J35" s="268">
        <v>39</v>
      </c>
      <c r="K35" s="268">
        <v>2</v>
      </c>
      <c r="L35" s="268">
        <v>59</v>
      </c>
      <c r="M35" s="268">
        <v>562</v>
      </c>
      <c r="N35" s="268">
        <v>2</v>
      </c>
      <c r="O35" s="276">
        <v>664</v>
      </c>
      <c r="P35" s="196"/>
      <c r="Q35" s="269">
        <v>1869</v>
      </c>
    </row>
    <row r="36" spans="1:17" ht="20.100000000000001" customHeight="1">
      <c r="A36" s="267" t="s">
        <v>136</v>
      </c>
      <c r="B36" s="162"/>
      <c r="C36" s="268">
        <v>6</v>
      </c>
      <c r="D36" s="268">
        <v>4</v>
      </c>
      <c r="E36" s="268">
        <v>8</v>
      </c>
      <c r="F36" s="268">
        <v>1</v>
      </c>
      <c r="G36" s="268"/>
      <c r="H36" s="276">
        <v>19</v>
      </c>
      <c r="I36" s="277"/>
      <c r="J36" s="268">
        <v>76</v>
      </c>
      <c r="K36" s="268">
        <v>4</v>
      </c>
      <c r="L36" s="268">
        <v>1</v>
      </c>
      <c r="M36" s="268">
        <v>108</v>
      </c>
      <c r="N36" s="268"/>
      <c r="O36" s="276">
        <v>189</v>
      </c>
      <c r="P36" s="196"/>
      <c r="Q36" s="276">
        <v>208</v>
      </c>
    </row>
    <row r="37" spans="1:17" ht="20.100000000000001" customHeight="1">
      <c r="A37" s="267" t="s">
        <v>137</v>
      </c>
      <c r="B37" s="162"/>
      <c r="C37" s="268">
        <v>95</v>
      </c>
      <c r="D37" s="268"/>
      <c r="E37" s="268">
        <v>43</v>
      </c>
      <c r="F37" s="268">
        <v>8</v>
      </c>
      <c r="G37" s="268">
        <v>6</v>
      </c>
      <c r="H37" s="276">
        <v>152</v>
      </c>
      <c r="I37" s="277"/>
      <c r="J37" s="268">
        <v>157</v>
      </c>
      <c r="K37" s="268">
        <v>14</v>
      </c>
      <c r="L37" s="268">
        <v>18</v>
      </c>
      <c r="M37" s="268">
        <v>143</v>
      </c>
      <c r="N37" s="268">
        <v>2</v>
      </c>
      <c r="O37" s="276">
        <v>334</v>
      </c>
      <c r="P37" s="196"/>
      <c r="Q37" s="276">
        <v>486</v>
      </c>
    </row>
    <row r="38" spans="1:17" ht="20.100000000000001" customHeight="1">
      <c r="A38" s="267" t="s">
        <v>138</v>
      </c>
      <c r="B38" s="162"/>
      <c r="C38" s="268">
        <v>34</v>
      </c>
      <c r="D38" s="268"/>
      <c r="E38" s="268">
        <v>3</v>
      </c>
      <c r="F38" s="268">
        <v>1</v>
      </c>
      <c r="G38" s="268">
        <v>3</v>
      </c>
      <c r="H38" s="276">
        <v>41</v>
      </c>
      <c r="I38" s="277"/>
      <c r="J38" s="268">
        <v>111</v>
      </c>
      <c r="K38" s="268">
        <v>9</v>
      </c>
      <c r="L38" s="268">
        <v>2</v>
      </c>
      <c r="M38" s="268">
        <v>39</v>
      </c>
      <c r="N38" s="268">
        <v>1</v>
      </c>
      <c r="O38" s="276">
        <v>162</v>
      </c>
      <c r="P38" s="196"/>
      <c r="Q38" s="276">
        <v>203</v>
      </c>
    </row>
    <row r="39" spans="1:17" ht="20.100000000000001" customHeight="1">
      <c r="A39" s="267" t="s">
        <v>139</v>
      </c>
      <c r="B39" s="162"/>
      <c r="C39" s="268">
        <v>45</v>
      </c>
      <c r="D39" s="268">
        <v>140</v>
      </c>
      <c r="E39" s="268">
        <v>26</v>
      </c>
      <c r="F39" s="268">
        <v>13</v>
      </c>
      <c r="G39" s="268">
        <v>9</v>
      </c>
      <c r="H39" s="276">
        <v>233</v>
      </c>
      <c r="I39" s="277"/>
      <c r="J39" s="268">
        <v>471</v>
      </c>
      <c r="K39" s="268">
        <v>4</v>
      </c>
      <c r="L39" s="268">
        <v>2</v>
      </c>
      <c r="M39" s="268">
        <v>78</v>
      </c>
      <c r="N39" s="268"/>
      <c r="O39" s="276">
        <v>555</v>
      </c>
      <c r="P39" s="196"/>
      <c r="Q39" s="276">
        <v>788</v>
      </c>
    </row>
    <row r="40" spans="1:17" ht="20.100000000000001" customHeight="1">
      <c r="A40" s="267" t="s">
        <v>727</v>
      </c>
      <c r="B40" s="162"/>
      <c r="C40" s="268">
        <v>2</v>
      </c>
      <c r="D40" s="268"/>
      <c r="E40" s="268">
        <v>1</v>
      </c>
      <c r="F40" s="268"/>
      <c r="G40" s="268"/>
      <c r="H40" s="276">
        <v>3</v>
      </c>
      <c r="I40" s="277"/>
      <c r="J40" s="268"/>
      <c r="K40" s="268"/>
      <c r="L40" s="268"/>
      <c r="M40" s="268"/>
      <c r="N40" s="268"/>
      <c r="O40" s="276">
        <v>0</v>
      </c>
      <c r="P40" s="196"/>
      <c r="Q40" s="276">
        <v>3</v>
      </c>
    </row>
    <row r="41" spans="1:17" ht="8.1" customHeight="1">
      <c r="A41" s="266"/>
      <c r="B41" s="162"/>
      <c r="C41" s="162"/>
      <c r="D41" s="162"/>
      <c r="E41" s="162"/>
      <c r="F41" s="162"/>
      <c r="G41" s="162"/>
      <c r="H41" s="162"/>
      <c r="I41" s="162"/>
      <c r="J41" s="162"/>
      <c r="K41" s="162"/>
      <c r="L41" s="162"/>
      <c r="M41" s="162"/>
      <c r="N41" s="162"/>
      <c r="O41" s="162"/>
      <c r="P41" s="162"/>
      <c r="Q41" s="162"/>
    </row>
    <row r="42" spans="1:17" ht="20.100000000000001" customHeight="1">
      <c r="A42" s="271" t="s">
        <v>83</v>
      </c>
      <c r="B42" s="162"/>
      <c r="C42" s="272">
        <v>6786</v>
      </c>
      <c r="D42" s="272">
        <v>4216</v>
      </c>
      <c r="E42" s="272">
        <v>3963</v>
      </c>
      <c r="F42" s="279">
        <v>339</v>
      </c>
      <c r="G42" s="279">
        <v>340</v>
      </c>
      <c r="H42" s="272">
        <v>15641</v>
      </c>
      <c r="I42" s="280"/>
      <c r="J42" s="272">
        <v>8051</v>
      </c>
      <c r="K42" s="279">
        <v>372</v>
      </c>
      <c r="L42" s="272">
        <v>4938</v>
      </c>
      <c r="M42" s="272">
        <v>10848</v>
      </c>
      <c r="N42" s="279">
        <v>97</v>
      </c>
      <c r="O42" s="272">
        <v>24306</v>
      </c>
      <c r="P42" s="280"/>
      <c r="Q42" s="272">
        <v>39950</v>
      </c>
    </row>
    <row r="43" spans="1:17">
      <c r="A43" s="136"/>
      <c r="B43" s="136"/>
      <c r="C43" s="128"/>
      <c r="D43" s="128"/>
      <c r="E43" s="128"/>
      <c r="F43" s="128"/>
      <c r="G43" s="128"/>
      <c r="H43" s="128"/>
      <c r="I43" s="128"/>
      <c r="J43" s="128"/>
      <c r="K43" s="128"/>
      <c r="L43" s="128"/>
      <c r="M43" s="128"/>
      <c r="N43" s="128"/>
      <c r="O43" s="128"/>
      <c r="P43" s="128"/>
      <c r="Q43" s="128"/>
    </row>
    <row r="44" spans="1:17" s="136" customFormat="1" ht="14.1" customHeight="1">
      <c r="A44" s="128" t="s">
        <v>568</v>
      </c>
      <c r="C44" s="128"/>
      <c r="D44" s="128"/>
      <c r="E44" s="128"/>
      <c r="F44" s="128"/>
      <c r="G44" s="128"/>
      <c r="H44" s="128"/>
      <c r="I44" s="128"/>
      <c r="J44" s="128"/>
      <c r="K44" s="128"/>
      <c r="L44" s="128"/>
      <c r="M44" s="128"/>
      <c r="N44" s="128"/>
      <c r="O44" s="128"/>
      <c r="P44" s="128"/>
      <c r="Q44" s="128"/>
    </row>
    <row r="45" spans="1:17" s="136" customFormat="1" ht="14.1" customHeight="1">
      <c r="A45" s="128" t="s">
        <v>569</v>
      </c>
      <c r="C45" s="128"/>
      <c r="D45" s="128"/>
      <c r="E45" s="128"/>
      <c r="F45" s="128"/>
      <c r="G45" s="128"/>
      <c r="H45" s="128"/>
      <c r="I45" s="128"/>
      <c r="J45" s="128"/>
      <c r="K45" s="128"/>
      <c r="L45" s="128"/>
      <c r="M45" s="128"/>
      <c r="N45" s="128"/>
      <c r="O45" s="128"/>
      <c r="P45" s="128"/>
      <c r="Q45" s="128"/>
    </row>
    <row r="46" spans="1:17" s="136" customFormat="1" ht="14.1" customHeight="1">
      <c r="A46" s="128" t="s">
        <v>557</v>
      </c>
      <c r="B46" s="128"/>
      <c r="C46" s="128"/>
      <c r="D46" s="128"/>
      <c r="E46" s="128"/>
      <c r="F46" s="128"/>
      <c r="G46" s="128"/>
      <c r="H46" s="128"/>
      <c r="I46" s="128"/>
      <c r="J46" s="128"/>
      <c r="K46" s="128"/>
      <c r="L46" s="128"/>
      <c r="M46" s="128"/>
      <c r="N46" s="128"/>
      <c r="O46" s="128"/>
      <c r="P46" s="128"/>
      <c r="Q46" s="128"/>
    </row>
    <row r="47" spans="1:17" s="136" customFormat="1" ht="14.1" customHeight="1">
      <c r="A47" s="128" t="s">
        <v>96</v>
      </c>
      <c r="B47" s="128"/>
      <c r="C47" s="128"/>
      <c r="D47" s="128"/>
      <c r="E47" s="128"/>
      <c r="F47" s="128"/>
      <c r="G47" s="128"/>
      <c r="H47" s="128"/>
      <c r="I47" s="128"/>
      <c r="J47" s="128"/>
      <c r="K47" s="128"/>
      <c r="L47" s="128"/>
      <c r="M47" s="128"/>
      <c r="N47" s="128"/>
      <c r="O47" s="128"/>
      <c r="P47" s="128"/>
      <c r="Q47" s="128"/>
    </row>
    <row r="48" spans="1:17" s="136"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4"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58BBA-1D04-46CD-8EC5-7CBA3CF89AA0}">
  <dimension ref="A1:M38"/>
  <sheetViews>
    <sheetView view="pageBreakPreview" zoomScale="90" zoomScaleNormal="100" zoomScaleSheetLayoutView="90" workbookViewId="0">
      <selection activeCell="R35" sqref="R35"/>
    </sheetView>
  </sheetViews>
  <sheetFormatPr baseColWidth="10" defaultRowHeight="12.75"/>
  <cols>
    <col min="1" max="1" width="10.7109375" customWidth="1"/>
    <col min="2" max="2" width="3.85546875" bestFit="1" customWidth="1"/>
  </cols>
  <sheetData>
    <row r="1" spans="1:13">
      <c r="A1" s="120" t="s">
        <v>62</v>
      </c>
    </row>
    <row r="2" spans="1:13" ht="24.95" customHeight="1">
      <c r="A2" s="624" t="s">
        <v>574</v>
      </c>
      <c r="B2" s="624"/>
      <c r="C2" s="624"/>
      <c r="D2" s="624"/>
      <c r="E2" s="624"/>
      <c r="F2" s="624"/>
      <c r="G2" s="624"/>
      <c r="H2" s="624"/>
      <c r="I2" s="624"/>
      <c r="J2" s="624"/>
      <c r="K2" s="624"/>
      <c r="L2" s="624"/>
      <c r="M2" s="624"/>
    </row>
    <row r="3" spans="1:13" ht="20.100000000000001" customHeight="1">
      <c r="A3" s="624" t="str">
        <f>UPPER(CONCATENATE("Septiembre 2023"))</f>
        <v>SEPTIEMBRE 2023</v>
      </c>
      <c r="B3" s="624"/>
      <c r="C3" s="624"/>
      <c r="D3" s="624"/>
      <c r="E3" s="624"/>
      <c r="F3" s="624"/>
      <c r="G3" s="624"/>
      <c r="H3" s="624"/>
      <c r="I3" s="624"/>
      <c r="J3" s="624"/>
      <c r="K3" s="624"/>
      <c r="L3" s="624"/>
      <c r="M3" s="624"/>
    </row>
    <row r="4" spans="1:13" ht="15" customHeight="1">
      <c r="A4" s="688"/>
      <c r="B4" s="688"/>
      <c r="C4" s="688"/>
      <c r="D4" s="688"/>
      <c r="E4" s="688"/>
      <c r="F4" s="688"/>
      <c r="G4" s="688"/>
      <c r="H4" s="688"/>
      <c r="I4" s="688"/>
      <c r="J4" s="688"/>
      <c r="K4" s="688"/>
      <c r="L4" s="688"/>
      <c r="M4" s="688"/>
    </row>
    <row r="5" spans="1:13" ht="33" customHeight="1">
      <c r="A5" s="121"/>
      <c r="C5" s="687" t="s">
        <v>572</v>
      </c>
      <c r="D5" s="687"/>
      <c r="E5" s="687"/>
      <c r="J5" s="687" t="s">
        <v>573</v>
      </c>
      <c r="K5" s="687"/>
    </row>
    <row r="6" spans="1:13" ht="24.75">
      <c r="A6" s="201" t="s">
        <v>560</v>
      </c>
      <c r="B6" s="200" t="s">
        <v>83</v>
      </c>
    </row>
    <row r="7" spans="1:13" ht="16.5">
      <c r="A7" s="201" t="s">
        <v>542</v>
      </c>
      <c r="B7" s="202">
        <v>6786</v>
      </c>
    </row>
    <row r="8" spans="1:13" ht="16.5">
      <c r="A8" s="201" t="s">
        <v>543</v>
      </c>
      <c r="B8" s="202">
        <v>4216</v>
      </c>
    </row>
    <row r="9" spans="1:13" ht="16.5">
      <c r="A9" s="201" t="s">
        <v>544</v>
      </c>
      <c r="B9" s="202">
        <v>3963</v>
      </c>
    </row>
    <row r="10" spans="1:13">
      <c r="A10" s="201" t="s">
        <v>545</v>
      </c>
      <c r="B10" s="200">
        <v>340</v>
      </c>
    </row>
    <row r="11" spans="1:13" ht="16.5">
      <c r="A11" s="201" t="s">
        <v>564</v>
      </c>
      <c r="B11" s="200">
        <v>339</v>
      </c>
    </row>
    <row r="12" spans="1:13">
      <c r="A12" s="201" t="s">
        <v>83</v>
      </c>
      <c r="B12" s="202"/>
    </row>
    <row r="14" spans="1:13" ht="16.5">
      <c r="A14" s="201" t="s">
        <v>563</v>
      </c>
      <c r="B14" s="200" t="s">
        <v>83</v>
      </c>
    </row>
    <row r="15" spans="1:13" ht="24.75">
      <c r="A15" s="201" t="s">
        <v>549</v>
      </c>
      <c r="B15" s="202">
        <v>10848</v>
      </c>
    </row>
    <row r="16" spans="1:13">
      <c r="A16" s="201" t="s">
        <v>546</v>
      </c>
      <c r="B16" s="202">
        <v>8051</v>
      </c>
    </row>
    <row r="17" spans="1:11" ht="16.5">
      <c r="A17" s="201" t="s">
        <v>548</v>
      </c>
      <c r="B17" s="202">
        <v>4938</v>
      </c>
    </row>
    <row r="18" spans="1:11" ht="16.5">
      <c r="A18" s="201" t="s">
        <v>547</v>
      </c>
      <c r="B18" s="200">
        <v>372</v>
      </c>
    </row>
    <row r="19" spans="1:11" ht="16.5">
      <c r="A19" s="201" t="s">
        <v>550</v>
      </c>
      <c r="B19" s="200">
        <v>97</v>
      </c>
    </row>
    <row r="20" spans="1:11">
      <c r="A20" s="201" t="s">
        <v>83</v>
      </c>
      <c r="B20" s="202"/>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73" t="s">
        <v>97</v>
      </c>
      <c r="E32" s="274">
        <v>15644</v>
      </c>
      <c r="J32" s="273" t="s">
        <v>97</v>
      </c>
      <c r="K32" s="274">
        <v>24306</v>
      </c>
    </row>
    <row r="33" spans="1:1">
      <c r="A33" s="121"/>
    </row>
    <row r="34" spans="1:1">
      <c r="A34" s="121"/>
    </row>
    <row r="35" spans="1:1" s="281" customFormat="1" ht="12" customHeight="1">
      <c r="A35" s="181" t="s">
        <v>568</v>
      </c>
    </row>
    <row r="36" spans="1:1" s="281" customFormat="1" ht="12" customHeight="1">
      <c r="A36" s="181" t="s">
        <v>557</v>
      </c>
    </row>
    <row r="37" spans="1:1" s="281" customFormat="1" ht="12" customHeight="1">
      <c r="A37" s="181" t="s">
        <v>96</v>
      </c>
    </row>
    <row r="38" spans="1:1" s="281"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12" footer="0.31496062992125984"/>
  <pageSetup scale="89"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C5CB-0296-4DA6-9ECE-991ADE5E2209}">
  <dimension ref="A1:Q49"/>
  <sheetViews>
    <sheetView view="pageBreakPreview" zoomScale="60" zoomScaleNormal="100" workbookViewId="0">
      <selection activeCell="W49" sqref="W49"/>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62</v>
      </c>
      <c r="B1" s="128"/>
      <c r="C1" s="128"/>
      <c r="D1" s="128"/>
      <c r="E1" s="128"/>
      <c r="F1" s="128"/>
      <c r="G1" s="128"/>
      <c r="H1" s="128"/>
      <c r="I1" s="128"/>
      <c r="J1" s="128"/>
      <c r="K1" s="128"/>
      <c r="L1" s="128"/>
      <c r="M1" s="128"/>
      <c r="N1" s="128"/>
      <c r="O1" s="128"/>
      <c r="P1" s="128"/>
      <c r="Q1" s="128"/>
    </row>
    <row r="2" spans="1:17" ht="6.95" customHeight="1">
      <c r="A2" s="689"/>
      <c r="B2" s="689"/>
      <c r="C2" s="689"/>
      <c r="D2" s="689"/>
      <c r="E2" s="689"/>
      <c r="F2" s="689"/>
      <c r="G2" s="689"/>
      <c r="H2" s="689"/>
      <c r="I2" s="689"/>
      <c r="J2" s="689"/>
      <c r="K2" s="689"/>
      <c r="L2" s="689"/>
      <c r="M2" s="689"/>
      <c r="N2" s="689"/>
      <c r="O2" s="689"/>
      <c r="P2" s="689"/>
      <c r="Q2" s="689"/>
    </row>
    <row r="3" spans="1:17" ht="35.1" customHeight="1">
      <c r="A3" s="689" t="s">
        <v>576</v>
      </c>
      <c r="B3" s="689"/>
      <c r="C3" s="689"/>
      <c r="D3" s="689"/>
      <c r="E3" s="689"/>
      <c r="F3" s="689"/>
      <c r="G3" s="689"/>
      <c r="H3" s="689"/>
      <c r="I3" s="689"/>
      <c r="J3" s="689"/>
      <c r="K3" s="689"/>
      <c r="L3" s="689"/>
      <c r="M3" s="689"/>
      <c r="N3" s="689"/>
      <c r="O3" s="689"/>
      <c r="P3" s="689"/>
      <c r="Q3" s="689"/>
    </row>
    <row r="4" spans="1:17" ht="24.95" customHeight="1">
      <c r="A4" s="689" t="str">
        <f>UPPER(CONCATENATE("Septiembre 2023"))</f>
        <v>SEPTIEMBRE 2023</v>
      </c>
      <c r="B4" s="689"/>
      <c r="C4" s="689"/>
      <c r="D4" s="689"/>
      <c r="E4" s="689"/>
      <c r="F4" s="689"/>
      <c r="G4" s="689"/>
      <c r="H4" s="689"/>
      <c r="I4" s="689"/>
      <c r="J4" s="689"/>
      <c r="K4" s="689"/>
      <c r="L4" s="689"/>
      <c r="M4" s="689"/>
      <c r="N4" s="689"/>
      <c r="O4" s="689"/>
      <c r="P4" s="689"/>
      <c r="Q4" s="689"/>
    </row>
    <row r="5" spans="1:17">
      <c r="A5" s="136"/>
      <c r="B5" s="128"/>
      <c r="C5" s="128"/>
      <c r="D5" s="128"/>
      <c r="E5" s="128"/>
      <c r="F5" s="128"/>
      <c r="G5" s="128"/>
      <c r="H5" s="128"/>
      <c r="I5" s="128"/>
      <c r="J5" s="128"/>
      <c r="K5" s="128"/>
      <c r="L5" s="128"/>
      <c r="M5" s="128"/>
      <c r="N5" s="128"/>
      <c r="O5" s="128"/>
      <c r="P5" s="128"/>
      <c r="Q5" s="128"/>
    </row>
    <row r="6" spans="1:17" ht="45" customHeight="1">
      <c r="A6" s="683" t="s">
        <v>539</v>
      </c>
      <c r="B6" s="275"/>
      <c r="C6" s="683" t="s">
        <v>572</v>
      </c>
      <c r="D6" s="683"/>
      <c r="E6" s="683"/>
      <c r="F6" s="683"/>
      <c r="G6" s="683"/>
      <c r="H6" s="683"/>
      <c r="I6" s="275"/>
      <c r="J6" s="683" t="s">
        <v>573</v>
      </c>
      <c r="K6" s="683"/>
      <c r="L6" s="683"/>
      <c r="M6" s="683"/>
      <c r="N6" s="683"/>
      <c r="O6" s="683"/>
      <c r="P6" s="275"/>
      <c r="Q6" s="683" t="s">
        <v>103</v>
      </c>
    </row>
    <row r="7" spans="1:17" ht="62.25" customHeight="1">
      <c r="A7" s="683"/>
      <c r="B7" s="275"/>
      <c r="C7" s="347" t="s">
        <v>542</v>
      </c>
      <c r="D7" s="347" t="s">
        <v>543</v>
      </c>
      <c r="E7" s="347" t="s">
        <v>544</v>
      </c>
      <c r="F7" s="347" t="s">
        <v>571</v>
      </c>
      <c r="G7" s="347" t="s">
        <v>545</v>
      </c>
      <c r="H7" s="347" t="s">
        <v>107</v>
      </c>
      <c r="I7" s="275"/>
      <c r="J7" s="347" t="s">
        <v>546</v>
      </c>
      <c r="K7" s="347" t="s">
        <v>547</v>
      </c>
      <c r="L7" s="347" t="s">
        <v>548</v>
      </c>
      <c r="M7" s="347" t="s">
        <v>549</v>
      </c>
      <c r="N7" s="347" t="s">
        <v>550</v>
      </c>
      <c r="O7" s="347" t="s">
        <v>107</v>
      </c>
      <c r="P7" s="275"/>
      <c r="Q7" s="683"/>
    </row>
    <row r="8" spans="1:17" ht="8.1" customHeight="1">
      <c r="A8" s="346"/>
      <c r="B8" s="275"/>
      <c r="C8" s="351"/>
      <c r="D8" s="351"/>
      <c r="E8" s="351"/>
      <c r="F8" s="351"/>
      <c r="G8" s="351"/>
      <c r="H8" s="351"/>
      <c r="I8" s="275"/>
      <c r="J8" s="351"/>
      <c r="K8" s="351"/>
      <c r="L8" s="351"/>
      <c r="M8" s="351"/>
      <c r="N8" s="351"/>
      <c r="O8" s="351"/>
      <c r="P8" s="275"/>
      <c r="Q8" s="351"/>
    </row>
    <row r="9" spans="1:17" ht="18" customHeight="1">
      <c r="A9" s="286" t="s">
        <v>108</v>
      </c>
      <c r="B9" s="283"/>
      <c r="C9" s="287"/>
      <c r="D9" s="287"/>
      <c r="E9" s="287"/>
      <c r="F9" s="287"/>
      <c r="G9" s="287"/>
      <c r="H9" s="288">
        <v>0</v>
      </c>
      <c r="I9" s="289"/>
      <c r="J9" s="287"/>
      <c r="K9" s="287"/>
      <c r="L9" s="287"/>
      <c r="M9" s="287"/>
      <c r="N9" s="287"/>
      <c r="O9" s="288">
        <v>0</v>
      </c>
      <c r="P9" s="289"/>
      <c r="Q9" s="288">
        <v>0</v>
      </c>
    </row>
    <row r="10" spans="1:17" ht="18" customHeight="1">
      <c r="A10" s="286" t="s">
        <v>109</v>
      </c>
      <c r="B10" s="283"/>
      <c r="C10" s="287">
        <v>1</v>
      </c>
      <c r="D10" s="287">
        <v>8</v>
      </c>
      <c r="E10" s="287">
        <v>3</v>
      </c>
      <c r="F10" s="287"/>
      <c r="G10" s="287"/>
      <c r="H10" s="288">
        <v>12</v>
      </c>
      <c r="I10" s="289"/>
      <c r="J10" s="287">
        <v>32</v>
      </c>
      <c r="K10" s="287"/>
      <c r="L10" s="287">
        <v>6</v>
      </c>
      <c r="M10" s="287">
        <v>12</v>
      </c>
      <c r="N10" s="287"/>
      <c r="O10" s="288">
        <v>50</v>
      </c>
      <c r="P10" s="289"/>
      <c r="Q10" s="288">
        <v>62</v>
      </c>
    </row>
    <row r="11" spans="1:17" ht="18" customHeight="1">
      <c r="A11" s="286" t="s">
        <v>110</v>
      </c>
      <c r="B11" s="283"/>
      <c r="C11" s="287"/>
      <c r="D11" s="287"/>
      <c r="E11" s="287"/>
      <c r="F11" s="287"/>
      <c r="G11" s="287"/>
      <c r="H11" s="288">
        <v>0</v>
      </c>
      <c r="I11" s="289"/>
      <c r="J11" s="287"/>
      <c r="K11" s="287"/>
      <c r="L11" s="287"/>
      <c r="M11" s="287"/>
      <c r="N11" s="287"/>
      <c r="O11" s="288">
        <v>0</v>
      </c>
      <c r="P11" s="289"/>
      <c r="Q11" s="288">
        <v>0</v>
      </c>
    </row>
    <row r="12" spans="1:17" ht="18" customHeight="1">
      <c r="A12" s="286" t="s">
        <v>111</v>
      </c>
      <c r="B12" s="283"/>
      <c r="C12" s="287"/>
      <c r="D12" s="287"/>
      <c r="E12" s="287"/>
      <c r="F12" s="287"/>
      <c r="G12" s="287"/>
      <c r="H12" s="288">
        <v>0</v>
      </c>
      <c r="I12" s="289"/>
      <c r="J12" s="287">
        <v>5</v>
      </c>
      <c r="K12" s="287"/>
      <c r="L12" s="287"/>
      <c r="M12" s="287"/>
      <c r="N12" s="287"/>
      <c r="O12" s="288">
        <v>5</v>
      </c>
      <c r="P12" s="289"/>
      <c r="Q12" s="288">
        <v>5</v>
      </c>
    </row>
    <row r="13" spans="1:17" ht="18" customHeight="1">
      <c r="A13" s="286" t="s">
        <v>114</v>
      </c>
      <c r="B13" s="283"/>
      <c r="C13" s="287"/>
      <c r="D13" s="287"/>
      <c r="E13" s="287"/>
      <c r="F13" s="287"/>
      <c r="G13" s="287"/>
      <c r="H13" s="288">
        <v>0</v>
      </c>
      <c r="I13" s="289"/>
      <c r="J13" s="287">
        <v>10</v>
      </c>
      <c r="K13" s="287"/>
      <c r="L13" s="287"/>
      <c r="M13" s="287">
        <v>1</v>
      </c>
      <c r="N13" s="287"/>
      <c r="O13" s="288">
        <v>11</v>
      </c>
      <c r="P13" s="289"/>
      <c r="Q13" s="288">
        <v>11</v>
      </c>
    </row>
    <row r="14" spans="1:17" ht="18" customHeight="1">
      <c r="A14" s="286" t="s">
        <v>115</v>
      </c>
      <c r="B14" s="283"/>
      <c r="C14" s="287"/>
      <c r="D14" s="287">
        <v>4</v>
      </c>
      <c r="E14" s="287"/>
      <c r="F14" s="287"/>
      <c r="G14" s="287"/>
      <c r="H14" s="288">
        <v>4</v>
      </c>
      <c r="I14" s="289"/>
      <c r="J14" s="287">
        <v>10</v>
      </c>
      <c r="K14" s="287"/>
      <c r="L14" s="287">
        <v>1</v>
      </c>
      <c r="M14" s="287">
        <v>3</v>
      </c>
      <c r="N14" s="287"/>
      <c r="O14" s="288">
        <v>14</v>
      </c>
      <c r="P14" s="289"/>
      <c r="Q14" s="288">
        <v>18</v>
      </c>
    </row>
    <row r="15" spans="1:17" ht="18" customHeight="1">
      <c r="A15" s="286" t="s">
        <v>116</v>
      </c>
      <c r="B15" s="283"/>
      <c r="C15" s="287"/>
      <c r="D15" s="287">
        <v>1</v>
      </c>
      <c r="E15" s="287"/>
      <c r="F15" s="287"/>
      <c r="G15" s="287"/>
      <c r="H15" s="288">
        <v>1</v>
      </c>
      <c r="I15" s="289"/>
      <c r="J15" s="287">
        <v>25</v>
      </c>
      <c r="K15" s="287"/>
      <c r="L15" s="287">
        <v>2</v>
      </c>
      <c r="M15" s="287"/>
      <c r="N15" s="287"/>
      <c r="O15" s="288">
        <v>27</v>
      </c>
      <c r="P15" s="289"/>
      <c r="Q15" s="288">
        <v>28</v>
      </c>
    </row>
    <row r="16" spans="1:17" ht="18" customHeight="1">
      <c r="A16" s="286" t="s">
        <v>112</v>
      </c>
      <c r="B16" s="283"/>
      <c r="C16" s="287"/>
      <c r="D16" s="287"/>
      <c r="E16" s="287"/>
      <c r="F16" s="287"/>
      <c r="G16" s="287"/>
      <c r="H16" s="288">
        <v>0</v>
      </c>
      <c r="I16" s="289"/>
      <c r="J16" s="287">
        <v>1</v>
      </c>
      <c r="K16" s="287"/>
      <c r="L16" s="287"/>
      <c r="M16" s="287"/>
      <c r="N16" s="287"/>
      <c r="O16" s="288">
        <v>1</v>
      </c>
      <c r="P16" s="289"/>
      <c r="Q16" s="288">
        <v>1</v>
      </c>
    </row>
    <row r="17" spans="1:17" ht="18" customHeight="1">
      <c r="A17" s="286" t="s">
        <v>113</v>
      </c>
      <c r="B17" s="283"/>
      <c r="C17" s="287">
        <v>1</v>
      </c>
      <c r="D17" s="287"/>
      <c r="E17" s="287"/>
      <c r="F17" s="287"/>
      <c r="G17" s="287"/>
      <c r="H17" s="288">
        <v>1</v>
      </c>
      <c r="I17" s="289"/>
      <c r="J17" s="287"/>
      <c r="K17" s="287"/>
      <c r="L17" s="287"/>
      <c r="M17" s="287"/>
      <c r="N17" s="287"/>
      <c r="O17" s="288">
        <v>0</v>
      </c>
      <c r="P17" s="289"/>
      <c r="Q17" s="288">
        <v>1</v>
      </c>
    </row>
    <row r="18" spans="1:17" ht="18" customHeight="1">
      <c r="A18" s="286" t="s">
        <v>117</v>
      </c>
      <c r="B18" s="283"/>
      <c r="C18" s="287"/>
      <c r="D18" s="287"/>
      <c r="E18" s="287"/>
      <c r="F18" s="287"/>
      <c r="G18" s="287"/>
      <c r="H18" s="288">
        <v>0</v>
      </c>
      <c r="I18" s="289"/>
      <c r="J18" s="287"/>
      <c r="K18" s="287"/>
      <c r="L18" s="287"/>
      <c r="M18" s="287">
        <v>17</v>
      </c>
      <c r="N18" s="287"/>
      <c r="O18" s="288">
        <v>17</v>
      </c>
      <c r="P18" s="289"/>
      <c r="Q18" s="288">
        <v>17</v>
      </c>
    </row>
    <row r="19" spans="1:17" ht="18" customHeight="1">
      <c r="A19" s="286" t="s">
        <v>122</v>
      </c>
      <c r="B19" s="283"/>
      <c r="C19" s="287"/>
      <c r="D19" s="287"/>
      <c r="E19" s="287"/>
      <c r="F19" s="287"/>
      <c r="G19" s="287"/>
      <c r="H19" s="288">
        <v>0</v>
      </c>
      <c r="I19" s="289"/>
      <c r="J19" s="287">
        <v>9</v>
      </c>
      <c r="K19" s="287"/>
      <c r="L19" s="287"/>
      <c r="M19" s="287"/>
      <c r="N19" s="287"/>
      <c r="O19" s="288">
        <v>9</v>
      </c>
      <c r="P19" s="289"/>
      <c r="Q19" s="288">
        <v>9</v>
      </c>
    </row>
    <row r="20" spans="1:17" ht="18" customHeight="1">
      <c r="A20" s="286" t="s">
        <v>118</v>
      </c>
      <c r="B20" s="283"/>
      <c r="C20" s="287"/>
      <c r="D20" s="287"/>
      <c r="E20" s="287"/>
      <c r="F20" s="287"/>
      <c r="G20" s="287"/>
      <c r="H20" s="288">
        <v>0</v>
      </c>
      <c r="I20" s="289"/>
      <c r="J20" s="287">
        <v>5</v>
      </c>
      <c r="K20" s="287"/>
      <c r="L20" s="287"/>
      <c r="M20" s="287">
        <v>2</v>
      </c>
      <c r="N20" s="287"/>
      <c r="O20" s="288">
        <v>7</v>
      </c>
      <c r="P20" s="289"/>
      <c r="Q20" s="288">
        <v>7</v>
      </c>
    </row>
    <row r="21" spans="1:17" ht="18" customHeight="1">
      <c r="A21" s="286" t="s">
        <v>119</v>
      </c>
      <c r="B21" s="283"/>
      <c r="C21" s="287"/>
      <c r="D21" s="287">
        <v>1</v>
      </c>
      <c r="E21" s="287"/>
      <c r="F21" s="287"/>
      <c r="G21" s="287"/>
      <c r="H21" s="288">
        <v>1</v>
      </c>
      <c r="I21" s="289"/>
      <c r="J21" s="287">
        <v>5</v>
      </c>
      <c r="K21" s="287"/>
      <c r="L21" s="287"/>
      <c r="M21" s="287">
        <v>3</v>
      </c>
      <c r="N21" s="287"/>
      <c r="O21" s="288">
        <v>8</v>
      </c>
      <c r="P21" s="289"/>
      <c r="Q21" s="288">
        <v>9</v>
      </c>
    </row>
    <row r="22" spans="1:17" ht="18" customHeight="1">
      <c r="A22" s="286" t="s">
        <v>120</v>
      </c>
      <c r="B22" s="283"/>
      <c r="C22" s="287"/>
      <c r="D22" s="287"/>
      <c r="E22" s="287"/>
      <c r="F22" s="287"/>
      <c r="G22" s="287"/>
      <c r="H22" s="288">
        <v>0</v>
      </c>
      <c r="I22" s="289"/>
      <c r="J22" s="287">
        <v>8</v>
      </c>
      <c r="K22" s="287"/>
      <c r="L22" s="287"/>
      <c r="M22" s="287"/>
      <c r="N22" s="287"/>
      <c r="O22" s="288">
        <v>8</v>
      </c>
      <c r="P22" s="289"/>
      <c r="Q22" s="288">
        <v>8</v>
      </c>
    </row>
    <row r="23" spans="1:17" ht="18" customHeight="1">
      <c r="A23" s="286" t="s">
        <v>121</v>
      </c>
      <c r="B23" s="283"/>
      <c r="C23" s="287"/>
      <c r="D23" s="287"/>
      <c r="E23" s="287"/>
      <c r="F23" s="287"/>
      <c r="G23" s="287"/>
      <c r="H23" s="288">
        <v>0</v>
      </c>
      <c r="I23" s="289"/>
      <c r="J23" s="287">
        <v>2</v>
      </c>
      <c r="K23" s="287"/>
      <c r="L23" s="287"/>
      <c r="M23" s="287">
        <v>1</v>
      </c>
      <c r="N23" s="287"/>
      <c r="O23" s="288">
        <v>3</v>
      </c>
      <c r="P23" s="289"/>
      <c r="Q23" s="288">
        <v>3</v>
      </c>
    </row>
    <row r="24" spans="1:17" ht="18" customHeight="1">
      <c r="A24" s="286" t="s">
        <v>123</v>
      </c>
      <c r="B24" s="283"/>
      <c r="C24" s="287"/>
      <c r="D24" s="287">
        <v>2</v>
      </c>
      <c r="E24" s="287"/>
      <c r="F24" s="287"/>
      <c r="G24" s="287"/>
      <c r="H24" s="288">
        <v>2</v>
      </c>
      <c r="I24" s="289"/>
      <c r="J24" s="287">
        <v>12</v>
      </c>
      <c r="K24" s="287"/>
      <c r="L24" s="287"/>
      <c r="M24" s="287"/>
      <c r="N24" s="287"/>
      <c r="O24" s="288">
        <v>12</v>
      </c>
      <c r="P24" s="289"/>
      <c r="Q24" s="288">
        <v>14</v>
      </c>
    </row>
    <row r="25" spans="1:17" ht="18" customHeight="1">
      <c r="A25" s="286" t="s">
        <v>124</v>
      </c>
      <c r="B25" s="283"/>
      <c r="C25" s="287"/>
      <c r="D25" s="287"/>
      <c r="E25" s="287">
        <v>1</v>
      </c>
      <c r="F25" s="287"/>
      <c r="G25" s="287"/>
      <c r="H25" s="288">
        <v>1</v>
      </c>
      <c r="I25" s="289"/>
      <c r="J25" s="287">
        <v>5</v>
      </c>
      <c r="K25" s="287"/>
      <c r="L25" s="287"/>
      <c r="M25" s="287"/>
      <c r="N25" s="287"/>
      <c r="O25" s="288">
        <v>5</v>
      </c>
      <c r="P25" s="289"/>
      <c r="Q25" s="288">
        <v>6</v>
      </c>
    </row>
    <row r="26" spans="1:17" ht="18" customHeight="1">
      <c r="A26" s="286" t="s">
        <v>125</v>
      </c>
      <c r="B26" s="283"/>
      <c r="C26" s="287"/>
      <c r="D26" s="287">
        <v>1</v>
      </c>
      <c r="E26" s="287"/>
      <c r="F26" s="287"/>
      <c r="G26" s="287"/>
      <c r="H26" s="288">
        <v>1</v>
      </c>
      <c r="I26" s="289"/>
      <c r="J26" s="287"/>
      <c r="K26" s="287"/>
      <c r="L26" s="287"/>
      <c r="M26" s="287">
        <v>1</v>
      </c>
      <c r="N26" s="287"/>
      <c r="O26" s="288">
        <v>1</v>
      </c>
      <c r="P26" s="289"/>
      <c r="Q26" s="288">
        <v>2</v>
      </c>
    </row>
    <row r="27" spans="1:17" ht="18" customHeight="1">
      <c r="A27" s="286" t="s">
        <v>126</v>
      </c>
      <c r="B27" s="283"/>
      <c r="C27" s="287">
        <v>8</v>
      </c>
      <c r="D27" s="287">
        <v>17</v>
      </c>
      <c r="E27" s="287">
        <v>7</v>
      </c>
      <c r="F27" s="287"/>
      <c r="G27" s="287"/>
      <c r="H27" s="288">
        <v>32</v>
      </c>
      <c r="I27" s="289"/>
      <c r="J27" s="287">
        <v>6</v>
      </c>
      <c r="K27" s="287"/>
      <c r="L27" s="287"/>
      <c r="M27" s="287">
        <v>3</v>
      </c>
      <c r="N27" s="287"/>
      <c r="O27" s="288">
        <v>9</v>
      </c>
      <c r="P27" s="289"/>
      <c r="Q27" s="288">
        <v>41</v>
      </c>
    </row>
    <row r="28" spans="1:17" ht="18" customHeight="1">
      <c r="A28" s="286" t="s">
        <v>127</v>
      </c>
      <c r="B28" s="283"/>
      <c r="C28" s="287"/>
      <c r="D28" s="287"/>
      <c r="E28" s="287"/>
      <c r="F28" s="287"/>
      <c r="G28" s="287"/>
      <c r="H28" s="288">
        <v>0</v>
      </c>
      <c r="I28" s="289"/>
      <c r="J28" s="287">
        <v>8</v>
      </c>
      <c r="K28" s="287"/>
      <c r="L28" s="287">
        <v>18</v>
      </c>
      <c r="M28" s="287">
        <v>6</v>
      </c>
      <c r="N28" s="287"/>
      <c r="O28" s="288">
        <v>32</v>
      </c>
      <c r="P28" s="289"/>
      <c r="Q28" s="288">
        <v>32</v>
      </c>
    </row>
    <row r="29" spans="1:17" ht="18" customHeight="1">
      <c r="A29" s="286" t="s">
        <v>128</v>
      </c>
      <c r="B29" s="283"/>
      <c r="C29" s="287"/>
      <c r="D29" s="287"/>
      <c r="E29" s="287"/>
      <c r="F29" s="287"/>
      <c r="G29" s="287"/>
      <c r="H29" s="288">
        <v>0</v>
      </c>
      <c r="I29" s="289"/>
      <c r="J29" s="287">
        <v>6</v>
      </c>
      <c r="K29" s="287"/>
      <c r="L29" s="287"/>
      <c r="M29" s="287"/>
      <c r="N29" s="287"/>
      <c r="O29" s="288">
        <v>6</v>
      </c>
      <c r="P29" s="289"/>
      <c r="Q29" s="288">
        <v>6</v>
      </c>
    </row>
    <row r="30" spans="1:17" ht="18" customHeight="1">
      <c r="A30" s="286" t="s">
        <v>129</v>
      </c>
      <c r="B30" s="283"/>
      <c r="C30" s="287"/>
      <c r="D30" s="287"/>
      <c r="E30" s="287"/>
      <c r="F30" s="287"/>
      <c r="G30" s="287"/>
      <c r="H30" s="288">
        <v>0</v>
      </c>
      <c r="I30" s="289"/>
      <c r="J30" s="287">
        <v>5</v>
      </c>
      <c r="K30" s="287"/>
      <c r="L30" s="287"/>
      <c r="M30" s="287">
        <v>1</v>
      </c>
      <c r="N30" s="287"/>
      <c r="O30" s="288">
        <v>6</v>
      </c>
      <c r="P30" s="289"/>
      <c r="Q30" s="288">
        <v>6</v>
      </c>
    </row>
    <row r="31" spans="1:17" ht="18" customHeight="1">
      <c r="A31" s="286" t="s">
        <v>130</v>
      </c>
      <c r="B31" s="283"/>
      <c r="C31" s="287"/>
      <c r="D31" s="287"/>
      <c r="E31" s="287"/>
      <c r="F31" s="287"/>
      <c r="G31" s="287"/>
      <c r="H31" s="288">
        <v>0</v>
      </c>
      <c r="I31" s="289"/>
      <c r="J31" s="287">
        <v>5</v>
      </c>
      <c r="K31" s="287"/>
      <c r="L31" s="287"/>
      <c r="M31" s="287"/>
      <c r="N31" s="287"/>
      <c r="O31" s="288">
        <v>5</v>
      </c>
      <c r="P31" s="289"/>
      <c r="Q31" s="288">
        <v>5</v>
      </c>
    </row>
    <row r="32" spans="1:17" ht="18" customHeight="1">
      <c r="A32" s="286" t="s">
        <v>131</v>
      </c>
      <c r="B32" s="283"/>
      <c r="C32" s="287">
        <v>1</v>
      </c>
      <c r="D32" s="287"/>
      <c r="E32" s="287"/>
      <c r="F32" s="287"/>
      <c r="G32" s="287"/>
      <c r="H32" s="288">
        <v>1</v>
      </c>
      <c r="I32" s="289"/>
      <c r="J32" s="287"/>
      <c r="K32" s="287"/>
      <c r="L32" s="287"/>
      <c r="M32" s="287"/>
      <c r="N32" s="287"/>
      <c r="O32" s="288">
        <v>0</v>
      </c>
      <c r="P32" s="289"/>
      <c r="Q32" s="288">
        <v>1</v>
      </c>
    </row>
    <row r="33" spans="1:17" ht="18" customHeight="1">
      <c r="A33" s="286" t="s">
        <v>132</v>
      </c>
      <c r="B33" s="283"/>
      <c r="C33" s="287"/>
      <c r="D33" s="287">
        <v>2</v>
      </c>
      <c r="E33" s="287"/>
      <c r="F33" s="287"/>
      <c r="G33" s="287"/>
      <c r="H33" s="288">
        <v>2</v>
      </c>
      <c r="I33" s="289"/>
      <c r="J33" s="287">
        <v>13</v>
      </c>
      <c r="K33" s="287"/>
      <c r="L33" s="287"/>
      <c r="M33" s="287"/>
      <c r="N33" s="287"/>
      <c r="O33" s="288">
        <v>13</v>
      </c>
      <c r="P33" s="289"/>
      <c r="Q33" s="288">
        <v>15</v>
      </c>
    </row>
    <row r="34" spans="1:17" ht="18" customHeight="1">
      <c r="A34" s="286" t="s">
        <v>133</v>
      </c>
      <c r="B34" s="283"/>
      <c r="C34" s="287"/>
      <c r="D34" s="287">
        <v>4</v>
      </c>
      <c r="E34" s="287">
        <v>1</v>
      </c>
      <c r="F34" s="287"/>
      <c r="G34" s="287"/>
      <c r="H34" s="288">
        <v>5</v>
      </c>
      <c r="I34" s="289"/>
      <c r="J34" s="287">
        <v>10</v>
      </c>
      <c r="K34" s="287"/>
      <c r="L34" s="287">
        <v>2</v>
      </c>
      <c r="M34" s="287">
        <v>2</v>
      </c>
      <c r="N34" s="287"/>
      <c r="O34" s="288">
        <v>14</v>
      </c>
      <c r="P34" s="289"/>
      <c r="Q34" s="288">
        <v>19</v>
      </c>
    </row>
    <row r="35" spans="1:17" ht="18" customHeight="1">
      <c r="A35" s="286" t="s">
        <v>134</v>
      </c>
      <c r="B35" s="283"/>
      <c r="C35" s="287"/>
      <c r="D35" s="287"/>
      <c r="E35" s="287"/>
      <c r="F35" s="287"/>
      <c r="G35" s="287"/>
      <c r="H35" s="288">
        <v>0</v>
      </c>
      <c r="I35" s="289"/>
      <c r="J35" s="287">
        <v>4</v>
      </c>
      <c r="K35" s="287"/>
      <c r="L35" s="287"/>
      <c r="M35" s="287"/>
      <c r="N35" s="287"/>
      <c r="O35" s="288">
        <v>4</v>
      </c>
      <c r="P35" s="289"/>
      <c r="Q35" s="288">
        <v>4</v>
      </c>
    </row>
    <row r="36" spans="1:17" ht="18" customHeight="1">
      <c r="A36" s="286" t="s">
        <v>135</v>
      </c>
      <c r="B36" s="283"/>
      <c r="C36" s="287"/>
      <c r="D36" s="287"/>
      <c r="E36" s="287"/>
      <c r="F36" s="287"/>
      <c r="G36" s="287"/>
      <c r="H36" s="288">
        <v>0</v>
      </c>
      <c r="I36" s="289"/>
      <c r="J36" s="287">
        <v>2</v>
      </c>
      <c r="K36" s="287"/>
      <c r="L36" s="287"/>
      <c r="M36" s="287"/>
      <c r="N36" s="287"/>
      <c r="O36" s="288">
        <v>2</v>
      </c>
      <c r="P36" s="289"/>
      <c r="Q36" s="288">
        <v>2</v>
      </c>
    </row>
    <row r="37" spans="1:17" ht="18" customHeight="1">
      <c r="A37" s="286" t="s">
        <v>136</v>
      </c>
      <c r="B37" s="283"/>
      <c r="C37" s="287"/>
      <c r="D37" s="287"/>
      <c r="E37" s="287"/>
      <c r="F37" s="287"/>
      <c r="G37" s="287"/>
      <c r="H37" s="288">
        <v>0</v>
      </c>
      <c r="I37" s="289"/>
      <c r="J37" s="287"/>
      <c r="K37" s="287"/>
      <c r="L37" s="287"/>
      <c r="M37" s="287"/>
      <c r="N37" s="287"/>
      <c r="O37" s="288">
        <v>0</v>
      </c>
      <c r="P37" s="289"/>
      <c r="Q37" s="288">
        <v>0</v>
      </c>
    </row>
    <row r="38" spans="1:17" ht="18" customHeight="1">
      <c r="A38" s="286" t="s">
        <v>137</v>
      </c>
      <c r="B38" s="283"/>
      <c r="C38" s="287"/>
      <c r="D38" s="287"/>
      <c r="E38" s="287"/>
      <c r="F38" s="287"/>
      <c r="G38" s="287"/>
      <c r="H38" s="288">
        <v>0</v>
      </c>
      <c r="I38" s="289"/>
      <c r="J38" s="287">
        <v>4</v>
      </c>
      <c r="K38" s="287"/>
      <c r="L38" s="287"/>
      <c r="M38" s="287"/>
      <c r="N38" s="287"/>
      <c r="O38" s="288">
        <v>4</v>
      </c>
      <c r="P38" s="289"/>
      <c r="Q38" s="288">
        <v>4</v>
      </c>
    </row>
    <row r="39" spans="1:17" ht="18" customHeight="1">
      <c r="A39" s="286" t="s">
        <v>138</v>
      </c>
      <c r="B39" s="283"/>
      <c r="C39" s="287"/>
      <c r="D39" s="287"/>
      <c r="E39" s="287"/>
      <c r="F39" s="287"/>
      <c r="G39" s="287"/>
      <c r="H39" s="288">
        <v>0</v>
      </c>
      <c r="I39" s="289"/>
      <c r="J39" s="287">
        <v>1</v>
      </c>
      <c r="K39" s="287"/>
      <c r="L39" s="287"/>
      <c r="M39" s="287"/>
      <c r="N39" s="287"/>
      <c r="O39" s="288">
        <v>1</v>
      </c>
      <c r="P39" s="289"/>
      <c r="Q39" s="288">
        <v>1</v>
      </c>
    </row>
    <row r="40" spans="1:17" ht="18" customHeight="1">
      <c r="A40" s="286" t="s">
        <v>139</v>
      </c>
      <c r="B40" s="283"/>
      <c r="C40" s="287"/>
      <c r="D40" s="287"/>
      <c r="E40" s="287"/>
      <c r="F40" s="287"/>
      <c r="G40" s="287"/>
      <c r="H40" s="288">
        <v>0</v>
      </c>
      <c r="I40" s="289"/>
      <c r="J40" s="287"/>
      <c r="K40" s="287"/>
      <c r="L40" s="287"/>
      <c r="M40" s="287"/>
      <c r="N40" s="287"/>
      <c r="O40" s="288">
        <v>0</v>
      </c>
      <c r="P40" s="289"/>
      <c r="Q40" s="288">
        <v>0</v>
      </c>
    </row>
    <row r="41" spans="1:17" ht="8.1" customHeight="1">
      <c r="A41" s="284"/>
      <c r="B41" s="275"/>
      <c r="C41" s="285"/>
      <c r="D41" s="285"/>
      <c r="E41" s="285"/>
      <c r="F41" s="285"/>
      <c r="G41" s="285"/>
      <c r="H41" s="285"/>
      <c r="I41" s="275"/>
      <c r="J41" s="285"/>
      <c r="K41" s="285"/>
      <c r="L41" s="285"/>
      <c r="M41" s="285"/>
      <c r="N41" s="285"/>
      <c r="O41" s="285"/>
      <c r="P41" s="275"/>
      <c r="Q41" s="285"/>
    </row>
    <row r="42" spans="1:17" ht="20.100000000000001" customHeight="1">
      <c r="A42" s="290" t="s">
        <v>83</v>
      </c>
      <c r="B42" s="291"/>
      <c r="C42" s="292">
        <v>11</v>
      </c>
      <c r="D42" s="292">
        <v>40</v>
      </c>
      <c r="E42" s="292">
        <v>12</v>
      </c>
      <c r="F42" s="292">
        <v>0</v>
      </c>
      <c r="G42" s="292">
        <v>0</v>
      </c>
      <c r="H42" s="292">
        <v>63</v>
      </c>
      <c r="I42" s="291"/>
      <c r="J42" s="292">
        <v>193</v>
      </c>
      <c r="K42" s="292">
        <v>0</v>
      </c>
      <c r="L42" s="292">
        <v>29</v>
      </c>
      <c r="M42" s="292">
        <v>52</v>
      </c>
      <c r="N42" s="292">
        <v>0</v>
      </c>
      <c r="O42" s="292">
        <v>274</v>
      </c>
      <c r="P42" s="291"/>
      <c r="Q42" s="292">
        <v>337</v>
      </c>
    </row>
    <row r="43" spans="1:17">
      <c r="A43" s="136"/>
      <c r="B43" s="128"/>
      <c r="C43" s="128"/>
      <c r="D43" s="128"/>
      <c r="E43" s="128"/>
      <c r="F43" s="128"/>
      <c r="G43" s="128"/>
      <c r="H43" s="128"/>
      <c r="I43" s="128"/>
      <c r="J43" s="128"/>
      <c r="K43" s="128"/>
      <c r="L43" s="128"/>
      <c r="M43" s="128"/>
      <c r="N43" s="128"/>
      <c r="O43" s="128"/>
      <c r="P43" s="128"/>
      <c r="Q43" s="128"/>
    </row>
    <row r="44" spans="1:17" s="208" customFormat="1" ht="12.95" customHeight="1">
      <c r="A44" s="282" t="s">
        <v>575</v>
      </c>
    </row>
    <row r="45" spans="1:17" s="208" customFormat="1" ht="12.95" customHeight="1">
      <c r="A45" s="282" t="s">
        <v>553</v>
      </c>
    </row>
    <row r="46" spans="1:17" s="208" customFormat="1" ht="12.95" customHeight="1">
      <c r="A46" s="282" t="s">
        <v>557</v>
      </c>
    </row>
    <row r="47" spans="1:17" s="208" customFormat="1" ht="12.95" customHeight="1">
      <c r="A47" s="282" t="s">
        <v>96</v>
      </c>
    </row>
    <row r="48" spans="1:17" s="208" customFormat="1" ht="12.95" customHeight="1">
      <c r="A48" s="282"/>
    </row>
    <row r="49" spans="1:1">
      <c r="A49" s="203"/>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09" footer="0.31496062992125984"/>
  <pageSetup scale="57"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5706-E1A4-4620-9309-2F83314D2BFA}">
  <sheetPr>
    <pageSetUpPr fitToPage="1"/>
  </sheetPr>
  <dimension ref="A1:M39"/>
  <sheetViews>
    <sheetView view="pageBreakPreview" zoomScale="90" zoomScaleNormal="100" zoomScaleSheetLayoutView="90" workbookViewId="0">
      <selection activeCell="P30" sqref="P30"/>
    </sheetView>
  </sheetViews>
  <sheetFormatPr baseColWidth="10" defaultRowHeight="12.75"/>
  <cols>
    <col min="1" max="1" width="15.7109375" customWidth="1"/>
    <col min="2" max="2" width="3.140625" bestFit="1" customWidth="1"/>
    <col min="13" max="13" width="15.7109375" customWidth="1"/>
  </cols>
  <sheetData>
    <row r="1" spans="1:13">
      <c r="A1" s="128" t="s">
        <v>62</v>
      </c>
      <c r="B1" s="128"/>
      <c r="C1" s="128"/>
      <c r="D1" s="128"/>
      <c r="E1" s="128"/>
      <c r="F1" s="128"/>
      <c r="G1" s="128"/>
      <c r="H1" s="128"/>
      <c r="I1" s="128"/>
      <c r="J1" s="128"/>
      <c r="K1" s="128"/>
      <c r="L1" s="128"/>
      <c r="M1" s="128"/>
    </row>
    <row r="2" spans="1:13" ht="24.95" customHeight="1">
      <c r="A2" s="624" t="s">
        <v>576</v>
      </c>
      <c r="B2" s="624"/>
      <c r="C2" s="624"/>
      <c r="D2" s="624"/>
      <c r="E2" s="624"/>
      <c r="F2" s="624"/>
      <c r="G2" s="624"/>
      <c r="H2" s="624"/>
      <c r="I2" s="624"/>
      <c r="J2" s="624"/>
      <c r="K2" s="624"/>
      <c r="L2" s="624"/>
      <c r="M2" s="624"/>
    </row>
    <row r="3" spans="1:13" ht="18" customHeight="1">
      <c r="A3" s="624" t="str">
        <f>UPPER(CONCATENATE("Septiembre 2023"))</f>
        <v>SEPTIEMBRE 2023</v>
      </c>
      <c r="B3" s="624"/>
      <c r="C3" s="624"/>
      <c r="D3" s="624"/>
      <c r="E3" s="624"/>
      <c r="F3" s="624"/>
      <c r="G3" s="624"/>
      <c r="H3" s="624"/>
      <c r="I3" s="624"/>
      <c r="J3" s="624"/>
      <c r="K3" s="624"/>
      <c r="L3" s="624"/>
      <c r="M3" s="624"/>
    </row>
    <row r="4" spans="1:13">
      <c r="A4" s="121"/>
    </row>
    <row r="5" spans="1:13" ht="33" customHeight="1">
      <c r="A5" s="201" t="s">
        <v>560</v>
      </c>
      <c r="B5" s="200" t="s">
        <v>83</v>
      </c>
      <c r="C5" s="687" t="s">
        <v>572</v>
      </c>
      <c r="D5" s="687"/>
      <c r="E5" s="687"/>
      <c r="J5" s="687" t="s">
        <v>573</v>
      </c>
      <c r="K5" s="687"/>
      <c r="L5" s="687"/>
    </row>
    <row r="6" spans="1:13">
      <c r="A6" s="201" t="s">
        <v>543</v>
      </c>
      <c r="B6" s="200">
        <v>40</v>
      </c>
    </row>
    <row r="7" spans="1:13">
      <c r="A7" s="201" t="s">
        <v>544</v>
      </c>
      <c r="B7" s="200">
        <v>12</v>
      </c>
    </row>
    <row r="8" spans="1:13">
      <c r="A8" s="201" t="s">
        <v>542</v>
      </c>
      <c r="B8" s="200">
        <v>11</v>
      </c>
    </row>
    <row r="9" spans="1:13">
      <c r="A9" s="201" t="s">
        <v>561</v>
      </c>
      <c r="B9" s="200">
        <v>0</v>
      </c>
    </row>
    <row r="10" spans="1:13">
      <c r="A10" s="201" t="s">
        <v>545</v>
      </c>
      <c r="B10" s="200">
        <v>0</v>
      </c>
    </row>
    <row r="11" spans="1:13">
      <c r="A11" s="201" t="s">
        <v>83</v>
      </c>
      <c r="B11" s="200"/>
    </row>
    <row r="13" spans="1:13">
      <c r="A13" s="201" t="s">
        <v>563</v>
      </c>
      <c r="B13" s="200" t="s">
        <v>83</v>
      </c>
    </row>
    <row r="14" spans="1:13">
      <c r="A14" s="201" t="s">
        <v>546</v>
      </c>
      <c r="B14" s="200">
        <v>193</v>
      </c>
    </row>
    <row r="15" spans="1:13" ht="16.5">
      <c r="A15" s="201" t="s">
        <v>549</v>
      </c>
      <c r="B15" s="200">
        <v>52</v>
      </c>
    </row>
    <row r="16" spans="1:13">
      <c r="A16" s="201" t="s">
        <v>548</v>
      </c>
      <c r="B16" s="200">
        <v>29</v>
      </c>
    </row>
    <row r="17" spans="1:2">
      <c r="A17" s="201" t="s">
        <v>547</v>
      </c>
      <c r="B17" s="200">
        <v>0</v>
      </c>
    </row>
    <row r="18" spans="1:2">
      <c r="A18" s="201" t="s">
        <v>550</v>
      </c>
      <c r="B18" s="200">
        <v>0</v>
      </c>
    </row>
    <row r="19" spans="1:2">
      <c r="A19" s="201" t="s">
        <v>83</v>
      </c>
      <c r="B19" s="200"/>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73" t="s">
        <v>97</v>
      </c>
      <c r="E33" s="274">
        <v>63</v>
      </c>
      <c r="J33" s="273" t="s">
        <v>97</v>
      </c>
      <c r="K33" s="274">
        <v>274</v>
      </c>
    </row>
    <row r="34" spans="1:11">
      <c r="A34" s="121"/>
    </row>
    <row r="35" spans="1:11">
      <c r="A35" s="121"/>
    </row>
    <row r="36" spans="1:11">
      <c r="A36" s="121"/>
    </row>
    <row r="37" spans="1:11" s="128" customFormat="1" ht="12" customHeight="1">
      <c r="A37" s="181" t="s">
        <v>557</v>
      </c>
    </row>
    <row r="38" spans="1:11" s="128" customFormat="1" ht="12" customHeight="1">
      <c r="A38" s="181" t="s">
        <v>96</v>
      </c>
    </row>
    <row r="39" spans="1:11" s="128" customFormat="1" ht="12" customHeight="1">
      <c r="A39" s="205"/>
    </row>
  </sheetData>
  <sortState xmlns:xlrd2="http://schemas.microsoft.com/office/spreadsheetml/2017/richdata2" ref="A14:B18">
    <sortCondition descending="1" ref="B14:B18"/>
  </sortState>
  <mergeCells count="4">
    <mergeCell ref="A3:M3"/>
    <mergeCell ref="A2:M2"/>
    <mergeCell ref="C5:E5"/>
    <mergeCell ref="J5:L5"/>
  </mergeCells>
  <printOptions horizontalCentered="1"/>
  <pageMargins left="0.23622047244094491" right="0.23622047244094491" top="0.74803149606299213" bottom="0.35433070866141736" header="0.12" footer="0.31496062992125984"/>
  <pageSetup scale="94"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EDC2-67DB-43B7-AF83-6CE55909CD3D}">
  <sheetPr>
    <pageSetUpPr fitToPage="1"/>
  </sheetPr>
  <dimension ref="A1:AK53"/>
  <sheetViews>
    <sheetView view="pageBreakPreview" zoomScale="60" zoomScaleNormal="100" workbookViewId="0">
      <selection activeCell="A53" sqref="A53"/>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691" t="s">
        <v>577</v>
      </c>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row>
    <row r="3" spans="1:37" ht="24.95" customHeight="1">
      <c r="A3" s="691" t="str">
        <f>UPPER(CONCATENATE("Septiembre 2023"))</f>
        <v>SEPTIEMBRE 2023</v>
      </c>
      <c r="B3" s="691"/>
      <c r="C3" s="691"/>
      <c r="D3" s="691"/>
      <c r="E3" s="691"/>
      <c r="F3" s="691"/>
      <c r="G3" s="691"/>
      <c r="H3" s="691"/>
      <c r="I3" s="691"/>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row>
    <row r="4" spans="1:3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692" t="s">
        <v>578</v>
      </c>
      <c r="B5" s="692" t="s">
        <v>579</v>
      </c>
      <c r="C5" s="132"/>
      <c r="D5" s="692" t="s">
        <v>580</v>
      </c>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132"/>
      <c r="AK5" s="692" t="s">
        <v>83</v>
      </c>
    </row>
    <row r="6" spans="1:37" ht="69.95" customHeight="1">
      <c r="A6" s="692"/>
      <c r="B6" s="692"/>
      <c r="C6" s="132"/>
      <c r="D6" s="345" t="s">
        <v>581</v>
      </c>
      <c r="E6" s="345" t="s">
        <v>582</v>
      </c>
      <c r="F6" s="345" t="s">
        <v>583</v>
      </c>
      <c r="G6" s="345" t="s">
        <v>584</v>
      </c>
      <c r="H6" s="345" t="s">
        <v>585</v>
      </c>
      <c r="I6" s="345" t="s">
        <v>586</v>
      </c>
      <c r="J6" s="345" t="s">
        <v>653</v>
      </c>
      <c r="K6" s="345" t="s">
        <v>587</v>
      </c>
      <c r="L6" s="345" t="s">
        <v>588</v>
      </c>
      <c r="M6" s="345" t="s">
        <v>589</v>
      </c>
      <c r="N6" s="345" t="s">
        <v>590</v>
      </c>
      <c r="O6" s="345" t="s">
        <v>591</v>
      </c>
      <c r="P6" s="345" t="s">
        <v>592</v>
      </c>
      <c r="Q6" s="345" t="s">
        <v>593</v>
      </c>
      <c r="R6" s="345" t="s">
        <v>594</v>
      </c>
      <c r="S6" s="345" t="s">
        <v>654</v>
      </c>
      <c r="T6" s="345" t="s">
        <v>595</v>
      </c>
      <c r="U6" s="345" t="s">
        <v>596</v>
      </c>
      <c r="V6" s="345" t="s">
        <v>597</v>
      </c>
      <c r="W6" s="345" t="s">
        <v>598</v>
      </c>
      <c r="X6" s="345" t="s">
        <v>599</v>
      </c>
      <c r="Y6" s="345" t="s">
        <v>600</v>
      </c>
      <c r="Z6" s="345" t="s">
        <v>601</v>
      </c>
      <c r="AA6" s="345" t="s">
        <v>602</v>
      </c>
      <c r="AB6" s="345" t="s">
        <v>603</v>
      </c>
      <c r="AC6" s="345" t="s">
        <v>604</v>
      </c>
      <c r="AD6" s="345" t="s">
        <v>605</v>
      </c>
      <c r="AE6" s="345" t="s">
        <v>606</v>
      </c>
      <c r="AF6" s="345" t="s">
        <v>607</v>
      </c>
      <c r="AG6" s="345" t="s">
        <v>655</v>
      </c>
      <c r="AH6" s="345" t="s">
        <v>608</v>
      </c>
      <c r="AI6" s="345" t="s">
        <v>609</v>
      </c>
      <c r="AJ6" s="132"/>
      <c r="AK6" s="692"/>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191" t="s">
        <v>651</v>
      </c>
      <c r="B8" s="294" t="s">
        <v>2</v>
      </c>
      <c r="C8" s="132"/>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132"/>
      <c r="AK8" s="293">
        <v>0</v>
      </c>
    </row>
    <row r="9" spans="1:37" ht="24.95" customHeight="1">
      <c r="A9" s="191"/>
      <c r="B9" s="294" t="s">
        <v>624</v>
      </c>
      <c r="C9" s="132"/>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132"/>
      <c r="AK9" s="293">
        <v>0</v>
      </c>
    </row>
    <row r="10" spans="1:37" ht="24.95" customHeight="1">
      <c r="A10" s="191"/>
      <c r="B10" s="294" t="s">
        <v>625</v>
      </c>
      <c r="C10" s="132"/>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132"/>
      <c r="AK10" s="293">
        <v>0</v>
      </c>
    </row>
    <row r="11" spans="1:37" ht="24.95" customHeight="1">
      <c r="A11" s="191"/>
      <c r="B11" s="294" t="s">
        <v>611</v>
      </c>
      <c r="C11" s="132"/>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132"/>
      <c r="AK11" s="293">
        <v>0</v>
      </c>
    </row>
    <row r="12" spans="1:37" ht="24.95" customHeight="1">
      <c r="A12" s="191" t="s">
        <v>652</v>
      </c>
      <c r="B12" s="294" t="s">
        <v>2</v>
      </c>
      <c r="C12" s="132"/>
      <c r="D12" s="295"/>
      <c r="E12" s="295"/>
      <c r="F12" s="295"/>
      <c r="G12" s="295"/>
      <c r="H12" s="295"/>
      <c r="I12" s="295"/>
      <c r="J12" s="296">
        <v>1</v>
      </c>
      <c r="K12" s="295"/>
      <c r="L12" s="295"/>
      <c r="M12" s="295"/>
      <c r="N12" s="295"/>
      <c r="O12" s="296">
        <v>1</v>
      </c>
      <c r="P12" s="295"/>
      <c r="Q12" s="295"/>
      <c r="R12" s="295"/>
      <c r="S12" s="296">
        <v>1</v>
      </c>
      <c r="T12" s="295"/>
      <c r="U12" s="295"/>
      <c r="V12" s="295"/>
      <c r="W12" s="295"/>
      <c r="X12" s="295"/>
      <c r="Y12" s="295"/>
      <c r="Z12" s="295"/>
      <c r="AA12" s="295"/>
      <c r="AB12" s="295"/>
      <c r="AC12" s="295"/>
      <c r="AD12" s="295"/>
      <c r="AE12" s="295"/>
      <c r="AF12" s="295"/>
      <c r="AG12" s="295"/>
      <c r="AH12" s="295"/>
      <c r="AI12" s="295"/>
      <c r="AJ12" s="132"/>
      <c r="AK12" s="293">
        <v>3</v>
      </c>
    </row>
    <row r="13" spans="1:37" ht="24.95" customHeight="1">
      <c r="A13" s="191"/>
      <c r="B13" s="294" t="s">
        <v>624</v>
      </c>
      <c r="C13" s="132"/>
      <c r="D13" s="295"/>
      <c r="E13" s="295"/>
      <c r="F13" s="295"/>
      <c r="G13" s="295"/>
      <c r="H13" s="295"/>
      <c r="I13" s="295"/>
      <c r="J13" s="296">
        <v>3</v>
      </c>
      <c r="K13" s="295"/>
      <c r="L13" s="295"/>
      <c r="M13" s="295"/>
      <c r="N13" s="295"/>
      <c r="O13" s="296">
        <v>1</v>
      </c>
      <c r="P13" s="295"/>
      <c r="Q13" s="295"/>
      <c r="R13" s="295"/>
      <c r="S13" s="296">
        <v>3</v>
      </c>
      <c r="T13" s="295"/>
      <c r="U13" s="295"/>
      <c r="V13" s="295"/>
      <c r="W13" s="295"/>
      <c r="X13" s="295"/>
      <c r="Y13" s="295"/>
      <c r="Z13" s="295"/>
      <c r="AA13" s="295"/>
      <c r="AB13" s="295"/>
      <c r="AC13" s="295"/>
      <c r="AD13" s="295"/>
      <c r="AE13" s="295"/>
      <c r="AF13" s="295"/>
      <c r="AG13" s="295"/>
      <c r="AH13" s="295"/>
      <c r="AI13" s="295"/>
      <c r="AJ13" s="132"/>
      <c r="AK13" s="293">
        <v>7</v>
      </c>
    </row>
    <row r="14" spans="1:37" ht="24.95" customHeight="1">
      <c r="A14" s="191"/>
      <c r="B14" s="294" t="s">
        <v>625</v>
      </c>
      <c r="C14" s="132"/>
      <c r="D14" s="295"/>
      <c r="E14" s="295"/>
      <c r="F14" s="295"/>
      <c r="G14" s="295"/>
      <c r="H14" s="295"/>
      <c r="I14" s="295"/>
      <c r="J14" s="296"/>
      <c r="K14" s="295"/>
      <c r="L14" s="295"/>
      <c r="M14" s="295"/>
      <c r="N14" s="295"/>
      <c r="O14" s="296"/>
      <c r="P14" s="295"/>
      <c r="Q14" s="295"/>
      <c r="R14" s="295"/>
      <c r="S14" s="296"/>
      <c r="T14" s="295"/>
      <c r="U14" s="295"/>
      <c r="V14" s="295"/>
      <c r="W14" s="295"/>
      <c r="X14" s="295"/>
      <c r="Y14" s="295"/>
      <c r="Z14" s="295"/>
      <c r="AA14" s="295"/>
      <c r="AB14" s="295"/>
      <c r="AC14" s="295"/>
      <c r="AD14" s="295"/>
      <c r="AE14" s="295"/>
      <c r="AF14" s="295"/>
      <c r="AG14" s="295"/>
      <c r="AH14" s="295"/>
      <c r="AI14" s="295"/>
      <c r="AJ14" s="132"/>
      <c r="AK14" s="293">
        <v>0</v>
      </c>
    </row>
    <row r="15" spans="1:37" ht="24.95" customHeight="1">
      <c r="A15" s="191"/>
      <c r="B15" s="294" t="s">
        <v>611</v>
      </c>
      <c r="C15" s="132"/>
      <c r="D15" s="295"/>
      <c r="E15" s="295"/>
      <c r="F15" s="295"/>
      <c r="G15" s="295"/>
      <c r="H15" s="295"/>
      <c r="I15" s="295"/>
      <c r="J15" s="296"/>
      <c r="K15" s="295"/>
      <c r="L15" s="295"/>
      <c r="M15" s="295"/>
      <c r="N15" s="295"/>
      <c r="O15" s="296"/>
      <c r="P15" s="295"/>
      <c r="Q15" s="295"/>
      <c r="R15" s="295"/>
      <c r="S15" s="296"/>
      <c r="T15" s="295"/>
      <c r="U15" s="295"/>
      <c r="V15" s="295"/>
      <c r="W15" s="295"/>
      <c r="X15" s="295"/>
      <c r="Y15" s="295"/>
      <c r="Z15" s="295"/>
      <c r="AA15" s="295"/>
      <c r="AB15" s="295"/>
      <c r="AC15" s="295"/>
      <c r="AD15" s="295"/>
      <c r="AE15" s="295"/>
      <c r="AF15" s="295"/>
      <c r="AG15" s="295"/>
      <c r="AH15" s="295"/>
      <c r="AI15" s="295"/>
      <c r="AJ15" s="132"/>
      <c r="AK15" s="293">
        <v>0</v>
      </c>
    </row>
    <row r="16" spans="1:37" ht="24.95" customHeight="1">
      <c r="A16" s="191" t="s">
        <v>612</v>
      </c>
      <c r="B16" s="294" t="s">
        <v>2</v>
      </c>
      <c r="C16" s="132"/>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132"/>
      <c r="AK16" s="293">
        <v>0</v>
      </c>
    </row>
    <row r="17" spans="1:37" ht="24.95" customHeight="1">
      <c r="A17" s="191"/>
      <c r="B17" s="294" t="s">
        <v>624</v>
      </c>
      <c r="C17" s="132"/>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132"/>
      <c r="AK17" s="293">
        <v>0</v>
      </c>
    </row>
    <row r="18" spans="1:37" ht="24.95" customHeight="1">
      <c r="A18" s="191"/>
      <c r="B18" s="294" t="s">
        <v>625</v>
      </c>
      <c r="C18" s="132"/>
      <c r="D18" s="295"/>
      <c r="E18" s="295"/>
      <c r="F18" s="295"/>
      <c r="G18" s="295"/>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95"/>
      <c r="AI18" s="295"/>
      <c r="AJ18" s="132"/>
      <c r="AK18" s="293">
        <v>0</v>
      </c>
    </row>
    <row r="19" spans="1:37" ht="24.95" customHeight="1">
      <c r="A19" s="191"/>
      <c r="B19" s="294" t="s">
        <v>611</v>
      </c>
      <c r="C19" s="132"/>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132"/>
      <c r="AK19" s="293">
        <v>0</v>
      </c>
    </row>
    <row r="20" spans="1:37" ht="24.95" customHeight="1">
      <c r="A20" s="191" t="s">
        <v>613</v>
      </c>
      <c r="B20" s="294" t="s">
        <v>2</v>
      </c>
      <c r="C20" s="132"/>
      <c r="D20" s="296">
        <v>2</v>
      </c>
      <c r="E20" s="295"/>
      <c r="F20" s="295"/>
      <c r="G20" s="296">
        <v>1</v>
      </c>
      <c r="H20" s="296">
        <v>1</v>
      </c>
      <c r="I20" s="296">
        <v>8</v>
      </c>
      <c r="J20" s="295"/>
      <c r="K20" s="296">
        <v>1</v>
      </c>
      <c r="L20" s="295"/>
      <c r="M20" s="295"/>
      <c r="N20" s="295"/>
      <c r="O20" s="295"/>
      <c r="P20" s="295"/>
      <c r="Q20" s="296">
        <v>1</v>
      </c>
      <c r="R20" s="295"/>
      <c r="S20" s="296">
        <v>2</v>
      </c>
      <c r="T20" s="295"/>
      <c r="U20" s="295"/>
      <c r="V20" s="295"/>
      <c r="W20" s="295"/>
      <c r="X20" s="295"/>
      <c r="Y20" s="295"/>
      <c r="Z20" s="295"/>
      <c r="AA20" s="295"/>
      <c r="AB20" s="295"/>
      <c r="AC20" s="295"/>
      <c r="AD20" s="295"/>
      <c r="AE20" s="295"/>
      <c r="AF20" s="295"/>
      <c r="AG20" s="295"/>
      <c r="AH20" s="295"/>
      <c r="AI20" s="295"/>
      <c r="AJ20" s="132"/>
      <c r="AK20" s="293">
        <v>16</v>
      </c>
    </row>
    <row r="21" spans="1:37" ht="24.95" customHeight="1">
      <c r="A21" s="191"/>
      <c r="B21" s="294" t="s">
        <v>624</v>
      </c>
      <c r="C21" s="132"/>
      <c r="D21" s="296">
        <v>4</v>
      </c>
      <c r="E21" s="295"/>
      <c r="F21" s="295"/>
      <c r="G21" s="296">
        <v>2</v>
      </c>
      <c r="H21" s="296">
        <v>2</v>
      </c>
      <c r="I21" s="296">
        <v>23</v>
      </c>
      <c r="J21" s="295"/>
      <c r="K21" s="296">
        <v>2</v>
      </c>
      <c r="L21" s="295"/>
      <c r="M21" s="295"/>
      <c r="N21" s="295"/>
      <c r="O21" s="295"/>
      <c r="P21" s="295"/>
      <c r="Q21" s="296">
        <v>2</v>
      </c>
      <c r="R21" s="295"/>
      <c r="S21" s="296">
        <v>4</v>
      </c>
      <c r="T21" s="295"/>
      <c r="U21" s="295"/>
      <c r="V21" s="295"/>
      <c r="W21" s="295"/>
      <c r="X21" s="295"/>
      <c r="Y21" s="295"/>
      <c r="Z21" s="295"/>
      <c r="AA21" s="295"/>
      <c r="AB21" s="295"/>
      <c r="AC21" s="295"/>
      <c r="AD21" s="295"/>
      <c r="AE21" s="295"/>
      <c r="AF21" s="295"/>
      <c r="AG21" s="295"/>
      <c r="AH21" s="295"/>
      <c r="AI21" s="295"/>
      <c r="AJ21" s="132"/>
      <c r="AK21" s="293">
        <v>39</v>
      </c>
    </row>
    <row r="22" spans="1:37" ht="24.95" customHeight="1">
      <c r="A22" s="191"/>
      <c r="B22" s="294" t="s">
        <v>625</v>
      </c>
      <c r="C22" s="132"/>
      <c r="D22" s="296">
        <v>4</v>
      </c>
      <c r="E22" s="295"/>
      <c r="F22" s="295"/>
      <c r="G22" s="296">
        <v>1</v>
      </c>
      <c r="H22" s="296"/>
      <c r="I22" s="296"/>
      <c r="J22" s="295"/>
      <c r="K22" s="296">
        <v>1</v>
      </c>
      <c r="L22" s="295"/>
      <c r="M22" s="295"/>
      <c r="N22" s="295"/>
      <c r="O22" s="295"/>
      <c r="P22" s="295"/>
      <c r="Q22" s="296"/>
      <c r="R22" s="295"/>
      <c r="S22" s="296">
        <v>2</v>
      </c>
      <c r="T22" s="295"/>
      <c r="U22" s="295"/>
      <c r="V22" s="295"/>
      <c r="W22" s="295"/>
      <c r="X22" s="295"/>
      <c r="Y22" s="295"/>
      <c r="Z22" s="295"/>
      <c r="AA22" s="295"/>
      <c r="AB22" s="295"/>
      <c r="AC22" s="295"/>
      <c r="AD22" s="295"/>
      <c r="AE22" s="295"/>
      <c r="AF22" s="295"/>
      <c r="AG22" s="295"/>
      <c r="AH22" s="295"/>
      <c r="AI22" s="295"/>
      <c r="AJ22" s="132"/>
      <c r="AK22" s="293">
        <v>8</v>
      </c>
    </row>
    <row r="23" spans="1:37" ht="24.95" customHeight="1">
      <c r="A23" s="191"/>
      <c r="B23" s="294" t="s">
        <v>611</v>
      </c>
      <c r="C23" s="132"/>
      <c r="D23" s="296"/>
      <c r="E23" s="295"/>
      <c r="F23" s="295"/>
      <c r="G23" s="296"/>
      <c r="H23" s="296"/>
      <c r="I23" s="296"/>
      <c r="J23" s="295"/>
      <c r="K23" s="296"/>
      <c r="L23" s="295"/>
      <c r="M23" s="295"/>
      <c r="N23" s="295"/>
      <c r="O23" s="295"/>
      <c r="P23" s="295"/>
      <c r="Q23" s="296"/>
      <c r="R23" s="295"/>
      <c r="S23" s="296"/>
      <c r="T23" s="295"/>
      <c r="U23" s="295"/>
      <c r="V23" s="295"/>
      <c r="W23" s="295"/>
      <c r="X23" s="295"/>
      <c r="Y23" s="295"/>
      <c r="Z23" s="295"/>
      <c r="AA23" s="295"/>
      <c r="AB23" s="295"/>
      <c r="AC23" s="295"/>
      <c r="AD23" s="295"/>
      <c r="AE23" s="295"/>
      <c r="AF23" s="295"/>
      <c r="AG23" s="295"/>
      <c r="AH23" s="295"/>
      <c r="AI23" s="295"/>
      <c r="AJ23" s="132"/>
      <c r="AK23" s="293">
        <v>0</v>
      </c>
    </row>
    <row r="24" spans="1:37" ht="24.95" customHeight="1">
      <c r="A24" s="191" t="s">
        <v>614</v>
      </c>
      <c r="B24" s="294" t="s">
        <v>2</v>
      </c>
      <c r="C24" s="132"/>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132"/>
      <c r="AK24" s="293">
        <v>0</v>
      </c>
    </row>
    <row r="25" spans="1:37" ht="24.95" customHeight="1">
      <c r="A25" s="191"/>
      <c r="B25" s="294" t="s">
        <v>624</v>
      </c>
      <c r="C25" s="132"/>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132"/>
      <c r="AK25" s="293">
        <v>0</v>
      </c>
    </row>
    <row r="26" spans="1:37" ht="24.95" customHeight="1">
      <c r="A26" s="191"/>
      <c r="B26" s="294" t="s">
        <v>625</v>
      </c>
      <c r="C26" s="132"/>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132"/>
      <c r="AK26" s="293">
        <v>0</v>
      </c>
    </row>
    <row r="27" spans="1:37" ht="24.95" customHeight="1">
      <c r="A27" s="191" t="s">
        <v>615</v>
      </c>
      <c r="B27" s="294" t="s">
        <v>2</v>
      </c>
      <c r="C27" s="132"/>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132"/>
      <c r="AK27" s="293">
        <v>0</v>
      </c>
    </row>
    <row r="28" spans="1:37" ht="24.95" customHeight="1">
      <c r="A28" s="191"/>
      <c r="B28" s="294" t="s">
        <v>624</v>
      </c>
      <c r="C28" s="132"/>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132"/>
      <c r="AK28" s="293">
        <v>0</v>
      </c>
    </row>
    <row r="29" spans="1:37" ht="24.95" customHeight="1">
      <c r="A29" s="191"/>
      <c r="B29" s="294" t="s">
        <v>625</v>
      </c>
      <c r="C29" s="132"/>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5"/>
      <c r="AI29" s="295"/>
      <c r="AJ29" s="132"/>
      <c r="AK29" s="293">
        <v>0</v>
      </c>
    </row>
    <row r="30" spans="1:37" ht="24.95" customHeight="1">
      <c r="A30" s="191" t="s">
        <v>616</v>
      </c>
      <c r="B30" s="294" t="s">
        <v>2</v>
      </c>
      <c r="C30" s="132"/>
      <c r="D30" s="295"/>
      <c r="E30" s="295"/>
      <c r="F30" s="295"/>
      <c r="G30" s="295"/>
      <c r="H30" s="295"/>
      <c r="I30" s="296">
        <v>2</v>
      </c>
      <c r="J30" s="295"/>
      <c r="K30" s="295"/>
      <c r="L30" s="295"/>
      <c r="M30" s="295"/>
      <c r="N30" s="295"/>
      <c r="O30" s="295"/>
      <c r="P30" s="295"/>
      <c r="Q30" s="296">
        <v>3</v>
      </c>
      <c r="R30" s="295"/>
      <c r="S30" s="295"/>
      <c r="T30" s="295"/>
      <c r="U30" s="295"/>
      <c r="V30" s="295"/>
      <c r="W30" s="295"/>
      <c r="X30" s="295"/>
      <c r="Y30" s="295"/>
      <c r="Z30" s="295"/>
      <c r="AA30" s="295"/>
      <c r="AB30" s="295"/>
      <c r="AC30" s="295"/>
      <c r="AD30" s="295"/>
      <c r="AE30" s="295"/>
      <c r="AF30" s="295"/>
      <c r="AG30" s="295"/>
      <c r="AH30" s="295"/>
      <c r="AI30" s="295"/>
      <c r="AJ30" s="132"/>
      <c r="AK30" s="293">
        <v>5</v>
      </c>
    </row>
    <row r="31" spans="1:37" ht="24.95" customHeight="1">
      <c r="A31" s="191"/>
      <c r="B31" s="294" t="s">
        <v>624</v>
      </c>
      <c r="C31" s="132"/>
      <c r="D31" s="295"/>
      <c r="E31" s="295"/>
      <c r="F31" s="295"/>
      <c r="G31" s="295"/>
      <c r="H31" s="295"/>
      <c r="I31" s="296">
        <v>2</v>
      </c>
      <c r="J31" s="295"/>
      <c r="K31" s="295"/>
      <c r="L31" s="295"/>
      <c r="M31" s="295"/>
      <c r="N31" s="295"/>
      <c r="O31" s="295"/>
      <c r="P31" s="295"/>
      <c r="Q31" s="296">
        <v>3</v>
      </c>
      <c r="R31" s="295"/>
      <c r="S31" s="295"/>
      <c r="T31" s="295"/>
      <c r="U31" s="295"/>
      <c r="V31" s="295"/>
      <c r="W31" s="295"/>
      <c r="X31" s="295"/>
      <c r="Y31" s="295"/>
      <c r="Z31" s="295"/>
      <c r="AA31" s="295"/>
      <c r="AB31" s="295"/>
      <c r="AC31" s="295"/>
      <c r="AD31" s="295"/>
      <c r="AE31" s="295"/>
      <c r="AF31" s="295"/>
      <c r="AG31" s="295"/>
      <c r="AH31" s="295"/>
      <c r="AI31" s="295"/>
      <c r="AJ31" s="132"/>
      <c r="AK31" s="293">
        <v>5</v>
      </c>
    </row>
    <row r="32" spans="1:37" ht="24.95" customHeight="1">
      <c r="A32" s="191" t="s">
        <v>617</v>
      </c>
      <c r="B32" s="294" t="s">
        <v>2</v>
      </c>
      <c r="C32" s="132"/>
      <c r="D32" s="295"/>
      <c r="E32" s="295"/>
      <c r="F32" s="296">
        <v>1</v>
      </c>
      <c r="G32" s="295"/>
      <c r="H32" s="295"/>
      <c r="I32" s="295"/>
      <c r="J32" s="295"/>
      <c r="K32" s="295"/>
      <c r="L32" s="296">
        <v>1</v>
      </c>
      <c r="M32" s="295"/>
      <c r="N32" s="295"/>
      <c r="O32" s="295"/>
      <c r="P32" s="295"/>
      <c r="Q32" s="296">
        <v>1</v>
      </c>
      <c r="R32" s="295"/>
      <c r="S32" s="295"/>
      <c r="T32" s="295"/>
      <c r="U32" s="295"/>
      <c r="V32" s="295"/>
      <c r="W32" s="295"/>
      <c r="X32" s="296">
        <v>1</v>
      </c>
      <c r="Y32" s="295"/>
      <c r="Z32" s="296">
        <v>1</v>
      </c>
      <c r="AA32" s="295"/>
      <c r="AB32" s="296">
        <v>1</v>
      </c>
      <c r="AC32" s="295"/>
      <c r="AD32" s="296">
        <v>1</v>
      </c>
      <c r="AE32" s="295"/>
      <c r="AF32" s="295"/>
      <c r="AG32" s="295"/>
      <c r="AH32" s="295"/>
      <c r="AI32" s="295"/>
      <c r="AJ32" s="132"/>
      <c r="AK32" s="293">
        <v>7</v>
      </c>
    </row>
    <row r="33" spans="1:37" ht="24.95" customHeight="1">
      <c r="A33" s="191"/>
      <c r="B33" s="294" t="s">
        <v>624</v>
      </c>
      <c r="C33" s="132"/>
      <c r="D33" s="295"/>
      <c r="E33" s="295"/>
      <c r="F33" s="296">
        <v>1</v>
      </c>
      <c r="G33" s="295"/>
      <c r="H33" s="295"/>
      <c r="I33" s="295"/>
      <c r="J33" s="295"/>
      <c r="K33" s="295"/>
      <c r="L33" s="296">
        <v>1</v>
      </c>
      <c r="M33" s="295"/>
      <c r="N33" s="295"/>
      <c r="O33" s="295"/>
      <c r="P33" s="295"/>
      <c r="Q33" s="296">
        <v>1</v>
      </c>
      <c r="R33" s="295"/>
      <c r="S33" s="295"/>
      <c r="T33" s="295"/>
      <c r="U33" s="295"/>
      <c r="V33" s="295"/>
      <c r="W33" s="295"/>
      <c r="X33" s="296">
        <v>1</v>
      </c>
      <c r="Y33" s="295"/>
      <c r="Z33" s="296">
        <v>1</v>
      </c>
      <c r="AA33" s="295"/>
      <c r="AB33" s="296">
        <v>1</v>
      </c>
      <c r="AC33" s="295"/>
      <c r="AD33" s="296">
        <v>1</v>
      </c>
      <c r="AE33" s="295"/>
      <c r="AF33" s="295"/>
      <c r="AG33" s="295"/>
      <c r="AH33" s="295"/>
      <c r="AI33" s="295"/>
      <c r="AJ33" s="132"/>
      <c r="AK33" s="293">
        <v>7</v>
      </c>
    </row>
    <row r="34" spans="1:37" ht="24.95" customHeight="1">
      <c r="A34" s="191" t="s">
        <v>618</v>
      </c>
      <c r="B34" s="294" t="s">
        <v>2</v>
      </c>
      <c r="C34" s="132"/>
      <c r="D34" s="295"/>
      <c r="E34" s="295"/>
      <c r="F34" s="295"/>
      <c r="G34" s="295"/>
      <c r="H34" s="296">
        <v>1</v>
      </c>
      <c r="I34" s="295"/>
      <c r="J34" s="295"/>
      <c r="K34" s="295"/>
      <c r="L34" s="296">
        <v>1</v>
      </c>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132"/>
      <c r="AK34" s="293">
        <v>2</v>
      </c>
    </row>
    <row r="35" spans="1:37" ht="24.95" customHeight="1">
      <c r="A35" s="191"/>
      <c r="B35" s="294" t="s">
        <v>624</v>
      </c>
      <c r="C35" s="132"/>
      <c r="D35" s="295"/>
      <c r="E35" s="295"/>
      <c r="F35" s="295"/>
      <c r="G35" s="295"/>
      <c r="H35" s="296">
        <v>3</v>
      </c>
      <c r="I35" s="295"/>
      <c r="J35" s="295"/>
      <c r="K35" s="295"/>
      <c r="L35" s="296">
        <v>1</v>
      </c>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132"/>
      <c r="AK35" s="293">
        <v>4</v>
      </c>
    </row>
    <row r="36" spans="1:37" ht="24.95" customHeight="1">
      <c r="A36" s="191" t="s">
        <v>619</v>
      </c>
      <c r="B36" s="294" t="s">
        <v>2</v>
      </c>
      <c r="C36" s="132"/>
      <c r="D36" s="295"/>
      <c r="E36" s="296">
        <v>7</v>
      </c>
      <c r="F36" s="295"/>
      <c r="G36" s="295"/>
      <c r="H36" s="296">
        <v>1</v>
      </c>
      <c r="I36" s="296">
        <v>3</v>
      </c>
      <c r="J36" s="295"/>
      <c r="K36" s="296">
        <v>1</v>
      </c>
      <c r="L36" s="296">
        <v>10</v>
      </c>
      <c r="M36" s="296">
        <v>2</v>
      </c>
      <c r="N36" s="295"/>
      <c r="O36" s="296">
        <v>2</v>
      </c>
      <c r="P36" s="296">
        <v>3</v>
      </c>
      <c r="Q36" s="296">
        <v>4</v>
      </c>
      <c r="R36" s="296">
        <v>3</v>
      </c>
      <c r="S36" s="296">
        <v>2</v>
      </c>
      <c r="T36" s="296">
        <v>4</v>
      </c>
      <c r="U36" s="295"/>
      <c r="V36" s="296">
        <v>2</v>
      </c>
      <c r="W36" s="295"/>
      <c r="X36" s="296">
        <v>4</v>
      </c>
      <c r="Y36" s="295"/>
      <c r="Z36" s="296">
        <v>1</v>
      </c>
      <c r="AA36" s="296">
        <v>3</v>
      </c>
      <c r="AB36" s="296">
        <v>1</v>
      </c>
      <c r="AC36" s="296">
        <v>5</v>
      </c>
      <c r="AD36" s="296">
        <v>1</v>
      </c>
      <c r="AE36" s="296">
        <v>2</v>
      </c>
      <c r="AF36" s="295"/>
      <c r="AG36" s="295"/>
      <c r="AH36" s="296">
        <v>2</v>
      </c>
      <c r="AI36" s="295"/>
      <c r="AJ36" s="132"/>
      <c r="AK36" s="293">
        <v>63</v>
      </c>
    </row>
    <row r="37" spans="1:37" ht="24.95" customHeight="1">
      <c r="A37" s="191"/>
      <c r="B37" s="294" t="s">
        <v>624</v>
      </c>
      <c r="C37" s="132"/>
      <c r="D37" s="295"/>
      <c r="E37" s="296">
        <v>7</v>
      </c>
      <c r="F37" s="295"/>
      <c r="G37" s="295"/>
      <c r="H37" s="296">
        <v>1</v>
      </c>
      <c r="I37" s="296">
        <v>3</v>
      </c>
      <c r="J37" s="295"/>
      <c r="K37" s="296">
        <v>1</v>
      </c>
      <c r="L37" s="296">
        <v>10</v>
      </c>
      <c r="M37" s="296">
        <v>2</v>
      </c>
      <c r="N37" s="295"/>
      <c r="O37" s="296">
        <v>2</v>
      </c>
      <c r="P37" s="296">
        <v>3</v>
      </c>
      <c r="Q37" s="296">
        <v>4</v>
      </c>
      <c r="R37" s="296">
        <v>3</v>
      </c>
      <c r="S37" s="296">
        <v>2</v>
      </c>
      <c r="T37" s="296">
        <v>4</v>
      </c>
      <c r="U37" s="295"/>
      <c r="V37" s="296">
        <v>2</v>
      </c>
      <c r="W37" s="295"/>
      <c r="X37" s="296">
        <v>4</v>
      </c>
      <c r="Y37" s="295"/>
      <c r="Z37" s="296">
        <v>1</v>
      </c>
      <c r="AA37" s="296">
        <v>3</v>
      </c>
      <c r="AB37" s="296">
        <v>1</v>
      </c>
      <c r="AC37" s="296">
        <v>5</v>
      </c>
      <c r="AD37" s="296">
        <v>1</v>
      </c>
      <c r="AE37" s="296">
        <v>2</v>
      </c>
      <c r="AF37" s="295"/>
      <c r="AG37" s="295"/>
      <c r="AH37" s="296">
        <v>2</v>
      </c>
      <c r="AI37" s="295"/>
      <c r="AJ37" s="132"/>
      <c r="AK37" s="293">
        <v>63</v>
      </c>
    </row>
    <row r="38" spans="1:37" ht="24.95" customHeight="1">
      <c r="A38" s="191" t="s">
        <v>620</v>
      </c>
      <c r="B38" s="294" t="s">
        <v>2</v>
      </c>
      <c r="C38" s="132"/>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c r="AG38" s="295"/>
      <c r="AH38" s="295"/>
      <c r="AI38" s="295"/>
      <c r="AJ38" s="132"/>
      <c r="AK38" s="293">
        <v>0</v>
      </c>
    </row>
    <row r="39" spans="1:37" ht="24.95" customHeight="1">
      <c r="A39" s="191"/>
      <c r="B39" s="294" t="s">
        <v>624</v>
      </c>
      <c r="C39" s="132"/>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295"/>
      <c r="AF39" s="295"/>
      <c r="AG39" s="295"/>
      <c r="AH39" s="295"/>
      <c r="AI39" s="295"/>
      <c r="AJ39" s="132"/>
      <c r="AK39" s="293">
        <v>0</v>
      </c>
    </row>
    <row r="40" spans="1:37" ht="24.95" customHeight="1">
      <c r="A40" s="191" t="s">
        <v>621</v>
      </c>
      <c r="B40" s="294" t="s">
        <v>2</v>
      </c>
      <c r="C40" s="132"/>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132"/>
      <c r="AK40" s="293">
        <v>0</v>
      </c>
    </row>
    <row r="41" spans="1:37" ht="24.95" customHeight="1">
      <c r="A41" s="191"/>
      <c r="B41" s="294" t="s">
        <v>624</v>
      </c>
      <c r="C41" s="132"/>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5"/>
      <c r="AF41" s="295"/>
      <c r="AG41" s="295"/>
      <c r="AH41" s="295"/>
      <c r="AI41" s="295"/>
      <c r="AJ41" s="132"/>
      <c r="AK41" s="293">
        <v>0</v>
      </c>
    </row>
    <row r="42" spans="1:37" ht="24.95" customHeight="1">
      <c r="A42" s="191" t="s">
        <v>622</v>
      </c>
      <c r="B42" s="294" t="s">
        <v>2</v>
      </c>
      <c r="C42" s="132"/>
      <c r="D42" s="296">
        <v>1</v>
      </c>
      <c r="E42" s="296">
        <v>1</v>
      </c>
      <c r="F42" s="295"/>
      <c r="G42" s="295"/>
      <c r="H42" s="295"/>
      <c r="I42" s="296">
        <v>17</v>
      </c>
      <c r="J42" s="295"/>
      <c r="K42" s="296">
        <v>4</v>
      </c>
      <c r="L42" s="295"/>
      <c r="M42" s="295"/>
      <c r="N42" s="295"/>
      <c r="O42" s="295"/>
      <c r="P42" s="295"/>
      <c r="Q42" s="295"/>
      <c r="R42" s="295"/>
      <c r="S42" s="296">
        <v>1</v>
      </c>
      <c r="T42" s="295"/>
      <c r="U42" s="295"/>
      <c r="V42" s="296">
        <v>1</v>
      </c>
      <c r="W42" s="295"/>
      <c r="X42" s="296">
        <v>1</v>
      </c>
      <c r="Y42" s="295"/>
      <c r="Z42" s="295"/>
      <c r="AA42" s="295"/>
      <c r="AB42" s="295"/>
      <c r="AC42" s="296">
        <v>16</v>
      </c>
      <c r="AD42" s="295"/>
      <c r="AE42" s="295"/>
      <c r="AF42" s="295"/>
      <c r="AG42" s="295"/>
      <c r="AH42" s="295"/>
      <c r="AI42" s="295"/>
      <c r="AJ42" s="132"/>
      <c r="AK42" s="293">
        <v>42</v>
      </c>
    </row>
    <row r="43" spans="1:37" ht="24.95" customHeight="1">
      <c r="A43" s="191"/>
      <c r="B43" s="294" t="s">
        <v>624</v>
      </c>
      <c r="C43" s="132"/>
      <c r="D43" s="296">
        <v>1</v>
      </c>
      <c r="E43" s="296">
        <v>2</v>
      </c>
      <c r="F43" s="295"/>
      <c r="G43" s="295"/>
      <c r="H43" s="295"/>
      <c r="I43" s="296">
        <v>34</v>
      </c>
      <c r="J43" s="295"/>
      <c r="K43" s="296">
        <v>7</v>
      </c>
      <c r="L43" s="295"/>
      <c r="M43" s="295"/>
      <c r="N43" s="295"/>
      <c r="O43" s="295"/>
      <c r="P43" s="295"/>
      <c r="Q43" s="295"/>
      <c r="R43" s="295"/>
      <c r="S43" s="296">
        <v>2</v>
      </c>
      <c r="T43" s="295"/>
      <c r="U43" s="295"/>
      <c r="V43" s="296">
        <v>1</v>
      </c>
      <c r="W43" s="295"/>
      <c r="X43" s="296">
        <v>5</v>
      </c>
      <c r="Y43" s="295"/>
      <c r="Z43" s="295"/>
      <c r="AA43" s="295"/>
      <c r="AB43" s="295"/>
      <c r="AC43" s="296">
        <v>26</v>
      </c>
      <c r="AD43" s="295"/>
      <c r="AE43" s="295"/>
      <c r="AF43" s="295"/>
      <c r="AG43" s="295"/>
      <c r="AH43" s="295"/>
      <c r="AI43" s="295"/>
      <c r="AJ43" s="132"/>
      <c r="AK43" s="293">
        <v>78</v>
      </c>
    </row>
    <row r="44" spans="1:37" ht="24.95" customHeight="1">
      <c r="A44" s="191" t="s">
        <v>623</v>
      </c>
      <c r="B44" s="294" t="s">
        <v>2</v>
      </c>
      <c r="C44" s="132"/>
      <c r="D44" s="295"/>
      <c r="E44" s="295"/>
      <c r="F44" s="295"/>
      <c r="G44" s="295"/>
      <c r="H44" s="295"/>
      <c r="I44" s="296">
        <v>8</v>
      </c>
      <c r="J44" s="295"/>
      <c r="K44" s="295"/>
      <c r="L44" s="295"/>
      <c r="M44" s="295"/>
      <c r="N44" s="295"/>
      <c r="O44" s="295"/>
      <c r="P44" s="295"/>
      <c r="Q44" s="295"/>
      <c r="R44" s="295"/>
      <c r="S44" s="295"/>
      <c r="T44" s="295"/>
      <c r="U44" s="295"/>
      <c r="V44" s="295"/>
      <c r="W44" s="295"/>
      <c r="X44" s="296">
        <v>1</v>
      </c>
      <c r="Y44" s="295"/>
      <c r="Z44" s="295"/>
      <c r="AA44" s="295"/>
      <c r="AB44" s="295"/>
      <c r="AC44" s="296">
        <v>2</v>
      </c>
      <c r="AD44" s="295"/>
      <c r="AE44" s="295"/>
      <c r="AF44" s="295"/>
      <c r="AG44" s="295"/>
      <c r="AH44" s="295"/>
      <c r="AI44" s="295"/>
      <c r="AJ44" s="132"/>
      <c r="AK44" s="293">
        <v>11</v>
      </c>
    </row>
    <row r="45" spans="1:37" ht="24.95" customHeight="1">
      <c r="A45" s="191"/>
      <c r="B45" s="294" t="s">
        <v>624</v>
      </c>
      <c r="C45" s="132"/>
      <c r="D45" s="295"/>
      <c r="E45" s="295"/>
      <c r="F45" s="295"/>
      <c r="G45" s="295"/>
      <c r="H45" s="295"/>
      <c r="I45" s="296">
        <v>8</v>
      </c>
      <c r="J45" s="295"/>
      <c r="K45" s="295"/>
      <c r="L45" s="295"/>
      <c r="M45" s="295"/>
      <c r="N45" s="295"/>
      <c r="O45" s="295"/>
      <c r="P45" s="295"/>
      <c r="Q45" s="295"/>
      <c r="R45" s="295"/>
      <c r="S45" s="295"/>
      <c r="T45" s="295"/>
      <c r="U45" s="295"/>
      <c r="V45" s="295"/>
      <c r="W45" s="295"/>
      <c r="X45" s="296">
        <v>1</v>
      </c>
      <c r="Y45" s="295"/>
      <c r="Z45" s="295"/>
      <c r="AA45" s="295"/>
      <c r="AB45" s="295"/>
      <c r="AC45" s="296">
        <v>2</v>
      </c>
      <c r="AD45" s="295"/>
      <c r="AE45" s="295"/>
      <c r="AF45" s="295"/>
      <c r="AG45" s="295"/>
      <c r="AH45" s="295"/>
      <c r="AI45" s="295"/>
      <c r="AJ45" s="132"/>
      <c r="AK45" s="293">
        <v>11</v>
      </c>
    </row>
    <row r="46" spans="1:37" ht="8.1" customHeight="1">
      <c r="A46" s="205"/>
      <c r="B46" s="197"/>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693" t="s">
        <v>83</v>
      </c>
      <c r="B47" s="154" t="s">
        <v>2</v>
      </c>
      <c r="C47" s="132"/>
      <c r="D47" s="149">
        <v>3</v>
      </c>
      <c r="E47" s="149">
        <v>8</v>
      </c>
      <c r="F47" s="149">
        <v>1</v>
      </c>
      <c r="G47" s="149">
        <v>1</v>
      </c>
      <c r="H47" s="149">
        <v>3</v>
      </c>
      <c r="I47" s="149">
        <v>38</v>
      </c>
      <c r="J47" s="149">
        <v>1</v>
      </c>
      <c r="K47" s="149">
        <v>6</v>
      </c>
      <c r="L47" s="149">
        <v>12</v>
      </c>
      <c r="M47" s="149">
        <v>2</v>
      </c>
      <c r="N47" s="149">
        <v>0</v>
      </c>
      <c r="O47" s="149">
        <v>3</v>
      </c>
      <c r="P47" s="149">
        <v>3</v>
      </c>
      <c r="Q47" s="149">
        <v>9</v>
      </c>
      <c r="R47" s="149">
        <v>3</v>
      </c>
      <c r="S47" s="149">
        <v>6</v>
      </c>
      <c r="T47" s="149">
        <v>4</v>
      </c>
      <c r="U47" s="149">
        <v>0</v>
      </c>
      <c r="V47" s="149">
        <v>3</v>
      </c>
      <c r="W47" s="149">
        <v>0</v>
      </c>
      <c r="X47" s="149">
        <v>7</v>
      </c>
      <c r="Y47" s="149">
        <v>0</v>
      </c>
      <c r="Z47" s="149">
        <v>2</v>
      </c>
      <c r="AA47" s="149">
        <v>3</v>
      </c>
      <c r="AB47" s="149">
        <v>2</v>
      </c>
      <c r="AC47" s="149">
        <v>23</v>
      </c>
      <c r="AD47" s="149">
        <v>2</v>
      </c>
      <c r="AE47" s="149">
        <v>2</v>
      </c>
      <c r="AF47" s="149">
        <v>0</v>
      </c>
      <c r="AG47" s="149">
        <v>0</v>
      </c>
      <c r="AH47" s="149">
        <v>2</v>
      </c>
      <c r="AI47" s="149">
        <v>0</v>
      </c>
      <c r="AJ47" s="132"/>
      <c r="AK47" s="149">
        <v>149</v>
      </c>
    </row>
    <row r="48" spans="1:37" ht="24.95" customHeight="1">
      <c r="A48" s="693"/>
      <c r="B48" s="154" t="s">
        <v>624</v>
      </c>
      <c r="C48" s="132"/>
      <c r="D48" s="149">
        <v>5</v>
      </c>
      <c r="E48" s="149">
        <v>9</v>
      </c>
      <c r="F48" s="149">
        <v>1</v>
      </c>
      <c r="G48" s="149">
        <v>2</v>
      </c>
      <c r="H48" s="149">
        <v>6</v>
      </c>
      <c r="I48" s="149">
        <v>70</v>
      </c>
      <c r="J48" s="149">
        <v>3</v>
      </c>
      <c r="K48" s="149">
        <v>10</v>
      </c>
      <c r="L48" s="149">
        <v>12</v>
      </c>
      <c r="M48" s="149">
        <v>2</v>
      </c>
      <c r="N48" s="149">
        <v>0</v>
      </c>
      <c r="O48" s="149">
        <v>3</v>
      </c>
      <c r="P48" s="149">
        <v>3</v>
      </c>
      <c r="Q48" s="149">
        <v>10</v>
      </c>
      <c r="R48" s="149">
        <v>3</v>
      </c>
      <c r="S48" s="149">
        <v>11</v>
      </c>
      <c r="T48" s="149">
        <v>4</v>
      </c>
      <c r="U48" s="149">
        <v>0</v>
      </c>
      <c r="V48" s="149">
        <v>3</v>
      </c>
      <c r="W48" s="149">
        <v>0</v>
      </c>
      <c r="X48" s="149">
        <v>11</v>
      </c>
      <c r="Y48" s="149">
        <v>0</v>
      </c>
      <c r="Z48" s="149">
        <v>2</v>
      </c>
      <c r="AA48" s="149">
        <v>3</v>
      </c>
      <c r="AB48" s="149">
        <v>2</v>
      </c>
      <c r="AC48" s="149">
        <v>33</v>
      </c>
      <c r="AD48" s="149">
        <v>2</v>
      </c>
      <c r="AE48" s="149">
        <v>2</v>
      </c>
      <c r="AF48" s="149">
        <v>0</v>
      </c>
      <c r="AG48" s="149">
        <v>0</v>
      </c>
      <c r="AH48" s="149">
        <v>2</v>
      </c>
      <c r="AI48" s="149">
        <v>0</v>
      </c>
      <c r="AJ48" s="132"/>
      <c r="AK48" s="149">
        <v>214</v>
      </c>
    </row>
    <row r="49" spans="1:37">
      <c r="A49" s="136"/>
      <c r="B49" s="136"/>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1:37" ht="36" customHeight="1">
      <c r="A50" s="690" t="s">
        <v>728</v>
      </c>
      <c r="B50" s="690"/>
      <c r="C50" s="690"/>
      <c r="D50" s="690"/>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128"/>
      <c r="AK50" s="128"/>
    </row>
    <row r="51" spans="1:37" ht="17.100000000000001" customHeight="1">
      <c r="A51" s="297"/>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1:37" ht="17.100000000000001" customHeight="1">
      <c r="A52" s="297" t="s">
        <v>730</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1:37" ht="17.100000000000001" customHeight="1">
      <c r="A53" s="160"/>
    </row>
  </sheetData>
  <mergeCells count="8">
    <mergeCell ref="A50:AI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05" footer="0.31496062992125984"/>
  <pageSetup scale="38"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DB957-5022-47DF-88B3-6FFCED5C1D92}">
  <dimension ref="A1:S53"/>
  <sheetViews>
    <sheetView view="pageBreakPreview" zoomScale="60" zoomScaleNormal="55" workbookViewId="0">
      <selection activeCell="A52" sqref="A52"/>
    </sheetView>
  </sheetViews>
  <sheetFormatPr baseColWidth="10"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8" t="s">
        <v>62</v>
      </c>
      <c r="B1" s="128"/>
      <c r="C1" s="128"/>
      <c r="D1" s="128"/>
      <c r="E1" s="128"/>
      <c r="F1" s="128"/>
      <c r="G1" s="128"/>
      <c r="H1" s="128"/>
      <c r="I1" s="128"/>
      <c r="J1" s="128"/>
      <c r="K1" s="128"/>
      <c r="L1" s="128"/>
      <c r="M1" s="128"/>
      <c r="N1" s="128"/>
      <c r="O1" s="128"/>
      <c r="P1" s="128"/>
      <c r="Q1" s="128"/>
      <c r="R1" s="128"/>
      <c r="S1" s="128"/>
    </row>
    <row r="2" spans="1:19" ht="72.95" customHeight="1">
      <c r="A2" s="691" t="s">
        <v>626</v>
      </c>
      <c r="B2" s="691"/>
      <c r="C2" s="691"/>
      <c r="D2" s="691"/>
      <c r="E2" s="691"/>
      <c r="F2" s="691"/>
      <c r="G2" s="691"/>
      <c r="H2" s="691"/>
      <c r="I2" s="691"/>
      <c r="J2" s="691"/>
      <c r="K2" s="691"/>
      <c r="L2" s="691"/>
      <c r="M2" s="691"/>
      <c r="N2" s="691"/>
      <c r="O2" s="691"/>
      <c r="P2" s="691"/>
      <c r="Q2" s="691"/>
      <c r="R2" s="691"/>
      <c r="S2" s="691"/>
    </row>
    <row r="3" spans="1:19" ht="30" customHeight="1">
      <c r="A3" s="691" t="str">
        <f>UPPER(CONCATENATE("Septiembre 2023"))</f>
        <v>SEPTIEMBRE 2023</v>
      </c>
      <c r="B3" s="691"/>
      <c r="C3" s="691"/>
      <c r="D3" s="691"/>
      <c r="E3" s="691"/>
      <c r="F3" s="691"/>
      <c r="G3" s="691"/>
      <c r="H3" s="691"/>
      <c r="I3" s="691"/>
      <c r="J3" s="691"/>
      <c r="K3" s="691"/>
      <c r="L3" s="691"/>
      <c r="M3" s="691"/>
      <c r="N3" s="691"/>
      <c r="O3" s="691"/>
      <c r="P3" s="691"/>
      <c r="Q3" s="691"/>
      <c r="R3" s="691"/>
      <c r="S3" s="691"/>
    </row>
    <row r="4" spans="1:19">
      <c r="A4" s="136"/>
      <c r="B4" s="128"/>
      <c r="C4" s="128"/>
      <c r="D4" s="128"/>
      <c r="E4" s="128"/>
      <c r="F4" s="128"/>
      <c r="G4" s="128"/>
      <c r="H4" s="128"/>
      <c r="I4" s="128"/>
      <c r="J4" s="128"/>
      <c r="K4" s="128"/>
      <c r="L4" s="128"/>
      <c r="M4" s="128"/>
      <c r="N4" s="128"/>
      <c r="O4" s="128"/>
      <c r="P4" s="128"/>
      <c r="Q4" s="128"/>
      <c r="R4" s="128"/>
      <c r="S4" s="128"/>
    </row>
    <row r="5" spans="1:19" ht="30" customHeight="1">
      <c r="A5" s="692" t="s">
        <v>578</v>
      </c>
      <c r="B5" s="692" t="s">
        <v>579</v>
      </c>
      <c r="C5" s="132"/>
      <c r="D5" s="692" t="s">
        <v>32</v>
      </c>
      <c r="E5" s="692"/>
      <c r="F5" s="692"/>
      <c r="G5" s="692"/>
      <c r="H5" s="692"/>
      <c r="I5" s="692"/>
      <c r="J5" s="692"/>
      <c r="K5" s="692"/>
      <c r="L5" s="692"/>
      <c r="M5" s="692"/>
      <c r="N5" s="692"/>
      <c r="O5" s="692"/>
      <c r="P5" s="692"/>
      <c r="Q5" s="692"/>
      <c r="R5" s="132"/>
      <c r="S5" s="692" t="s">
        <v>83</v>
      </c>
    </row>
    <row r="6" spans="1:19" ht="200.1" customHeight="1">
      <c r="A6" s="692"/>
      <c r="B6" s="692"/>
      <c r="C6" s="132"/>
      <c r="D6" s="345" t="s">
        <v>140</v>
      </c>
      <c r="E6" s="345" t="s">
        <v>141</v>
      </c>
      <c r="F6" s="345" t="s">
        <v>142</v>
      </c>
      <c r="G6" s="345" t="s">
        <v>143</v>
      </c>
      <c r="H6" s="345" t="s">
        <v>144</v>
      </c>
      <c r="I6" s="345" t="s">
        <v>145</v>
      </c>
      <c r="J6" s="345" t="s">
        <v>146</v>
      </c>
      <c r="K6" s="345" t="s">
        <v>147</v>
      </c>
      <c r="L6" s="345" t="s">
        <v>148</v>
      </c>
      <c r="M6" s="345" t="s">
        <v>149</v>
      </c>
      <c r="N6" s="345" t="s">
        <v>150</v>
      </c>
      <c r="O6" s="345" t="s">
        <v>151</v>
      </c>
      <c r="P6" s="345" t="s">
        <v>152</v>
      </c>
      <c r="Q6" s="345" t="s">
        <v>153</v>
      </c>
      <c r="R6" s="132"/>
      <c r="S6" s="692"/>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191" t="s">
        <v>651</v>
      </c>
      <c r="B8" s="294" t="s">
        <v>2</v>
      </c>
      <c r="C8" s="132"/>
      <c r="D8" s="295"/>
      <c r="E8" s="295"/>
      <c r="F8" s="295"/>
      <c r="G8" s="295"/>
      <c r="H8" s="295"/>
      <c r="I8" s="295"/>
      <c r="J8" s="295"/>
      <c r="K8" s="295"/>
      <c r="L8" s="295"/>
      <c r="M8" s="295"/>
      <c r="N8" s="295"/>
      <c r="O8" s="295"/>
      <c r="P8" s="295"/>
      <c r="Q8" s="295"/>
      <c r="R8" s="132"/>
      <c r="S8" s="293">
        <v>0</v>
      </c>
    </row>
    <row r="9" spans="1:19" ht="23.1" customHeight="1">
      <c r="A9" s="191"/>
      <c r="B9" s="294" t="s">
        <v>624</v>
      </c>
      <c r="C9" s="132"/>
      <c r="D9" s="295"/>
      <c r="E9" s="295"/>
      <c r="F9" s="295"/>
      <c r="G9" s="295"/>
      <c r="H9" s="295"/>
      <c r="I9" s="295"/>
      <c r="J9" s="295"/>
      <c r="K9" s="295"/>
      <c r="L9" s="295"/>
      <c r="M9" s="295"/>
      <c r="N9" s="295"/>
      <c r="O9" s="295"/>
      <c r="P9" s="295"/>
      <c r="Q9" s="295"/>
      <c r="R9" s="132"/>
      <c r="S9" s="293">
        <v>0</v>
      </c>
    </row>
    <row r="10" spans="1:19" ht="23.1" customHeight="1">
      <c r="A10" s="191"/>
      <c r="B10" s="294" t="s">
        <v>625</v>
      </c>
      <c r="C10" s="132"/>
      <c r="D10" s="295"/>
      <c r="E10" s="295"/>
      <c r="F10" s="295"/>
      <c r="G10" s="295"/>
      <c r="H10" s="295"/>
      <c r="I10" s="295"/>
      <c r="J10" s="295"/>
      <c r="K10" s="295"/>
      <c r="L10" s="295"/>
      <c r="M10" s="295"/>
      <c r="N10" s="295"/>
      <c r="O10" s="295"/>
      <c r="P10" s="295"/>
      <c r="Q10" s="295"/>
      <c r="R10" s="132"/>
      <c r="S10" s="293">
        <v>0</v>
      </c>
    </row>
    <row r="11" spans="1:19" ht="23.1" customHeight="1">
      <c r="A11" s="191"/>
      <c r="B11" s="294" t="s">
        <v>611</v>
      </c>
      <c r="C11" s="132"/>
      <c r="D11" s="295"/>
      <c r="E11" s="295"/>
      <c r="F11" s="295"/>
      <c r="G11" s="295"/>
      <c r="H11" s="295"/>
      <c r="I11" s="295"/>
      <c r="J11" s="295"/>
      <c r="K11" s="295"/>
      <c r="L11" s="295"/>
      <c r="M11" s="295"/>
      <c r="N11" s="295"/>
      <c r="O11" s="295"/>
      <c r="P11" s="295"/>
      <c r="Q11" s="295"/>
      <c r="R11" s="132"/>
      <c r="S11" s="293">
        <v>0</v>
      </c>
    </row>
    <row r="12" spans="1:19" ht="23.1" customHeight="1">
      <c r="A12" s="294" t="s">
        <v>652</v>
      </c>
      <c r="B12" s="294" t="s">
        <v>2</v>
      </c>
      <c r="C12" s="132"/>
      <c r="D12" s="295"/>
      <c r="E12" s="295"/>
      <c r="F12" s="295"/>
      <c r="G12" s="295"/>
      <c r="H12" s="295"/>
      <c r="I12" s="295"/>
      <c r="J12" s="295"/>
      <c r="K12" s="295"/>
      <c r="L12" s="295"/>
      <c r="M12" s="295"/>
      <c r="N12" s="295"/>
      <c r="O12" s="295"/>
      <c r="P12" s="295"/>
      <c r="Q12" s="295"/>
      <c r="R12" s="132"/>
      <c r="S12" s="293">
        <v>0</v>
      </c>
    </row>
    <row r="13" spans="1:19" ht="23.1" customHeight="1">
      <c r="A13" s="191"/>
      <c r="B13" s="294" t="s">
        <v>624</v>
      </c>
      <c r="C13" s="132"/>
      <c r="D13" s="295"/>
      <c r="E13" s="295"/>
      <c r="F13" s="295"/>
      <c r="G13" s="295"/>
      <c r="H13" s="295"/>
      <c r="I13" s="295"/>
      <c r="J13" s="295"/>
      <c r="K13" s="295"/>
      <c r="L13" s="295"/>
      <c r="M13" s="295"/>
      <c r="N13" s="295"/>
      <c r="O13" s="295"/>
      <c r="P13" s="295"/>
      <c r="Q13" s="295"/>
      <c r="R13" s="132"/>
      <c r="S13" s="293">
        <v>0</v>
      </c>
    </row>
    <row r="14" spans="1:19" ht="23.1" customHeight="1">
      <c r="A14" s="191"/>
      <c r="B14" s="294" t="s">
        <v>625</v>
      </c>
      <c r="C14" s="132"/>
      <c r="D14" s="295"/>
      <c r="E14" s="295"/>
      <c r="F14" s="295"/>
      <c r="G14" s="295"/>
      <c r="H14" s="295"/>
      <c r="I14" s="295"/>
      <c r="J14" s="295"/>
      <c r="K14" s="295"/>
      <c r="L14" s="295"/>
      <c r="M14" s="295"/>
      <c r="N14" s="295"/>
      <c r="O14" s="295"/>
      <c r="P14" s="295"/>
      <c r="Q14" s="295"/>
      <c r="R14" s="132"/>
      <c r="S14" s="293">
        <v>0</v>
      </c>
    </row>
    <row r="15" spans="1:19" ht="23.1" customHeight="1">
      <c r="A15" s="191"/>
      <c r="B15" s="294" t="s">
        <v>611</v>
      </c>
      <c r="C15" s="132"/>
      <c r="D15" s="295"/>
      <c r="E15" s="295"/>
      <c r="F15" s="295"/>
      <c r="G15" s="295"/>
      <c r="H15" s="295"/>
      <c r="I15" s="295"/>
      <c r="J15" s="295"/>
      <c r="K15" s="295"/>
      <c r="L15" s="295"/>
      <c r="M15" s="295"/>
      <c r="N15" s="295"/>
      <c r="O15" s="295"/>
      <c r="P15" s="295"/>
      <c r="Q15" s="295"/>
      <c r="R15" s="132"/>
      <c r="S15" s="293">
        <v>0</v>
      </c>
    </row>
    <row r="16" spans="1:19" ht="23.1" customHeight="1">
      <c r="A16" s="294" t="s">
        <v>612</v>
      </c>
      <c r="B16" s="294" t="s">
        <v>2</v>
      </c>
      <c r="C16" s="132"/>
      <c r="D16" s="295"/>
      <c r="E16" s="295"/>
      <c r="F16" s="295"/>
      <c r="G16" s="295"/>
      <c r="H16" s="295"/>
      <c r="I16" s="295"/>
      <c r="J16" s="295"/>
      <c r="K16" s="295"/>
      <c r="L16" s="295"/>
      <c r="M16" s="295"/>
      <c r="N16" s="295"/>
      <c r="O16" s="295"/>
      <c r="P16" s="295"/>
      <c r="Q16" s="295"/>
      <c r="R16" s="132"/>
      <c r="S16" s="293">
        <v>0</v>
      </c>
    </row>
    <row r="17" spans="1:19" ht="23.1" customHeight="1">
      <c r="A17" s="191"/>
      <c r="B17" s="294" t="s">
        <v>624</v>
      </c>
      <c r="C17" s="132"/>
      <c r="D17" s="295"/>
      <c r="E17" s="295"/>
      <c r="F17" s="295"/>
      <c r="G17" s="295"/>
      <c r="H17" s="295"/>
      <c r="I17" s="295"/>
      <c r="J17" s="295"/>
      <c r="K17" s="295"/>
      <c r="L17" s="295"/>
      <c r="M17" s="295"/>
      <c r="N17" s="295"/>
      <c r="O17" s="295"/>
      <c r="P17" s="295"/>
      <c r="Q17" s="295"/>
      <c r="R17" s="132"/>
      <c r="S17" s="293">
        <v>0</v>
      </c>
    </row>
    <row r="18" spans="1:19" ht="23.1" customHeight="1">
      <c r="A18" s="191"/>
      <c r="B18" s="294" t="s">
        <v>625</v>
      </c>
      <c r="C18" s="132"/>
      <c r="D18" s="295"/>
      <c r="E18" s="295"/>
      <c r="F18" s="295"/>
      <c r="G18" s="295"/>
      <c r="H18" s="295"/>
      <c r="I18" s="295"/>
      <c r="J18" s="295"/>
      <c r="K18" s="295"/>
      <c r="L18" s="295"/>
      <c r="M18" s="295"/>
      <c r="N18" s="295"/>
      <c r="O18" s="295"/>
      <c r="P18" s="295"/>
      <c r="Q18" s="295"/>
      <c r="R18" s="132"/>
      <c r="S18" s="293">
        <v>0</v>
      </c>
    </row>
    <row r="19" spans="1:19" ht="23.1" customHeight="1">
      <c r="A19" s="191"/>
      <c r="B19" s="294" t="s">
        <v>611</v>
      </c>
      <c r="C19" s="132"/>
      <c r="D19" s="295"/>
      <c r="E19" s="295"/>
      <c r="F19" s="295"/>
      <c r="G19" s="295"/>
      <c r="H19" s="295"/>
      <c r="I19" s="295"/>
      <c r="J19" s="295"/>
      <c r="K19" s="295"/>
      <c r="L19" s="295"/>
      <c r="M19" s="295"/>
      <c r="N19" s="295"/>
      <c r="O19" s="295"/>
      <c r="P19" s="295"/>
      <c r="Q19" s="295"/>
      <c r="R19" s="132"/>
      <c r="S19" s="293">
        <v>0</v>
      </c>
    </row>
    <row r="20" spans="1:19" ht="23.1" customHeight="1">
      <c r="A20" s="191" t="s">
        <v>613</v>
      </c>
      <c r="B20" s="294" t="s">
        <v>2</v>
      </c>
      <c r="C20" s="132"/>
      <c r="D20" s="296">
        <v>1</v>
      </c>
      <c r="E20" s="296">
        <v>3</v>
      </c>
      <c r="F20" s="296">
        <v>11</v>
      </c>
      <c r="G20" s="296">
        <v>2</v>
      </c>
      <c r="H20" s="295"/>
      <c r="I20" s="295"/>
      <c r="J20" s="296">
        <v>6</v>
      </c>
      <c r="K20" s="296">
        <v>6</v>
      </c>
      <c r="L20" s="295"/>
      <c r="M20" s="296">
        <v>1</v>
      </c>
      <c r="N20" s="295"/>
      <c r="O20" s="296">
        <v>3</v>
      </c>
      <c r="P20" s="296">
        <v>3</v>
      </c>
      <c r="Q20" s="296">
        <v>1</v>
      </c>
      <c r="R20" s="132"/>
      <c r="S20" s="293">
        <v>37</v>
      </c>
    </row>
    <row r="21" spans="1:19" ht="23.1" customHeight="1">
      <c r="A21" s="191"/>
      <c r="B21" s="294" t="s">
        <v>624</v>
      </c>
      <c r="C21" s="132"/>
      <c r="D21" s="296">
        <v>2</v>
      </c>
      <c r="E21" s="296">
        <v>6</v>
      </c>
      <c r="F21" s="296">
        <v>31</v>
      </c>
      <c r="G21" s="296">
        <v>4</v>
      </c>
      <c r="H21" s="295"/>
      <c r="I21" s="295"/>
      <c r="J21" s="296">
        <v>18</v>
      </c>
      <c r="K21" s="296">
        <v>29</v>
      </c>
      <c r="L21" s="295"/>
      <c r="M21" s="296">
        <v>40</v>
      </c>
      <c r="N21" s="295"/>
      <c r="O21" s="296">
        <v>6</v>
      </c>
      <c r="P21" s="296">
        <v>6</v>
      </c>
      <c r="Q21" s="296">
        <v>2</v>
      </c>
      <c r="R21" s="132"/>
      <c r="S21" s="293">
        <v>144</v>
      </c>
    </row>
    <row r="22" spans="1:19" ht="23.1" customHeight="1">
      <c r="A22" s="191"/>
      <c r="B22" s="294" t="s">
        <v>625</v>
      </c>
      <c r="C22" s="132"/>
      <c r="D22" s="296"/>
      <c r="E22" s="296"/>
      <c r="F22" s="296">
        <v>3</v>
      </c>
      <c r="G22" s="296"/>
      <c r="H22" s="295"/>
      <c r="I22" s="295"/>
      <c r="J22" s="296"/>
      <c r="K22" s="296">
        <v>19</v>
      </c>
      <c r="L22" s="295"/>
      <c r="M22" s="296"/>
      <c r="N22" s="295"/>
      <c r="O22" s="296"/>
      <c r="P22" s="296"/>
      <c r="Q22" s="296"/>
      <c r="R22" s="132"/>
      <c r="S22" s="293">
        <v>22</v>
      </c>
    </row>
    <row r="23" spans="1:19" ht="23.1" customHeight="1">
      <c r="A23" s="191"/>
      <c r="B23" s="294" t="s">
        <v>611</v>
      </c>
      <c r="C23" s="132"/>
      <c r="D23" s="296"/>
      <c r="E23" s="296"/>
      <c r="F23" s="296"/>
      <c r="G23" s="296"/>
      <c r="H23" s="295"/>
      <c r="I23" s="295"/>
      <c r="J23" s="296"/>
      <c r="K23" s="296"/>
      <c r="L23" s="295"/>
      <c r="M23" s="296"/>
      <c r="N23" s="295"/>
      <c r="O23" s="296"/>
      <c r="P23" s="296"/>
      <c r="Q23" s="296"/>
      <c r="R23" s="132"/>
      <c r="S23" s="293">
        <v>0</v>
      </c>
    </row>
    <row r="24" spans="1:19" ht="23.1" customHeight="1">
      <c r="A24" s="191" t="s">
        <v>614</v>
      </c>
      <c r="B24" s="294" t="s">
        <v>2</v>
      </c>
      <c r="C24" s="132"/>
      <c r="D24" s="295"/>
      <c r="E24" s="295"/>
      <c r="F24" s="295"/>
      <c r="G24" s="295"/>
      <c r="H24" s="295"/>
      <c r="I24" s="295"/>
      <c r="J24" s="295"/>
      <c r="K24" s="295"/>
      <c r="L24" s="295"/>
      <c r="M24" s="295"/>
      <c r="N24" s="295"/>
      <c r="O24" s="295"/>
      <c r="P24" s="295"/>
      <c r="Q24" s="295"/>
      <c r="R24" s="132"/>
      <c r="S24" s="293">
        <v>0</v>
      </c>
    </row>
    <row r="25" spans="1:19" ht="23.1" customHeight="1">
      <c r="A25" s="191"/>
      <c r="B25" s="294" t="s">
        <v>624</v>
      </c>
      <c r="C25" s="132"/>
      <c r="D25" s="295"/>
      <c r="E25" s="295"/>
      <c r="F25" s="295"/>
      <c r="G25" s="295"/>
      <c r="H25" s="295"/>
      <c r="I25" s="295"/>
      <c r="J25" s="295"/>
      <c r="K25" s="295"/>
      <c r="L25" s="295"/>
      <c r="M25" s="295"/>
      <c r="N25" s="295"/>
      <c r="O25" s="295"/>
      <c r="P25" s="295"/>
      <c r="Q25" s="295"/>
      <c r="R25" s="132"/>
      <c r="S25" s="293">
        <v>0</v>
      </c>
    </row>
    <row r="26" spans="1:19" ht="23.1" customHeight="1">
      <c r="A26" s="191"/>
      <c r="B26" s="294" t="s">
        <v>625</v>
      </c>
      <c r="C26" s="132"/>
      <c r="D26" s="295"/>
      <c r="E26" s="295"/>
      <c r="F26" s="295"/>
      <c r="G26" s="295"/>
      <c r="H26" s="295"/>
      <c r="I26" s="295"/>
      <c r="J26" s="295"/>
      <c r="K26" s="295"/>
      <c r="L26" s="295"/>
      <c r="M26" s="295"/>
      <c r="N26" s="295"/>
      <c r="O26" s="295"/>
      <c r="P26" s="295"/>
      <c r="Q26" s="295"/>
      <c r="R26" s="132"/>
      <c r="S26" s="293">
        <v>0</v>
      </c>
    </row>
    <row r="27" spans="1:19" ht="23.1" customHeight="1">
      <c r="A27" s="191" t="s">
        <v>615</v>
      </c>
      <c r="B27" s="294" t="s">
        <v>2</v>
      </c>
      <c r="C27" s="132"/>
      <c r="D27" s="295"/>
      <c r="E27" s="295"/>
      <c r="F27" s="295"/>
      <c r="G27" s="295"/>
      <c r="H27" s="295"/>
      <c r="I27" s="295"/>
      <c r="J27" s="295"/>
      <c r="K27" s="295"/>
      <c r="L27" s="295"/>
      <c r="M27" s="295"/>
      <c r="N27" s="295"/>
      <c r="O27" s="295"/>
      <c r="P27" s="295"/>
      <c r="Q27" s="295"/>
      <c r="R27" s="132"/>
      <c r="S27" s="293">
        <v>0</v>
      </c>
    </row>
    <row r="28" spans="1:19" ht="23.1" customHeight="1">
      <c r="A28" s="191"/>
      <c r="B28" s="294" t="s">
        <v>624</v>
      </c>
      <c r="C28" s="132"/>
      <c r="D28" s="295"/>
      <c r="E28" s="295"/>
      <c r="F28" s="295"/>
      <c r="G28" s="295"/>
      <c r="H28" s="295"/>
      <c r="I28" s="295"/>
      <c r="J28" s="295"/>
      <c r="K28" s="295"/>
      <c r="L28" s="295"/>
      <c r="M28" s="295"/>
      <c r="N28" s="295"/>
      <c r="O28" s="295"/>
      <c r="P28" s="295"/>
      <c r="Q28" s="295"/>
      <c r="R28" s="132"/>
      <c r="S28" s="293">
        <v>0</v>
      </c>
    </row>
    <row r="29" spans="1:19" ht="23.1" customHeight="1">
      <c r="A29" s="191"/>
      <c r="B29" s="294" t="s">
        <v>625</v>
      </c>
      <c r="C29" s="132"/>
      <c r="D29" s="295"/>
      <c r="E29" s="295"/>
      <c r="F29" s="295"/>
      <c r="G29" s="295"/>
      <c r="H29" s="295"/>
      <c r="I29" s="295"/>
      <c r="J29" s="295"/>
      <c r="K29" s="295"/>
      <c r="L29" s="295"/>
      <c r="M29" s="295"/>
      <c r="N29" s="295"/>
      <c r="O29" s="295"/>
      <c r="P29" s="295"/>
      <c r="Q29" s="295"/>
      <c r="R29" s="132"/>
      <c r="S29" s="293">
        <v>0</v>
      </c>
    </row>
    <row r="30" spans="1:19" ht="23.1" customHeight="1">
      <c r="A30" s="191" t="s">
        <v>616</v>
      </c>
      <c r="B30" s="294" t="s">
        <v>2</v>
      </c>
      <c r="C30" s="132"/>
      <c r="D30" s="295"/>
      <c r="E30" s="295"/>
      <c r="F30" s="295"/>
      <c r="G30" s="295"/>
      <c r="H30" s="295"/>
      <c r="I30" s="295"/>
      <c r="J30" s="295"/>
      <c r="K30" s="295"/>
      <c r="L30" s="296">
        <v>2</v>
      </c>
      <c r="M30" s="295"/>
      <c r="N30" s="295"/>
      <c r="O30" s="296">
        <v>2</v>
      </c>
      <c r="P30" s="295"/>
      <c r="Q30" s="295"/>
      <c r="R30" s="132"/>
      <c r="S30" s="293">
        <v>4</v>
      </c>
    </row>
    <row r="31" spans="1:19" ht="23.1" customHeight="1">
      <c r="A31" s="191"/>
      <c r="B31" s="294" t="s">
        <v>624</v>
      </c>
      <c r="C31" s="132"/>
      <c r="D31" s="295"/>
      <c r="E31" s="295"/>
      <c r="F31" s="295"/>
      <c r="G31" s="295"/>
      <c r="H31" s="295"/>
      <c r="I31" s="295"/>
      <c r="J31" s="295"/>
      <c r="K31" s="295"/>
      <c r="L31" s="296">
        <v>2</v>
      </c>
      <c r="M31" s="295"/>
      <c r="N31" s="295"/>
      <c r="O31" s="296">
        <v>2</v>
      </c>
      <c r="P31" s="295"/>
      <c r="Q31" s="295"/>
      <c r="R31" s="132"/>
      <c r="S31" s="293">
        <v>4</v>
      </c>
    </row>
    <row r="32" spans="1:19" ht="23.1" customHeight="1">
      <c r="A32" s="191" t="s">
        <v>617</v>
      </c>
      <c r="B32" s="294" t="s">
        <v>2</v>
      </c>
      <c r="C32" s="132"/>
      <c r="D32" s="295"/>
      <c r="E32" s="295"/>
      <c r="F32" s="295"/>
      <c r="G32" s="295"/>
      <c r="H32" s="295"/>
      <c r="I32" s="295"/>
      <c r="J32" s="296">
        <v>1</v>
      </c>
      <c r="K32" s="295"/>
      <c r="L32" s="295"/>
      <c r="M32" s="295"/>
      <c r="N32" s="296">
        <v>1</v>
      </c>
      <c r="O32" s="295"/>
      <c r="P32" s="295"/>
      <c r="Q32" s="295"/>
      <c r="R32" s="132"/>
      <c r="S32" s="293">
        <v>2</v>
      </c>
    </row>
    <row r="33" spans="1:19" ht="23.1" customHeight="1">
      <c r="A33" s="191"/>
      <c r="B33" s="294" t="s">
        <v>624</v>
      </c>
      <c r="C33" s="132"/>
      <c r="D33" s="295"/>
      <c r="E33" s="295"/>
      <c r="F33" s="295"/>
      <c r="G33" s="295"/>
      <c r="H33" s="295"/>
      <c r="I33" s="295"/>
      <c r="J33" s="296">
        <v>1</v>
      </c>
      <c r="K33" s="295"/>
      <c r="L33" s="295"/>
      <c r="M33" s="295"/>
      <c r="N33" s="296">
        <v>1</v>
      </c>
      <c r="O33" s="295"/>
      <c r="P33" s="295"/>
      <c r="Q33" s="295"/>
      <c r="R33" s="132"/>
      <c r="S33" s="293">
        <v>2</v>
      </c>
    </row>
    <row r="34" spans="1:19" ht="23.1" customHeight="1">
      <c r="A34" s="191" t="s">
        <v>618</v>
      </c>
      <c r="B34" s="294" t="s">
        <v>2</v>
      </c>
      <c r="C34" s="132"/>
      <c r="D34" s="295"/>
      <c r="E34" s="295"/>
      <c r="F34" s="295"/>
      <c r="G34" s="295"/>
      <c r="H34" s="295"/>
      <c r="I34" s="295"/>
      <c r="J34" s="295"/>
      <c r="K34" s="295"/>
      <c r="L34" s="295"/>
      <c r="M34" s="295"/>
      <c r="N34" s="295"/>
      <c r="O34" s="295"/>
      <c r="P34" s="295"/>
      <c r="Q34" s="295"/>
      <c r="R34" s="132"/>
      <c r="S34" s="293">
        <v>0</v>
      </c>
    </row>
    <row r="35" spans="1:19" ht="23.1" customHeight="1">
      <c r="A35" s="191"/>
      <c r="B35" s="294" t="s">
        <v>624</v>
      </c>
      <c r="C35" s="132"/>
      <c r="D35" s="295"/>
      <c r="E35" s="295"/>
      <c r="F35" s="295"/>
      <c r="G35" s="295"/>
      <c r="H35" s="295"/>
      <c r="I35" s="295"/>
      <c r="J35" s="295"/>
      <c r="K35" s="295"/>
      <c r="L35" s="295"/>
      <c r="M35" s="295"/>
      <c r="N35" s="295"/>
      <c r="O35" s="295"/>
      <c r="P35" s="295"/>
      <c r="Q35" s="295"/>
      <c r="R35" s="132"/>
      <c r="S35" s="293">
        <v>0</v>
      </c>
    </row>
    <row r="36" spans="1:19" ht="23.1" customHeight="1">
      <c r="A36" s="191" t="s">
        <v>619</v>
      </c>
      <c r="B36" s="294" t="s">
        <v>2</v>
      </c>
      <c r="C36" s="132"/>
      <c r="D36" s="295"/>
      <c r="E36" s="295"/>
      <c r="F36" s="295"/>
      <c r="G36" s="295"/>
      <c r="H36" s="296">
        <v>1</v>
      </c>
      <c r="I36" s="296">
        <v>1</v>
      </c>
      <c r="J36" s="295"/>
      <c r="K36" s="296">
        <v>2</v>
      </c>
      <c r="L36" s="295"/>
      <c r="M36" s="295"/>
      <c r="N36" s="295"/>
      <c r="O36" s="295"/>
      <c r="P36" s="295"/>
      <c r="Q36" s="295"/>
      <c r="R36" s="132"/>
      <c r="S36" s="293">
        <v>4</v>
      </c>
    </row>
    <row r="37" spans="1:19" ht="23.1" customHeight="1">
      <c r="A37" s="191"/>
      <c r="B37" s="294" t="s">
        <v>624</v>
      </c>
      <c r="C37" s="132"/>
      <c r="D37" s="295"/>
      <c r="E37" s="295"/>
      <c r="F37" s="295"/>
      <c r="G37" s="295"/>
      <c r="H37" s="296">
        <v>1</v>
      </c>
      <c r="I37" s="296">
        <v>1</v>
      </c>
      <c r="J37" s="295"/>
      <c r="K37" s="296">
        <v>2</v>
      </c>
      <c r="L37" s="295"/>
      <c r="M37" s="295"/>
      <c r="N37" s="295"/>
      <c r="O37" s="295"/>
      <c r="P37" s="295"/>
      <c r="Q37" s="295"/>
      <c r="R37" s="132"/>
      <c r="S37" s="293">
        <v>4</v>
      </c>
    </row>
    <row r="38" spans="1:19" ht="23.1" customHeight="1">
      <c r="A38" s="191" t="s">
        <v>620</v>
      </c>
      <c r="B38" s="294" t="s">
        <v>2</v>
      </c>
      <c r="C38" s="132"/>
      <c r="D38" s="295"/>
      <c r="E38" s="295"/>
      <c r="F38" s="295"/>
      <c r="G38" s="295"/>
      <c r="H38" s="295"/>
      <c r="I38" s="295"/>
      <c r="J38" s="295"/>
      <c r="K38" s="295"/>
      <c r="L38" s="295"/>
      <c r="M38" s="295"/>
      <c r="N38" s="295"/>
      <c r="O38" s="295"/>
      <c r="P38" s="295"/>
      <c r="Q38" s="295"/>
      <c r="R38" s="132"/>
      <c r="S38" s="293">
        <v>0</v>
      </c>
    </row>
    <row r="39" spans="1:19" ht="23.1" customHeight="1">
      <c r="A39" s="191"/>
      <c r="B39" s="294" t="s">
        <v>624</v>
      </c>
      <c r="C39" s="132"/>
      <c r="D39" s="295"/>
      <c r="E39" s="295"/>
      <c r="F39" s="295"/>
      <c r="G39" s="295"/>
      <c r="H39" s="295"/>
      <c r="I39" s="295"/>
      <c r="J39" s="295"/>
      <c r="K39" s="295"/>
      <c r="L39" s="295"/>
      <c r="M39" s="295"/>
      <c r="N39" s="295"/>
      <c r="O39" s="295"/>
      <c r="P39" s="295"/>
      <c r="Q39" s="295"/>
      <c r="R39" s="132"/>
      <c r="S39" s="293">
        <v>0</v>
      </c>
    </row>
    <row r="40" spans="1:19" ht="23.1" customHeight="1">
      <c r="A40" s="191" t="s">
        <v>621</v>
      </c>
      <c r="B40" s="294" t="s">
        <v>2</v>
      </c>
      <c r="C40" s="132"/>
      <c r="D40" s="295"/>
      <c r="E40" s="295"/>
      <c r="F40" s="295"/>
      <c r="G40" s="295"/>
      <c r="H40" s="295"/>
      <c r="I40" s="295"/>
      <c r="J40" s="295"/>
      <c r="K40" s="295"/>
      <c r="L40" s="295"/>
      <c r="M40" s="295"/>
      <c r="N40" s="295"/>
      <c r="O40" s="295"/>
      <c r="P40" s="295"/>
      <c r="Q40" s="295"/>
      <c r="R40" s="132"/>
      <c r="S40" s="293">
        <v>0</v>
      </c>
    </row>
    <row r="41" spans="1:19" ht="23.1" customHeight="1">
      <c r="A41" s="191"/>
      <c r="B41" s="294" t="s">
        <v>624</v>
      </c>
      <c r="C41" s="132"/>
      <c r="D41" s="295"/>
      <c r="E41" s="295"/>
      <c r="F41" s="295"/>
      <c r="G41" s="295"/>
      <c r="H41" s="295"/>
      <c r="I41" s="295"/>
      <c r="J41" s="295"/>
      <c r="K41" s="295"/>
      <c r="L41" s="295"/>
      <c r="M41" s="295"/>
      <c r="N41" s="295"/>
      <c r="O41" s="295"/>
      <c r="P41" s="295"/>
      <c r="Q41" s="295"/>
      <c r="R41" s="132"/>
      <c r="S41" s="293">
        <v>0</v>
      </c>
    </row>
    <row r="42" spans="1:19" ht="23.1" customHeight="1">
      <c r="A42" s="191" t="s">
        <v>622</v>
      </c>
      <c r="B42" s="294" t="s">
        <v>2</v>
      </c>
      <c r="C42" s="132"/>
      <c r="D42" s="296">
        <v>5</v>
      </c>
      <c r="E42" s="296">
        <v>6</v>
      </c>
      <c r="F42" s="296">
        <v>7</v>
      </c>
      <c r="G42" s="295"/>
      <c r="H42" s="295"/>
      <c r="I42" s="296">
        <v>1</v>
      </c>
      <c r="J42" s="295"/>
      <c r="K42" s="296">
        <v>6</v>
      </c>
      <c r="L42" s="295"/>
      <c r="M42" s="296">
        <v>5</v>
      </c>
      <c r="N42" s="295"/>
      <c r="O42" s="296">
        <v>3</v>
      </c>
      <c r="P42" s="296">
        <v>4</v>
      </c>
      <c r="Q42" s="296">
        <v>6</v>
      </c>
      <c r="R42" s="132"/>
      <c r="S42" s="293">
        <v>43</v>
      </c>
    </row>
    <row r="43" spans="1:19" ht="23.1" customHeight="1">
      <c r="A43" s="294"/>
      <c r="B43" s="294" t="s">
        <v>624</v>
      </c>
      <c r="C43" s="132"/>
      <c r="D43" s="296">
        <v>6</v>
      </c>
      <c r="E43" s="296">
        <v>8</v>
      </c>
      <c r="F43" s="296">
        <v>14</v>
      </c>
      <c r="G43" s="295"/>
      <c r="H43" s="295"/>
      <c r="I43" s="296">
        <v>27</v>
      </c>
      <c r="J43" s="295"/>
      <c r="K43" s="296">
        <v>20</v>
      </c>
      <c r="L43" s="295"/>
      <c r="M43" s="296">
        <v>12</v>
      </c>
      <c r="N43" s="295"/>
      <c r="O43" s="296">
        <v>7</v>
      </c>
      <c r="P43" s="296">
        <v>9</v>
      </c>
      <c r="Q43" s="296">
        <v>6</v>
      </c>
      <c r="R43" s="132"/>
      <c r="S43" s="293">
        <v>109</v>
      </c>
    </row>
    <row r="44" spans="1:19" ht="23.1" customHeight="1">
      <c r="A44" s="191" t="s">
        <v>623</v>
      </c>
      <c r="B44" s="294" t="s">
        <v>2</v>
      </c>
      <c r="C44" s="132"/>
      <c r="D44" s="295"/>
      <c r="E44" s="295"/>
      <c r="F44" s="296">
        <v>2</v>
      </c>
      <c r="G44" s="296">
        <v>1</v>
      </c>
      <c r="H44" s="295"/>
      <c r="I44" s="296">
        <v>1</v>
      </c>
      <c r="J44" s="295"/>
      <c r="K44" s="295"/>
      <c r="L44" s="295"/>
      <c r="M44" s="295"/>
      <c r="N44" s="295"/>
      <c r="O44" s="296">
        <v>5</v>
      </c>
      <c r="P44" s="295"/>
      <c r="Q44" s="296">
        <v>2</v>
      </c>
      <c r="R44" s="132"/>
      <c r="S44" s="293">
        <v>11</v>
      </c>
    </row>
    <row r="45" spans="1:19" ht="23.1" customHeight="1">
      <c r="A45" s="191"/>
      <c r="B45" s="294" t="s">
        <v>624</v>
      </c>
      <c r="C45" s="132"/>
      <c r="D45" s="295"/>
      <c r="E45" s="295"/>
      <c r="F45" s="296">
        <v>2</v>
      </c>
      <c r="G45" s="296">
        <v>1</v>
      </c>
      <c r="H45" s="295"/>
      <c r="I45" s="296">
        <v>1</v>
      </c>
      <c r="J45" s="295"/>
      <c r="K45" s="295"/>
      <c r="L45" s="295"/>
      <c r="M45" s="295"/>
      <c r="N45" s="295"/>
      <c r="O45" s="296">
        <v>5</v>
      </c>
      <c r="P45" s="295"/>
      <c r="Q45" s="296">
        <v>2</v>
      </c>
      <c r="R45" s="132"/>
      <c r="S45" s="293">
        <v>11</v>
      </c>
    </row>
    <row r="46" spans="1:19" ht="8.1" customHeight="1">
      <c r="A46" s="205"/>
      <c r="B46" s="132"/>
      <c r="C46" s="132"/>
      <c r="D46" s="132"/>
      <c r="E46" s="132"/>
      <c r="F46" s="132"/>
      <c r="G46" s="128"/>
      <c r="H46" s="128"/>
      <c r="I46" s="128"/>
      <c r="J46" s="128"/>
      <c r="K46" s="128"/>
      <c r="L46" s="128"/>
      <c r="M46" s="128"/>
      <c r="N46" s="128"/>
      <c r="O46" s="128"/>
      <c r="P46" s="128"/>
      <c r="Q46" s="128"/>
      <c r="R46" s="128"/>
      <c r="S46" s="128"/>
    </row>
    <row r="47" spans="1:19" ht="23.1" customHeight="1">
      <c r="A47" s="693" t="s">
        <v>83</v>
      </c>
      <c r="B47" s="154" t="s">
        <v>2</v>
      </c>
      <c r="C47" s="132"/>
      <c r="D47" s="149">
        <v>6</v>
      </c>
      <c r="E47" s="149">
        <v>9</v>
      </c>
      <c r="F47" s="149">
        <v>20</v>
      </c>
      <c r="G47" s="149">
        <v>3</v>
      </c>
      <c r="H47" s="149">
        <v>1</v>
      </c>
      <c r="I47" s="149">
        <v>3</v>
      </c>
      <c r="J47" s="149">
        <v>7</v>
      </c>
      <c r="K47" s="149">
        <v>14</v>
      </c>
      <c r="L47" s="149">
        <v>2</v>
      </c>
      <c r="M47" s="149">
        <v>6</v>
      </c>
      <c r="N47" s="149">
        <v>1</v>
      </c>
      <c r="O47" s="149">
        <v>13</v>
      </c>
      <c r="P47" s="149">
        <v>7</v>
      </c>
      <c r="Q47" s="149">
        <v>9</v>
      </c>
      <c r="R47" s="132"/>
      <c r="S47" s="149">
        <v>101</v>
      </c>
    </row>
    <row r="48" spans="1:19" ht="23.1" customHeight="1">
      <c r="A48" s="693"/>
      <c r="B48" s="154" t="s">
        <v>624</v>
      </c>
      <c r="C48" s="132"/>
      <c r="D48" s="149">
        <v>8</v>
      </c>
      <c r="E48" s="149">
        <v>14</v>
      </c>
      <c r="F48" s="149">
        <v>47</v>
      </c>
      <c r="G48" s="149">
        <v>5</v>
      </c>
      <c r="H48" s="149">
        <v>1</v>
      </c>
      <c r="I48" s="149">
        <v>29</v>
      </c>
      <c r="J48" s="149">
        <v>19</v>
      </c>
      <c r="K48" s="149">
        <v>51</v>
      </c>
      <c r="L48" s="149">
        <v>2</v>
      </c>
      <c r="M48" s="149">
        <v>52</v>
      </c>
      <c r="N48" s="149">
        <v>1</v>
      </c>
      <c r="O48" s="149">
        <v>20</v>
      </c>
      <c r="P48" s="149">
        <v>15</v>
      </c>
      <c r="Q48" s="149">
        <v>10</v>
      </c>
      <c r="R48" s="132"/>
      <c r="S48" s="149">
        <v>274</v>
      </c>
    </row>
    <row r="49" spans="1:19">
      <c r="A49" s="136"/>
      <c r="B49" s="136"/>
      <c r="C49" s="128"/>
      <c r="D49" s="128"/>
      <c r="E49" s="128"/>
      <c r="F49" s="128"/>
      <c r="G49" s="128"/>
      <c r="H49" s="128"/>
      <c r="I49" s="128"/>
      <c r="J49" s="128"/>
      <c r="K49" s="128"/>
      <c r="L49" s="128"/>
      <c r="M49" s="128"/>
      <c r="N49" s="128"/>
      <c r="O49" s="128"/>
      <c r="P49" s="128"/>
      <c r="Q49" s="128"/>
      <c r="R49" s="128"/>
      <c r="S49" s="128"/>
    </row>
    <row r="50" spans="1:19" ht="31.5" customHeight="1">
      <c r="A50" s="694" t="s">
        <v>728</v>
      </c>
      <c r="B50" s="694"/>
      <c r="C50" s="694"/>
      <c r="D50" s="694"/>
      <c r="E50" s="694"/>
      <c r="F50" s="694"/>
      <c r="G50" s="694"/>
      <c r="H50" s="694"/>
      <c r="I50" s="694"/>
      <c r="J50" s="694"/>
      <c r="K50" s="694"/>
      <c r="L50" s="694"/>
      <c r="M50" s="694"/>
      <c r="N50" s="694"/>
      <c r="O50" s="694"/>
      <c r="P50" s="694"/>
      <c r="Q50" s="694"/>
      <c r="R50" s="128"/>
      <c r="S50" s="128"/>
    </row>
    <row r="51" spans="1:19" ht="18" customHeight="1">
      <c r="A51" s="299"/>
      <c r="B51" s="128"/>
      <c r="C51" s="128"/>
      <c r="D51" s="128"/>
      <c r="E51" s="128"/>
      <c r="F51" s="128"/>
      <c r="G51" s="128"/>
      <c r="H51" s="128"/>
      <c r="I51" s="128"/>
      <c r="J51" s="128"/>
      <c r="K51" s="128"/>
      <c r="L51" s="128"/>
      <c r="M51" s="128"/>
      <c r="N51" s="128"/>
      <c r="O51" s="128"/>
      <c r="P51" s="128"/>
      <c r="Q51" s="128"/>
      <c r="R51" s="128"/>
      <c r="S51" s="128"/>
    </row>
    <row r="52" spans="1:19" ht="18" customHeight="1">
      <c r="A52" s="299" t="s">
        <v>730</v>
      </c>
      <c r="B52" s="128"/>
      <c r="C52" s="128"/>
      <c r="D52" s="128"/>
      <c r="E52" s="128"/>
      <c r="F52" s="128"/>
      <c r="G52" s="128"/>
      <c r="H52" s="128"/>
      <c r="I52" s="128"/>
      <c r="J52" s="128"/>
      <c r="K52" s="128"/>
      <c r="L52" s="128"/>
      <c r="M52" s="128"/>
      <c r="N52" s="128"/>
      <c r="O52" s="128"/>
      <c r="P52" s="128"/>
      <c r="Q52" s="128"/>
      <c r="R52" s="128"/>
      <c r="S52" s="128"/>
    </row>
    <row r="53" spans="1:19" ht="18" customHeight="1">
      <c r="A53" s="298"/>
    </row>
  </sheetData>
  <mergeCells count="8">
    <mergeCell ref="A50:Q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06" footer="0.31496062992125984"/>
  <pageSetup scale="37"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19C20-3A2A-40AD-BD05-C1DCFB95AE68}">
  <dimension ref="A1:R31"/>
  <sheetViews>
    <sheetView view="pageBreakPreview" zoomScale="60" zoomScaleNormal="85" workbookViewId="0">
      <selection activeCell="T18" sqref="T18"/>
    </sheetView>
  </sheetViews>
  <sheetFormatPr baseColWidth="10" defaultRowHeight="12.75"/>
  <cols>
    <col min="1" max="1" width="45.7109375" customWidth="1"/>
    <col min="2" max="2" width="1.7109375" customWidth="1"/>
    <col min="3" max="16" width="15.5703125" style="568" customWidth="1"/>
    <col min="17" max="17" width="1.7109375" customWidth="1"/>
    <col min="18" max="18" width="12.7109375" customWidth="1"/>
  </cols>
  <sheetData>
    <row r="1" spans="1:18" ht="24.95" customHeight="1">
      <c r="A1" s="128" t="s">
        <v>62</v>
      </c>
      <c r="B1" s="128"/>
      <c r="C1" s="344"/>
      <c r="D1" s="344"/>
      <c r="E1" s="344"/>
      <c r="F1" s="344"/>
      <c r="G1" s="344"/>
      <c r="H1" s="344"/>
      <c r="I1" s="344"/>
      <c r="J1" s="344"/>
      <c r="K1" s="344"/>
      <c r="L1" s="344"/>
      <c r="M1" s="344"/>
      <c r="N1" s="344"/>
      <c r="O1" s="344"/>
      <c r="P1" s="344"/>
      <c r="Q1" s="128"/>
      <c r="R1" s="128"/>
    </row>
    <row r="2" spans="1:18" ht="69.95" customHeight="1">
      <c r="A2" s="635" t="s">
        <v>627</v>
      </c>
      <c r="B2" s="635"/>
      <c r="C2" s="635"/>
      <c r="D2" s="635"/>
      <c r="E2" s="635"/>
      <c r="F2" s="635"/>
      <c r="G2" s="635"/>
      <c r="H2" s="635"/>
      <c r="I2" s="635"/>
      <c r="J2" s="635"/>
      <c r="K2" s="635"/>
      <c r="L2" s="635"/>
      <c r="M2" s="635"/>
      <c r="N2" s="635"/>
      <c r="O2" s="635"/>
      <c r="P2" s="635"/>
      <c r="Q2" s="635"/>
      <c r="R2" s="635"/>
    </row>
    <row r="3" spans="1:18" ht="24.95" customHeight="1">
      <c r="A3" s="635" t="str">
        <f>UPPER(CONCATENATE("Septiembre 2023"))</f>
        <v>SEPTIEMBRE 2023</v>
      </c>
      <c r="B3" s="635"/>
      <c r="C3" s="635"/>
      <c r="D3" s="635"/>
      <c r="E3" s="635"/>
      <c r="F3" s="635"/>
      <c r="G3" s="635"/>
      <c r="H3" s="635"/>
      <c r="I3" s="635"/>
      <c r="J3" s="635"/>
      <c r="K3" s="635"/>
      <c r="L3" s="635"/>
      <c r="M3" s="635"/>
      <c r="N3" s="635"/>
      <c r="O3" s="635"/>
      <c r="P3" s="635"/>
      <c r="Q3" s="635"/>
      <c r="R3" s="635"/>
    </row>
    <row r="4" spans="1:18" ht="150" customHeight="1">
      <c r="A4" s="136"/>
      <c r="B4" s="128"/>
      <c r="C4" s="344"/>
      <c r="D4" s="344"/>
      <c r="E4" s="344"/>
      <c r="F4" s="344"/>
      <c r="G4" s="344"/>
      <c r="H4" s="344"/>
      <c r="I4" s="344"/>
      <c r="J4" s="344"/>
      <c r="K4" s="344"/>
      <c r="L4" s="344"/>
      <c r="M4" s="344"/>
      <c r="N4" s="344"/>
      <c r="O4" s="344"/>
      <c r="P4" s="344"/>
      <c r="Q4" s="128"/>
      <c r="R4" s="128"/>
    </row>
    <row r="5" spans="1:18" ht="69" customHeight="1">
      <c r="A5" s="314" t="s">
        <v>628</v>
      </c>
      <c r="B5" s="275"/>
      <c r="C5" s="343" t="s">
        <v>651</v>
      </c>
      <c r="D5" s="343" t="s">
        <v>652</v>
      </c>
      <c r="E5" s="343" t="s">
        <v>612</v>
      </c>
      <c r="F5" s="343" t="s">
        <v>613</v>
      </c>
      <c r="G5" s="343" t="s">
        <v>614</v>
      </c>
      <c r="H5" s="343" t="s">
        <v>615</v>
      </c>
      <c r="I5" s="343" t="s">
        <v>616</v>
      </c>
      <c r="J5" s="343" t="s">
        <v>617</v>
      </c>
      <c r="K5" s="343" t="s">
        <v>618</v>
      </c>
      <c r="L5" s="343" t="s">
        <v>619</v>
      </c>
      <c r="M5" s="343" t="s">
        <v>620</v>
      </c>
      <c r="N5" s="343" t="s">
        <v>621</v>
      </c>
      <c r="O5" s="343" t="s">
        <v>622</v>
      </c>
      <c r="P5" s="343" t="s">
        <v>623</v>
      </c>
      <c r="Q5" s="275"/>
      <c r="R5" s="314" t="s">
        <v>83</v>
      </c>
    </row>
    <row r="6" spans="1:18" ht="8.1" customHeight="1">
      <c r="A6" s="350"/>
      <c r="B6" s="161"/>
      <c r="C6" s="342"/>
      <c r="D6" s="342"/>
      <c r="E6" s="342"/>
      <c r="F6" s="342"/>
      <c r="G6" s="342"/>
      <c r="H6" s="342"/>
      <c r="I6" s="342"/>
      <c r="J6" s="342"/>
      <c r="K6" s="342"/>
      <c r="L6" s="342"/>
      <c r="M6" s="342"/>
      <c r="N6" s="342"/>
      <c r="O6" s="342"/>
      <c r="P6" s="342"/>
      <c r="Q6" s="161"/>
      <c r="R6" s="341"/>
    </row>
    <row r="7" spans="1:18" ht="50.1" customHeight="1">
      <c r="A7" s="286" t="s">
        <v>629</v>
      </c>
      <c r="B7" s="300"/>
      <c r="C7" s="565"/>
      <c r="D7" s="565" t="s">
        <v>630</v>
      </c>
      <c r="E7" s="565" t="s">
        <v>630</v>
      </c>
      <c r="F7" s="565" t="s">
        <v>630</v>
      </c>
      <c r="G7" s="565" t="s">
        <v>630</v>
      </c>
      <c r="H7" s="565" t="s">
        <v>630</v>
      </c>
      <c r="I7" s="565" t="s">
        <v>630</v>
      </c>
      <c r="J7" s="565" t="s">
        <v>630</v>
      </c>
      <c r="K7" s="565" t="s">
        <v>630</v>
      </c>
      <c r="L7" s="565" t="s">
        <v>630</v>
      </c>
      <c r="M7" s="565" t="s">
        <v>630</v>
      </c>
      <c r="N7" s="565" t="s">
        <v>630</v>
      </c>
      <c r="O7" s="565" t="s">
        <v>630</v>
      </c>
      <c r="P7" s="565" t="s">
        <v>630</v>
      </c>
      <c r="Q7" s="301"/>
      <c r="R7" s="276">
        <v>0</v>
      </c>
    </row>
    <row r="8" spans="1:18" ht="50.1" customHeight="1">
      <c r="A8" s="302" t="s">
        <v>93</v>
      </c>
      <c r="B8" s="301"/>
      <c r="C8" s="565" t="s">
        <v>630</v>
      </c>
      <c r="D8" s="565">
        <v>4</v>
      </c>
      <c r="E8" s="565" t="s">
        <v>630</v>
      </c>
      <c r="F8" s="565">
        <v>27</v>
      </c>
      <c r="G8" s="565" t="s">
        <v>630</v>
      </c>
      <c r="H8" s="565" t="s">
        <v>630</v>
      </c>
      <c r="I8" s="565">
        <v>1</v>
      </c>
      <c r="J8" s="565">
        <v>2</v>
      </c>
      <c r="K8" s="565" t="s">
        <v>630</v>
      </c>
      <c r="L8" s="565">
        <v>13</v>
      </c>
      <c r="M8" s="565" t="s">
        <v>630</v>
      </c>
      <c r="N8" s="565" t="s">
        <v>630</v>
      </c>
      <c r="O8" s="565">
        <v>39</v>
      </c>
      <c r="P8" s="565">
        <v>4</v>
      </c>
      <c r="Q8" s="301"/>
      <c r="R8" s="276">
        <v>90</v>
      </c>
    </row>
    <row r="9" spans="1:18" ht="50.1" customHeight="1">
      <c r="A9" s="302" t="s">
        <v>91</v>
      </c>
      <c r="B9" s="303"/>
      <c r="C9" s="565" t="s">
        <v>630</v>
      </c>
      <c r="D9" s="565">
        <v>2</v>
      </c>
      <c r="E9" s="565" t="s">
        <v>630</v>
      </c>
      <c r="F9" s="565">
        <v>100</v>
      </c>
      <c r="G9" s="565" t="s">
        <v>630</v>
      </c>
      <c r="H9" s="565" t="s">
        <v>630</v>
      </c>
      <c r="I9" s="565">
        <v>5</v>
      </c>
      <c r="J9" s="565">
        <v>6</v>
      </c>
      <c r="K9" s="565">
        <v>4</v>
      </c>
      <c r="L9" s="565">
        <v>49</v>
      </c>
      <c r="M9" s="565" t="s">
        <v>630</v>
      </c>
      <c r="N9" s="565" t="s">
        <v>630</v>
      </c>
      <c r="O9" s="565">
        <v>80</v>
      </c>
      <c r="P9" s="565">
        <v>13</v>
      </c>
      <c r="Q9" s="301"/>
      <c r="R9" s="276">
        <v>259</v>
      </c>
    </row>
    <row r="10" spans="1:18" ht="50.1" customHeight="1">
      <c r="A10" s="302" t="s">
        <v>631</v>
      </c>
      <c r="B10" s="303"/>
      <c r="C10" s="565" t="s">
        <v>630</v>
      </c>
      <c r="D10" s="565" t="s">
        <v>630</v>
      </c>
      <c r="E10" s="565" t="s">
        <v>630</v>
      </c>
      <c r="F10" s="565" t="s">
        <v>630</v>
      </c>
      <c r="G10" s="565" t="s">
        <v>630</v>
      </c>
      <c r="H10" s="565" t="s">
        <v>630</v>
      </c>
      <c r="I10" s="565" t="s">
        <v>630</v>
      </c>
      <c r="J10" s="565" t="s">
        <v>630</v>
      </c>
      <c r="K10" s="565" t="s">
        <v>630</v>
      </c>
      <c r="L10" s="565" t="s">
        <v>630</v>
      </c>
      <c r="M10" s="565" t="s">
        <v>630</v>
      </c>
      <c r="N10" s="565" t="s">
        <v>630</v>
      </c>
      <c r="O10" s="565" t="s">
        <v>630</v>
      </c>
      <c r="P10" s="565" t="s">
        <v>630</v>
      </c>
      <c r="Q10" s="301"/>
      <c r="R10" s="276">
        <v>0</v>
      </c>
    </row>
    <row r="11" spans="1:18" ht="50.1" customHeight="1">
      <c r="A11" s="302" t="s">
        <v>94</v>
      </c>
      <c r="B11" s="303"/>
      <c r="C11" s="565" t="s">
        <v>630</v>
      </c>
      <c r="D11" s="565">
        <v>1</v>
      </c>
      <c r="E11" s="565" t="s">
        <v>630</v>
      </c>
      <c r="F11" s="565">
        <v>16</v>
      </c>
      <c r="G11" s="565" t="s">
        <v>630</v>
      </c>
      <c r="H11" s="565" t="s">
        <v>630</v>
      </c>
      <c r="I11" s="565">
        <v>2</v>
      </c>
      <c r="J11" s="565" t="s">
        <v>630</v>
      </c>
      <c r="K11" s="565" t="s">
        <v>630</v>
      </c>
      <c r="L11" s="565">
        <v>2</v>
      </c>
      <c r="M11" s="565" t="s">
        <v>630</v>
      </c>
      <c r="N11" s="565" t="s">
        <v>630</v>
      </c>
      <c r="O11" s="565">
        <v>12</v>
      </c>
      <c r="P11" s="565">
        <v>3</v>
      </c>
      <c r="Q11" s="303"/>
      <c r="R11" s="276">
        <v>36</v>
      </c>
    </row>
    <row r="12" spans="1:18" ht="50.1" customHeight="1">
      <c r="A12" s="302" t="s">
        <v>92</v>
      </c>
      <c r="B12" s="303"/>
      <c r="C12" s="565" t="s">
        <v>630</v>
      </c>
      <c r="D12" s="565" t="s">
        <v>630</v>
      </c>
      <c r="E12" s="565" t="s">
        <v>630</v>
      </c>
      <c r="F12" s="565">
        <v>40</v>
      </c>
      <c r="G12" s="565" t="s">
        <v>630</v>
      </c>
      <c r="H12" s="565" t="s">
        <v>630</v>
      </c>
      <c r="I12" s="565">
        <v>1</v>
      </c>
      <c r="J12" s="565">
        <v>1</v>
      </c>
      <c r="K12" s="565" t="s">
        <v>630</v>
      </c>
      <c r="L12" s="565">
        <v>3</v>
      </c>
      <c r="M12" s="565" t="s">
        <v>630</v>
      </c>
      <c r="N12" s="565" t="s">
        <v>630</v>
      </c>
      <c r="O12" s="565">
        <v>54</v>
      </c>
      <c r="P12" s="565">
        <v>2</v>
      </c>
      <c r="Q12" s="301"/>
      <c r="R12" s="276">
        <v>101</v>
      </c>
    </row>
    <row r="13" spans="1:18" ht="50.1" customHeight="1">
      <c r="A13" s="302" t="s">
        <v>632</v>
      </c>
      <c r="B13" s="303"/>
      <c r="C13" s="565" t="s">
        <v>630</v>
      </c>
      <c r="D13" s="565" t="s">
        <v>630</v>
      </c>
      <c r="E13" s="565" t="s">
        <v>630</v>
      </c>
      <c r="F13" s="565" t="s">
        <v>630</v>
      </c>
      <c r="G13" s="565" t="s">
        <v>630</v>
      </c>
      <c r="H13" s="565" t="s">
        <v>630</v>
      </c>
      <c r="I13" s="565" t="s">
        <v>630</v>
      </c>
      <c r="J13" s="565" t="s">
        <v>630</v>
      </c>
      <c r="K13" s="565" t="s">
        <v>630</v>
      </c>
      <c r="L13" s="565" t="s">
        <v>630</v>
      </c>
      <c r="M13" s="565" t="s">
        <v>630</v>
      </c>
      <c r="N13" s="565" t="s">
        <v>630</v>
      </c>
      <c r="O13" s="565" t="s">
        <v>630</v>
      </c>
      <c r="P13" s="565" t="s">
        <v>630</v>
      </c>
      <c r="Q13" s="301"/>
      <c r="R13" s="276">
        <v>0</v>
      </c>
    </row>
    <row r="14" spans="1:18" ht="50.1" customHeight="1">
      <c r="A14" s="302" t="s">
        <v>633</v>
      </c>
      <c r="B14" s="303"/>
      <c r="C14" s="565" t="s">
        <v>630</v>
      </c>
      <c r="D14" s="565" t="s">
        <v>630</v>
      </c>
      <c r="E14" s="565" t="s">
        <v>630</v>
      </c>
      <c r="F14" s="565" t="s">
        <v>630</v>
      </c>
      <c r="G14" s="565" t="s">
        <v>630</v>
      </c>
      <c r="H14" s="565" t="s">
        <v>630</v>
      </c>
      <c r="I14" s="565" t="s">
        <v>630</v>
      </c>
      <c r="J14" s="565" t="s">
        <v>630</v>
      </c>
      <c r="K14" s="565" t="s">
        <v>630</v>
      </c>
      <c r="L14" s="565" t="s">
        <v>630</v>
      </c>
      <c r="M14" s="565" t="s">
        <v>630</v>
      </c>
      <c r="N14" s="565" t="s">
        <v>630</v>
      </c>
      <c r="O14" s="565">
        <v>2</v>
      </c>
      <c r="P14" s="565" t="s">
        <v>630</v>
      </c>
      <c r="Q14" s="301"/>
      <c r="R14" s="276">
        <v>2</v>
      </c>
    </row>
    <row r="15" spans="1:18" ht="8.1" customHeight="1">
      <c r="A15" s="304"/>
      <c r="B15" s="305"/>
      <c r="C15" s="566"/>
      <c r="D15" s="566"/>
      <c r="E15" s="566"/>
      <c r="F15" s="566"/>
      <c r="G15" s="566"/>
      <c r="H15" s="566"/>
      <c r="I15" s="566"/>
      <c r="J15" s="566"/>
      <c r="K15" s="566"/>
      <c r="L15" s="566"/>
      <c r="M15" s="566"/>
      <c r="N15" s="566"/>
      <c r="O15" s="566"/>
      <c r="P15" s="566"/>
      <c r="Q15" s="305"/>
      <c r="R15" s="306"/>
    </row>
    <row r="16" spans="1:18" ht="50.1" customHeight="1">
      <c r="A16" s="290" t="s">
        <v>83</v>
      </c>
      <c r="B16" s="307"/>
      <c r="C16" s="567">
        <v>0</v>
      </c>
      <c r="D16" s="567">
        <v>7</v>
      </c>
      <c r="E16" s="567">
        <v>0</v>
      </c>
      <c r="F16" s="567">
        <v>183</v>
      </c>
      <c r="G16" s="567">
        <v>0</v>
      </c>
      <c r="H16" s="567">
        <v>0</v>
      </c>
      <c r="I16" s="567">
        <v>9</v>
      </c>
      <c r="J16" s="567">
        <v>9</v>
      </c>
      <c r="K16" s="567">
        <v>4</v>
      </c>
      <c r="L16" s="567">
        <v>67</v>
      </c>
      <c r="M16" s="567">
        <v>0</v>
      </c>
      <c r="N16" s="567">
        <v>0</v>
      </c>
      <c r="O16" s="567">
        <v>187</v>
      </c>
      <c r="P16" s="567">
        <v>22</v>
      </c>
      <c r="Q16" s="308"/>
      <c r="R16" s="279">
        <v>488</v>
      </c>
    </row>
    <row r="17" spans="1:18">
      <c r="A17" s="136"/>
      <c r="B17" s="136"/>
      <c r="C17" s="344"/>
      <c r="D17" s="344"/>
      <c r="E17" s="344"/>
      <c r="F17" s="344"/>
      <c r="G17" s="344"/>
      <c r="H17" s="344"/>
      <c r="I17" s="344"/>
      <c r="J17" s="344"/>
      <c r="K17" s="344"/>
      <c r="L17" s="344"/>
      <c r="M17" s="344"/>
      <c r="N17" s="344"/>
      <c r="O17" s="344"/>
      <c r="P17" s="344"/>
      <c r="Q17" s="128"/>
      <c r="R17" s="128"/>
    </row>
    <row r="18" spans="1:18">
      <c r="A18" s="136"/>
      <c r="B18" s="136"/>
      <c r="C18" s="344"/>
      <c r="D18" s="344"/>
      <c r="E18" s="344"/>
      <c r="F18" s="344"/>
      <c r="G18" s="344"/>
      <c r="H18" s="344"/>
      <c r="I18" s="344"/>
      <c r="J18" s="344"/>
      <c r="K18" s="344"/>
      <c r="L18" s="344"/>
      <c r="M18" s="344"/>
      <c r="N18" s="344"/>
      <c r="O18" s="344"/>
      <c r="P18" s="344"/>
      <c r="Q18" s="128"/>
      <c r="R18" s="128"/>
    </row>
    <row r="19" spans="1:18">
      <c r="A19" s="136"/>
      <c r="B19" s="136"/>
      <c r="C19" s="344"/>
      <c r="D19" s="344"/>
      <c r="E19" s="344"/>
      <c r="F19" s="344"/>
      <c r="G19" s="344"/>
      <c r="H19" s="344"/>
      <c r="I19" s="344"/>
      <c r="J19" s="344"/>
      <c r="K19" s="344"/>
      <c r="L19" s="344"/>
      <c r="M19" s="344"/>
      <c r="N19" s="344"/>
      <c r="O19" s="344"/>
      <c r="P19" s="344"/>
      <c r="Q19" s="128"/>
      <c r="R19" s="128"/>
    </row>
    <row r="20" spans="1:18">
      <c r="A20" s="136"/>
      <c r="B20" s="136"/>
      <c r="C20" s="344"/>
      <c r="D20" s="344"/>
      <c r="E20" s="344"/>
      <c r="F20" s="344"/>
      <c r="G20" s="344"/>
      <c r="H20" s="344"/>
      <c r="I20" s="344"/>
      <c r="J20" s="344"/>
      <c r="K20" s="344"/>
      <c r="L20" s="344"/>
      <c r="M20" s="344"/>
      <c r="N20" s="344"/>
      <c r="O20" s="344"/>
      <c r="P20" s="344"/>
      <c r="Q20" s="128"/>
      <c r="R20" s="128"/>
    </row>
    <row r="21" spans="1:18">
      <c r="A21" s="136"/>
      <c r="B21" s="136"/>
      <c r="C21" s="344"/>
      <c r="D21" s="344"/>
      <c r="E21" s="344"/>
      <c r="F21" s="344"/>
      <c r="G21" s="344"/>
      <c r="H21" s="344"/>
      <c r="I21" s="344"/>
      <c r="J21" s="344"/>
      <c r="K21" s="344"/>
      <c r="L21" s="344"/>
      <c r="M21" s="344"/>
      <c r="N21" s="344"/>
      <c r="O21" s="344"/>
      <c r="P21" s="344"/>
      <c r="Q21" s="128"/>
      <c r="R21" s="128"/>
    </row>
    <row r="22" spans="1:18">
      <c r="A22" s="136"/>
      <c r="B22" s="136"/>
      <c r="C22" s="344"/>
      <c r="D22" s="344"/>
      <c r="E22" s="344"/>
      <c r="F22" s="344"/>
      <c r="G22" s="344"/>
      <c r="H22" s="344"/>
      <c r="I22" s="344"/>
      <c r="J22" s="344"/>
      <c r="K22" s="344"/>
      <c r="L22" s="344"/>
      <c r="M22" s="344"/>
      <c r="N22" s="344"/>
      <c r="O22" s="344"/>
      <c r="P22" s="344"/>
      <c r="Q22" s="128"/>
      <c r="R22" s="128"/>
    </row>
    <row r="23" spans="1:18">
      <c r="A23" s="136"/>
      <c r="B23" s="136"/>
      <c r="C23" s="344"/>
      <c r="D23" s="344"/>
      <c r="E23" s="344"/>
      <c r="F23" s="344"/>
      <c r="G23" s="344"/>
      <c r="H23" s="344"/>
      <c r="I23" s="344"/>
      <c r="J23" s="344"/>
      <c r="K23" s="344"/>
      <c r="L23" s="344"/>
      <c r="M23" s="344"/>
      <c r="N23" s="344"/>
      <c r="O23" s="344"/>
      <c r="P23" s="344"/>
      <c r="Q23" s="128"/>
      <c r="R23" s="128"/>
    </row>
    <row r="24" spans="1:18">
      <c r="A24" s="136"/>
      <c r="B24" s="136"/>
      <c r="C24" s="344"/>
      <c r="D24" s="344"/>
      <c r="E24" s="344"/>
      <c r="F24" s="344"/>
      <c r="G24" s="344"/>
      <c r="H24" s="344"/>
      <c r="I24" s="344"/>
      <c r="J24" s="344"/>
      <c r="K24" s="344"/>
      <c r="L24" s="344"/>
      <c r="M24" s="344"/>
      <c r="N24" s="344"/>
      <c r="O24" s="344"/>
      <c r="P24" s="344"/>
      <c r="Q24" s="128"/>
      <c r="R24" s="128"/>
    </row>
    <row r="25" spans="1:18">
      <c r="A25" s="136"/>
      <c r="B25" s="136"/>
      <c r="C25" s="344"/>
      <c r="D25" s="344"/>
      <c r="E25" s="344"/>
      <c r="F25" s="344"/>
      <c r="G25" s="344"/>
      <c r="H25" s="344"/>
      <c r="I25" s="344"/>
      <c r="J25" s="344"/>
      <c r="K25" s="344"/>
      <c r="L25" s="344"/>
      <c r="M25" s="344"/>
      <c r="N25" s="344"/>
      <c r="O25" s="344"/>
      <c r="P25" s="344"/>
      <c r="Q25" s="128"/>
      <c r="R25" s="128"/>
    </row>
    <row r="26" spans="1:18">
      <c r="A26" s="136"/>
      <c r="B26" s="136"/>
      <c r="C26" s="344"/>
      <c r="D26" s="344"/>
      <c r="E26" s="344"/>
      <c r="F26" s="344"/>
      <c r="G26" s="344"/>
      <c r="H26" s="344"/>
      <c r="I26" s="344"/>
      <c r="J26" s="344"/>
      <c r="K26" s="344"/>
      <c r="L26" s="344"/>
      <c r="M26" s="344"/>
      <c r="N26" s="344"/>
      <c r="O26" s="344"/>
      <c r="P26" s="344"/>
      <c r="Q26" s="128"/>
      <c r="R26" s="128"/>
    </row>
    <row r="27" spans="1:18">
      <c r="A27" s="136"/>
      <c r="B27" s="136"/>
      <c r="C27" s="344"/>
      <c r="D27" s="344"/>
      <c r="E27" s="344"/>
      <c r="F27" s="344"/>
      <c r="G27" s="344"/>
      <c r="H27" s="344"/>
      <c r="I27" s="344"/>
      <c r="J27" s="344"/>
      <c r="K27" s="344"/>
      <c r="L27" s="344"/>
      <c r="M27" s="344"/>
      <c r="N27" s="344"/>
      <c r="O27" s="344"/>
      <c r="P27" s="344"/>
      <c r="Q27" s="128"/>
      <c r="R27" s="128"/>
    </row>
    <row r="28" spans="1:18">
      <c r="A28" s="136"/>
      <c r="B28" s="136"/>
      <c r="C28" s="344"/>
      <c r="D28" s="344"/>
      <c r="E28" s="344"/>
      <c r="F28" s="344"/>
      <c r="G28" s="344"/>
      <c r="H28" s="344"/>
      <c r="I28" s="344"/>
      <c r="J28" s="344"/>
      <c r="K28" s="344"/>
      <c r="L28" s="344"/>
      <c r="M28" s="344"/>
      <c r="N28" s="344"/>
      <c r="O28" s="344"/>
      <c r="P28" s="344"/>
      <c r="Q28" s="128"/>
      <c r="R28" s="128"/>
    </row>
    <row r="29" spans="1:18" ht="14.1" customHeight="1">
      <c r="A29" s="180" t="s">
        <v>95</v>
      </c>
      <c r="B29" s="128"/>
      <c r="C29" s="344"/>
      <c r="D29" s="344"/>
      <c r="E29" s="344"/>
      <c r="F29" s="344"/>
      <c r="G29" s="344"/>
      <c r="H29" s="344"/>
      <c r="I29" s="344"/>
      <c r="J29" s="344"/>
      <c r="K29" s="344"/>
      <c r="L29" s="344"/>
      <c r="M29" s="344"/>
      <c r="N29" s="344"/>
      <c r="O29" s="344"/>
      <c r="P29" s="344"/>
      <c r="Q29" s="128"/>
      <c r="R29" s="128"/>
    </row>
    <row r="30" spans="1:18" ht="14.1" customHeight="1">
      <c r="A30" s="180" t="s">
        <v>96</v>
      </c>
      <c r="B30" s="128"/>
      <c r="C30" s="344"/>
      <c r="D30" s="344"/>
      <c r="E30" s="344"/>
      <c r="F30" s="344"/>
      <c r="G30" s="344"/>
      <c r="H30" s="344"/>
      <c r="I30" s="344"/>
      <c r="J30" s="344"/>
      <c r="K30" s="344"/>
      <c r="L30" s="344"/>
      <c r="M30" s="344"/>
      <c r="N30" s="344"/>
      <c r="O30" s="344"/>
      <c r="P30" s="344"/>
      <c r="Q30" s="128"/>
      <c r="R30" s="128"/>
    </row>
    <row r="31" spans="1:18" ht="14.1" customHeight="1">
      <c r="A31" s="225"/>
    </row>
  </sheetData>
  <mergeCells count="2">
    <mergeCell ref="A3:R3"/>
    <mergeCell ref="A2:R2"/>
  </mergeCells>
  <printOptions horizontalCentered="1"/>
  <pageMargins left="0.23622047244094491" right="0.23622047244094491" top="0.74803149606299213" bottom="0.35433070866141736" header="0.1" footer="0.31496062992125984"/>
  <pageSetup scale="49"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0571B-9976-46F0-BA69-7E778F192C91}">
  <dimension ref="A1:M36"/>
  <sheetViews>
    <sheetView view="pageBreakPreview" zoomScale="85" zoomScaleNormal="100" zoomScaleSheetLayoutView="85" workbookViewId="0">
      <selection activeCell="S35" sqref="S35"/>
    </sheetView>
  </sheetViews>
  <sheetFormatPr baseColWidth="10" defaultRowHeight="12.75"/>
  <cols>
    <col min="1" max="1" width="10.7109375" customWidth="1"/>
    <col min="2" max="2" width="3.85546875" bestFit="1" customWidth="1"/>
  </cols>
  <sheetData>
    <row r="1" spans="1:13" ht="24.95" customHeight="1">
      <c r="A1" s="128" t="s">
        <v>62</v>
      </c>
      <c r="B1" s="128"/>
      <c r="C1" s="128"/>
      <c r="D1" s="128"/>
      <c r="E1" s="128"/>
      <c r="F1" s="128"/>
      <c r="G1" s="128"/>
      <c r="H1" s="128"/>
      <c r="I1" s="128"/>
      <c r="J1" s="128"/>
      <c r="K1" s="128"/>
      <c r="L1" s="128"/>
      <c r="M1" s="128"/>
    </row>
    <row r="2" spans="1:13" ht="45" customHeight="1">
      <c r="A2" s="600" t="s">
        <v>634</v>
      </c>
      <c r="B2" s="600"/>
      <c r="C2" s="600"/>
      <c r="D2" s="600"/>
      <c r="E2" s="600"/>
      <c r="F2" s="600"/>
      <c r="G2" s="600"/>
      <c r="H2" s="600"/>
      <c r="I2" s="600"/>
      <c r="J2" s="600"/>
      <c r="K2" s="600"/>
      <c r="L2" s="600"/>
      <c r="M2" s="600"/>
    </row>
    <row r="3" spans="1:13" ht="20.100000000000001" customHeight="1">
      <c r="A3" s="600" t="str">
        <f>UPPER(CONCATENATE("Septiembre 2023"))</f>
        <v>SEPTIEMBRE 2023</v>
      </c>
      <c r="B3" s="600"/>
      <c r="C3" s="600"/>
      <c r="D3" s="600"/>
      <c r="E3" s="600"/>
      <c r="F3" s="600"/>
      <c r="G3" s="600"/>
      <c r="H3" s="600"/>
      <c r="I3" s="600"/>
      <c r="J3" s="600"/>
      <c r="K3" s="600"/>
      <c r="L3" s="600"/>
      <c r="M3" s="600"/>
    </row>
    <row r="4" spans="1:13" ht="54" customHeight="1">
      <c r="A4" s="121"/>
    </row>
    <row r="5" spans="1:13">
      <c r="A5" s="200" t="s">
        <v>81</v>
      </c>
      <c r="B5" s="200" t="s">
        <v>104</v>
      </c>
    </row>
    <row r="6" spans="1:13" ht="24.75">
      <c r="A6" s="201" t="s">
        <v>91</v>
      </c>
      <c r="B6" s="200">
        <v>259</v>
      </c>
    </row>
    <row r="7" spans="1:13" ht="24.75">
      <c r="A7" s="201" t="s">
        <v>92</v>
      </c>
      <c r="B7" s="200">
        <v>101</v>
      </c>
    </row>
    <row r="8" spans="1:13" ht="16.5">
      <c r="A8" s="201" t="s">
        <v>93</v>
      </c>
      <c r="B8" s="200">
        <v>90</v>
      </c>
    </row>
    <row r="9" spans="1:13" ht="16.5">
      <c r="A9" s="201" t="s">
        <v>94</v>
      </c>
      <c r="B9" s="200">
        <v>36</v>
      </c>
    </row>
    <row r="10" spans="1:13" ht="24.75">
      <c r="A10" s="201" t="s">
        <v>633</v>
      </c>
      <c r="B10" s="200">
        <v>2</v>
      </c>
    </row>
    <row r="11" spans="1:13" ht="24.75">
      <c r="A11" s="201" t="s">
        <v>629</v>
      </c>
      <c r="B11" s="200">
        <v>0</v>
      </c>
    </row>
    <row r="12" spans="1:13" ht="24.75">
      <c r="A12" s="201" t="s">
        <v>631</v>
      </c>
      <c r="B12" s="200">
        <v>0</v>
      </c>
    </row>
    <row r="13" spans="1:13">
      <c r="A13" s="201" t="s">
        <v>632</v>
      </c>
      <c r="B13" s="200">
        <v>0</v>
      </c>
    </row>
    <row r="14" spans="1:13">
      <c r="A14" s="201" t="s">
        <v>83</v>
      </c>
      <c r="B14" s="200"/>
    </row>
    <row r="15" spans="1:13">
      <c r="A15" s="121"/>
    </row>
    <row r="16" spans="1:13">
      <c r="A16" s="121"/>
    </row>
    <row r="17" spans="1:8">
      <c r="A17" s="121"/>
    </row>
    <row r="18" spans="1:8">
      <c r="A18" s="121"/>
    </row>
    <row r="19" spans="1:8">
      <c r="A19" s="121"/>
    </row>
    <row r="20" spans="1:8">
      <c r="A20" s="121"/>
    </row>
    <row r="21" spans="1:8">
      <c r="A21" s="121"/>
    </row>
    <row r="22" spans="1:8">
      <c r="A22" s="121"/>
    </row>
    <row r="23" spans="1:8">
      <c r="A23" s="121"/>
    </row>
    <row r="24" spans="1:8">
      <c r="A24" s="121"/>
    </row>
    <row r="25" spans="1:8">
      <c r="A25" s="121"/>
    </row>
    <row r="26" spans="1:8">
      <c r="A26" s="121"/>
    </row>
    <row r="27" spans="1:8">
      <c r="A27" s="121"/>
    </row>
    <row r="28" spans="1:8">
      <c r="A28" s="121"/>
    </row>
    <row r="29" spans="1:8">
      <c r="A29" s="121"/>
    </row>
    <row r="30" spans="1:8">
      <c r="A30" s="121"/>
    </row>
    <row r="31" spans="1:8">
      <c r="A31" s="121"/>
    </row>
    <row r="32" spans="1:8" ht="18.75">
      <c r="A32" s="121"/>
      <c r="G32" s="188" t="s">
        <v>97</v>
      </c>
      <c r="H32" s="310">
        <v>488</v>
      </c>
    </row>
    <row r="33" spans="1:1">
      <c r="A33" s="121"/>
    </row>
    <row r="34" spans="1:1" s="281" customFormat="1" ht="12" customHeight="1">
      <c r="A34" s="181" t="s">
        <v>95</v>
      </c>
    </row>
    <row r="35" spans="1:1" s="281" customFormat="1" ht="12" customHeight="1">
      <c r="A35" s="181" t="s">
        <v>96</v>
      </c>
    </row>
    <row r="36" spans="1:1" s="281" customFormat="1" ht="12" customHeight="1">
      <c r="A36" s="309"/>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7.0000000000000007E-2" footer="0.31496062992125984"/>
  <pageSetup scale="81"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EEA4D-C62F-4C94-9972-D1E987EB551C}">
  <dimension ref="A1:N43"/>
  <sheetViews>
    <sheetView view="pageBreakPreview" topLeftCell="A2" zoomScaleNormal="100" zoomScaleSheetLayoutView="100" workbookViewId="0">
      <selection activeCell="Q37" sqref="Q37"/>
    </sheetView>
  </sheetViews>
  <sheetFormatPr baseColWidth="10" defaultRowHeight="12.75"/>
  <cols>
    <col min="1" max="1" width="10.7109375" customWidth="1"/>
    <col min="2" max="2" width="3.85546875" bestFit="1" customWidth="1"/>
  </cols>
  <sheetData>
    <row r="1" spans="1:14" ht="21.95" customHeight="1">
      <c r="A1" s="128" t="s">
        <v>62</v>
      </c>
      <c r="B1" s="128"/>
      <c r="C1" s="128"/>
      <c r="D1" s="128"/>
      <c r="E1" s="128"/>
      <c r="F1" s="128"/>
      <c r="G1" s="128"/>
      <c r="H1" s="128"/>
      <c r="I1" s="128"/>
      <c r="J1" s="128"/>
      <c r="K1" s="128"/>
      <c r="L1" s="128"/>
      <c r="M1" s="128"/>
      <c r="N1" s="128"/>
    </row>
    <row r="2" spans="1:14" ht="45" customHeight="1">
      <c r="A2" s="685" t="s">
        <v>635</v>
      </c>
      <c r="B2" s="685"/>
      <c r="C2" s="685"/>
      <c r="D2" s="685"/>
      <c r="E2" s="685"/>
      <c r="F2" s="685"/>
      <c r="G2" s="685"/>
      <c r="H2" s="685"/>
      <c r="I2" s="685"/>
      <c r="J2" s="685"/>
      <c r="K2" s="685"/>
      <c r="L2" s="685"/>
      <c r="M2" s="685"/>
      <c r="N2" s="685"/>
    </row>
    <row r="3" spans="1:14" ht="21.95" customHeight="1">
      <c r="A3" s="685" t="str">
        <f>UPPER(CONCATENATE("Septiembre 2023"))</f>
        <v>SEPTIEMBRE 2023</v>
      </c>
      <c r="B3" s="685"/>
      <c r="C3" s="685"/>
      <c r="D3" s="685"/>
      <c r="E3" s="685"/>
      <c r="F3" s="685"/>
      <c r="G3" s="685"/>
      <c r="H3" s="685"/>
      <c r="I3" s="685"/>
      <c r="J3" s="685"/>
      <c r="K3" s="685"/>
      <c r="L3" s="685"/>
      <c r="M3" s="685"/>
      <c r="N3" s="685"/>
    </row>
    <row r="4" spans="1:14">
      <c r="A4" s="121"/>
    </row>
    <row r="5" spans="1:14">
      <c r="A5" s="200" t="s">
        <v>2</v>
      </c>
      <c r="B5" s="200" t="s">
        <v>104</v>
      </c>
    </row>
    <row r="6" spans="1:14" ht="16.5">
      <c r="A6" s="201" t="s">
        <v>622</v>
      </c>
      <c r="B6" s="200">
        <v>85</v>
      </c>
    </row>
    <row r="7" spans="1:14">
      <c r="A7" s="201" t="s">
        <v>619</v>
      </c>
      <c r="B7" s="200">
        <v>67</v>
      </c>
    </row>
    <row r="8" spans="1:14">
      <c r="A8" s="201" t="s">
        <v>613</v>
      </c>
      <c r="B8" s="200">
        <v>53</v>
      </c>
    </row>
    <row r="9" spans="1:14">
      <c r="A9" s="201" t="s">
        <v>623</v>
      </c>
      <c r="B9" s="200">
        <v>22</v>
      </c>
    </row>
    <row r="10" spans="1:14">
      <c r="A10" s="201" t="s">
        <v>616</v>
      </c>
      <c r="B10" s="200">
        <v>9</v>
      </c>
    </row>
    <row r="11" spans="1:14">
      <c r="A11" s="201" t="s">
        <v>617</v>
      </c>
      <c r="B11" s="200">
        <v>9</v>
      </c>
    </row>
    <row r="12" spans="1:14">
      <c r="A12" s="201" t="s">
        <v>652</v>
      </c>
      <c r="B12" s="200">
        <v>3</v>
      </c>
    </row>
    <row r="13" spans="1:14">
      <c r="A13" s="201" t="s">
        <v>618</v>
      </c>
      <c r="B13" s="200">
        <v>2</v>
      </c>
    </row>
    <row r="14" spans="1:14">
      <c r="A14" s="201" t="s">
        <v>651</v>
      </c>
      <c r="B14" s="200">
        <v>0</v>
      </c>
    </row>
    <row r="15" spans="1:14">
      <c r="A15" s="201" t="s">
        <v>612</v>
      </c>
      <c r="B15" s="200">
        <v>0</v>
      </c>
    </row>
    <row r="16" spans="1:14">
      <c r="A16" s="201" t="s">
        <v>614</v>
      </c>
      <c r="B16" s="200">
        <v>0</v>
      </c>
    </row>
    <row r="17" spans="1:2">
      <c r="A17" s="201" t="s">
        <v>615</v>
      </c>
      <c r="B17" s="200">
        <v>0</v>
      </c>
    </row>
    <row r="18" spans="1:2">
      <c r="A18" s="201" t="s">
        <v>620</v>
      </c>
      <c r="B18" s="200">
        <v>0</v>
      </c>
    </row>
    <row r="19" spans="1:2">
      <c r="A19" s="201" t="s">
        <v>621</v>
      </c>
      <c r="B19" s="200">
        <v>0</v>
      </c>
    </row>
    <row r="20" spans="1:2">
      <c r="A20" s="201" t="s">
        <v>83</v>
      </c>
      <c r="B20" s="200"/>
    </row>
    <row r="23" spans="1:2" ht="16.5">
      <c r="A23" s="200" t="s">
        <v>610</v>
      </c>
      <c r="B23" s="200" t="s">
        <v>104</v>
      </c>
    </row>
    <row r="24" spans="1:2" ht="16.5">
      <c r="A24" s="201" t="s">
        <v>622</v>
      </c>
      <c r="B24" s="200">
        <v>187</v>
      </c>
    </row>
    <row r="25" spans="1:2">
      <c r="A25" s="201" t="s">
        <v>613</v>
      </c>
      <c r="B25" s="200">
        <v>183</v>
      </c>
    </row>
    <row r="26" spans="1:2">
      <c r="A26" s="201" t="s">
        <v>619</v>
      </c>
      <c r="B26" s="200">
        <v>67</v>
      </c>
    </row>
    <row r="27" spans="1:2">
      <c r="A27" s="201" t="s">
        <v>623</v>
      </c>
      <c r="B27" s="200">
        <v>22</v>
      </c>
    </row>
    <row r="28" spans="1:2">
      <c r="A28" s="201" t="s">
        <v>616</v>
      </c>
      <c r="B28" s="200">
        <v>9</v>
      </c>
    </row>
    <row r="29" spans="1:2">
      <c r="A29" s="201" t="s">
        <v>617</v>
      </c>
      <c r="B29" s="200">
        <v>9</v>
      </c>
    </row>
    <row r="30" spans="1:2">
      <c r="A30" s="201" t="s">
        <v>652</v>
      </c>
      <c r="B30" s="200">
        <v>7</v>
      </c>
    </row>
    <row r="31" spans="1:2">
      <c r="A31" s="201" t="s">
        <v>618</v>
      </c>
      <c r="B31" s="200">
        <v>4</v>
      </c>
    </row>
    <row r="32" spans="1:2">
      <c r="A32" s="201" t="s">
        <v>651</v>
      </c>
      <c r="B32" s="200">
        <v>0</v>
      </c>
    </row>
    <row r="33" spans="1:12">
      <c r="A33" s="201" t="s">
        <v>612</v>
      </c>
      <c r="B33" s="200">
        <v>0</v>
      </c>
    </row>
    <row r="34" spans="1:12">
      <c r="A34" s="201" t="s">
        <v>614</v>
      </c>
      <c r="B34" s="200">
        <v>0</v>
      </c>
    </row>
    <row r="35" spans="1:12">
      <c r="A35" s="201" t="s">
        <v>615</v>
      </c>
      <c r="B35" s="200">
        <v>0</v>
      </c>
    </row>
    <row r="36" spans="1:12">
      <c r="A36" s="201" t="s">
        <v>620</v>
      </c>
      <c r="B36" s="200">
        <v>0</v>
      </c>
    </row>
    <row r="37" spans="1:12">
      <c r="A37" s="201" t="s">
        <v>621</v>
      </c>
      <c r="B37" s="200">
        <v>0</v>
      </c>
    </row>
    <row r="38" spans="1:12">
      <c r="A38" s="201" t="s">
        <v>83</v>
      </c>
      <c r="B38" s="200"/>
    </row>
    <row r="39" spans="1:12" ht="15.75">
      <c r="A39" s="121"/>
      <c r="E39" s="224" t="s">
        <v>97</v>
      </c>
      <c r="F39" s="311">
        <v>250</v>
      </c>
      <c r="K39" s="224" t="s">
        <v>97</v>
      </c>
      <c r="L39" s="311">
        <v>488</v>
      </c>
    </row>
    <row r="40" spans="1:12">
      <c r="A40" s="121"/>
    </row>
    <row r="41" spans="1:12" s="281" customFormat="1" ht="12" customHeight="1">
      <c r="A41" s="181" t="s">
        <v>95</v>
      </c>
    </row>
    <row r="42" spans="1:12" s="281" customFormat="1" ht="12" customHeight="1">
      <c r="A42" s="181" t="s">
        <v>96</v>
      </c>
    </row>
    <row r="43" spans="1:12" s="281" customFormat="1" ht="12" customHeight="1">
      <c r="A43" s="309"/>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1" footer="0.31496062992125984"/>
  <pageSetup scale="84"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0756C-34B2-46F4-B642-3CAA3678C1B3}">
  <sheetPr>
    <tabColor theme="0" tint="-0.14999847407452621"/>
    <pageSetUpPr fitToPage="1"/>
  </sheetPr>
  <dimension ref="A1:N65"/>
  <sheetViews>
    <sheetView view="pageBreakPreview" topLeftCell="A9" zoomScale="55" zoomScaleNormal="55" zoomScaleSheetLayoutView="55" workbookViewId="0">
      <selection activeCell="I54" sqref="I54"/>
    </sheetView>
  </sheetViews>
  <sheetFormatPr baseColWidth="10" defaultRowHeight="12.75"/>
  <cols>
    <col min="1" max="1" width="73.5703125" style="354" customWidth="1"/>
    <col min="2" max="2" width="1.42578125" style="354" customWidth="1"/>
    <col min="3" max="3" width="41.42578125" style="354" customWidth="1"/>
    <col min="4" max="4" width="1.42578125" style="354" customWidth="1"/>
    <col min="5" max="7" width="26.5703125" style="354" customWidth="1"/>
    <col min="8" max="8" width="1.42578125" style="354" customWidth="1"/>
    <col min="9" max="11" width="26.5703125" style="354" customWidth="1"/>
    <col min="12" max="12" width="1.42578125" style="354" customWidth="1"/>
    <col min="13" max="13" width="36.28515625" style="354" customWidth="1"/>
    <col min="14" max="14" width="1.42578125" style="354" customWidth="1"/>
    <col min="15" max="16384" width="11.42578125" style="354"/>
  </cols>
  <sheetData>
    <row r="1" spans="1:14">
      <c r="A1" s="353" t="s">
        <v>62</v>
      </c>
      <c r="B1" s="353"/>
      <c r="C1" s="353"/>
      <c r="D1" s="353"/>
      <c r="E1" s="353"/>
      <c r="F1" s="353"/>
      <c r="G1" s="353"/>
      <c r="H1" s="353"/>
      <c r="I1" s="353"/>
      <c r="J1" s="353"/>
      <c r="K1" s="353"/>
      <c r="L1" s="353"/>
      <c r="M1" s="353"/>
      <c r="N1" s="353"/>
    </row>
    <row r="2" spans="1:14" ht="27.75">
      <c r="A2" s="604" t="s">
        <v>687</v>
      </c>
      <c r="B2" s="604"/>
      <c r="C2" s="604"/>
      <c r="D2" s="604"/>
      <c r="E2" s="604"/>
      <c r="F2" s="604"/>
      <c r="G2" s="604"/>
      <c r="H2" s="604"/>
      <c r="I2" s="604"/>
      <c r="J2" s="604"/>
      <c r="K2" s="604"/>
      <c r="L2" s="604"/>
      <c r="M2" s="604"/>
      <c r="N2" s="604"/>
    </row>
    <row r="3" spans="1:14" ht="27.75">
      <c r="A3" s="604" t="str">
        <f>UPPER(CONCATENATE("SEPTIEMBRE 2023"))</f>
        <v>SEPTIEMBRE 2023</v>
      </c>
      <c r="B3" s="604"/>
      <c r="C3" s="604"/>
      <c r="D3" s="604"/>
      <c r="E3" s="604"/>
      <c r="F3" s="604"/>
      <c r="G3" s="604"/>
      <c r="H3" s="604"/>
      <c r="I3" s="604"/>
      <c r="J3" s="604"/>
      <c r="K3" s="604"/>
      <c r="L3" s="604"/>
      <c r="M3" s="604"/>
      <c r="N3" s="604"/>
    </row>
    <row r="4" spans="1:14">
      <c r="A4" s="355"/>
      <c r="B4" s="353"/>
      <c r="C4" s="353"/>
      <c r="D4" s="353"/>
      <c r="E4" s="353"/>
      <c r="F4" s="353"/>
      <c r="G4" s="353"/>
      <c r="H4" s="353"/>
      <c r="I4" s="353"/>
      <c r="J4" s="353"/>
      <c r="K4" s="353"/>
      <c r="L4" s="353"/>
      <c r="M4" s="353"/>
      <c r="N4" s="353"/>
    </row>
    <row r="5" spans="1:14" ht="38.25" customHeight="1">
      <c r="A5" s="605" t="s">
        <v>100</v>
      </c>
      <c r="B5" s="356"/>
      <c r="C5" s="605" t="s">
        <v>688</v>
      </c>
      <c r="D5" s="356"/>
      <c r="E5" s="607" t="s">
        <v>689</v>
      </c>
      <c r="F5" s="608"/>
      <c r="G5" s="609" t="s">
        <v>104</v>
      </c>
      <c r="H5" s="356"/>
      <c r="I5" s="607" t="s">
        <v>690</v>
      </c>
      <c r="J5" s="608"/>
      <c r="K5" s="611" t="s">
        <v>104</v>
      </c>
      <c r="L5" s="356"/>
      <c r="M5" s="612" t="s">
        <v>691</v>
      </c>
      <c r="N5" s="356"/>
    </row>
    <row r="6" spans="1:14" ht="38.25">
      <c r="A6" s="606"/>
      <c r="B6" s="356"/>
      <c r="C6" s="606"/>
      <c r="D6" s="356"/>
      <c r="E6" s="357" t="s">
        <v>105</v>
      </c>
      <c r="F6" s="357" t="s">
        <v>106</v>
      </c>
      <c r="G6" s="610"/>
      <c r="H6" s="356"/>
      <c r="I6" s="358" t="s">
        <v>105</v>
      </c>
      <c r="J6" s="358" t="s">
        <v>106</v>
      </c>
      <c r="K6" s="606"/>
      <c r="L6" s="356"/>
      <c r="M6" s="613"/>
      <c r="N6" s="356"/>
    </row>
    <row r="7" spans="1:14" ht="6" customHeight="1">
      <c r="A7" s="355"/>
      <c r="B7" s="355"/>
      <c r="C7" s="355"/>
      <c r="D7" s="355"/>
      <c r="E7" s="355"/>
      <c r="F7" s="355"/>
      <c r="G7" s="355"/>
      <c r="H7" s="355"/>
      <c r="I7" s="355"/>
      <c r="J7" s="355"/>
      <c r="K7" s="355"/>
      <c r="L7" s="355"/>
      <c r="M7" s="355"/>
      <c r="N7" s="355"/>
    </row>
    <row r="8" spans="1:14" ht="18.75">
      <c r="A8" s="434" t="s">
        <v>108</v>
      </c>
      <c r="B8" s="355"/>
      <c r="C8" s="359">
        <v>2068</v>
      </c>
      <c r="D8" s="360"/>
      <c r="E8" s="569">
        <v>235</v>
      </c>
      <c r="F8" s="569">
        <v>31</v>
      </c>
      <c r="G8" s="359">
        <v>266</v>
      </c>
      <c r="H8" s="360"/>
      <c r="I8" s="361">
        <v>221</v>
      </c>
      <c r="J8" s="361">
        <v>39</v>
      </c>
      <c r="K8" s="359">
        <v>260</v>
      </c>
      <c r="L8" s="360"/>
      <c r="M8" s="359">
        <v>2074</v>
      </c>
      <c r="N8" s="355"/>
    </row>
    <row r="9" spans="1:14" ht="18.75">
      <c r="A9" s="434" t="s">
        <v>109</v>
      </c>
      <c r="B9" s="355"/>
      <c r="C9" s="359">
        <v>13828</v>
      </c>
      <c r="D9" s="360"/>
      <c r="E9" s="569">
        <v>1868</v>
      </c>
      <c r="F9" s="569">
        <v>165</v>
      </c>
      <c r="G9" s="359">
        <v>2033</v>
      </c>
      <c r="H9" s="360"/>
      <c r="I9" s="361">
        <v>1865</v>
      </c>
      <c r="J9" s="361">
        <v>169</v>
      </c>
      <c r="K9" s="359">
        <v>2034</v>
      </c>
      <c r="L9" s="360"/>
      <c r="M9" s="359">
        <v>13827</v>
      </c>
      <c r="N9" s="355"/>
    </row>
    <row r="10" spans="1:14" ht="18.75">
      <c r="A10" s="434" t="s">
        <v>110</v>
      </c>
      <c r="B10" s="355"/>
      <c r="C10" s="359">
        <v>1300</v>
      </c>
      <c r="D10" s="360"/>
      <c r="E10" s="569">
        <v>31</v>
      </c>
      <c r="F10" s="569">
        <v>2</v>
      </c>
      <c r="G10" s="359">
        <v>33</v>
      </c>
      <c r="H10" s="360"/>
      <c r="I10" s="361">
        <v>49</v>
      </c>
      <c r="J10" s="361">
        <v>5</v>
      </c>
      <c r="K10" s="359">
        <v>54</v>
      </c>
      <c r="L10" s="360"/>
      <c r="M10" s="359">
        <v>1279</v>
      </c>
      <c r="N10" s="355"/>
    </row>
    <row r="11" spans="1:14" ht="18.75">
      <c r="A11" s="434" t="s">
        <v>111</v>
      </c>
      <c r="B11" s="355"/>
      <c r="C11" s="359">
        <v>1000</v>
      </c>
      <c r="D11" s="360"/>
      <c r="E11" s="569">
        <v>31</v>
      </c>
      <c r="F11" s="569">
        <v>2</v>
      </c>
      <c r="G11" s="359">
        <v>33</v>
      </c>
      <c r="H11" s="360"/>
      <c r="I11" s="361">
        <v>29</v>
      </c>
      <c r="J11" s="361">
        <v>1</v>
      </c>
      <c r="K11" s="359">
        <v>30</v>
      </c>
      <c r="L11" s="360"/>
      <c r="M11" s="359">
        <v>1003</v>
      </c>
      <c r="N11" s="355"/>
    </row>
    <row r="12" spans="1:14" ht="18.75">
      <c r="A12" s="434" t="s">
        <v>114</v>
      </c>
      <c r="B12" s="355"/>
      <c r="C12" s="359">
        <v>5489</v>
      </c>
      <c r="D12" s="360"/>
      <c r="E12" s="569">
        <v>224</v>
      </c>
      <c r="F12" s="569">
        <v>28</v>
      </c>
      <c r="G12" s="359">
        <v>252</v>
      </c>
      <c r="H12" s="360"/>
      <c r="I12" s="361">
        <v>244</v>
      </c>
      <c r="J12" s="361">
        <v>13</v>
      </c>
      <c r="K12" s="359">
        <v>257</v>
      </c>
      <c r="L12" s="360"/>
      <c r="M12" s="359">
        <v>5484</v>
      </c>
      <c r="N12" s="355"/>
    </row>
    <row r="13" spans="1:14" ht="18.75">
      <c r="A13" s="434" t="s">
        <v>115</v>
      </c>
      <c r="B13" s="355"/>
      <c r="C13" s="359">
        <v>8811</v>
      </c>
      <c r="D13" s="360"/>
      <c r="E13" s="569">
        <v>611</v>
      </c>
      <c r="F13" s="569">
        <v>79</v>
      </c>
      <c r="G13" s="359">
        <v>690</v>
      </c>
      <c r="H13" s="360"/>
      <c r="I13" s="361">
        <v>582</v>
      </c>
      <c r="J13" s="361">
        <v>67</v>
      </c>
      <c r="K13" s="359">
        <v>649</v>
      </c>
      <c r="L13" s="360"/>
      <c r="M13" s="359">
        <v>8852</v>
      </c>
      <c r="N13" s="355"/>
    </row>
    <row r="14" spans="1:14" ht="18.75">
      <c r="A14" s="434" t="s">
        <v>116</v>
      </c>
      <c r="B14" s="355"/>
      <c r="C14" s="359">
        <v>25850</v>
      </c>
      <c r="D14" s="360"/>
      <c r="E14" s="569">
        <v>1724</v>
      </c>
      <c r="F14" s="569">
        <v>222</v>
      </c>
      <c r="G14" s="359">
        <v>1946</v>
      </c>
      <c r="H14" s="360"/>
      <c r="I14" s="361">
        <v>1720</v>
      </c>
      <c r="J14" s="361">
        <v>196</v>
      </c>
      <c r="K14" s="359">
        <v>1916</v>
      </c>
      <c r="L14" s="360"/>
      <c r="M14" s="359">
        <v>25880</v>
      </c>
      <c r="N14" s="355"/>
    </row>
    <row r="15" spans="1:14" ht="18.75">
      <c r="A15" s="434" t="s">
        <v>112</v>
      </c>
      <c r="B15" s="355"/>
      <c r="C15" s="359">
        <v>4492</v>
      </c>
      <c r="D15" s="360"/>
      <c r="E15" s="569">
        <v>721</v>
      </c>
      <c r="F15" s="569">
        <v>36</v>
      </c>
      <c r="G15" s="359">
        <v>757</v>
      </c>
      <c r="H15" s="360"/>
      <c r="I15" s="361">
        <v>727</v>
      </c>
      <c r="J15" s="361">
        <v>38</v>
      </c>
      <c r="K15" s="359">
        <v>765</v>
      </c>
      <c r="L15" s="360"/>
      <c r="M15" s="359">
        <v>4484</v>
      </c>
      <c r="N15" s="355"/>
    </row>
    <row r="16" spans="1:14" ht="18.75">
      <c r="A16" s="434" t="s">
        <v>113</v>
      </c>
      <c r="B16" s="355"/>
      <c r="C16" s="359">
        <v>1263</v>
      </c>
      <c r="D16" s="360"/>
      <c r="E16" s="569">
        <v>70</v>
      </c>
      <c r="F16" s="569">
        <v>3</v>
      </c>
      <c r="G16" s="359">
        <v>73</v>
      </c>
      <c r="H16" s="360"/>
      <c r="I16" s="361">
        <v>71</v>
      </c>
      <c r="J16" s="361">
        <v>12</v>
      </c>
      <c r="K16" s="359">
        <v>83</v>
      </c>
      <c r="L16" s="360"/>
      <c r="M16" s="359">
        <v>1253</v>
      </c>
      <c r="N16" s="355"/>
    </row>
    <row r="17" spans="1:14" ht="18.75">
      <c r="A17" s="434" t="s">
        <v>117</v>
      </c>
      <c r="B17" s="355"/>
      <c r="C17" s="359">
        <v>4089</v>
      </c>
      <c r="D17" s="360"/>
      <c r="E17" s="569">
        <v>168</v>
      </c>
      <c r="F17" s="569">
        <v>22</v>
      </c>
      <c r="G17" s="359">
        <v>190</v>
      </c>
      <c r="H17" s="360"/>
      <c r="I17" s="361">
        <v>157</v>
      </c>
      <c r="J17" s="361">
        <v>18</v>
      </c>
      <c r="K17" s="359">
        <v>175</v>
      </c>
      <c r="L17" s="360"/>
      <c r="M17" s="359">
        <v>4104</v>
      </c>
      <c r="N17" s="355"/>
    </row>
    <row r="18" spans="1:14" ht="18.75">
      <c r="A18" s="434" t="s">
        <v>122</v>
      </c>
      <c r="B18" s="355"/>
      <c r="C18" s="359">
        <v>35484</v>
      </c>
      <c r="D18" s="360"/>
      <c r="E18" s="569">
        <v>1319</v>
      </c>
      <c r="F18" s="569">
        <v>172</v>
      </c>
      <c r="G18" s="359">
        <v>1491</v>
      </c>
      <c r="H18" s="360"/>
      <c r="I18" s="361">
        <v>1231</v>
      </c>
      <c r="J18" s="361">
        <v>148</v>
      </c>
      <c r="K18" s="359">
        <v>1379</v>
      </c>
      <c r="L18" s="360"/>
      <c r="M18" s="359">
        <v>35596</v>
      </c>
      <c r="N18" s="355"/>
    </row>
    <row r="19" spans="1:14" ht="18.75">
      <c r="A19" s="434" t="s">
        <v>118</v>
      </c>
      <c r="B19" s="355"/>
      <c r="C19" s="359">
        <v>7196</v>
      </c>
      <c r="D19" s="360"/>
      <c r="E19" s="569">
        <v>421</v>
      </c>
      <c r="F19" s="569">
        <v>46</v>
      </c>
      <c r="G19" s="359">
        <v>467</v>
      </c>
      <c r="H19" s="360"/>
      <c r="I19" s="361">
        <v>508</v>
      </c>
      <c r="J19" s="361">
        <v>54</v>
      </c>
      <c r="K19" s="359">
        <v>562</v>
      </c>
      <c r="L19" s="360"/>
      <c r="M19" s="359">
        <v>7101</v>
      </c>
      <c r="N19" s="355"/>
    </row>
    <row r="20" spans="1:14" ht="18.75">
      <c r="A20" s="434" t="s">
        <v>119</v>
      </c>
      <c r="B20" s="355"/>
      <c r="C20" s="359">
        <v>4017</v>
      </c>
      <c r="D20" s="360"/>
      <c r="E20" s="569">
        <v>96</v>
      </c>
      <c r="F20" s="569">
        <v>8</v>
      </c>
      <c r="G20" s="359">
        <v>104</v>
      </c>
      <c r="H20" s="360"/>
      <c r="I20" s="361">
        <v>64</v>
      </c>
      <c r="J20" s="361">
        <v>3</v>
      </c>
      <c r="K20" s="359">
        <v>67</v>
      </c>
      <c r="L20" s="360"/>
      <c r="M20" s="359">
        <v>4054</v>
      </c>
      <c r="N20" s="355"/>
    </row>
    <row r="21" spans="1:14" ht="18.75">
      <c r="A21" s="434" t="s">
        <v>120</v>
      </c>
      <c r="B21" s="355"/>
      <c r="C21" s="359">
        <v>5099</v>
      </c>
      <c r="D21" s="360"/>
      <c r="E21" s="569">
        <v>228</v>
      </c>
      <c r="F21" s="569">
        <v>25</v>
      </c>
      <c r="G21" s="359">
        <v>253</v>
      </c>
      <c r="H21" s="360"/>
      <c r="I21" s="361">
        <v>221</v>
      </c>
      <c r="J21" s="361">
        <v>23</v>
      </c>
      <c r="K21" s="359">
        <v>244</v>
      </c>
      <c r="L21" s="360"/>
      <c r="M21" s="359">
        <v>5108</v>
      </c>
      <c r="N21" s="355"/>
    </row>
    <row r="22" spans="1:14" ht="18.75">
      <c r="A22" s="434" t="s">
        <v>121</v>
      </c>
      <c r="B22" s="355"/>
      <c r="C22" s="359">
        <v>13470</v>
      </c>
      <c r="D22" s="360"/>
      <c r="E22" s="569">
        <v>408</v>
      </c>
      <c r="F22" s="569">
        <v>28</v>
      </c>
      <c r="G22" s="359">
        <v>436</v>
      </c>
      <c r="H22" s="360"/>
      <c r="I22" s="361">
        <v>432</v>
      </c>
      <c r="J22" s="361">
        <v>26</v>
      </c>
      <c r="K22" s="359">
        <v>458</v>
      </c>
      <c r="L22" s="360"/>
      <c r="M22" s="359">
        <v>13448</v>
      </c>
      <c r="N22" s="355"/>
    </row>
    <row r="23" spans="1:14" ht="18.75">
      <c r="A23" s="434" t="s">
        <v>123</v>
      </c>
      <c r="B23" s="355"/>
      <c r="C23" s="359">
        <v>6577</v>
      </c>
      <c r="D23" s="360"/>
      <c r="E23" s="569">
        <v>213</v>
      </c>
      <c r="F23" s="569">
        <v>10</v>
      </c>
      <c r="G23" s="359">
        <v>223</v>
      </c>
      <c r="H23" s="360"/>
      <c r="I23" s="361">
        <v>189</v>
      </c>
      <c r="J23" s="361">
        <v>10</v>
      </c>
      <c r="K23" s="359">
        <v>199</v>
      </c>
      <c r="L23" s="360"/>
      <c r="M23" s="359">
        <v>6601</v>
      </c>
      <c r="N23" s="355"/>
    </row>
    <row r="24" spans="1:14" ht="18.75">
      <c r="A24" s="434" t="s">
        <v>124</v>
      </c>
      <c r="B24" s="355"/>
      <c r="C24" s="359">
        <v>3862</v>
      </c>
      <c r="D24" s="360"/>
      <c r="E24" s="569">
        <v>62</v>
      </c>
      <c r="F24" s="569">
        <v>5</v>
      </c>
      <c r="G24" s="359">
        <v>67</v>
      </c>
      <c r="H24" s="360"/>
      <c r="I24" s="361">
        <v>63</v>
      </c>
      <c r="J24" s="361">
        <v>4</v>
      </c>
      <c r="K24" s="359">
        <v>67</v>
      </c>
      <c r="L24" s="360"/>
      <c r="M24" s="359">
        <v>3862</v>
      </c>
      <c r="N24" s="355"/>
    </row>
    <row r="25" spans="1:14" ht="18.75">
      <c r="A25" s="434" t="s">
        <v>125</v>
      </c>
      <c r="B25" s="355"/>
      <c r="C25" s="359">
        <v>2624</v>
      </c>
      <c r="D25" s="360"/>
      <c r="E25" s="569">
        <v>336</v>
      </c>
      <c r="F25" s="569">
        <v>28</v>
      </c>
      <c r="G25" s="359">
        <v>364</v>
      </c>
      <c r="H25" s="360"/>
      <c r="I25" s="361">
        <v>318</v>
      </c>
      <c r="J25" s="361">
        <v>27</v>
      </c>
      <c r="K25" s="359">
        <v>345</v>
      </c>
      <c r="L25" s="360"/>
      <c r="M25" s="359">
        <v>2643</v>
      </c>
      <c r="N25" s="355"/>
    </row>
    <row r="26" spans="1:14" ht="18.75">
      <c r="A26" s="434" t="s">
        <v>126</v>
      </c>
      <c r="B26" s="355"/>
      <c r="C26" s="359">
        <v>10455</v>
      </c>
      <c r="D26" s="360"/>
      <c r="E26" s="569">
        <v>774</v>
      </c>
      <c r="F26" s="569">
        <v>56</v>
      </c>
      <c r="G26" s="359">
        <v>830</v>
      </c>
      <c r="H26" s="360"/>
      <c r="I26" s="361">
        <v>704</v>
      </c>
      <c r="J26" s="361">
        <v>65</v>
      </c>
      <c r="K26" s="359">
        <v>769</v>
      </c>
      <c r="L26" s="360"/>
      <c r="M26" s="359">
        <v>10516</v>
      </c>
      <c r="N26" s="355"/>
    </row>
    <row r="27" spans="1:14" ht="18.75">
      <c r="A27" s="434" t="s">
        <v>127</v>
      </c>
      <c r="B27" s="355"/>
      <c r="C27" s="359">
        <v>3905</v>
      </c>
      <c r="D27" s="360"/>
      <c r="E27" s="569">
        <v>82</v>
      </c>
      <c r="F27" s="569">
        <v>10</v>
      </c>
      <c r="G27" s="359">
        <v>92</v>
      </c>
      <c r="H27" s="360"/>
      <c r="I27" s="361">
        <v>131</v>
      </c>
      <c r="J27" s="361">
        <v>7</v>
      </c>
      <c r="K27" s="359">
        <v>138</v>
      </c>
      <c r="L27" s="360"/>
      <c r="M27" s="359">
        <v>3859</v>
      </c>
      <c r="N27" s="355"/>
    </row>
    <row r="28" spans="1:14" ht="18.75">
      <c r="A28" s="434" t="s">
        <v>128</v>
      </c>
      <c r="B28" s="355"/>
      <c r="C28" s="359">
        <v>8065</v>
      </c>
      <c r="D28" s="360"/>
      <c r="E28" s="569">
        <v>317</v>
      </c>
      <c r="F28" s="569">
        <v>33</v>
      </c>
      <c r="G28" s="359">
        <v>350</v>
      </c>
      <c r="H28" s="360"/>
      <c r="I28" s="361">
        <v>364</v>
      </c>
      <c r="J28" s="361">
        <v>36</v>
      </c>
      <c r="K28" s="359">
        <v>400</v>
      </c>
      <c r="L28" s="360"/>
      <c r="M28" s="359">
        <v>8015</v>
      </c>
      <c r="N28" s="355"/>
    </row>
    <row r="29" spans="1:14" ht="18.75">
      <c r="A29" s="434" t="s">
        <v>129</v>
      </c>
      <c r="B29" s="355"/>
      <c r="C29" s="359">
        <v>3132</v>
      </c>
      <c r="D29" s="360"/>
      <c r="E29" s="569">
        <v>237</v>
      </c>
      <c r="F29" s="569">
        <v>20</v>
      </c>
      <c r="G29" s="359">
        <v>257</v>
      </c>
      <c r="H29" s="360"/>
      <c r="I29" s="361">
        <v>249</v>
      </c>
      <c r="J29" s="361">
        <v>19</v>
      </c>
      <c r="K29" s="359">
        <v>268</v>
      </c>
      <c r="L29" s="360"/>
      <c r="M29" s="359">
        <v>3121</v>
      </c>
      <c r="N29" s="355"/>
    </row>
    <row r="30" spans="1:14" ht="18.75">
      <c r="A30" s="434" t="s">
        <v>130</v>
      </c>
      <c r="B30" s="355"/>
      <c r="C30" s="359">
        <v>3642</v>
      </c>
      <c r="D30" s="360"/>
      <c r="E30" s="569">
        <v>276</v>
      </c>
      <c r="F30" s="569">
        <v>24</v>
      </c>
      <c r="G30" s="359">
        <v>300</v>
      </c>
      <c r="H30" s="360"/>
      <c r="I30" s="361">
        <v>235</v>
      </c>
      <c r="J30" s="361">
        <v>11</v>
      </c>
      <c r="K30" s="359">
        <v>246</v>
      </c>
      <c r="L30" s="360"/>
      <c r="M30" s="359">
        <v>3696</v>
      </c>
      <c r="N30" s="355"/>
    </row>
    <row r="31" spans="1:14" ht="18.75">
      <c r="A31" s="434" t="s">
        <v>131</v>
      </c>
      <c r="B31" s="355"/>
      <c r="C31" s="359">
        <v>2948</v>
      </c>
      <c r="D31" s="360"/>
      <c r="E31" s="569">
        <v>408</v>
      </c>
      <c r="F31" s="569">
        <v>92</v>
      </c>
      <c r="G31" s="359">
        <v>500</v>
      </c>
      <c r="H31" s="360"/>
      <c r="I31" s="361">
        <v>434</v>
      </c>
      <c r="J31" s="361">
        <v>97</v>
      </c>
      <c r="K31" s="359">
        <v>531</v>
      </c>
      <c r="L31" s="360"/>
      <c r="M31" s="359">
        <v>2917</v>
      </c>
      <c r="N31" s="355"/>
    </row>
    <row r="32" spans="1:14" ht="18.75">
      <c r="A32" s="434" t="s">
        <v>132</v>
      </c>
      <c r="B32" s="355"/>
      <c r="C32" s="359">
        <v>4105</v>
      </c>
      <c r="D32" s="360"/>
      <c r="E32" s="569">
        <v>135</v>
      </c>
      <c r="F32" s="569">
        <v>6</v>
      </c>
      <c r="G32" s="359">
        <v>141</v>
      </c>
      <c r="H32" s="360"/>
      <c r="I32" s="361">
        <v>114</v>
      </c>
      <c r="J32" s="361">
        <v>9</v>
      </c>
      <c r="K32" s="359">
        <v>123</v>
      </c>
      <c r="L32" s="360"/>
      <c r="M32" s="359">
        <v>4123</v>
      </c>
      <c r="N32" s="355"/>
    </row>
    <row r="33" spans="1:14" ht="18.75">
      <c r="A33" s="434" t="s">
        <v>133</v>
      </c>
      <c r="B33" s="355"/>
      <c r="C33" s="359">
        <v>10799</v>
      </c>
      <c r="D33" s="360"/>
      <c r="E33" s="569">
        <v>903</v>
      </c>
      <c r="F33" s="569">
        <v>84</v>
      </c>
      <c r="G33" s="359">
        <v>987</v>
      </c>
      <c r="H33" s="360"/>
      <c r="I33" s="361">
        <v>810</v>
      </c>
      <c r="J33" s="361">
        <v>73</v>
      </c>
      <c r="K33" s="359">
        <v>883</v>
      </c>
      <c r="L33" s="360"/>
      <c r="M33" s="359">
        <v>10903</v>
      </c>
      <c r="N33" s="355"/>
    </row>
    <row r="34" spans="1:14" ht="18.75">
      <c r="A34" s="434" t="s">
        <v>134</v>
      </c>
      <c r="B34" s="355"/>
      <c r="C34" s="359">
        <v>4325</v>
      </c>
      <c r="D34" s="360"/>
      <c r="E34" s="569">
        <v>162</v>
      </c>
      <c r="F34" s="569">
        <v>8</v>
      </c>
      <c r="G34" s="359">
        <v>170</v>
      </c>
      <c r="H34" s="360"/>
      <c r="I34" s="361">
        <v>193</v>
      </c>
      <c r="J34" s="361">
        <v>15</v>
      </c>
      <c r="K34" s="359">
        <v>208</v>
      </c>
      <c r="L34" s="360"/>
      <c r="M34" s="359">
        <v>4287</v>
      </c>
      <c r="N34" s="355"/>
    </row>
    <row r="35" spans="1:14" ht="18.75">
      <c r="A35" s="434" t="s">
        <v>135</v>
      </c>
      <c r="B35" s="355"/>
      <c r="C35" s="359">
        <v>4123</v>
      </c>
      <c r="D35" s="360"/>
      <c r="E35" s="569">
        <v>72</v>
      </c>
      <c r="F35" s="569">
        <v>3</v>
      </c>
      <c r="G35" s="359">
        <v>75</v>
      </c>
      <c r="H35" s="360"/>
      <c r="I35" s="361">
        <v>62</v>
      </c>
      <c r="J35" s="361">
        <v>5</v>
      </c>
      <c r="K35" s="359">
        <v>67</v>
      </c>
      <c r="L35" s="360"/>
      <c r="M35" s="359">
        <v>4131</v>
      </c>
      <c r="N35" s="355"/>
    </row>
    <row r="36" spans="1:14" ht="18.75">
      <c r="A36" s="434" t="s">
        <v>136</v>
      </c>
      <c r="B36" s="355"/>
      <c r="C36" s="359">
        <v>1018</v>
      </c>
      <c r="D36" s="360"/>
      <c r="E36" s="569">
        <v>53</v>
      </c>
      <c r="F36" s="569">
        <v>2</v>
      </c>
      <c r="G36" s="359">
        <v>55</v>
      </c>
      <c r="H36" s="360"/>
      <c r="I36" s="361">
        <v>37</v>
      </c>
      <c r="J36" s="361">
        <v>1</v>
      </c>
      <c r="K36" s="359">
        <v>38</v>
      </c>
      <c r="L36" s="360"/>
      <c r="M36" s="359">
        <v>1035</v>
      </c>
      <c r="N36" s="355"/>
    </row>
    <row r="37" spans="1:14" ht="18.75">
      <c r="A37" s="434" t="s">
        <v>137</v>
      </c>
      <c r="B37" s="355"/>
      <c r="C37" s="359">
        <v>7923</v>
      </c>
      <c r="D37" s="360"/>
      <c r="E37" s="569">
        <v>204</v>
      </c>
      <c r="F37" s="569"/>
      <c r="G37" s="359">
        <v>204</v>
      </c>
      <c r="H37" s="360"/>
      <c r="I37" s="361">
        <v>185</v>
      </c>
      <c r="J37" s="361">
        <v>9</v>
      </c>
      <c r="K37" s="359">
        <v>194</v>
      </c>
      <c r="L37" s="360"/>
      <c r="M37" s="359">
        <v>7933</v>
      </c>
      <c r="N37" s="355"/>
    </row>
    <row r="38" spans="1:14" ht="18.75">
      <c r="A38" s="434" t="s">
        <v>138</v>
      </c>
      <c r="B38" s="355"/>
      <c r="C38" s="359">
        <v>1648</v>
      </c>
      <c r="D38" s="360"/>
      <c r="E38" s="569">
        <v>95</v>
      </c>
      <c r="F38" s="569">
        <v>7</v>
      </c>
      <c r="G38" s="359">
        <v>102</v>
      </c>
      <c r="H38" s="360"/>
      <c r="I38" s="361">
        <v>82</v>
      </c>
      <c r="J38" s="361">
        <v>6</v>
      </c>
      <c r="K38" s="359">
        <v>88</v>
      </c>
      <c r="L38" s="360"/>
      <c r="M38" s="359">
        <v>1662</v>
      </c>
      <c r="N38" s="355"/>
    </row>
    <row r="39" spans="1:14" ht="18.75">
      <c r="A39" s="434" t="s">
        <v>139</v>
      </c>
      <c r="B39" s="355"/>
      <c r="C39" s="359">
        <v>2327</v>
      </c>
      <c r="D39" s="360"/>
      <c r="E39" s="569">
        <v>141</v>
      </c>
      <c r="F39" s="569">
        <v>11</v>
      </c>
      <c r="G39" s="359">
        <v>152</v>
      </c>
      <c r="H39" s="360"/>
      <c r="I39" s="361">
        <v>118</v>
      </c>
      <c r="J39" s="361">
        <v>14</v>
      </c>
      <c r="K39" s="359">
        <v>132</v>
      </c>
      <c r="L39" s="360"/>
      <c r="M39" s="359">
        <v>2347</v>
      </c>
      <c r="N39" s="355"/>
    </row>
    <row r="40" spans="1:14" ht="12" customHeight="1">
      <c r="A40" s="362"/>
      <c r="B40" s="355"/>
      <c r="C40" s="363"/>
      <c r="D40" s="360"/>
      <c r="E40" s="363"/>
      <c r="F40" s="363"/>
      <c r="G40" s="363"/>
      <c r="H40" s="360"/>
      <c r="I40" s="363"/>
      <c r="J40" s="363"/>
      <c r="K40" s="363"/>
      <c r="L40" s="360"/>
      <c r="M40" s="363"/>
      <c r="N40" s="355"/>
    </row>
    <row r="41" spans="1:14" ht="27.75" customHeight="1">
      <c r="A41" s="364" t="s">
        <v>107</v>
      </c>
      <c r="B41" s="355"/>
      <c r="C41" s="365">
        <v>214934</v>
      </c>
      <c r="D41" s="360"/>
      <c r="E41" s="365">
        <v>12625</v>
      </c>
      <c r="F41" s="365">
        <v>1268</v>
      </c>
      <c r="G41" s="365">
        <v>13893</v>
      </c>
      <c r="H41" s="360"/>
      <c r="I41" s="365">
        <v>12409</v>
      </c>
      <c r="J41" s="365">
        <v>1220</v>
      </c>
      <c r="K41" s="365">
        <v>13629</v>
      </c>
      <c r="L41" s="360"/>
      <c r="M41" s="365">
        <v>215198</v>
      </c>
      <c r="N41" s="355"/>
    </row>
    <row r="42" spans="1:14" ht="12" customHeight="1">
      <c r="A42" s="362"/>
      <c r="B42" s="355"/>
      <c r="C42" s="363"/>
      <c r="D42" s="360"/>
      <c r="E42" s="363"/>
      <c r="F42" s="363"/>
      <c r="G42" s="363"/>
      <c r="H42" s="360"/>
      <c r="I42" s="363"/>
      <c r="J42" s="363"/>
      <c r="K42" s="363"/>
      <c r="L42" s="360"/>
      <c r="M42" s="363"/>
      <c r="N42" s="355"/>
    </row>
    <row r="43" spans="1:14" ht="18.75">
      <c r="A43" s="434" t="s">
        <v>140</v>
      </c>
      <c r="B43" s="355"/>
      <c r="C43" s="359">
        <v>525</v>
      </c>
      <c r="D43" s="360"/>
      <c r="E43" s="361">
        <v>27</v>
      </c>
      <c r="F43" s="361"/>
      <c r="G43" s="359">
        <v>27</v>
      </c>
      <c r="H43" s="360"/>
      <c r="I43" s="361">
        <v>12</v>
      </c>
      <c r="J43" s="361"/>
      <c r="K43" s="359">
        <v>12</v>
      </c>
      <c r="L43" s="360"/>
      <c r="M43" s="359">
        <v>540</v>
      </c>
      <c r="N43" s="355"/>
    </row>
    <row r="44" spans="1:14" ht="18.75">
      <c r="A44" s="434" t="s">
        <v>141</v>
      </c>
      <c r="B44" s="355"/>
      <c r="C44" s="359">
        <v>1898</v>
      </c>
      <c r="D44" s="360"/>
      <c r="E44" s="361">
        <v>26</v>
      </c>
      <c r="F44" s="361"/>
      <c r="G44" s="359">
        <v>26</v>
      </c>
      <c r="H44" s="360"/>
      <c r="I44" s="361">
        <v>12</v>
      </c>
      <c r="J44" s="361"/>
      <c r="K44" s="359">
        <v>12</v>
      </c>
      <c r="L44" s="360"/>
      <c r="M44" s="359">
        <v>1912</v>
      </c>
      <c r="N44" s="355"/>
    </row>
    <row r="45" spans="1:14" ht="18.75">
      <c r="A45" s="434" t="s">
        <v>142</v>
      </c>
      <c r="B45" s="355"/>
      <c r="C45" s="359">
        <v>1839</v>
      </c>
      <c r="D45" s="360"/>
      <c r="E45" s="361">
        <v>10</v>
      </c>
      <c r="F45" s="361"/>
      <c r="G45" s="359">
        <v>10</v>
      </c>
      <c r="H45" s="360"/>
      <c r="I45" s="361">
        <v>27</v>
      </c>
      <c r="J45" s="361"/>
      <c r="K45" s="359">
        <v>27</v>
      </c>
      <c r="L45" s="360"/>
      <c r="M45" s="359">
        <v>1822</v>
      </c>
      <c r="N45" s="355"/>
    </row>
    <row r="46" spans="1:14" ht="18.75">
      <c r="A46" s="434" t="s">
        <v>143</v>
      </c>
      <c r="B46" s="355"/>
      <c r="C46" s="359">
        <v>134</v>
      </c>
      <c r="D46" s="360"/>
      <c r="E46" s="361">
        <v>2</v>
      </c>
      <c r="F46" s="361"/>
      <c r="G46" s="359">
        <v>2</v>
      </c>
      <c r="H46" s="360"/>
      <c r="I46" s="361">
        <v>4</v>
      </c>
      <c r="J46" s="361"/>
      <c r="K46" s="359">
        <v>4</v>
      </c>
      <c r="L46" s="360"/>
      <c r="M46" s="359">
        <v>132</v>
      </c>
      <c r="N46" s="355"/>
    </row>
    <row r="47" spans="1:14" ht="18.75">
      <c r="A47" s="434" t="s">
        <v>144</v>
      </c>
      <c r="B47" s="355"/>
      <c r="C47" s="359">
        <v>575</v>
      </c>
      <c r="D47" s="360"/>
      <c r="E47" s="361">
        <v>1</v>
      </c>
      <c r="F47" s="361"/>
      <c r="G47" s="359">
        <v>1</v>
      </c>
      <c r="H47" s="360"/>
      <c r="I47" s="361">
        <v>14</v>
      </c>
      <c r="J47" s="361"/>
      <c r="K47" s="359">
        <v>14</v>
      </c>
      <c r="L47" s="360"/>
      <c r="M47" s="359">
        <v>562</v>
      </c>
      <c r="N47" s="355"/>
    </row>
    <row r="48" spans="1:14" ht="18.75">
      <c r="A48" s="434" t="s">
        <v>145</v>
      </c>
      <c r="B48" s="355"/>
      <c r="C48" s="359">
        <v>2087</v>
      </c>
      <c r="D48" s="360"/>
      <c r="E48" s="361">
        <v>31</v>
      </c>
      <c r="F48" s="361"/>
      <c r="G48" s="359">
        <v>31</v>
      </c>
      <c r="H48" s="360"/>
      <c r="I48" s="361">
        <v>67</v>
      </c>
      <c r="J48" s="361"/>
      <c r="K48" s="359">
        <v>67</v>
      </c>
      <c r="L48" s="360"/>
      <c r="M48" s="359">
        <v>2051</v>
      </c>
      <c r="N48" s="355"/>
    </row>
    <row r="49" spans="1:14" ht="18.75">
      <c r="A49" s="434" t="s">
        <v>146</v>
      </c>
      <c r="B49" s="355"/>
      <c r="C49" s="359">
        <v>2074</v>
      </c>
      <c r="D49" s="360"/>
      <c r="E49" s="361">
        <v>48</v>
      </c>
      <c r="F49" s="361"/>
      <c r="G49" s="359">
        <v>48</v>
      </c>
      <c r="H49" s="360"/>
      <c r="I49" s="361">
        <v>100</v>
      </c>
      <c r="J49" s="361"/>
      <c r="K49" s="359">
        <v>100</v>
      </c>
      <c r="L49" s="360"/>
      <c r="M49" s="359">
        <v>2022</v>
      </c>
      <c r="N49" s="355"/>
    </row>
    <row r="50" spans="1:14" ht="18.75">
      <c r="A50" s="434" t="s">
        <v>147</v>
      </c>
      <c r="B50" s="355"/>
      <c r="C50" s="359">
        <v>1997</v>
      </c>
      <c r="D50" s="360"/>
      <c r="E50" s="361">
        <v>41</v>
      </c>
      <c r="F50" s="361"/>
      <c r="G50" s="359">
        <v>41</v>
      </c>
      <c r="H50" s="360"/>
      <c r="I50" s="361">
        <v>45</v>
      </c>
      <c r="J50" s="361"/>
      <c r="K50" s="359">
        <v>45</v>
      </c>
      <c r="L50" s="360"/>
      <c r="M50" s="359">
        <v>1993</v>
      </c>
      <c r="N50" s="355"/>
    </row>
    <row r="51" spans="1:14" ht="18.75">
      <c r="A51" s="434" t="s">
        <v>148</v>
      </c>
      <c r="B51" s="355"/>
      <c r="C51" s="359">
        <v>1979</v>
      </c>
      <c r="D51" s="360"/>
      <c r="E51" s="361">
        <v>24</v>
      </c>
      <c r="F51" s="361"/>
      <c r="G51" s="359">
        <v>24</v>
      </c>
      <c r="H51" s="360"/>
      <c r="I51" s="361">
        <v>8</v>
      </c>
      <c r="J51" s="361"/>
      <c r="K51" s="359">
        <v>8</v>
      </c>
      <c r="L51" s="360"/>
      <c r="M51" s="359">
        <v>1995</v>
      </c>
      <c r="N51" s="355"/>
    </row>
    <row r="52" spans="1:14" ht="18.75">
      <c r="A52" s="434" t="s">
        <v>149</v>
      </c>
      <c r="B52" s="355"/>
      <c r="C52" s="359">
        <v>1828</v>
      </c>
      <c r="D52" s="360"/>
      <c r="E52" s="361">
        <v>16</v>
      </c>
      <c r="F52" s="361"/>
      <c r="G52" s="359">
        <v>16</v>
      </c>
      <c r="H52" s="360"/>
      <c r="I52" s="361">
        <v>19</v>
      </c>
      <c r="J52" s="361"/>
      <c r="K52" s="359">
        <v>19</v>
      </c>
      <c r="L52" s="360"/>
      <c r="M52" s="359">
        <v>1825</v>
      </c>
      <c r="N52" s="355"/>
    </row>
    <row r="53" spans="1:14" ht="18.75">
      <c r="A53" s="434" t="s">
        <v>150</v>
      </c>
      <c r="B53" s="355"/>
      <c r="C53" s="359">
        <v>1216</v>
      </c>
      <c r="D53" s="360"/>
      <c r="E53" s="361"/>
      <c r="F53" s="361">
        <v>20</v>
      </c>
      <c r="G53" s="359">
        <v>20</v>
      </c>
      <c r="H53" s="360"/>
      <c r="I53" s="361"/>
      <c r="J53" s="361">
        <v>26</v>
      </c>
      <c r="K53" s="359">
        <v>26</v>
      </c>
      <c r="L53" s="360"/>
      <c r="M53" s="359">
        <v>1210</v>
      </c>
      <c r="N53" s="355"/>
    </row>
    <row r="54" spans="1:14" ht="18.75">
      <c r="A54" s="434" t="s">
        <v>151</v>
      </c>
      <c r="B54" s="355"/>
      <c r="C54" s="359">
        <v>1289</v>
      </c>
      <c r="D54" s="360"/>
      <c r="E54" s="361">
        <v>33</v>
      </c>
      <c r="F54" s="361"/>
      <c r="G54" s="359">
        <v>33</v>
      </c>
      <c r="H54" s="360"/>
      <c r="I54" s="361">
        <v>20</v>
      </c>
      <c r="J54" s="361"/>
      <c r="K54" s="359">
        <v>20</v>
      </c>
      <c r="L54" s="360"/>
      <c r="M54" s="359">
        <v>1302</v>
      </c>
      <c r="N54" s="355"/>
    </row>
    <row r="55" spans="1:14" ht="18.75">
      <c r="A55" s="434" t="s">
        <v>152</v>
      </c>
      <c r="B55" s="355"/>
      <c r="C55" s="359">
        <v>2051</v>
      </c>
      <c r="D55" s="360"/>
      <c r="E55" s="361">
        <v>38</v>
      </c>
      <c r="F55" s="361"/>
      <c r="G55" s="359">
        <v>38</v>
      </c>
      <c r="H55" s="360"/>
      <c r="I55" s="361">
        <v>23</v>
      </c>
      <c r="J55" s="361"/>
      <c r="K55" s="359">
        <v>23</v>
      </c>
      <c r="L55" s="360"/>
      <c r="M55" s="359">
        <v>2066</v>
      </c>
      <c r="N55" s="355"/>
    </row>
    <row r="56" spans="1:14" ht="18.75">
      <c r="A56" s="434" t="s">
        <v>153</v>
      </c>
      <c r="B56" s="355"/>
      <c r="C56" s="359">
        <v>135</v>
      </c>
      <c r="D56" s="360"/>
      <c r="E56" s="361">
        <v>1</v>
      </c>
      <c r="F56" s="361"/>
      <c r="G56" s="359">
        <v>1</v>
      </c>
      <c r="H56" s="360"/>
      <c r="I56" s="361">
        <v>4</v>
      </c>
      <c r="J56" s="361"/>
      <c r="K56" s="359">
        <v>4</v>
      </c>
      <c r="L56" s="360"/>
      <c r="M56" s="359">
        <v>132</v>
      </c>
      <c r="N56" s="355"/>
    </row>
    <row r="57" spans="1:14">
      <c r="A57" s="362"/>
      <c r="B57" s="355"/>
      <c r="C57" s="363"/>
      <c r="D57" s="360"/>
      <c r="E57" s="363"/>
      <c r="F57" s="363"/>
      <c r="G57" s="363"/>
      <c r="H57" s="360"/>
      <c r="I57" s="363"/>
      <c r="J57" s="363"/>
      <c r="K57" s="363"/>
      <c r="L57" s="360"/>
      <c r="M57" s="363"/>
      <c r="N57" s="355"/>
    </row>
    <row r="58" spans="1:14" ht="27.75" customHeight="1">
      <c r="A58" s="364" t="s">
        <v>107</v>
      </c>
      <c r="B58" s="355"/>
      <c r="C58" s="365">
        <v>19627</v>
      </c>
      <c r="D58" s="360"/>
      <c r="E58" s="365">
        <v>298</v>
      </c>
      <c r="F58" s="365">
        <v>20</v>
      </c>
      <c r="G58" s="365">
        <v>318</v>
      </c>
      <c r="H58" s="360"/>
      <c r="I58" s="365">
        <v>355</v>
      </c>
      <c r="J58" s="365">
        <v>26</v>
      </c>
      <c r="K58" s="365">
        <v>381</v>
      </c>
      <c r="L58" s="360"/>
      <c r="M58" s="365">
        <v>19564</v>
      </c>
      <c r="N58" s="355"/>
    </row>
    <row r="59" spans="1:14" ht="12" customHeight="1">
      <c r="A59" s="362"/>
      <c r="B59" s="355"/>
      <c r="C59" s="363"/>
      <c r="D59" s="360"/>
      <c r="E59" s="363"/>
      <c r="F59" s="363"/>
      <c r="G59" s="363"/>
      <c r="H59" s="360"/>
      <c r="I59" s="363"/>
      <c r="J59" s="363"/>
      <c r="K59" s="363"/>
      <c r="L59" s="360"/>
      <c r="M59" s="363"/>
      <c r="N59" s="355"/>
    </row>
    <row r="60" spans="1:14" ht="27.75" customHeight="1">
      <c r="A60" s="364" t="s">
        <v>83</v>
      </c>
      <c r="B60" s="355"/>
      <c r="C60" s="365">
        <v>234561</v>
      </c>
      <c r="D60" s="360"/>
      <c r="E60" s="365">
        <v>12923</v>
      </c>
      <c r="F60" s="365">
        <v>1288</v>
      </c>
      <c r="G60" s="365">
        <v>14211</v>
      </c>
      <c r="H60" s="360"/>
      <c r="I60" s="365">
        <v>12764</v>
      </c>
      <c r="J60" s="365">
        <v>1246</v>
      </c>
      <c r="K60" s="365">
        <v>14010</v>
      </c>
      <c r="L60" s="360"/>
      <c r="M60" s="365">
        <v>234762</v>
      </c>
      <c r="N60" s="355"/>
    </row>
    <row r="61" spans="1:14">
      <c r="A61" s="355"/>
      <c r="B61" s="355"/>
      <c r="C61" s="355"/>
      <c r="D61" s="355"/>
      <c r="E61" s="355"/>
      <c r="F61" s="355"/>
      <c r="G61" s="355"/>
      <c r="H61" s="355"/>
      <c r="I61" s="355"/>
      <c r="J61" s="355"/>
      <c r="K61" s="355"/>
      <c r="L61" s="355"/>
      <c r="M61" s="355"/>
      <c r="N61" s="355"/>
    </row>
    <row r="62" spans="1:14" ht="15.75">
      <c r="A62" s="366" t="s">
        <v>95</v>
      </c>
      <c r="B62" s="353"/>
      <c r="C62" s="353"/>
      <c r="D62" s="353"/>
      <c r="E62" s="353"/>
      <c r="F62" s="353"/>
      <c r="G62" s="353"/>
      <c r="H62" s="353"/>
      <c r="I62" s="353"/>
      <c r="J62" s="353"/>
      <c r="K62" s="353"/>
      <c r="L62" s="353"/>
      <c r="M62" s="353"/>
      <c r="N62" s="353"/>
    </row>
    <row r="63" spans="1:14" ht="15.75">
      <c r="A63" s="366" t="s">
        <v>96</v>
      </c>
      <c r="B63" s="353"/>
      <c r="C63" s="353"/>
      <c r="D63" s="353"/>
      <c r="E63" s="353"/>
      <c r="F63" s="353"/>
      <c r="G63" s="353"/>
      <c r="H63" s="353"/>
      <c r="I63" s="353"/>
      <c r="J63" s="353"/>
      <c r="K63" s="353"/>
      <c r="L63" s="353"/>
      <c r="M63" s="353"/>
      <c r="N63" s="353"/>
    </row>
    <row r="64" spans="1:14" ht="18">
      <c r="A64" s="367"/>
    </row>
    <row r="65" spans="1:1" ht="18">
      <c r="A65" s="368"/>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11811023622047245"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DC0A2-D18A-4061-8A23-2656B5153DFF}">
  <sheetPr>
    <tabColor theme="0" tint="-4.9989318521683403E-2"/>
  </sheetPr>
  <dimension ref="A1:AI47"/>
  <sheetViews>
    <sheetView view="pageBreakPreview" topLeftCell="A9" zoomScale="55" zoomScaleNormal="55" zoomScaleSheetLayoutView="55" workbookViewId="0">
      <selection activeCell="W35" sqref="W35"/>
    </sheetView>
  </sheetViews>
  <sheetFormatPr baseColWidth="10" defaultRowHeight="12.75"/>
  <cols>
    <col min="1" max="1" width="47.5703125" style="422" customWidth="1"/>
    <col min="2" max="2" width="1.7109375" style="422" customWidth="1"/>
    <col min="3" max="10" width="10.7109375" style="422" customWidth="1"/>
    <col min="11" max="11" width="14.7109375" style="422" customWidth="1"/>
    <col min="12" max="12" width="1.7109375" style="422" customWidth="1"/>
    <col min="13" max="20" width="10.7109375" style="422" customWidth="1"/>
    <col min="21" max="21" width="14.7109375" style="422" customWidth="1"/>
    <col min="22" max="23" width="12.7109375" style="422" customWidth="1"/>
    <col min="24" max="29" width="11.42578125" style="422"/>
    <col min="30" max="30" width="14.7109375" style="422" customWidth="1"/>
    <col min="31" max="31" width="1.5703125" style="422" customWidth="1"/>
    <col min="32" max="32" width="16.42578125" style="422" customWidth="1"/>
    <col min="33" max="16384" width="11.42578125" style="422"/>
  </cols>
  <sheetData>
    <row r="1" spans="1:32" s="354" customFormat="1">
      <c r="A1" s="353" t="s">
        <v>62</v>
      </c>
      <c r="B1" s="353"/>
      <c r="C1" s="353"/>
      <c r="D1" s="353"/>
      <c r="E1" s="353"/>
      <c r="F1" s="353"/>
      <c r="G1" s="353"/>
      <c r="H1" s="353"/>
      <c r="I1" s="353"/>
      <c r="J1" s="353"/>
      <c r="K1" s="353"/>
      <c r="L1" s="353"/>
      <c r="M1" s="353"/>
      <c r="N1" s="353"/>
      <c r="O1" s="353"/>
      <c r="P1" s="353"/>
      <c r="Q1" s="353"/>
      <c r="R1" s="353"/>
      <c r="S1" s="353"/>
      <c r="T1" s="353"/>
      <c r="U1" s="353"/>
      <c r="V1" s="353"/>
      <c r="W1" s="353"/>
    </row>
    <row r="2" spans="1:32" s="354" customFormat="1" ht="38.25" customHeight="1">
      <c r="A2" s="695" t="s">
        <v>636</v>
      </c>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row>
    <row r="3" spans="1:32" s="354" customFormat="1" ht="38.25" customHeight="1">
      <c r="A3" s="696" t="s">
        <v>89</v>
      </c>
      <c r="B3" s="696"/>
      <c r="C3" s="696"/>
      <c r="D3" s="696"/>
      <c r="E3" s="696"/>
      <c r="F3" s="696"/>
      <c r="G3" s="696"/>
      <c r="H3" s="696"/>
      <c r="I3" s="696"/>
      <c r="J3" s="696"/>
      <c r="K3" s="696"/>
      <c r="L3" s="696"/>
      <c r="M3" s="696"/>
      <c r="N3" s="696"/>
      <c r="O3" s="696"/>
      <c r="P3" s="696"/>
      <c r="Q3" s="696"/>
      <c r="R3" s="696"/>
      <c r="S3" s="696"/>
      <c r="T3" s="696"/>
      <c r="U3" s="696"/>
      <c r="V3" s="696"/>
      <c r="W3" s="696"/>
      <c r="X3" s="696"/>
      <c r="Y3" s="696"/>
      <c r="Z3" s="696"/>
      <c r="AA3" s="696"/>
      <c r="AB3" s="696"/>
      <c r="AC3" s="696"/>
      <c r="AD3" s="696"/>
      <c r="AE3" s="696"/>
      <c r="AF3" s="696"/>
    </row>
    <row r="4" spans="1:32" s="354" customFormat="1" ht="70.5" customHeight="1">
      <c r="A4" s="355"/>
      <c r="B4" s="353"/>
      <c r="C4" s="353"/>
      <c r="D4" s="353"/>
      <c r="E4" s="353"/>
      <c r="F4" s="353"/>
      <c r="G4" s="353"/>
      <c r="H4" s="353"/>
      <c r="I4" s="353"/>
      <c r="J4" s="353"/>
      <c r="K4" s="353"/>
      <c r="L4" s="353"/>
      <c r="M4" s="353"/>
      <c r="N4" s="353"/>
      <c r="O4" s="353"/>
      <c r="P4" s="353"/>
      <c r="Q4" s="353"/>
      <c r="R4" s="353"/>
      <c r="S4" s="353"/>
      <c r="T4" s="353"/>
      <c r="U4" s="353"/>
      <c r="V4" s="353"/>
      <c r="W4" s="353"/>
    </row>
    <row r="5" spans="1:32" s="354" customFormat="1" ht="31.5" customHeight="1">
      <c r="A5" s="697" t="s">
        <v>637</v>
      </c>
      <c r="B5" s="424"/>
      <c r="C5" s="699" t="s">
        <v>638</v>
      </c>
      <c r="D5" s="699"/>
      <c r="E5" s="699"/>
      <c r="F5" s="699"/>
      <c r="G5" s="699"/>
      <c r="H5" s="699"/>
      <c r="I5" s="699"/>
      <c r="J5" s="699"/>
      <c r="K5" s="699"/>
      <c r="L5" s="426"/>
      <c r="M5" s="699" t="s">
        <v>639</v>
      </c>
      <c r="N5" s="699"/>
      <c r="O5" s="699"/>
      <c r="P5" s="699"/>
      <c r="Q5" s="699"/>
      <c r="R5" s="699"/>
      <c r="S5" s="699"/>
      <c r="T5" s="699"/>
      <c r="U5" s="699"/>
      <c r="V5" s="699"/>
      <c r="W5" s="699"/>
      <c r="X5" s="699"/>
      <c r="Y5" s="699"/>
      <c r="Z5" s="699"/>
      <c r="AA5" s="699"/>
      <c r="AB5" s="699"/>
      <c r="AC5" s="699"/>
      <c r="AD5" s="699"/>
      <c r="AE5" s="700"/>
      <c r="AF5" s="699" t="s">
        <v>104</v>
      </c>
    </row>
    <row r="6" spans="1:32" s="354" customFormat="1" ht="24.75" customHeight="1">
      <c r="A6" s="698"/>
      <c r="B6" s="424"/>
      <c r="C6" s="701" t="s">
        <v>640</v>
      </c>
      <c r="D6" s="702"/>
      <c r="E6" s="702"/>
      <c r="F6" s="703"/>
      <c r="G6" s="701" t="s">
        <v>641</v>
      </c>
      <c r="H6" s="702"/>
      <c r="I6" s="702"/>
      <c r="J6" s="703"/>
      <c r="K6" s="699" t="s">
        <v>528</v>
      </c>
      <c r="L6" s="426"/>
      <c r="M6" s="699" t="s">
        <v>656</v>
      </c>
      <c r="N6" s="699"/>
      <c r="O6" s="699"/>
      <c r="P6" s="699"/>
      <c r="Q6" s="699"/>
      <c r="R6" s="699"/>
      <c r="S6" s="699"/>
      <c r="T6" s="699"/>
      <c r="U6" s="699" t="s">
        <v>528</v>
      </c>
      <c r="V6" s="699" t="s">
        <v>657</v>
      </c>
      <c r="W6" s="699"/>
      <c r="X6" s="699"/>
      <c r="Y6" s="699"/>
      <c r="Z6" s="699"/>
      <c r="AA6" s="699"/>
      <c r="AB6" s="699"/>
      <c r="AC6" s="699"/>
      <c r="AD6" s="699" t="s">
        <v>528</v>
      </c>
      <c r="AE6" s="700"/>
      <c r="AF6" s="699"/>
    </row>
    <row r="7" spans="1:32" s="354" customFormat="1" ht="31.5" customHeight="1">
      <c r="A7" s="698"/>
      <c r="B7" s="424"/>
      <c r="C7" s="704"/>
      <c r="D7" s="705"/>
      <c r="E7" s="705"/>
      <c r="F7" s="706"/>
      <c r="G7" s="704"/>
      <c r="H7" s="705"/>
      <c r="I7" s="705"/>
      <c r="J7" s="706"/>
      <c r="K7" s="699"/>
      <c r="L7" s="426"/>
      <c r="M7" s="699" t="s">
        <v>101</v>
      </c>
      <c r="N7" s="699"/>
      <c r="O7" s="699"/>
      <c r="P7" s="699"/>
      <c r="Q7" s="699" t="s">
        <v>102</v>
      </c>
      <c r="R7" s="699"/>
      <c r="S7" s="699"/>
      <c r="T7" s="699"/>
      <c r="U7" s="699"/>
      <c r="V7" s="699" t="s">
        <v>101</v>
      </c>
      <c r="W7" s="699"/>
      <c r="X7" s="699"/>
      <c r="Y7" s="699"/>
      <c r="Z7" s="699" t="s">
        <v>102</v>
      </c>
      <c r="AA7" s="699"/>
      <c r="AB7" s="699"/>
      <c r="AC7" s="699"/>
      <c r="AD7" s="699"/>
      <c r="AE7" s="700"/>
      <c r="AF7" s="699"/>
    </row>
    <row r="8" spans="1:32" s="354" customFormat="1" ht="31.5" customHeight="1">
      <c r="A8" s="698"/>
      <c r="B8" s="424"/>
      <c r="C8" s="707" t="s">
        <v>101</v>
      </c>
      <c r="D8" s="708"/>
      <c r="E8" s="707" t="s">
        <v>102</v>
      </c>
      <c r="F8" s="708"/>
      <c r="G8" s="707" t="s">
        <v>101</v>
      </c>
      <c r="H8" s="708"/>
      <c r="I8" s="707" t="s">
        <v>102</v>
      </c>
      <c r="J8" s="708"/>
      <c r="K8" s="699"/>
      <c r="L8" s="426"/>
      <c r="M8" s="699" t="s">
        <v>658</v>
      </c>
      <c r="N8" s="699"/>
      <c r="O8" s="699" t="s">
        <v>659</v>
      </c>
      <c r="P8" s="699"/>
      <c r="Q8" s="699" t="s">
        <v>658</v>
      </c>
      <c r="R8" s="699"/>
      <c r="S8" s="699" t="s">
        <v>659</v>
      </c>
      <c r="T8" s="699"/>
      <c r="U8" s="699"/>
      <c r="V8" s="699" t="s">
        <v>658</v>
      </c>
      <c r="W8" s="699"/>
      <c r="X8" s="699" t="s">
        <v>659</v>
      </c>
      <c r="Y8" s="699"/>
      <c r="Z8" s="699" t="s">
        <v>658</v>
      </c>
      <c r="AA8" s="699"/>
      <c r="AB8" s="699" t="s">
        <v>659</v>
      </c>
      <c r="AC8" s="699"/>
      <c r="AD8" s="699"/>
      <c r="AE8" s="700"/>
      <c r="AF8" s="699"/>
    </row>
    <row r="9" spans="1:32" s="354" customFormat="1" ht="34.5" customHeight="1">
      <c r="A9" s="698"/>
      <c r="B9" s="424"/>
      <c r="C9" s="425" t="s">
        <v>105</v>
      </c>
      <c r="D9" s="425" t="s">
        <v>106</v>
      </c>
      <c r="E9" s="425" t="s">
        <v>105</v>
      </c>
      <c r="F9" s="425" t="s">
        <v>106</v>
      </c>
      <c r="G9" s="425" t="s">
        <v>105</v>
      </c>
      <c r="H9" s="425" t="s">
        <v>106</v>
      </c>
      <c r="I9" s="425" t="s">
        <v>105</v>
      </c>
      <c r="J9" s="425" t="s">
        <v>106</v>
      </c>
      <c r="K9" s="699"/>
      <c r="L9" s="426"/>
      <c r="M9" s="425" t="s">
        <v>105</v>
      </c>
      <c r="N9" s="425" t="s">
        <v>106</v>
      </c>
      <c r="O9" s="425" t="s">
        <v>105</v>
      </c>
      <c r="P9" s="425" t="s">
        <v>106</v>
      </c>
      <c r="Q9" s="425" t="s">
        <v>105</v>
      </c>
      <c r="R9" s="425" t="s">
        <v>106</v>
      </c>
      <c r="S9" s="425" t="s">
        <v>105</v>
      </c>
      <c r="T9" s="425" t="s">
        <v>106</v>
      </c>
      <c r="U9" s="699"/>
      <c r="V9" s="425" t="s">
        <v>105</v>
      </c>
      <c r="W9" s="425" t="s">
        <v>106</v>
      </c>
      <c r="X9" s="425" t="s">
        <v>105</v>
      </c>
      <c r="Y9" s="425" t="s">
        <v>106</v>
      </c>
      <c r="Z9" s="425" t="s">
        <v>105</v>
      </c>
      <c r="AA9" s="425" t="s">
        <v>106</v>
      </c>
      <c r="AB9" s="425" t="s">
        <v>105</v>
      </c>
      <c r="AC9" s="425" t="s">
        <v>106</v>
      </c>
      <c r="AD9" s="699"/>
      <c r="AE9" s="700"/>
      <c r="AF9" s="699"/>
    </row>
    <row r="10" spans="1:32" s="354" customFormat="1" ht="8.2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row>
    <row r="11" spans="1:32" s="354" customFormat="1" ht="30.75" customHeight="1">
      <c r="A11" s="428" t="s">
        <v>660</v>
      </c>
      <c r="B11" s="429"/>
      <c r="C11" s="430"/>
      <c r="D11" s="430"/>
      <c r="E11" s="430"/>
      <c r="F11" s="430"/>
      <c r="G11" s="430"/>
      <c r="H11" s="430"/>
      <c r="I11" s="430"/>
      <c r="J11" s="430"/>
      <c r="K11" s="431">
        <v>0</v>
      </c>
      <c r="L11" s="432"/>
      <c r="M11" s="430"/>
      <c r="N11" s="430"/>
      <c r="O11" s="430"/>
      <c r="P11" s="430"/>
      <c r="Q11" s="430"/>
      <c r="R11" s="430"/>
      <c r="S11" s="430"/>
      <c r="T11" s="430"/>
      <c r="U11" s="431">
        <v>0</v>
      </c>
      <c r="V11" s="431"/>
      <c r="W11" s="431"/>
      <c r="X11" s="431"/>
      <c r="Y11" s="431"/>
      <c r="Z11" s="431"/>
      <c r="AA11" s="431"/>
      <c r="AB11" s="431"/>
      <c r="AC11" s="431"/>
      <c r="AD11" s="431">
        <v>0</v>
      </c>
      <c r="AE11" s="433"/>
      <c r="AF11" s="431">
        <v>0</v>
      </c>
    </row>
    <row r="12" spans="1:32" s="354" customFormat="1" ht="30.75" customHeight="1">
      <c r="A12" s="428" t="s">
        <v>661</v>
      </c>
      <c r="B12" s="429"/>
      <c r="C12" s="430"/>
      <c r="D12" s="430"/>
      <c r="E12" s="430"/>
      <c r="F12" s="430"/>
      <c r="G12" s="430"/>
      <c r="H12" s="430"/>
      <c r="I12" s="430"/>
      <c r="J12" s="430"/>
      <c r="K12" s="431">
        <v>0</v>
      </c>
      <c r="L12" s="432"/>
      <c r="M12" s="430"/>
      <c r="N12" s="430"/>
      <c r="O12" s="430"/>
      <c r="P12" s="430"/>
      <c r="Q12" s="430"/>
      <c r="R12" s="430"/>
      <c r="S12" s="430"/>
      <c r="T12" s="430"/>
      <c r="U12" s="431">
        <v>0</v>
      </c>
      <c r="V12" s="431"/>
      <c r="W12" s="431"/>
      <c r="X12" s="431"/>
      <c r="Y12" s="431"/>
      <c r="Z12" s="431"/>
      <c r="AA12" s="431"/>
      <c r="AB12" s="431"/>
      <c r="AC12" s="431"/>
      <c r="AD12" s="431">
        <v>0</v>
      </c>
      <c r="AE12" s="433"/>
      <c r="AF12" s="431">
        <v>0</v>
      </c>
    </row>
    <row r="13" spans="1:32" s="354" customFormat="1" ht="30.75" customHeight="1">
      <c r="A13" s="428" t="s">
        <v>662</v>
      </c>
      <c r="B13" s="429"/>
      <c r="C13" s="430"/>
      <c r="D13" s="430"/>
      <c r="E13" s="430"/>
      <c r="F13" s="430"/>
      <c r="G13" s="430"/>
      <c r="H13" s="430"/>
      <c r="I13" s="430"/>
      <c r="J13" s="430"/>
      <c r="K13" s="431">
        <v>0</v>
      </c>
      <c r="L13" s="432"/>
      <c r="M13" s="430"/>
      <c r="N13" s="430"/>
      <c r="O13" s="430"/>
      <c r="P13" s="430"/>
      <c r="Q13" s="430"/>
      <c r="R13" s="430"/>
      <c r="S13" s="430"/>
      <c r="T13" s="430"/>
      <c r="U13" s="431">
        <v>0</v>
      </c>
      <c r="V13" s="431"/>
      <c r="W13" s="431"/>
      <c r="X13" s="431"/>
      <c r="Y13" s="431"/>
      <c r="Z13" s="431"/>
      <c r="AA13" s="431"/>
      <c r="AB13" s="431"/>
      <c r="AC13" s="431"/>
      <c r="AD13" s="431">
        <v>0</v>
      </c>
      <c r="AE13" s="433"/>
      <c r="AF13" s="431">
        <v>0</v>
      </c>
    </row>
    <row r="14" spans="1:32" s="354" customFormat="1" ht="30.75" customHeight="1">
      <c r="A14" s="428" t="s">
        <v>663</v>
      </c>
      <c r="B14" s="429"/>
      <c r="C14" s="430"/>
      <c r="D14" s="430"/>
      <c r="E14" s="430"/>
      <c r="F14" s="430"/>
      <c r="G14" s="430"/>
      <c r="H14" s="430"/>
      <c r="I14" s="430"/>
      <c r="J14" s="430"/>
      <c r="K14" s="431">
        <v>0</v>
      </c>
      <c r="L14" s="432"/>
      <c r="M14" s="430"/>
      <c r="N14" s="430"/>
      <c r="O14" s="430"/>
      <c r="P14" s="430"/>
      <c r="Q14" s="430"/>
      <c r="R14" s="430"/>
      <c r="S14" s="430"/>
      <c r="T14" s="430"/>
      <c r="U14" s="431">
        <v>0</v>
      </c>
      <c r="V14" s="431"/>
      <c r="W14" s="431"/>
      <c r="X14" s="431"/>
      <c r="Y14" s="431"/>
      <c r="Z14" s="431"/>
      <c r="AA14" s="431"/>
      <c r="AB14" s="431"/>
      <c r="AC14" s="431"/>
      <c r="AD14" s="431">
        <v>0</v>
      </c>
      <c r="AE14" s="433"/>
      <c r="AF14" s="431">
        <v>0</v>
      </c>
    </row>
    <row r="15" spans="1:32" s="354" customFormat="1" ht="30.75" customHeight="1">
      <c r="A15" s="428" t="s">
        <v>664</v>
      </c>
      <c r="B15" s="429"/>
      <c r="C15" s="430"/>
      <c r="D15" s="430"/>
      <c r="E15" s="430"/>
      <c r="F15" s="430"/>
      <c r="G15" s="430"/>
      <c r="H15" s="430"/>
      <c r="I15" s="430"/>
      <c r="J15" s="430"/>
      <c r="K15" s="431">
        <v>0</v>
      </c>
      <c r="L15" s="432"/>
      <c r="M15" s="430"/>
      <c r="N15" s="430"/>
      <c r="O15" s="430"/>
      <c r="P15" s="430"/>
      <c r="Q15" s="430"/>
      <c r="R15" s="430"/>
      <c r="S15" s="430"/>
      <c r="T15" s="430"/>
      <c r="U15" s="431">
        <v>0</v>
      </c>
      <c r="V15" s="431"/>
      <c r="W15" s="431"/>
      <c r="X15" s="431"/>
      <c r="Y15" s="431"/>
      <c r="Z15" s="431"/>
      <c r="AA15" s="431"/>
      <c r="AB15" s="431"/>
      <c r="AC15" s="431"/>
      <c r="AD15" s="431">
        <v>0</v>
      </c>
      <c r="AE15" s="433"/>
      <c r="AF15" s="431">
        <v>0</v>
      </c>
    </row>
    <row r="16" spans="1:32" s="354" customFormat="1" ht="30.75" customHeight="1">
      <c r="A16" s="428" t="s">
        <v>665</v>
      </c>
      <c r="B16" s="429"/>
      <c r="C16" s="430"/>
      <c r="D16" s="430"/>
      <c r="E16" s="430"/>
      <c r="F16" s="430"/>
      <c r="G16" s="430"/>
      <c r="H16" s="430"/>
      <c r="I16" s="430"/>
      <c r="J16" s="430"/>
      <c r="K16" s="431">
        <v>0</v>
      </c>
      <c r="L16" s="432"/>
      <c r="M16" s="430"/>
      <c r="N16" s="430"/>
      <c r="O16" s="430"/>
      <c r="P16" s="430"/>
      <c r="Q16" s="430"/>
      <c r="R16" s="430"/>
      <c r="S16" s="430"/>
      <c r="T16" s="430"/>
      <c r="U16" s="431">
        <v>0</v>
      </c>
      <c r="V16" s="431"/>
      <c r="W16" s="431"/>
      <c r="X16" s="431"/>
      <c r="Y16" s="431"/>
      <c r="Z16" s="431"/>
      <c r="AA16" s="431"/>
      <c r="AB16" s="431"/>
      <c r="AC16" s="431"/>
      <c r="AD16" s="431">
        <v>0</v>
      </c>
      <c r="AE16" s="433"/>
      <c r="AF16" s="431">
        <v>0</v>
      </c>
    </row>
    <row r="17" spans="1:32" s="354" customFormat="1" ht="30.75" customHeight="1">
      <c r="A17" s="428" t="s">
        <v>642</v>
      </c>
      <c r="B17" s="429"/>
      <c r="C17" s="430"/>
      <c r="D17" s="430"/>
      <c r="E17" s="430">
        <v>1</v>
      </c>
      <c r="F17" s="430"/>
      <c r="G17" s="430"/>
      <c r="H17" s="430"/>
      <c r="I17" s="430"/>
      <c r="J17" s="430"/>
      <c r="K17" s="431">
        <v>1</v>
      </c>
      <c r="L17" s="432"/>
      <c r="M17" s="430"/>
      <c r="N17" s="430"/>
      <c r="O17" s="430"/>
      <c r="P17" s="430"/>
      <c r="Q17" s="430"/>
      <c r="R17" s="430"/>
      <c r="S17" s="430"/>
      <c r="T17" s="430"/>
      <c r="U17" s="431">
        <v>0</v>
      </c>
      <c r="V17" s="431"/>
      <c r="W17" s="431"/>
      <c r="X17" s="431"/>
      <c r="Y17" s="431"/>
      <c r="Z17" s="431"/>
      <c r="AA17" s="431"/>
      <c r="AB17" s="431"/>
      <c r="AC17" s="431"/>
      <c r="AD17" s="431">
        <v>0</v>
      </c>
      <c r="AE17" s="433"/>
      <c r="AF17" s="431">
        <v>1</v>
      </c>
    </row>
    <row r="18" spans="1:32" s="354" customFormat="1" ht="30.75" customHeight="1">
      <c r="A18" s="428" t="s">
        <v>666</v>
      </c>
      <c r="B18" s="429"/>
      <c r="C18" s="430"/>
      <c r="D18" s="430"/>
      <c r="E18" s="430"/>
      <c r="F18" s="430"/>
      <c r="G18" s="430"/>
      <c r="H18" s="430"/>
      <c r="I18" s="430"/>
      <c r="J18" s="430"/>
      <c r="K18" s="431">
        <v>0</v>
      </c>
      <c r="L18" s="432"/>
      <c r="M18" s="430"/>
      <c r="N18" s="430"/>
      <c r="O18" s="430"/>
      <c r="P18" s="430"/>
      <c r="Q18" s="430"/>
      <c r="R18" s="430"/>
      <c r="S18" s="430"/>
      <c r="T18" s="430"/>
      <c r="U18" s="431">
        <v>0</v>
      </c>
      <c r="V18" s="431"/>
      <c r="W18" s="431"/>
      <c r="X18" s="431"/>
      <c r="Y18" s="431"/>
      <c r="Z18" s="431"/>
      <c r="AA18" s="431"/>
      <c r="AB18" s="431"/>
      <c r="AC18" s="431"/>
      <c r="AD18" s="431">
        <v>0</v>
      </c>
      <c r="AE18" s="433"/>
      <c r="AF18" s="431">
        <v>0</v>
      </c>
    </row>
    <row r="19" spans="1:32" s="354" customFormat="1" ht="30.75" customHeight="1">
      <c r="A19" s="428" t="s">
        <v>667</v>
      </c>
      <c r="B19" s="429"/>
      <c r="C19" s="430"/>
      <c r="D19" s="430"/>
      <c r="E19" s="430"/>
      <c r="F19" s="430"/>
      <c r="G19" s="430"/>
      <c r="H19" s="430"/>
      <c r="I19" s="430"/>
      <c r="J19" s="430"/>
      <c r="K19" s="431">
        <v>0</v>
      </c>
      <c r="L19" s="432"/>
      <c r="M19" s="430"/>
      <c r="N19" s="430"/>
      <c r="O19" s="430"/>
      <c r="P19" s="430"/>
      <c r="Q19" s="430"/>
      <c r="R19" s="430"/>
      <c r="S19" s="430"/>
      <c r="T19" s="430"/>
      <c r="U19" s="431">
        <v>0</v>
      </c>
      <c r="V19" s="431"/>
      <c r="W19" s="431"/>
      <c r="X19" s="431"/>
      <c r="Y19" s="431"/>
      <c r="Z19" s="431"/>
      <c r="AA19" s="431"/>
      <c r="AB19" s="431"/>
      <c r="AC19" s="431"/>
      <c r="AD19" s="431">
        <v>0</v>
      </c>
      <c r="AE19" s="433"/>
      <c r="AF19" s="431">
        <v>0</v>
      </c>
    </row>
    <row r="20" spans="1:32" s="354" customFormat="1" ht="30.75" customHeight="1">
      <c r="A20" s="428" t="s">
        <v>668</v>
      </c>
      <c r="B20" s="429"/>
      <c r="C20" s="430"/>
      <c r="D20" s="430"/>
      <c r="E20" s="430"/>
      <c r="F20" s="430"/>
      <c r="G20" s="430"/>
      <c r="H20" s="430"/>
      <c r="I20" s="430"/>
      <c r="J20" s="430"/>
      <c r="K20" s="431">
        <v>0</v>
      </c>
      <c r="L20" s="432"/>
      <c r="M20" s="430"/>
      <c r="N20" s="430"/>
      <c r="O20" s="430"/>
      <c r="P20" s="430"/>
      <c r="Q20" s="430"/>
      <c r="R20" s="430"/>
      <c r="S20" s="430"/>
      <c r="T20" s="430"/>
      <c r="U20" s="431">
        <v>0</v>
      </c>
      <c r="V20" s="431"/>
      <c r="W20" s="431"/>
      <c r="X20" s="431"/>
      <c r="Y20" s="431"/>
      <c r="Z20" s="431"/>
      <c r="AA20" s="431"/>
      <c r="AB20" s="431"/>
      <c r="AC20" s="431"/>
      <c r="AD20" s="431">
        <v>0</v>
      </c>
      <c r="AE20" s="433"/>
      <c r="AF20" s="431">
        <v>0</v>
      </c>
    </row>
    <row r="21" spans="1:32" s="354" customFormat="1" ht="30.75" customHeight="1">
      <c r="A21" s="428" t="s">
        <v>669</v>
      </c>
      <c r="B21" s="429"/>
      <c r="C21" s="430"/>
      <c r="D21" s="430"/>
      <c r="E21" s="430"/>
      <c r="F21" s="430"/>
      <c r="G21" s="430"/>
      <c r="H21" s="430"/>
      <c r="I21" s="430"/>
      <c r="J21" s="430"/>
      <c r="K21" s="431">
        <v>0</v>
      </c>
      <c r="L21" s="432"/>
      <c r="M21" s="430"/>
      <c r="N21" s="430"/>
      <c r="O21" s="430"/>
      <c r="P21" s="430"/>
      <c r="Q21" s="430"/>
      <c r="R21" s="430"/>
      <c r="S21" s="430"/>
      <c r="T21" s="430"/>
      <c r="U21" s="431">
        <v>0</v>
      </c>
      <c r="V21" s="431"/>
      <c r="W21" s="431"/>
      <c r="X21" s="431"/>
      <c r="Y21" s="431"/>
      <c r="Z21" s="431"/>
      <c r="AA21" s="431"/>
      <c r="AB21" s="431"/>
      <c r="AC21" s="431"/>
      <c r="AD21" s="431">
        <v>0</v>
      </c>
      <c r="AE21" s="433"/>
      <c r="AF21" s="431">
        <v>0</v>
      </c>
    </row>
    <row r="22" spans="1:32" s="354" customFormat="1" ht="30.75" customHeight="1">
      <c r="A22" s="428" t="s">
        <v>670</v>
      </c>
      <c r="B22" s="429"/>
      <c r="C22" s="430"/>
      <c r="D22" s="430"/>
      <c r="E22" s="430"/>
      <c r="F22" s="430"/>
      <c r="G22" s="430"/>
      <c r="H22" s="430"/>
      <c r="I22" s="430"/>
      <c r="J22" s="430"/>
      <c r="K22" s="431">
        <v>0</v>
      </c>
      <c r="L22" s="432"/>
      <c r="M22" s="430"/>
      <c r="N22" s="430"/>
      <c r="O22" s="430"/>
      <c r="P22" s="430"/>
      <c r="Q22" s="430"/>
      <c r="R22" s="430"/>
      <c r="S22" s="430"/>
      <c r="T22" s="430"/>
      <c r="U22" s="431">
        <v>0</v>
      </c>
      <c r="V22" s="431"/>
      <c r="W22" s="431"/>
      <c r="X22" s="431"/>
      <c r="Y22" s="431"/>
      <c r="Z22" s="431"/>
      <c r="AA22" s="431"/>
      <c r="AB22" s="431"/>
      <c r="AC22" s="431"/>
      <c r="AD22" s="431">
        <v>0</v>
      </c>
      <c r="AE22" s="433"/>
      <c r="AF22" s="431">
        <v>0</v>
      </c>
    </row>
    <row r="23" spans="1:32" s="354" customFormat="1" ht="30.75" customHeight="1">
      <c r="A23" s="434" t="s">
        <v>671</v>
      </c>
      <c r="B23" s="429"/>
      <c r="C23" s="430"/>
      <c r="D23" s="430"/>
      <c r="E23" s="430"/>
      <c r="F23" s="430"/>
      <c r="G23" s="430"/>
      <c r="H23" s="430"/>
      <c r="I23" s="430"/>
      <c r="J23" s="430"/>
      <c r="K23" s="431">
        <v>0</v>
      </c>
      <c r="L23" s="432"/>
      <c r="M23" s="430"/>
      <c r="N23" s="430"/>
      <c r="O23" s="430"/>
      <c r="P23" s="430"/>
      <c r="Q23" s="430">
        <v>1</v>
      </c>
      <c r="R23" s="430"/>
      <c r="S23" s="430"/>
      <c r="T23" s="430"/>
      <c r="U23" s="431">
        <v>1</v>
      </c>
      <c r="V23" s="431"/>
      <c r="W23" s="431"/>
      <c r="X23" s="431"/>
      <c r="Y23" s="431"/>
      <c r="Z23" s="430"/>
      <c r="AA23" s="431"/>
      <c r="AB23" s="430"/>
      <c r="AC23" s="431"/>
      <c r="AD23" s="431">
        <v>0</v>
      </c>
      <c r="AE23" s="433"/>
      <c r="AF23" s="431">
        <v>1</v>
      </c>
    </row>
    <row r="24" spans="1:32" s="354" customFormat="1" ht="30.75" customHeight="1">
      <c r="A24" s="434" t="s">
        <v>672</v>
      </c>
      <c r="B24" s="429"/>
      <c r="C24" s="430"/>
      <c r="D24" s="430"/>
      <c r="E24" s="430"/>
      <c r="F24" s="430"/>
      <c r="G24" s="430"/>
      <c r="H24" s="430"/>
      <c r="I24" s="430"/>
      <c r="J24" s="430"/>
      <c r="K24" s="431">
        <v>0</v>
      </c>
      <c r="L24" s="432"/>
      <c r="M24" s="430"/>
      <c r="N24" s="430"/>
      <c r="O24" s="430"/>
      <c r="P24" s="430"/>
      <c r="Q24" s="430"/>
      <c r="R24" s="430"/>
      <c r="S24" s="430"/>
      <c r="T24" s="430"/>
      <c r="U24" s="431">
        <v>0</v>
      </c>
      <c r="V24" s="431"/>
      <c r="W24" s="431"/>
      <c r="X24" s="431"/>
      <c r="Y24" s="431"/>
      <c r="Z24" s="431"/>
      <c r="AA24" s="431"/>
      <c r="AB24" s="431"/>
      <c r="AC24" s="431"/>
      <c r="AD24" s="431">
        <v>0</v>
      </c>
      <c r="AE24" s="433"/>
      <c r="AF24" s="431">
        <v>0</v>
      </c>
    </row>
    <row r="25" spans="1:32" s="354" customFormat="1" ht="30.75" customHeight="1">
      <c r="A25" s="434" t="s">
        <v>673</v>
      </c>
      <c r="B25" s="429"/>
      <c r="C25" s="430"/>
      <c r="D25" s="430"/>
      <c r="E25" s="430"/>
      <c r="F25" s="430"/>
      <c r="G25" s="430"/>
      <c r="H25" s="430"/>
      <c r="I25" s="430"/>
      <c r="J25" s="430"/>
      <c r="K25" s="431">
        <v>0</v>
      </c>
      <c r="L25" s="432"/>
      <c r="M25" s="430"/>
      <c r="N25" s="430"/>
      <c r="O25" s="430"/>
      <c r="P25" s="430"/>
      <c r="Q25" s="430"/>
      <c r="R25" s="430"/>
      <c r="S25" s="430"/>
      <c r="T25" s="430"/>
      <c r="U25" s="431">
        <v>0</v>
      </c>
      <c r="V25" s="431"/>
      <c r="W25" s="431"/>
      <c r="X25" s="431"/>
      <c r="Y25" s="431"/>
      <c r="Z25" s="431"/>
      <c r="AA25" s="431"/>
      <c r="AB25" s="431"/>
      <c r="AC25" s="431"/>
      <c r="AD25" s="431">
        <v>0</v>
      </c>
      <c r="AE25" s="433"/>
      <c r="AF25" s="431">
        <v>0</v>
      </c>
    </row>
    <row r="26" spans="1:32" s="354" customFormat="1" ht="30.75" customHeight="1">
      <c r="A26" s="434" t="s">
        <v>674</v>
      </c>
      <c r="B26" s="429"/>
      <c r="C26" s="430"/>
      <c r="D26" s="430"/>
      <c r="E26" s="430"/>
      <c r="F26" s="430"/>
      <c r="G26" s="430"/>
      <c r="H26" s="430"/>
      <c r="I26" s="430"/>
      <c r="J26" s="430"/>
      <c r="K26" s="431">
        <v>0</v>
      </c>
      <c r="L26" s="432"/>
      <c r="M26" s="430"/>
      <c r="N26" s="430"/>
      <c r="O26" s="430"/>
      <c r="P26" s="430"/>
      <c r="Q26" s="430"/>
      <c r="R26" s="430"/>
      <c r="S26" s="430"/>
      <c r="T26" s="430"/>
      <c r="U26" s="431">
        <v>0</v>
      </c>
      <c r="V26" s="431"/>
      <c r="W26" s="431"/>
      <c r="X26" s="431"/>
      <c r="Y26" s="431"/>
      <c r="Z26" s="431"/>
      <c r="AA26" s="431"/>
      <c r="AB26" s="431"/>
      <c r="AC26" s="431"/>
      <c r="AD26" s="431">
        <v>0</v>
      </c>
      <c r="AE26" s="433"/>
      <c r="AF26" s="431">
        <v>0</v>
      </c>
    </row>
    <row r="27" spans="1:32" s="354" customFormat="1" ht="30.75" customHeight="1">
      <c r="A27" s="434" t="s">
        <v>675</v>
      </c>
      <c r="B27" s="429"/>
      <c r="C27" s="430"/>
      <c r="D27" s="430"/>
      <c r="E27" s="430"/>
      <c r="F27" s="430"/>
      <c r="G27" s="430"/>
      <c r="H27" s="430"/>
      <c r="I27" s="430"/>
      <c r="J27" s="430"/>
      <c r="K27" s="431">
        <v>0</v>
      </c>
      <c r="L27" s="432"/>
      <c r="M27" s="430"/>
      <c r="N27" s="430"/>
      <c r="O27" s="430"/>
      <c r="P27" s="430"/>
      <c r="Q27" s="430"/>
      <c r="R27" s="430"/>
      <c r="S27" s="430"/>
      <c r="T27" s="430"/>
      <c r="U27" s="431">
        <v>0</v>
      </c>
      <c r="V27" s="431"/>
      <c r="W27" s="431"/>
      <c r="X27" s="431"/>
      <c r="Y27" s="431"/>
      <c r="Z27" s="431"/>
      <c r="AA27" s="431"/>
      <c r="AB27" s="431"/>
      <c r="AC27" s="431"/>
      <c r="AD27" s="431">
        <v>0</v>
      </c>
      <c r="AE27" s="433"/>
      <c r="AF27" s="431">
        <v>0</v>
      </c>
    </row>
    <row r="28" spans="1:32" s="354" customFormat="1" ht="30.75" customHeight="1">
      <c r="A28" s="434" t="s">
        <v>676</v>
      </c>
      <c r="B28" s="429"/>
      <c r="C28" s="430"/>
      <c r="D28" s="430"/>
      <c r="E28" s="430"/>
      <c r="F28" s="430"/>
      <c r="G28" s="430"/>
      <c r="H28" s="430"/>
      <c r="I28" s="430"/>
      <c r="J28" s="430"/>
      <c r="K28" s="431">
        <v>0</v>
      </c>
      <c r="L28" s="432"/>
      <c r="M28" s="430"/>
      <c r="N28" s="430"/>
      <c r="O28" s="430"/>
      <c r="P28" s="430"/>
      <c r="Q28" s="430"/>
      <c r="R28" s="430"/>
      <c r="S28" s="430"/>
      <c r="T28" s="430"/>
      <c r="U28" s="431">
        <v>0</v>
      </c>
      <c r="V28" s="431"/>
      <c r="W28" s="431"/>
      <c r="X28" s="431"/>
      <c r="Y28" s="431"/>
      <c r="Z28" s="431"/>
      <c r="AA28" s="431"/>
      <c r="AB28" s="431"/>
      <c r="AC28" s="431"/>
      <c r="AD28" s="431">
        <v>0</v>
      </c>
      <c r="AE28" s="433"/>
      <c r="AF28" s="431">
        <v>0</v>
      </c>
    </row>
    <row r="29" spans="1:32" s="354" customFormat="1" ht="30.75" customHeight="1">
      <c r="A29" s="434" t="s">
        <v>677</v>
      </c>
      <c r="B29" s="429"/>
      <c r="C29" s="430"/>
      <c r="D29" s="430"/>
      <c r="E29" s="430"/>
      <c r="F29" s="430"/>
      <c r="G29" s="430"/>
      <c r="H29" s="430"/>
      <c r="I29" s="430"/>
      <c r="J29" s="430"/>
      <c r="K29" s="431">
        <v>0</v>
      </c>
      <c r="L29" s="432"/>
      <c r="M29" s="430"/>
      <c r="N29" s="430"/>
      <c r="O29" s="430"/>
      <c r="P29" s="430"/>
      <c r="Q29" s="430"/>
      <c r="R29" s="430"/>
      <c r="S29" s="430"/>
      <c r="T29" s="430"/>
      <c r="U29" s="431">
        <v>0</v>
      </c>
      <c r="V29" s="431"/>
      <c r="W29" s="431"/>
      <c r="X29" s="431"/>
      <c r="Y29" s="431"/>
      <c r="Z29" s="431"/>
      <c r="AA29" s="431"/>
      <c r="AB29" s="431"/>
      <c r="AC29" s="431"/>
      <c r="AD29" s="431">
        <v>0</v>
      </c>
      <c r="AE29" s="433"/>
      <c r="AF29" s="431">
        <v>0</v>
      </c>
    </row>
    <row r="30" spans="1:32" s="354" customFormat="1" ht="30.75" customHeight="1">
      <c r="A30" s="434" t="s">
        <v>678</v>
      </c>
      <c r="B30" s="429"/>
      <c r="C30" s="430"/>
      <c r="D30" s="430"/>
      <c r="E30" s="430"/>
      <c r="F30" s="430"/>
      <c r="G30" s="430"/>
      <c r="H30" s="430"/>
      <c r="I30" s="430"/>
      <c r="J30" s="430"/>
      <c r="K30" s="431">
        <v>0</v>
      </c>
      <c r="L30" s="432"/>
      <c r="M30" s="430"/>
      <c r="N30" s="430"/>
      <c r="O30" s="430"/>
      <c r="P30" s="430"/>
      <c r="Q30" s="430"/>
      <c r="R30" s="430"/>
      <c r="S30" s="430"/>
      <c r="T30" s="430"/>
      <c r="U30" s="431">
        <v>0</v>
      </c>
      <c r="V30" s="431"/>
      <c r="W30" s="431"/>
      <c r="X30" s="431"/>
      <c r="Y30" s="431"/>
      <c r="Z30" s="431"/>
      <c r="AA30" s="431"/>
      <c r="AB30" s="431"/>
      <c r="AC30" s="431"/>
      <c r="AD30" s="431">
        <v>0</v>
      </c>
      <c r="AE30" s="433"/>
      <c r="AF30" s="431">
        <v>0</v>
      </c>
    </row>
    <row r="31" spans="1:32" s="354" customFormat="1" ht="30.75" customHeight="1">
      <c r="A31" s="434" t="s">
        <v>679</v>
      </c>
      <c r="B31" s="429"/>
      <c r="C31" s="430"/>
      <c r="D31" s="430"/>
      <c r="E31" s="430"/>
      <c r="F31" s="430"/>
      <c r="G31" s="430"/>
      <c r="H31" s="430"/>
      <c r="I31" s="430"/>
      <c r="J31" s="430"/>
      <c r="K31" s="431">
        <v>0</v>
      </c>
      <c r="L31" s="432"/>
      <c r="M31" s="430"/>
      <c r="N31" s="430"/>
      <c r="O31" s="430"/>
      <c r="P31" s="430"/>
      <c r="Q31" s="430"/>
      <c r="R31" s="430"/>
      <c r="S31" s="430"/>
      <c r="T31" s="430"/>
      <c r="U31" s="431">
        <v>0</v>
      </c>
      <c r="V31" s="431"/>
      <c r="W31" s="431"/>
      <c r="X31" s="431"/>
      <c r="Y31" s="431"/>
      <c r="Z31" s="431"/>
      <c r="AA31" s="431"/>
      <c r="AB31" s="431"/>
      <c r="AC31" s="431"/>
      <c r="AD31" s="431">
        <v>0</v>
      </c>
      <c r="AE31" s="433"/>
      <c r="AF31" s="431">
        <v>0</v>
      </c>
    </row>
    <row r="32" spans="1:32" s="354" customFormat="1" ht="30.75" customHeight="1">
      <c r="A32" s="434" t="s">
        <v>680</v>
      </c>
      <c r="B32" s="429"/>
      <c r="C32" s="430"/>
      <c r="D32" s="430"/>
      <c r="E32" s="430"/>
      <c r="F32" s="430"/>
      <c r="G32" s="430"/>
      <c r="H32" s="430"/>
      <c r="I32" s="430"/>
      <c r="J32" s="430"/>
      <c r="K32" s="431">
        <v>0</v>
      </c>
      <c r="L32" s="432"/>
      <c r="M32" s="430"/>
      <c r="N32" s="430"/>
      <c r="O32" s="430"/>
      <c r="P32" s="430"/>
      <c r="Q32" s="430"/>
      <c r="R32" s="430"/>
      <c r="S32" s="430"/>
      <c r="T32" s="430"/>
      <c r="U32" s="431">
        <v>0</v>
      </c>
      <c r="V32" s="431"/>
      <c r="W32" s="431"/>
      <c r="X32" s="431"/>
      <c r="Y32" s="431"/>
      <c r="Z32" s="431"/>
      <c r="AA32" s="431"/>
      <c r="AB32" s="431"/>
      <c r="AC32" s="431"/>
      <c r="AD32" s="431">
        <v>0</v>
      </c>
      <c r="AE32" s="433"/>
      <c r="AF32" s="431">
        <v>0</v>
      </c>
    </row>
    <row r="33" spans="1:35" s="354" customFormat="1" ht="30.75" customHeight="1">
      <c r="A33" s="434" t="s">
        <v>681</v>
      </c>
      <c r="B33" s="429"/>
      <c r="C33" s="430"/>
      <c r="D33" s="430"/>
      <c r="E33" s="430"/>
      <c r="F33" s="430"/>
      <c r="G33" s="430"/>
      <c r="H33" s="430"/>
      <c r="I33" s="430"/>
      <c r="J33" s="430"/>
      <c r="K33" s="431">
        <v>0</v>
      </c>
      <c r="L33" s="432"/>
      <c r="M33" s="430"/>
      <c r="N33" s="430"/>
      <c r="O33" s="430"/>
      <c r="P33" s="430"/>
      <c r="Q33" s="430"/>
      <c r="R33" s="430"/>
      <c r="S33" s="430"/>
      <c r="T33" s="430"/>
      <c r="U33" s="431">
        <v>0</v>
      </c>
      <c r="V33" s="431"/>
      <c r="W33" s="431"/>
      <c r="X33" s="431"/>
      <c r="Y33" s="431"/>
      <c r="Z33" s="431"/>
      <c r="AA33" s="431"/>
      <c r="AB33" s="431"/>
      <c r="AC33" s="431"/>
      <c r="AD33" s="431">
        <v>0</v>
      </c>
      <c r="AE33" s="433"/>
      <c r="AF33" s="431">
        <v>0</v>
      </c>
    </row>
    <row r="34" spans="1:35" s="354" customFormat="1" ht="30.75" customHeight="1">
      <c r="A34" s="434" t="s">
        <v>643</v>
      </c>
      <c r="B34" s="429"/>
      <c r="C34" s="430"/>
      <c r="D34" s="430"/>
      <c r="E34" s="430">
        <v>2</v>
      </c>
      <c r="F34" s="430"/>
      <c r="G34" s="430"/>
      <c r="H34" s="430"/>
      <c r="I34" s="430"/>
      <c r="J34" s="430"/>
      <c r="K34" s="431">
        <v>2</v>
      </c>
      <c r="L34" s="432"/>
      <c r="M34" s="430"/>
      <c r="N34" s="430"/>
      <c r="O34" s="430"/>
      <c r="P34" s="430"/>
      <c r="Q34" s="430"/>
      <c r="R34" s="430"/>
      <c r="S34" s="430"/>
      <c r="T34" s="430"/>
      <c r="U34" s="431">
        <v>0</v>
      </c>
      <c r="V34" s="431"/>
      <c r="W34" s="431"/>
      <c r="X34" s="431"/>
      <c r="Y34" s="431"/>
      <c r="Z34" s="431"/>
      <c r="AA34" s="431"/>
      <c r="AB34" s="431"/>
      <c r="AC34" s="431"/>
      <c r="AD34" s="431">
        <v>0</v>
      </c>
      <c r="AE34" s="433"/>
      <c r="AF34" s="431">
        <v>2</v>
      </c>
    </row>
    <row r="35" spans="1:35" s="354" customFormat="1" ht="30.75" customHeight="1">
      <c r="A35" s="434" t="s">
        <v>682</v>
      </c>
      <c r="B35" s="429"/>
      <c r="C35" s="430"/>
      <c r="D35" s="430"/>
      <c r="E35" s="430"/>
      <c r="F35" s="430"/>
      <c r="G35" s="430"/>
      <c r="H35" s="430"/>
      <c r="I35" s="430"/>
      <c r="J35" s="430"/>
      <c r="K35" s="431">
        <v>0</v>
      </c>
      <c r="L35" s="432"/>
      <c r="M35" s="430"/>
      <c r="N35" s="430"/>
      <c r="O35" s="430"/>
      <c r="P35" s="430"/>
      <c r="Q35" s="430"/>
      <c r="R35" s="430"/>
      <c r="S35" s="430"/>
      <c r="T35" s="430"/>
      <c r="U35" s="431">
        <v>0</v>
      </c>
      <c r="V35" s="431"/>
      <c r="W35" s="431"/>
      <c r="X35" s="431"/>
      <c r="Y35" s="431"/>
      <c r="Z35" s="431"/>
      <c r="AA35" s="431"/>
      <c r="AB35" s="431"/>
      <c r="AC35" s="431"/>
      <c r="AD35" s="431">
        <v>0</v>
      </c>
      <c r="AE35" s="433"/>
      <c r="AF35" s="431">
        <v>0</v>
      </c>
    </row>
    <row r="36" spans="1:35" s="354" customFormat="1" ht="30.75" customHeight="1">
      <c r="A36" s="434" t="s">
        <v>683</v>
      </c>
      <c r="B36" s="429"/>
      <c r="C36" s="430"/>
      <c r="D36" s="430"/>
      <c r="E36" s="430"/>
      <c r="F36" s="430"/>
      <c r="G36" s="430"/>
      <c r="H36" s="430"/>
      <c r="I36" s="430"/>
      <c r="J36" s="430"/>
      <c r="K36" s="431">
        <v>0</v>
      </c>
      <c r="L36" s="432"/>
      <c r="M36" s="430"/>
      <c r="N36" s="430"/>
      <c r="O36" s="430"/>
      <c r="P36" s="430"/>
      <c r="Q36" s="430"/>
      <c r="R36" s="430"/>
      <c r="S36" s="430"/>
      <c r="T36" s="430"/>
      <c r="U36" s="431">
        <v>0</v>
      </c>
      <c r="V36" s="431"/>
      <c r="W36" s="431"/>
      <c r="X36" s="431"/>
      <c r="Y36" s="431"/>
      <c r="Z36" s="431"/>
      <c r="AA36" s="431"/>
      <c r="AB36" s="431"/>
      <c r="AC36" s="431"/>
      <c r="AD36" s="431">
        <v>0</v>
      </c>
      <c r="AE36" s="433"/>
      <c r="AF36" s="431">
        <v>0</v>
      </c>
    </row>
    <row r="37" spans="1:35" s="354" customFormat="1" ht="30.75" customHeight="1">
      <c r="A37" s="434" t="s">
        <v>684</v>
      </c>
      <c r="B37" s="429"/>
      <c r="C37" s="430"/>
      <c r="D37" s="430"/>
      <c r="E37" s="430"/>
      <c r="F37" s="430"/>
      <c r="G37" s="430"/>
      <c r="H37" s="430"/>
      <c r="I37" s="430"/>
      <c r="J37" s="430"/>
      <c r="K37" s="431">
        <v>0</v>
      </c>
      <c r="L37" s="432"/>
      <c r="M37" s="430"/>
      <c r="N37" s="430"/>
      <c r="O37" s="430"/>
      <c r="P37" s="430"/>
      <c r="Q37" s="430"/>
      <c r="R37" s="430"/>
      <c r="S37" s="430"/>
      <c r="T37" s="430"/>
      <c r="U37" s="431">
        <v>0</v>
      </c>
      <c r="V37" s="431"/>
      <c r="W37" s="431"/>
      <c r="X37" s="431"/>
      <c r="Y37" s="431"/>
      <c r="Z37" s="431"/>
      <c r="AA37" s="431"/>
      <c r="AB37" s="431"/>
      <c r="AC37" s="431"/>
      <c r="AD37" s="431">
        <v>0</v>
      </c>
      <c r="AE37" s="433"/>
      <c r="AF37" s="431">
        <v>0</v>
      </c>
      <c r="AI37" s="354" t="s">
        <v>1</v>
      </c>
    </row>
    <row r="38" spans="1:35" s="354" customFormat="1" ht="30.75" customHeight="1">
      <c r="A38" s="434" t="s">
        <v>685</v>
      </c>
      <c r="B38" s="429"/>
      <c r="C38" s="430"/>
      <c r="D38" s="430"/>
      <c r="E38" s="430"/>
      <c r="F38" s="430"/>
      <c r="G38" s="430"/>
      <c r="H38" s="430"/>
      <c r="I38" s="430"/>
      <c r="J38" s="430"/>
      <c r="K38" s="431">
        <v>0</v>
      </c>
      <c r="L38" s="432"/>
      <c r="M38" s="430"/>
      <c r="N38" s="430"/>
      <c r="O38" s="430"/>
      <c r="P38" s="430"/>
      <c r="Q38" s="430"/>
      <c r="R38" s="430"/>
      <c r="S38" s="430"/>
      <c r="T38" s="430"/>
      <c r="U38" s="431">
        <v>0</v>
      </c>
      <c r="V38" s="431"/>
      <c r="W38" s="431"/>
      <c r="X38" s="431"/>
      <c r="Y38" s="431"/>
      <c r="Z38" s="431"/>
      <c r="AA38" s="431"/>
      <c r="AB38" s="431"/>
      <c r="AC38" s="431"/>
      <c r="AD38" s="431">
        <v>0</v>
      </c>
      <c r="AE38" s="433"/>
      <c r="AF38" s="431">
        <v>0</v>
      </c>
    </row>
    <row r="39" spans="1:35" s="354" customFormat="1" ht="7.5" customHeight="1">
      <c r="A39" s="435"/>
      <c r="B39" s="435"/>
      <c r="C39" s="435"/>
      <c r="D39" s="435"/>
      <c r="E39" s="435"/>
      <c r="F39" s="435"/>
      <c r="G39" s="435"/>
      <c r="H39" s="435"/>
      <c r="I39" s="435"/>
      <c r="J39" s="435"/>
      <c r="K39" s="435"/>
      <c r="L39" s="435"/>
      <c r="M39" s="435"/>
      <c r="N39" s="435"/>
      <c r="O39" s="435"/>
      <c r="P39" s="435"/>
      <c r="Q39" s="435"/>
      <c r="R39" s="435"/>
      <c r="S39" s="435"/>
      <c r="T39" s="435"/>
      <c r="U39" s="435"/>
      <c r="V39" s="436"/>
      <c r="W39" s="435"/>
      <c r="X39" s="435"/>
      <c r="Y39" s="435"/>
      <c r="Z39" s="435"/>
      <c r="AA39" s="435"/>
      <c r="AB39" s="435"/>
      <c r="AC39" s="435"/>
      <c r="AD39" s="435"/>
      <c r="AE39" s="433"/>
      <c r="AF39" s="435"/>
    </row>
    <row r="40" spans="1:35" s="354" customFormat="1" ht="36.75" customHeight="1">
      <c r="A40" s="437" t="s">
        <v>83</v>
      </c>
      <c r="B40" s="435"/>
      <c r="C40" s="364">
        <v>0</v>
      </c>
      <c r="D40" s="364">
        <v>0</v>
      </c>
      <c r="E40" s="364">
        <v>3</v>
      </c>
      <c r="F40" s="364">
        <v>0</v>
      </c>
      <c r="G40" s="364">
        <v>0</v>
      </c>
      <c r="H40" s="364">
        <v>0</v>
      </c>
      <c r="I40" s="364">
        <v>0</v>
      </c>
      <c r="J40" s="364">
        <v>0</v>
      </c>
      <c r="K40" s="364">
        <v>3</v>
      </c>
      <c r="L40" s="438"/>
      <c r="M40" s="364">
        <v>0</v>
      </c>
      <c r="N40" s="364">
        <v>0</v>
      </c>
      <c r="O40" s="364">
        <v>0</v>
      </c>
      <c r="P40" s="364">
        <v>0</v>
      </c>
      <c r="Q40" s="364">
        <v>1</v>
      </c>
      <c r="R40" s="364">
        <v>0</v>
      </c>
      <c r="S40" s="364">
        <v>0</v>
      </c>
      <c r="T40" s="364">
        <v>0</v>
      </c>
      <c r="U40" s="364">
        <v>1</v>
      </c>
      <c r="V40" s="364">
        <v>0</v>
      </c>
      <c r="W40" s="364">
        <v>0</v>
      </c>
      <c r="X40" s="364">
        <v>0</v>
      </c>
      <c r="Y40" s="364">
        <v>0</v>
      </c>
      <c r="Z40" s="364">
        <v>0</v>
      </c>
      <c r="AA40" s="364">
        <v>0</v>
      </c>
      <c r="AB40" s="364">
        <v>0</v>
      </c>
      <c r="AC40" s="364">
        <v>0</v>
      </c>
      <c r="AD40" s="364">
        <v>0</v>
      </c>
      <c r="AE40" s="433"/>
      <c r="AF40" s="364">
        <v>4</v>
      </c>
    </row>
    <row r="41" spans="1:35" s="354" customFormat="1" ht="9" customHeight="1">
      <c r="V41" s="439"/>
    </row>
    <row r="42" spans="1:35" s="354" customFormat="1" ht="14.25" customHeight="1">
      <c r="V42" s="439"/>
    </row>
    <row r="43" spans="1:35" s="354" customFormat="1" ht="15.75" customHeight="1">
      <c r="A43" s="440" t="s">
        <v>644</v>
      </c>
    </row>
    <row r="44" spans="1:35" s="354" customFormat="1" ht="15.75" customHeight="1">
      <c r="A44" s="440" t="s">
        <v>686</v>
      </c>
    </row>
    <row r="45" spans="1:35" s="354" customFormat="1" ht="15.75" customHeight="1">
      <c r="A45" s="440" t="s">
        <v>645</v>
      </c>
    </row>
    <row r="46" spans="1:35" s="354" customFormat="1" ht="15.75" customHeight="1">
      <c r="A46" s="440" t="s">
        <v>95</v>
      </c>
    </row>
    <row r="47" spans="1:35" s="354" customFormat="1" ht="15.75" customHeight="1">
      <c r="A47" s="440" t="s">
        <v>96</v>
      </c>
    </row>
  </sheetData>
  <mergeCells count="30">
    <mergeCell ref="O8:P8"/>
    <mergeCell ref="C8:D8"/>
    <mergeCell ref="E8:F8"/>
    <mergeCell ref="G8:H8"/>
    <mergeCell ref="I8:J8"/>
    <mergeCell ref="M8:N8"/>
    <mergeCell ref="V7:Y7"/>
    <mergeCell ref="Z7:AC7"/>
    <mergeCell ref="Q8:R8"/>
    <mergeCell ref="S8:T8"/>
    <mergeCell ref="V8:W8"/>
    <mergeCell ref="X8:Y8"/>
    <mergeCell ref="Z8:AA8"/>
    <mergeCell ref="AB8:AC8"/>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s>
  <printOptions horizontalCentered="1"/>
  <pageMargins left="0.23622047244094491" right="0.23622047244094491" top="0.74803149606299213" bottom="0.35433070866141736" header="0" footer="0.31496062992125984"/>
  <pageSetup scale="36" firstPageNumber="59" fitToWidth="0" fitToHeight="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3667-8537-4CAE-A78F-BCC9A1A5D756}">
  <sheetPr>
    <tabColor theme="0" tint="-0.14999847407452621"/>
  </sheetPr>
  <dimension ref="A1:V81"/>
  <sheetViews>
    <sheetView view="pageBreakPreview" zoomScale="55" zoomScaleNormal="70" zoomScaleSheetLayoutView="55" workbookViewId="0">
      <selection activeCell="Y66" sqref="Y66"/>
    </sheetView>
  </sheetViews>
  <sheetFormatPr baseColWidth="10" defaultRowHeight="12.75"/>
  <cols>
    <col min="1" max="1" width="18" style="389" customWidth="1"/>
    <col min="2" max="4" width="11" style="389" customWidth="1"/>
    <col min="5" max="5" width="9.5703125" style="354" customWidth="1"/>
    <col min="6" max="6" width="13.42578125" style="354" customWidth="1"/>
    <col min="7" max="7" width="14.85546875" style="354" customWidth="1"/>
    <col min="8" max="8" width="18.7109375" style="354" customWidth="1"/>
    <col min="9" max="9" width="18.85546875" style="370" customWidth="1"/>
    <col min="10" max="10" width="34.42578125" style="370" customWidth="1"/>
    <col min="11" max="11" width="18.85546875" style="370" customWidth="1"/>
    <col min="12" max="12" width="8" style="354" customWidth="1"/>
    <col min="13" max="13" width="12.140625" style="354" customWidth="1"/>
    <col min="14" max="15" width="8.28515625" style="354" customWidth="1"/>
    <col min="16" max="16" width="14" style="354" customWidth="1"/>
    <col min="17" max="17" width="9" style="354" customWidth="1"/>
    <col min="18" max="18" width="9.5703125" style="354" customWidth="1"/>
    <col min="19" max="19" width="10.5703125" style="354" customWidth="1"/>
    <col min="20" max="20" width="0" style="354" hidden="1" customWidth="1"/>
    <col min="21" max="21" width="11.42578125" style="354" hidden="1" customWidth="1"/>
    <col min="22" max="22" width="2.5703125" style="354" customWidth="1"/>
    <col min="23" max="16384" width="11.42578125" style="354"/>
  </cols>
  <sheetData>
    <row r="1" spans="1:22" ht="6.75" customHeight="1">
      <c r="A1" s="369" t="s">
        <v>62</v>
      </c>
      <c r="B1" s="369"/>
      <c r="C1" s="369"/>
      <c r="D1" s="369"/>
      <c r="E1" s="353"/>
    </row>
    <row r="2" spans="1:22" ht="57.75" customHeight="1">
      <c r="A2" s="614" t="s">
        <v>692</v>
      </c>
      <c r="B2" s="614"/>
      <c r="C2" s="614"/>
      <c r="D2" s="614"/>
      <c r="E2" s="614"/>
      <c r="F2" s="614"/>
      <c r="G2" s="614"/>
      <c r="H2" s="614"/>
      <c r="I2" s="614"/>
      <c r="J2" s="614"/>
      <c r="K2" s="614"/>
      <c r="L2" s="614"/>
      <c r="M2" s="614"/>
      <c r="N2" s="614"/>
      <c r="O2" s="614"/>
      <c r="P2" s="614"/>
      <c r="Q2" s="614"/>
      <c r="R2" s="614"/>
      <c r="S2" s="614"/>
      <c r="T2" s="614"/>
      <c r="U2" s="614"/>
      <c r="V2" s="614"/>
    </row>
    <row r="3" spans="1:22" ht="36" customHeight="1">
      <c r="A3" s="615" t="s">
        <v>89</v>
      </c>
      <c r="B3" s="615"/>
      <c r="C3" s="615"/>
      <c r="D3" s="615"/>
      <c r="E3" s="615"/>
      <c r="F3" s="615"/>
      <c r="G3" s="615"/>
      <c r="H3" s="615"/>
      <c r="I3" s="615"/>
      <c r="J3" s="615"/>
      <c r="K3" s="615"/>
      <c r="L3" s="615"/>
      <c r="M3" s="615"/>
      <c r="N3" s="615"/>
      <c r="O3" s="615"/>
      <c r="P3" s="615"/>
      <c r="Q3" s="615"/>
      <c r="R3" s="615"/>
      <c r="S3" s="615"/>
      <c r="T3" s="615"/>
      <c r="U3" s="615"/>
      <c r="V3" s="615"/>
    </row>
    <row r="4" spans="1:22" ht="129.75" customHeight="1">
      <c r="A4" s="355"/>
      <c r="B4" s="353"/>
      <c r="C4" s="353"/>
      <c r="D4" s="353"/>
      <c r="E4" s="353"/>
      <c r="F4" s="371"/>
      <c r="G4" s="371"/>
      <c r="H4" s="371"/>
      <c r="I4" s="372"/>
      <c r="J4" s="372"/>
      <c r="K4" s="372"/>
      <c r="L4" s="373"/>
      <c r="M4" s="373"/>
      <c r="N4" s="373"/>
      <c r="O4" s="373"/>
      <c r="P4" s="373"/>
      <c r="Q4" s="373"/>
      <c r="R4" s="373"/>
      <c r="S4" s="373"/>
      <c r="T4" s="373"/>
      <c r="U4" s="373"/>
      <c r="V4" s="373"/>
    </row>
    <row r="5" spans="1:22" ht="38.25">
      <c r="A5" s="374" t="s">
        <v>100</v>
      </c>
      <c r="B5" s="374" t="s">
        <v>689</v>
      </c>
      <c r="C5" s="374" t="s">
        <v>690</v>
      </c>
      <c r="D5" s="356"/>
      <c r="E5" s="356"/>
      <c r="I5" s="372"/>
      <c r="J5" s="372"/>
      <c r="K5" s="372"/>
      <c r="L5" s="373"/>
      <c r="M5" s="373"/>
      <c r="N5" s="373"/>
      <c r="O5" s="373"/>
      <c r="P5" s="373"/>
      <c r="Q5" s="373"/>
      <c r="R5" s="373"/>
      <c r="S5" s="373"/>
      <c r="T5" s="373"/>
      <c r="U5" s="373"/>
      <c r="V5" s="373"/>
    </row>
    <row r="6" spans="1:22" ht="6.75" customHeight="1">
      <c r="A6" s="375"/>
      <c r="B6" s="375"/>
      <c r="C6" s="375"/>
      <c r="D6" s="355"/>
      <c r="E6" s="355"/>
      <c r="I6" s="372"/>
      <c r="J6" s="372"/>
      <c r="K6" s="372"/>
      <c r="L6" s="373"/>
      <c r="M6" s="373"/>
      <c r="N6" s="373"/>
      <c r="O6" s="373"/>
      <c r="P6" s="373"/>
      <c r="Q6" s="373"/>
      <c r="R6" s="373"/>
      <c r="S6" s="373"/>
      <c r="T6" s="373"/>
      <c r="U6" s="373"/>
      <c r="V6" s="373"/>
    </row>
    <row r="7" spans="1:22" ht="6.75" customHeight="1">
      <c r="A7" s="374" t="s">
        <v>108</v>
      </c>
      <c r="B7" s="376">
        <f>'[3]Pág-5-Tab-ING-EGR'!G8</f>
        <v>266</v>
      </c>
      <c r="C7" s="376">
        <f>'[3]Pág-5-Tab-ING-EGR'!K8*-1</f>
        <v>-260</v>
      </c>
      <c r="D7" s="360"/>
      <c r="E7" s="570"/>
      <c r="I7" s="372"/>
      <c r="J7" s="372"/>
      <c r="K7" s="372"/>
      <c r="L7" s="373"/>
      <c r="M7" s="373"/>
      <c r="N7" s="373"/>
      <c r="O7" s="373"/>
      <c r="P7" s="373"/>
      <c r="Q7" s="373"/>
      <c r="R7" s="373"/>
      <c r="S7" s="373"/>
      <c r="T7" s="373"/>
      <c r="U7" s="373"/>
      <c r="V7" s="373"/>
    </row>
    <row r="8" spans="1:22" ht="6.75" customHeight="1">
      <c r="A8" s="374" t="s">
        <v>109</v>
      </c>
      <c r="B8" s="376">
        <f>'[3]Pág-5-Tab-ING-EGR'!G9</f>
        <v>2033</v>
      </c>
      <c r="C8" s="376">
        <f>'[3]Pág-5-Tab-ING-EGR'!K9*-1</f>
        <v>-2034</v>
      </c>
      <c r="D8" s="360"/>
      <c r="E8" s="570"/>
      <c r="I8" s="372"/>
      <c r="J8" s="372"/>
      <c r="K8" s="372"/>
      <c r="L8" s="373"/>
      <c r="M8" s="373"/>
      <c r="N8" s="373"/>
      <c r="O8" s="373"/>
      <c r="P8" s="373"/>
      <c r="Q8" s="373"/>
      <c r="R8" s="373"/>
      <c r="S8" s="373"/>
      <c r="T8" s="373"/>
      <c r="U8" s="373"/>
      <c r="V8" s="373"/>
    </row>
    <row r="9" spans="1:22" ht="6.75" customHeight="1">
      <c r="A9" s="374" t="s">
        <v>110</v>
      </c>
      <c r="B9" s="376">
        <f>'[3]Pág-5-Tab-ING-EGR'!G10</f>
        <v>33</v>
      </c>
      <c r="C9" s="376">
        <f>'[3]Pág-5-Tab-ING-EGR'!K10*-1</f>
        <v>-54</v>
      </c>
      <c r="D9" s="360"/>
      <c r="E9" s="570"/>
      <c r="I9" s="372"/>
      <c r="J9" s="372"/>
      <c r="K9" s="372"/>
      <c r="L9" s="373"/>
      <c r="M9" s="373"/>
      <c r="N9" s="373"/>
      <c r="O9" s="373"/>
      <c r="P9" s="373"/>
      <c r="Q9" s="373"/>
      <c r="R9" s="373"/>
      <c r="S9" s="373"/>
      <c r="T9" s="373"/>
      <c r="U9" s="373"/>
      <c r="V9" s="373"/>
    </row>
    <row r="10" spans="1:22" ht="6.75" customHeight="1">
      <c r="A10" s="374" t="s">
        <v>111</v>
      </c>
      <c r="B10" s="376">
        <f>'[3]Pág-5-Tab-ING-EGR'!G11</f>
        <v>33</v>
      </c>
      <c r="C10" s="376">
        <f>'[3]Pág-5-Tab-ING-EGR'!K11*-1</f>
        <v>-30</v>
      </c>
      <c r="D10" s="360"/>
      <c r="E10" s="570"/>
      <c r="I10" s="372"/>
      <c r="J10" s="372"/>
      <c r="K10" s="372"/>
      <c r="L10" s="373"/>
      <c r="M10" s="373"/>
      <c r="N10" s="373"/>
      <c r="O10" s="373"/>
      <c r="P10" s="373"/>
      <c r="Q10" s="373"/>
      <c r="R10" s="373"/>
      <c r="S10" s="373"/>
      <c r="T10" s="373"/>
      <c r="U10" s="373"/>
      <c r="V10" s="373"/>
    </row>
    <row r="11" spans="1:22" ht="6.75" customHeight="1">
      <c r="A11" s="374" t="s">
        <v>114</v>
      </c>
      <c r="B11" s="376">
        <f>'[3]Pág-5-Tab-ING-EGR'!G12</f>
        <v>252</v>
      </c>
      <c r="C11" s="376">
        <f>'[3]Pág-5-Tab-ING-EGR'!K12*-1</f>
        <v>-257</v>
      </c>
      <c r="D11" s="360"/>
      <c r="E11" s="570"/>
      <c r="I11" s="372"/>
      <c r="J11" s="372"/>
      <c r="K11" s="372"/>
      <c r="L11" s="373"/>
      <c r="M11" s="373"/>
      <c r="N11" s="373"/>
      <c r="O11" s="373"/>
      <c r="P11" s="373"/>
      <c r="Q11" s="373"/>
      <c r="R11" s="373"/>
      <c r="S11" s="373"/>
      <c r="T11" s="373"/>
      <c r="U11" s="373"/>
      <c r="V11" s="373"/>
    </row>
    <row r="12" spans="1:22" ht="6.75" customHeight="1">
      <c r="A12" s="374" t="s">
        <v>115</v>
      </c>
      <c r="B12" s="376">
        <f>'[3]Pág-5-Tab-ING-EGR'!G13</f>
        <v>690</v>
      </c>
      <c r="C12" s="376">
        <f>'[3]Pág-5-Tab-ING-EGR'!K13*-1</f>
        <v>-649</v>
      </c>
      <c r="D12" s="360"/>
      <c r="E12" s="570"/>
      <c r="I12" s="372"/>
      <c r="J12" s="372"/>
      <c r="K12" s="372"/>
      <c r="L12" s="373"/>
      <c r="M12" s="373"/>
      <c r="N12" s="373"/>
      <c r="O12" s="373"/>
      <c r="P12" s="373"/>
      <c r="Q12" s="373"/>
      <c r="R12" s="373"/>
      <c r="S12" s="373"/>
      <c r="T12" s="373"/>
      <c r="U12" s="373"/>
      <c r="V12" s="373"/>
    </row>
    <row r="13" spans="1:22" ht="6.75" customHeight="1">
      <c r="A13" s="374" t="s">
        <v>116</v>
      </c>
      <c r="B13" s="376">
        <f>'[3]Pág-5-Tab-ING-EGR'!G14</f>
        <v>1946</v>
      </c>
      <c r="C13" s="376">
        <f>'[3]Pág-5-Tab-ING-EGR'!K14*-1</f>
        <v>-1916</v>
      </c>
      <c r="D13" s="360"/>
      <c r="E13" s="570"/>
      <c r="I13" s="372"/>
      <c r="J13" s="372"/>
      <c r="K13" s="372"/>
      <c r="L13" s="373"/>
      <c r="M13" s="373"/>
      <c r="N13" s="373"/>
      <c r="O13" s="373"/>
      <c r="P13" s="373"/>
      <c r="Q13" s="373"/>
      <c r="R13" s="373"/>
      <c r="S13" s="373"/>
      <c r="T13" s="373"/>
      <c r="U13" s="373"/>
      <c r="V13" s="373"/>
    </row>
    <row r="14" spans="1:22" ht="6.75" customHeight="1">
      <c r="A14" s="374" t="s">
        <v>112</v>
      </c>
      <c r="B14" s="376">
        <f>'[3]Pág-5-Tab-ING-EGR'!G15</f>
        <v>757</v>
      </c>
      <c r="C14" s="376">
        <f>'[3]Pág-5-Tab-ING-EGR'!K15*-1</f>
        <v>-765</v>
      </c>
      <c r="D14" s="360"/>
      <c r="E14" s="570"/>
      <c r="I14" s="372"/>
      <c r="J14" s="372"/>
      <c r="K14" s="372"/>
      <c r="L14" s="373"/>
      <c r="M14" s="373"/>
      <c r="N14" s="373"/>
      <c r="O14" s="373"/>
      <c r="P14" s="373"/>
      <c r="Q14" s="373"/>
      <c r="R14" s="373"/>
      <c r="S14" s="373"/>
      <c r="T14" s="373"/>
      <c r="U14" s="373"/>
      <c r="V14" s="373"/>
    </row>
    <row r="15" spans="1:22" ht="6.75" customHeight="1">
      <c r="A15" s="374" t="s">
        <v>113</v>
      </c>
      <c r="B15" s="376">
        <f>'[3]Pág-5-Tab-ING-EGR'!G16</f>
        <v>73</v>
      </c>
      <c r="C15" s="376">
        <f>'[3]Pág-5-Tab-ING-EGR'!K16*-1</f>
        <v>-83</v>
      </c>
      <c r="D15" s="360"/>
      <c r="E15" s="570"/>
      <c r="I15" s="372"/>
      <c r="J15" s="372"/>
      <c r="K15" s="372"/>
      <c r="L15" s="373"/>
      <c r="M15" s="373"/>
      <c r="N15" s="373"/>
      <c r="O15" s="373"/>
      <c r="P15" s="373"/>
      <c r="Q15" s="373"/>
      <c r="R15" s="373"/>
      <c r="S15" s="373"/>
      <c r="T15" s="373"/>
      <c r="U15" s="373"/>
      <c r="V15" s="373"/>
    </row>
    <row r="16" spans="1:22" ht="6.75" customHeight="1">
      <c r="A16" s="374" t="s">
        <v>117</v>
      </c>
      <c r="B16" s="376">
        <f>'[3]Pág-5-Tab-ING-EGR'!G17</f>
        <v>190</v>
      </c>
      <c r="C16" s="376">
        <f>'[3]Pág-5-Tab-ING-EGR'!K17*-1</f>
        <v>-175</v>
      </c>
      <c r="D16" s="360"/>
      <c r="E16" s="570"/>
      <c r="I16" s="372"/>
      <c r="J16" s="372"/>
      <c r="K16" s="372"/>
      <c r="L16" s="373"/>
      <c r="M16" s="373"/>
      <c r="N16" s="373"/>
      <c r="O16" s="373"/>
      <c r="P16" s="373"/>
      <c r="Q16" s="373"/>
      <c r="R16" s="373"/>
      <c r="S16" s="373"/>
      <c r="T16" s="373"/>
      <c r="U16" s="373"/>
      <c r="V16" s="373"/>
    </row>
    <row r="17" spans="1:22" ht="6.75" customHeight="1">
      <c r="A17" s="374" t="s">
        <v>122</v>
      </c>
      <c r="B17" s="376">
        <f>'[3]Pág-5-Tab-ING-EGR'!G18</f>
        <v>1491</v>
      </c>
      <c r="C17" s="376">
        <f>'[3]Pág-5-Tab-ING-EGR'!K18*-1</f>
        <v>-1379</v>
      </c>
      <c r="D17" s="360"/>
      <c r="E17" s="570"/>
      <c r="I17" s="372"/>
      <c r="J17" s="372"/>
      <c r="K17" s="372"/>
      <c r="L17" s="373"/>
      <c r="M17" s="373"/>
      <c r="N17" s="373"/>
      <c r="O17" s="373"/>
      <c r="P17" s="373"/>
      <c r="Q17" s="373"/>
      <c r="R17" s="373"/>
      <c r="S17" s="373"/>
      <c r="T17" s="373"/>
      <c r="U17" s="373"/>
      <c r="V17" s="373"/>
    </row>
    <row r="18" spans="1:22" ht="6.75" customHeight="1">
      <c r="A18" s="374" t="s">
        <v>118</v>
      </c>
      <c r="B18" s="376">
        <f>'[3]Pág-5-Tab-ING-EGR'!G19</f>
        <v>467</v>
      </c>
      <c r="C18" s="376">
        <f>'[3]Pág-5-Tab-ING-EGR'!K19*-1</f>
        <v>-562</v>
      </c>
      <c r="D18" s="360"/>
      <c r="E18" s="570"/>
      <c r="I18" s="372"/>
      <c r="J18" s="372"/>
      <c r="K18" s="372"/>
      <c r="L18" s="373"/>
      <c r="M18" s="373"/>
      <c r="N18" s="373"/>
      <c r="O18" s="373"/>
      <c r="P18" s="373"/>
      <c r="Q18" s="373"/>
      <c r="R18" s="373"/>
      <c r="S18" s="373"/>
      <c r="T18" s="373"/>
      <c r="U18" s="373"/>
      <c r="V18" s="373"/>
    </row>
    <row r="19" spans="1:22" ht="6.75" customHeight="1">
      <c r="A19" s="374" t="s">
        <v>119</v>
      </c>
      <c r="B19" s="376">
        <f>'[3]Pág-5-Tab-ING-EGR'!G20</f>
        <v>104</v>
      </c>
      <c r="C19" s="376">
        <f>'[3]Pág-5-Tab-ING-EGR'!K20*-1</f>
        <v>-67</v>
      </c>
      <c r="D19" s="360"/>
      <c r="E19" s="570"/>
      <c r="I19" s="372"/>
      <c r="J19" s="372"/>
      <c r="K19" s="372"/>
      <c r="L19" s="373"/>
      <c r="M19" s="373"/>
      <c r="N19" s="373"/>
      <c r="O19" s="373"/>
      <c r="P19" s="373"/>
      <c r="Q19" s="373"/>
      <c r="R19" s="373"/>
      <c r="S19" s="373"/>
      <c r="T19" s="373"/>
      <c r="U19" s="373"/>
      <c r="V19" s="373"/>
    </row>
    <row r="20" spans="1:22" ht="6.75" customHeight="1">
      <c r="A20" s="374" t="s">
        <v>120</v>
      </c>
      <c r="B20" s="376">
        <f>'[3]Pág-5-Tab-ING-EGR'!G21</f>
        <v>253</v>
      </c>
      <c r="C20" s="376">
        <f>'[3]Pág-5-Tab-ING-EGR'!K21*-1</f>
        <v>-244</v>
      </c>
      <c r="D20" s="360"/>
      <c r="E20" s="570"/>
      <c r="I20" s="372"/>
      <c r="J20" s="372"/>
      <c r="K20" s="372"/>
      <c r="L20" s="373"/>
      <c r="M20" s="373"/>
      <c r="N20" s="373"/>
      <c r="O20" s="373"/>
      <c r="P20" s="373"/>
      <c r="Q20" s="373"/>
      <c r="R20" s="373"/>
      <c r="S20" s="373"/>
      <c r="T20" s="373"/>
      <c r="U20" s="373"/>
      <c r="V20" s="373"/>
    </row>
    <row r="21" spans="1:22" ht="6.75" customHeight="1">
      <c r="A21" s="374" t="s">
        <v>121</v>
      </c>
      <c r="B21" s="376">
        <f>'[3]Pág-5-Tab-ING-EGR'!G22</f>
        <v>436</v>
      </c>
      <c r="C21" s="376">
        <f>'[3]Pág-5-Tab-ING-EGR'!K22*-1</f>
        <v>-458</v>
      </c>
      <c r="D21" s="360"/>
      <c r="E21" s="570"/>
      <c r="I21" s="372"/>
      <c r="J21" s="372"/>
      <c r="K21" s="372"/>
      <c r="L21" s="373"/>
      <c r="M21" s="373"/>
      <c r="N21" s="373"/>
      <c r="O21" s="373"/>
      <c r="P21" s="373"/>
      <c r="Q21" s="373"/>
      <c r="R21" s="373"/>
      <c r="S21" s="373"/>
      <c r="T21" s="373"/>
      <c r="U21" s="373"/>
      <c r="V21" s="373"/>
    </row>
    <row r="22" spans="1:22" ht="6.75" customHeight="1">
      <c r="A22" s="374" t="s">
        <v>123</v>
      </c>
      <c r="B22" s="376">
        <f>'[3]Pág-5-Tab-ING-EGR'!G23</f>
        <v>223</v>
      </c>
      <c r="C22" s="376">
        <f>'[3]Pág-5-Tab-ING-EGR'!K23*-1</f>
        <v>-199</v>
      </c>
      <c r="D22" s="360"/>
      <c r="E22" s="570"/>
      <c r="I22" s="372"/>
      <c r="J22" s="372"/>
      <c r="K22" s="372"/>
      <c r="L22" s="373"/>
      <c r="M22" s="373"/>
      <c r="N22" s="373"/>
      <c r="O22" s="373"/>
      <c r="P22" s="373"/>
      <c r="Q22" s="373"/>
      <c r="R22" s="373"/>
      <c r="S22" s="373"/>
      <c r="T22" s="373"/>
      <c r="U22" s="373"/>
      <c r="V22" s="373"/>
    </row>
    <row r="23" spans="1:22" ht="6.75" customHeight="1">
      <c r="A23" s="374" t="s">
        <v>124</v>
      </c>
      <c r="B23" s="376">
        <f>'[3]Pág-5-Tab-ING-EGR'!G24</f>
        <v>67</v>
      </c>
      <c r="C23" s="376">
        <f>'[3]Pág-5-Tab-ING-EGR'!K24*-1</f>
        <v>-67</v>
      </c>
      <c r="D23" s="360"/>
      <c r="E23" s="570"/>
      <c r="I23" s="372"/>
      <c r="J23" s="372"/>
      <c r="K23" s="372"/>
      <c r="L23" s="373"/>
      <c r="M23" s="373"/>
      <c r="N23" s="373"/>
      <c r="O23" s="373"/>
      <c r="P23" s="373"/>
      <c r="Q23" s="373"/>
      <c r="R23" s="373"/>
      <c r="S23" s="373"/>
      <c r="T23" s="373"/>
      <c r="U23" s="373"/>
      <c r="V23" s="373"/>
    </row>
    <row r="24" spans="1:22" ht="6.75" customHeight="1">
      <c r="A24" s="374" t="s">
        <v>125</v>
      </c>
      <c r="B24" s="376">
        <f>'[3]Pág-5-Tab-ING-EGR'!G25</f>
        <v>364</v>
      </c>
      <c r="C24" s="376">
        <f>'[3]Pág-5-Tab-ING-EGR'!K25*-1</f>
        <v>-345</v>
      </c>
      <c r="D24" s="360"/>
      <c r="E24" s="570"/>
      <c r="I24" s="372"/>
      <c r="J24" s="372"/>
      <c r="K24" s="372"/>
      <c r="L24" s="373"/>
      <c r="M24" s="373"/>
      <c r="N24" s="373"/>
      <c r="O24" s="373"/>
      <c r="P24" s="373"/>
      <c r="Q24" s="373"/>
      <c r="R24" s="373"/>
      <c r="S24" s="373"/>
      <c r="T24" s="373"/>
      <c r="U24" s="373"/>
      <c r="V24" s="373"/>
    </row>
    <row r="25" spans="1:22" ht="6.75" customHeight="1">
      <c r="A25" s="374" t="s">
        <v>126</v>
      </c>
      <c r="B25" s="376">
        <f>'[3]Pág-5-Tab-ING-EGR'!G26</f>
        <v>830</v>
      </c>
      <c r="C25" s="376">
        <f>'[3]Pág-5-Tab-ING-EGR'!K26*-1</f>
        <v>-769</v>
      </c>
      <c r="D25" s="360"/>
      <c r="E25" s="570"/>
      <c r="I25" s="372"/>
      <c r="J25" s="372"/>
      <c r="K25" s="372"/>
      <c r="L25" s="373"/>
      <c r="M25" s="373"/>
      <c r="N25" s="373"/>
      <c r="O25" s="373"/>
      <c r="P25" s="373"/>
      <c r="Q25" s="373"/>
      <c r="R25" s="373"/>
      <c r="S25" s="373"/>
      <c r="T25" s="373"/>
      <c r="U25" s="373"/>
      <c r="V25" s="373"/>
    </row>
    <row r="26" spans="1:22" ht="6.75" customHeight="1">
      <c r="A26" s="374" t="s">
        <v>127</v>
      </c>
      <c r="B26" s="376">
        <f>'[3]Pág-5-Tab-ING-EGR'!G27</f>
        <v>92</v>
      </c>
      <c r="C26" s="376">
        <f>'[3]Pág-5-Tab-ING-EGR'!K27*-1</f>
        <v>-138</v>
      </c>
      <c r="D26" s="360"/>
      <c r="E26" s="570"/>
      <c r="I26" s="372"/>
      <c r="J26" s="372"/>
      <c r="K26" s="372"/>
      <c r="L26" s="373"/>
      <c r="M26" s="373"/>
      <c r="N26" s="373"/>
      <c r="O26" s="373"/>
      <c r="P26" s="373"/>
      <c r="Q26" s="373"/>
      <c r="R26" s="373"/>
      <c r="S26" s="373"/>
      <c r="T26" s="373"/>
      <c r="U26" s="373"/>
      <c r="V26" s="373"/>
    </row>
    <row r="27" spans="1:22" ht="6.75" customHeight="1">
      <c r="A27" s="374" t="s">
        <v>128</v>
      </c>
      <c r="B27" s="376">
        <f>'[3]Pág-5-Tab-ING-EGR'!G28</f>
        <v>350</v>
      </c>
      <c r="C27" s="376">
        <f>'[3]Pág-5-Tab-ING-EGR'!K28*-1</f>
        <v>-400</v>
      </c>
      <c r="D27" s="360"/>
      <c r="E27" s="570"/>
      <c r="I27" s="372"/>
      <c r="J27" s="372"/>
      <c r="K27" s="372"/>
      <c r="L27" s="373"/>
      <c r="M27" s="373"/>
      <c r="N27" s="373"/>
      <c r="O27" s="373"/>
      <c r="P27" s="373"/>
      <c r="Q27" s="373"/>
      <c r="R27" s="373"/>
      <c r="S27" s="373"/>
      <c r="T27" s="373"/>
      <c r="U27" s="373"/>
      <c r="V27" s="373"/>
    </row>
    <row r="28" spans="1:22" ht="6.75" customHeight="1">
      <c r="A28" s="374" t="s">
        <v>129</v>
      </c>
      <c r="B28" s="376">
        <f>'[3]Pág-5-Tab-ING-EGR'!G29</f>
        <v>257</v>
      </c>
      <c r="C28" s="376">
        <f>'[3]Pág-5-Tab-ING-EGR'!K29*-1</f>
        <v>-268</v>
      </c>
      <c r="D28" s="360"/>
      <c r="E28" s="570"/>
      <c r="I28" s="372"/>
      <c r="J28" s="372"/>
      <c r="K28" s="372"/>
      <c r="L28" s="373"/>
      <c r="M28" s="373"/>
      <c r="N28" s="373"/>
      <c r="O28" s="373"/>
      <c r="P28" s="373"/>
      <c r="Q28" s="373"/>
      <c r="R28" s="373"/>
      <c r="S28" s="373"/>
      <c r="T28" s="373"/>
      <c r="U28" s="373"/>
      <c r="V28" s="373"/>
    </row>
    <row r="29" spans="1:22" ht="6.75" customHeight="1">
      <c r="A29" s="374" t="s">
        <v>130</v>
      </c>
      <c r="B29" s="376">
        <f>'[3]Pág-5-Tab-ING-EGR'!G30</f>
        <v>300</v>
      </c>
      <c r="C29" s="376">
        <f>'[3]Pág-5-Tab-ING-EGR'!K30*-1</f>
        <v>-246</v>
      </c>
      <c r="D29" s="360"/>
      <c r="E29" s="570"/>
      <c r="I29" s="372"/>
      <c r="J29" s="372"/>
      <c r="K29" s="372"/>
      <c r="L29" s="373"/>
      <c r="M29" s="373"/>
      <c r="N29" s="373"/>
      <c r="O29" s="373"/>
      <c r="P29" s="373"/>
      <c r="Q29" s="373"/>
      <c r="R29" s="373"/>
      <c r="S29" s="373"/>
      <c r="T29" s="373"/>
      <c r="U29" s="373"/>
      <c r="V29" s="373"/>
    </row>
    <row r="30" spans="1:22" ht="6.75" customHeight="1">
      <c r="A30" s="374" t="s">
        <v>131</v>
      </c>
      <c r="B30" s="376">
        <f>'[3]Pág-5-Tab-ING-EGR'!G31</f>
        <v>500</v>
      </c>
      <c r="C30" s="376">
        <f>'[3]Pág-5-Tab-ING-EGR'!K31*-1</f>
        <v>-531</v>
      </c>
      <c r="D30" s="360"/>
      <c r="E30" s="570"/>
      <c r="I30" s="372"/>
      <c r="J30" s="372"/>
      <c r="K30" s="372"/>
      <c r="L30" s="373"/>
      <c r="M30" s="373"/>
      <c r="N30" s="373"/>
      <c r="O30" s="373"/>
      <c r="P30" s="373"/>
      <c r="Q30" s="373"/>
      <c r="R30" s="373"/>
      <c r="S30" s="373"/>
      <c r="T30" s="373"/>
      <c r="U30" s="373"/>
      <c r="V30" s="373"/>
    </row>
    <row r="31" spans="1:22" ht="6.75" customHeight="1">
      <c r="A31" s="374" t="s">
        <v>132</v>
      </c>
      <c r="B31" s="376">
        <f>'[3]Pág-5-Tab-ING-EGR'!G32</f>
        <v>141</v>
      </c>
      <c r="C31" s="376">
        <f>'[3]Pág-5-Tab-ING-EGR'!K32*-1</f>
        <v>-123</v>
      </c>
      <c r="D31" s="360"/>
      <c r="E31" s="570"/>
      <c r="I31" s="372"/>
      <c r="J31" s="372"/>
      <c r="K31" s="372"/>
      <c r="L31" s="373"/>
      <c r="M31" s="373"/>
      <c r="N31" s="373"/>
      <c r="O31" s="373"/>
      <c r="P31" s="373"/>
      <c r="Q31" s="373"/>
      <c r="R31" s="373"/>
      <c r="S31" s="373"/>
      <c r="T31" s="373"/>
      <c r="U31" s="373"/>
      <c r="V31" s="373"/>
    </row>
    <row r="32" spans="1:22" ht="6.75" customHeight="1">
      <c r="A32" s="374" t="s">
        <v>133</v>
      </c>
      <c r="B32" s="376">
        <f>'[3]Pág-5-Tab-ING-EGR'!G33</f>
        <v>987</v>
      </c>
      <c r="C32" s="376">
        <f>'[3]Pág-5-Tab-ING-EGR'!K33*-1</f>
        <v>-883</v>
      </c>
      <c r="D32" s="360"/>
      <c r="E32" s="570"/>
      <c r="I32" s="372"/>
      <c r="J32" s="372"/>
      <c r="K32" s="372"/>
      <c r="L32" s="373"/>
      <c r="M32" s="373"/>
      <c r="N32" s="373"/>
      <c r="O32" s="373"/>
      <c r="P32" s="373"/>
      <c r="Q32" s="373"/>
      <c r="R32" s="373"/>
      <c r="S32" s="373"/>
      <c r="T32" s="373"/>
      <c r="U32" s="373"/>
      <c r="V32" s="373"/>
    </row>
    <row r="33" spans="1:22" ht="6.75" customHeight="1">
      <c r="A33" s="374" t="s">
        <v>134</v>
      </c>
      <c r="B33" s="376">
        <f>'[3]Pág-5-Tab-ING-EGR'!G34</f>
        <v>170</v>
      </c>
      <c r="C33" s="376">
        <f>'[3]Pág-5-Tab-ING-EGR'!K34*-1</f>
        <v>-208</v>
      </c>
      <c r="D33" s="360"/>
      <c r="E33" s="570"/>
      <c r="I33" s="372"/>
      <c r="J33" s="372"/>
      <c r="K33" s="372"/>
      <c r="L33" s="373"/>
      <c r="M33" s="373"/>
      <c r="N33" s="373"/>
      <c r="O33" s="373"/>
      <c r="P33" s="373"/>
      <c r="Q33" s="373"/>
      <c r="R33" s="373"/>
      <c r="S33" s="373"/>
      <c r="T33" s="373"/>
      <c r="U33" s="373"/>
      <c r="V33" s="373"/>
    </row>
    <row r="34" spans="1:22" ht="6.75" customHeight="1">
      <c r="A34" s="374" t="s">
        <v>135</v>
      </c>
      <c r="B34" s="376">
        <f>'[3]Pág-5-Tab-ING-EGR'!G35</f>
        <v>75</v>
      </c>
      <c r="C34" s="376">
        <f>'[3]Pág-5-Tab-ING-EGR'!K35*-1</f>
        <v>-67</v>
      </c>
      <c r="D34" s="360"/>
      <c r="E34" s="570"/>
      <c r="I34" s="372"/>
      <c r="J34" s="372"/>
      <c r="K34" s="372"/>
      <c r="L34" s="373"/>
      <c r="M34" s="373"/>
      <c r="N34" s="373"/>
      <c r="O34" s="373"/>
      <c r="P34" s="373"/>
      <c r="Q34" s="373"/>
      <c r="R34" s="373"/>
      <c r="S34" s="373"/>
      <c r="T34" s="373"/>
      <c r="U34" s="373"/>
      <c r="V34" s="373"/>
    </row>
    <row r="35" spans="1:22" ht="6.75" customHeight="1">
      <c r="A35" s="374" t="s">
        <v>136</v>
      </c>
      <c r="B35" s="376">
        <f>'[3]Pág-5-Tab-ING-EGR'!G36</f>
        <v>55</v>
      </c>
      <c r="C35" s="376">
        <f>'[3]Pág-5-Tab-ING-EGR'!K36*-1</f>
        <v>-38</v>
      </c>
      <c r="D35" s="360"/>
      <c r="E35" s="570"/>
      <c r="I35" s="372"/>
      <c r="J35" s="372"/>
      <c r="K35" s="372"/>
      <c r="L35" s="373"/>
      <c r="M35" s="373"/>
      <c r="N35" s="373"/>
      <c r="O35" s="373"/>
      <c r="P35" s="373"/>
      <c r="Q35" s="373"/>
      <c r="R35" s="373"/>
      <c r="S35" s="373"/>
      <c r="T35" s="373"/>
      <c r="U35" s="373"/>
      <c r="V35" s="373"/>
    </row>
    <row r="36" spans="1:22" ht="6.75" customHeight="1">
      <c r="A36" s="374" t="s">
        <v>137</v>
      </c>
      <c r="B36" s="376">
        <f>'[3]Pág-5-Tab-ING-EGR'!G37</f>
        <v>204</v>
      </c>
      <c r="C36" s="376">
        <f>'[3]Pág-5-Tab-ING-EGR'!K37*-1</f>
        <v>-194</v>
      </c>
      <c r="D36" s="360"/>
      <c r="E36" s="570"/>
      <c r="I36" s="372"/>
      <c r="J36" s="372"/>
      <c r="K36" s="372"/>
      <c r="L36" s="373"/>
      <c r="M36" s="373"/>
      <c r="N36" s="373"/>
      <c r="O36" s="373"/>
      <c r="P36" s="373"/>
      <c r="Q36" s="373"/>
      <c r="R36" s="373"/>
      <c r="S36" s="373"/>
      <c r="T36" s="373"/>
      <c r="U36" s="373"/>
      <c r="V36" s="373"/>
    </row>
    <row r="37" spans="1:22" ht="6.75" customHeight="1">
      <c r="A37" s="374" t="s">
        <v>138</v>
      </c>
      <c r="B37" s="376">
        <f>'[3]Pág-5-Tab-ING-EGR'!G38</f>
        <v>102</v>
      </c>
      <c r="C37" s="376">
        <f>'[3]Pág-5-Tab-ING-EGR'!K38*-1</f>
        <v>-88</v>
      </c>
      <c r="D37" s="360"/>
      <c r="E37" s="570"/>
      <c r="I37" s="372"/>
      <c r="J37" s="372"/>
      <c r="K37" s="372"/>
      <c r="L37" s="373"/>
      <c r="M37" s="373"/>
      <c r="N37" s="373"/>
      <c r="O37" s="373"/>
      <c r="P37" s="373"/>
      <c r="Q37" s="373"/>
      <c r="R37" s="373"/>
      <c r="S37" s="373"/>
      <c r="T37" s="373"/>
      <c r="U37" s="373"/>
      <c r="V37" s="373"/>
    </row>
    <row r="38" spans="1:22" ht="6.75" customHeight="1">
      <c r="A38" s="374" t="s">
        <v>139</v>
      </c>
      <c r="B38" s="376">
        <f>'[3]Pág-5-Tab-ING-EGR'!G39</f>
        <v>152</v>
      </c>
      <c r="C38" s="376">
        <f>'[3]Pág-5-Tab-ING-EGR'!K39*-1</f>
        <v>-132</v>
      </c>
      <c r="D38" s="360"/>
      <c r="E38" s="570"/>
      <c r="I38" s="372"/>
      <c r="J38" s="372"/>
      <c r="K38" s="372"/>
      <c r="L38" s="373"/>
      <c r="M38" s="373"/>
      <c r="N38" s="373"/>
      <c r="O38" s="373"/>
      <c r="P38" s="373"/>
      <c r="Q38" s="373"/>
      <c r="R38" s="373"/>
      <c r="S38" s="373"/>
      <c r="T38" s="373"/>
      <c r="U38" s="373"/>
      <c r="V38" s="373"/>
    </row>
    <row r="39" spans="1:22" ht="6.75" customHeight="1">
      <c r="A39" s="374" t="s">
        <v>140</v>
      </c>
      <c r="B39" s="376">
        <f>'[3]Pág-5-Tab-ING-EGR'!G43</f>
        <v>27</v>
      </c>
      <c r="C39" s="376">
        <f>'[3]Pág-5-Tab-ING-EGR'!K43*-1</f>
        <v>-12</v>
      </c>
      <c r="D39" s="360"/>
      <c r="E39" s="570"/>
      <c r="I39" s="372"/>
      <c r="J39" s="372"/>
      <c r="K39" s="372"/>
      <c r="L39" s="373"/>
      <c r="M39" s="373"/>
      <c r="N39" s="373"/>
      <c r="O39" s="373"/>
      <c r="P39" s="373"/>
      <c r="Q39" s="373"/>
      <c r="R39" s="373"/>
      <c r="S39" s="373"/>
      <c r="T39" s="373"/>
      <c r="U39" s="373"/>
      <c r="V39" s="373"/>
    </row>
    <row r="40" spans="1:22" ht="6.75" customHeight="1">
      <c r="A40" s="374" t="s">
        <v>141</v>
      </c>
      <c r="B40" s="376">
        <f>'[3]Pág-5-Tab-ING-EGR'!G44</f>
        <v>26</v>
      </c>
      <c r="C40" s="376">
        <f>'[3]Pág-5-Tab-ING-EGR'!K44*-1</f>
        <v>-12</v>
      </c>
      <c r="D40" s="360"/>
      <c r="E40" s="570"/>
      <c r="I40" s="372"/>
      <c r="J40" s="372"/>
      <c r="K40" s="372"/>
      <c r="L40" s="373"/>
      <c r="M40" s="373"/>
      <c r="N40" s="373"/>
      <c r="O40" s="373"/>
      <c r="P40" s="373"/>
      <c r="Q40" s="373"/>
      <c r="R40" s="373"/>
      <c r="S40" s="373"/>
      <c r="T40" s="373"/>
      <c r="U40" s="373"/>
      <c r="V40" s="373"/>
    </row>
    <row r="41" spans="1:22" ht="6.75" customHeight="1">
      <c r="A41" s="374" t="s">
        <v>142</v>
      </c>
      <c r="B41" s="376">
        <f>'[3]Pág-5-Tab-ING-EGR'!G45</f>
        <v>10</v>
      </c>
      <c r="C41" s="376">
        <f>'[3]Pág-5-Tab-ING-EGR'!K45*-1</f>
        <v>-27</v>
      </c>
      <c r="D41" s="360"/>
      <c r="E41" s="570"/>
      <c r="I41" s="372"/>
      <c r="J41" s="372"/>
      <c r="K41" s="372"/>
      <c r="L41" s="373"/>
      <c r="M41" s="373"/>
      <c r="N41" s="373"/>
      <c r="O41" s="373"/>
      <c r="P41" s="373"/>
      <c r="Q41" s="373"/>
      <c r="R41" s="373"/>
      <c r="S41" s="373"/>
      <c r="T41" s="373"/>
      <c r="U41" s="373"/>
      <c r="V41" s="373"/>
    </row>
    <row r="42" spans="1:22" ht="6.75" customHeight="1">
      <c r="A42" s="374" t="s">
        <v>143</v>
      </c>
      <c r="B42" s="376">
        <f>'[3]Pág-5-Tab-ING-EGR'!G46</f>
        <v>2</v>
      </c>
      <c r="C42" s="376">
        <f>'[3]Pág-5-Tab-ING-EGR'!K46*-1</f>
        <v>-4</v>
      </c>
      <c r="D42" s="360"/>
      <c r="E42" s="570"/>
      <c r="I42" s="372"/>
      <c r="J42" s="372"/>
      <c r="K42" s="372"/>
      <c r="L42" s="373"/>
      <c r="M42" s="373"/>
      <c r="N42" s="373"/>
      <c r="O42" s="373"/>
      <c r="P42" s="373"/>
      <c r="Q42" s="373"/>
      <c r="R42" s="373"/>
      <c r="S42" s="373"/>
      <c r="T42" s="373"/>
      <c r="U42" s="373"/>
      <c r="V42" s="373"/>
    </row>
    <row r="43" spans="1:22" ht="6.75" customHeight="1">
      <c r="A43" s="374" t="s">
        <v>144</v>
      </c>
      <c r="B43" s="376">
        <f>'[3]Pág-5-Tab-ING-EGR'!G47</f>
        <v>1</v>
      </c>
      <c r="C43" s="376">
        <f>'[3]Pág-5-Tab-ING-EGR'!K47*-1</f>
        <v>-14</v>
      </c>
      <c r="D43" s="360"/>
      <c r="E43" s="570"/>
      <c r="I43" s="372"/>
      <c r="J43" s="372"/>
      <c r="K43" s="372"/>
      <c r="L43" s="373"/>
      <c r="M43" s="373"/>
      <c r="N43" s="373"/>
      <c r="O43" s="373"/>
      <c r="P43" s="373"/>
      <c r="Q43" s="373"/>
      <c r="R43" s="373"/>
      <c r="S43" s="373"/>
      <c r="T43" s="373"/>
      <c r="U43" s="373"/>
      <c r="V43" s="373"/>
    </row>
    <row r="44" spans="1:22" ht="6.75" customHeight="1">
      <c r="A44" s="374" t="s">
        <v>145</v>
      </c>
      <c r="B44" s="376">
        <f>'[3]Pág-5-Tab-ING-EGR'!G48</f>
        <v>31</v>
      </c>
      <c r="C44" s="376">
        <f>'[3]Pág-5-Tab-ING-EGR'!K48*-1</f>
        <v>-67</v>
      </c>
      <c r="D44" s="360"/>
      <c r="E44" s="570"/>
      <c r="I44" s="372"/>
      <c r="J44" s="372"/>
      <c r="K44" s="372"/>
      <c r="L44" s="373"/>
      <c r="M44" s="373"/>
      <c r="N44" s="373"/>
      <c r="O44" s="373"/>
      <c r="P44" s="373"/>
      <c r="Q44" s="373"/>
      <c r="R44" s="373"/>
      <c r="S44" s="373"/>
      <c r="T44" s="373"/>
      <c r="U44" s="373"/>
      <c r="V44" s="373"/>
    </row>
    <row r="45" spans="1:22" ht="6.75" customHeight="1">
      <c r="A45" s="374" t="s">
        <v>146</v>
      </c>
      <c r="B45" s="376">
        <f>'[3]Pág-5-Tab-ING-EGR'!G49</f>
        <v>48</v>
      </c>
      <c r="C45" s="376">
        <f>'[3]Pág-5-Tab-ING-EGR'!K49*-1</f>
        <v>-100</v>
      </c>
      <c r="D45" s="360"/>
      <c r="E45" s="570"/>
      <c r="I45" s="372"/>
      <c r="J45" s="372"/>
      <c r="K45" s="372"/>
      <c r="L45" s="373"/>
      <c r="M45" s="373"/>
      <c r="N45" s="373"/>
      <c r="O45" s="373"/>
      <c r="P45" s="373"/>
      <c r="Q45" s="373"/>
      <c r="R45" s="373"/>
      <c r="S45" s="373"/>
      <c r="T45" s="373"/>
      <c r="U45" s="373"/>
      <c r="V45" s="373"/>
    </row>
    <row r="46" spans="1:22" ht="6.75" customHeight="1">
      <c r="A46" s="374" t="s">
        <v>147</v>
      </c>
      <c r="B46" s="376">
        <f>'[3]Pág-5-Tab-ING-EGR'!G50</f>
        <v>41</v>
      </c>
      <c r="C46" s="376">
        <f>'[3]Pág-5-Tab-ING-EGR'!K50*-1</f>
        <v>-45</v>
      </c>
      <c r="D46" s="360"/>
      <c r="E46" s="570"/>
      <c r="I46" s="372"/>
      <c r="J46" s="372"/>
      <c r="K46" s="372"/>
      <c r="L46" s="373"/>
      <c r="M46" s="373"/>
      <c r="N46" s="373"/>
      <c r="O46" s="373"/>
      <c r="P46" s="373"/>
      <c r="Q46" s="373"/>
      <c r="R46" s="373"/>
      <c r="S46" s="373"/>
      <c r="T46" s="373"/>
      <c r="U46" s="373"/>
      <c r="V46" s="373"/>
    </row>
    <row r="47" spans="1:22" ht="6.75" customHeight="1">
      <c r="A47" s="374" t="s">
        <v>148</v>
      </c>
      <c r="B47" s="376">
        <f>'[3]Pág-5-Tab-ING-EGR'!G51</f>
        <v>24</v>
      </c>
      <c r="C47" s="376">
        <f>'[3]Pág-5-Tab-ING-EGR'!K51*-1</f>
        <v>-8</v>
      </c>
      <c r="D47" s="360"/>
      <c r="E47" s="570"/>
      <c r="I47" s="372"/>
      <c r="J47" s="372"/>
      <c r="K47" s="372"/>
      <c r="L47" s="373"/>
      <c r="M47" s="373"/>
      <c r="N47" s="373"/>
      <c r="O47" s="373"/>
      <c r="P47" s="373"/>
      <c r="Q47" s="373"/>
      <c r="R47" s="373"/>
      <c r="S47" s="373"/>
      <c r="T47" s="373"/>
      <c r="U47" s="373"/>
      <c r="V47" s="373"/>
    </row>
    <row r="48" spans="1:22" ht="6.75" customHeight="1">
      <c r="A48" s="374" t="s">
        <v>149</v>
      </c>
      <c r="B48" s="376">
        <f>'[3]Pág-5-Tab-ING-EGR'!G52</f>
        <v>16</v>
      </c>
      <c r="C48" s="376">
        <f>'[3]Pág-5-Tab-ING-EGR'!K52*-1</f>
        <v>-19</v>
      </c>
      <c r="D48" s="360"/>
      <c r="E48" s="570"/>
      <c r="I48" s="372"/>
      <c r="J48" s="372"/>
      <c r="K48" s="372"/>
      <c r="L48" s="373"/>
      <c r="M48" s="373"/>
      <c r="N48" s="373"/>
      <c r="O48" s="373"/>
      <c r="P48" s="373"/>
      <c r="Q48" s="373"/>
      <c r="R48" s="373"/>
      <c r="S48" s="373"/>
      <c r="T48" s="373"/>
      <c r="U48" s="373"/>
      <c r="V48" s="373"/>
    </row>
    <row r="49" spans="1:22" ht="6.75" customHeight="1">
      <c r="A49" s="374" t="s">
        <v>150</v>
      </c>
      <c r="B49" s="376">
        <f>'[3]Pág-5-Tab-ING-EGR'!G53</f>
        <v>20</v>
      </c>
      <c r="C49" s="376">
        <f>'[3]Pág-5-Tab-ING-EGR'!K53*-1</f>
        <v>-26</v>
      </c>
      <c r="D49" s="360"/>
      <c r="E49" s="570"/>
      <c r="I49" s="372"/>
      <c r="J49" s="372"/>
      <c r="K49" s="372"/>
      <c r="L49" s="373"/>
      <c r="M49" s="373"/>
      <c r="N49" s="373"/>
      <c r="O49" s="373"/>
      <c r="P49" s="373"/>
      <c r="Q49" s="373"/>
      <c r="R49" s="373"/>
      <c r="S49" s="373"/>
      <c r="T49" s="373"/>
      <c r="U49" s="373"/>
      <c r="V49" s="373"/>
    </row>
    <row r="50" spans="1:22" ht="6.75" customHeight="1">
      <c r="A50" s="374" t="s">
        <v>151</v>
      </c>
      <c r="B50" s="376">
        <f>'[3]Pág-5-Tab-ING-EGR'!G54</f>
        <v>33</v>
      </c>
      <c r="C50" s="376">
        <f>'[3]Pág-5-Tab-ING-EGR'!K54*-1</f>
        <v>-20</v>
      </c>
      <c r="D50" s="360"/>
      <c r="E50" s="570"/>
      <c r="I50" s="372"/>
      <c r="J50" s="372"/>
      <c r="K50" s="372"/>
      <c r="L50" s="373"/>
      <c r="M50" s="373"/>
      <c r="N50" s="373"/>
      <c r="O50" s="373"/>
      <c r="P50" s="373"/>
      <c r="Q50" s="373"/>
      <c r="R50" s="373"/>
      <c r="S50" s="373"/>
      <c r="T50" s="373"/>
      <c r="U50" s="373"/>
      <c r="V50" s="373"/>
    </row>
    <row r="51" spans="1:22" ht="6.75" customHeight="1">
      <c r="A51" s="374" t="s">
        <v>152</v>
      </c>
      <c r="B51" s="376">
        <f>'[3]Pág-5-Tab-ING-EGR'!G55</f>
        <v>38</v>
      </c>
      <c r="C51" s="376">
        <f>'[3]Pág-5-Tab-ING-EGR'!K55*-1</f>
        <v>-23</v>
      </c>
      <c r="D51" s="360"/>
      <c r="E51" s="570"/>
      <c r="I51" s="372"/>
      <c r="J51" s="372"/>
      <c r="K51" s="372"/>
      <c r="L51" s="373"/>
      <c r="M51" s="373"/>
      <c r="N51" s="373"/>
      <c r="O51" s="373"/>
      <c r="P51" s="373"/>
      <c r="Q51" s="373"/>
      <c r="R51" s="373"/>
      <c r="S51" s="373"/>
      <c r="T51" s="373"/>
      <c r="U51" s="373"/>
      <c r="V51" s="373"/>
    </row>
    <row r="52" spans="1:22" ht="6.75" customHeight="1">
      <c r="A52" s="374" t="s">
        <v>153</v>
      </c>
      <c r="B52" s="376">
        <f>'[3]Pág-5-Tab-ING-EGR'!G56</f>
        <v>1</v>
      </c>
      <c r="C52" s="376">
        <f>'[3]Pág-5-Tab-ING-EGR'!K56*-1</f>
        <v>-4</v>
      </c>
      <c r="D52" s="360"/>
      <c r="E52" s="570"/>
      <c r="I52" s="372"/>
      <c r="J52" s="372"/>
      <c r="K52" s="372"/>
      <c r="L52" s="373"/>
      <c r="M52" s="373"/>
      <c r="N52" s="373"/>
      <c r="O52" s="373"/>
      <c r="P52" s="373"/>
      <c r="Q52" s="373"/>
      <c r="R52" s="373"/>
      <c r="S52" s="373"/>
      <c r="T52" s="373"/>
      <c r="U52" s="373"/>
      <c r="V52" s="373"/>
    </row>
    <row r="53" spans="1:22" ht="6.75" customHeight="1">
      <c r="A53" s="374" t="s">
        <v>83</v>
      </c>
      <c r="B53" s="376">
        <f>'[3]Pág-5-Tab-ING-EGR'!G60</f>
        <v>14211</v>
      </c>
      <c r="C53" s="376">
        <f>'[3]Pág-5-Tab-ING-EGR'!K60*-1</f>
        <v>-14010</v>
      </c>
      <c r="D53" s="360"/>
      <c r="E53" s="355"/>
      <c r="I53" s="372"/>
      <c r="J53" s="372"/>
      <c r="K53" s="372"/>
      <c r="L53" s="373"/>
      <c r="M53" s="373"/>
      <c r="N53" s="373"/>
      <c r="O53" s="373"/>
      <c r="P53" s="373"/>
      <c r="Q53" s="373"/>
      <c r="R53" s="373"/>
      <c r="S53" s="373"/>
      <c r="T53" s="373"/>
      <c r="U53" s="373"/>
      <c r="V53" s="373"/>
    </row>
    <row r="54" spans="1:22" ht="6.75" customHeight="1">
      <c r="A54" s="377"/>
      <c r="B54" s="378"/>
      <c r="C54" s="378"/>
      <c r="D54" s="360"/>
      <c r="E54" s="355"/>
      <c r="I54" s="372"/>
      <c r="J54" s="372"/>
      <c r="K54" s="372"/>
      <c r="L54" s="373"/>
      <c r="M54" s="373"/>
      <c r="N54" s="373"/>
      <c r="O54" s="373"/>
      <c r="P54" s="373"/>
      <c r="Q54" s="373"/>
      <c r="R54" s="373"/>
      <c r="S54" s="373"/>
      <c r="T54" s="373"/>
      <c r="U54" s="373"/>
      <c r="V54" s="373"/>
    </row>
    <row r="55" spans="1:22" ht="6.75" customHeight="1">
      <c r="A55" s="377"/>
      <c r="B55" s="378"/>
      <c r="C55" s="378"/>
      <c r="D55" s="360"/>
      <c r="E55" s="355"/>
      <c r="I55" s="372"/>
      <c r="J55" s="372"/>
      <c r="K55" s="372"/>
      <c r="L55" s="373"/>
      <c r="M55" s="373"/>
      <c r="N55" s="373"/>
      <c r="O55" s="373"/>
      <c r="P55" s="373"/>
      <c r="Q55" s="373"/>
      <c r="R55" s="373"/>
      <c r="S55" s="373"/>
      <c r="T55" s="373"/>
      <c r="U55" s="373"/>
      <c r="V55" s="373"/>
    </row>
    <row r="56" spans="1:22" ht="6.75" customHeight="1">
      <c r="A56" s="377"/>
      <c r="B56" s="378"/>
      <c r="C56" s="378"/>
      <c r="D56" s="360"/>
      <c r="E56" s="355"/>
      <c r="I56" s="372"/>
      <c r="J56" s="372"/>
      <c r="K56" s="372"/>
      <c r="L56" s="373"/>
      <c r="M56" s="373"/>
      <c r="N56" s="373"/>
      <c r="O56" s="373"/>
      <c r="P56" s="373"/>
      <c r="Q56" s="373"/>
      <c r="R56" s="373"/>
      <c r="S56" s="373"/>
      <c r="T56" s="373"/>
      <c r="U56" s="373"/>
      <c r="V56" s="373"/>
    </row>
    <row r="57" spans="1:22" ht="6.75" customHeight="1">
      <c r="A57" s="379"/>
      <c r="B57" s="392"/>
      <c r="C57" s="392"/>
      <c r="D57" s="360"/>
      <c r="E57" s="355"/>
      <c r="I57" s="372"/>
      <c r="J57" s="372"/>
      <c r="K57" s="372"/>
      <c r="L57" s="373"/>
      <c r="M57" s="373"/>
      <c r="N57" s="373"/>
      <c r="O57" s="373"/>
      <c r="P57" s="373"/>
      <c r="Q57" s="373"/>
      <c r="R57" s="373"/>
      <c r="S57" s="373"/>
      <c r="T57" s="373"/>
      <c r="U57" s="373"/>
      <c r="V57" s="373"/>
    </row>
    <row r="58" spans="1:22" ht="6.75" customHeight="1">
      <c r="A58" s="379"/>
      <c r="B58" s="392"/>
      <c r="C58" s="392"/>
      <c r="D58" s="360"/>
      <c r="E58" s="355"/>
      <c r="I58" s="372"/>
      <c r="J58" s="372"/>
      <c r="K58" s="372"/>
      <c r="L58" s="373"/>
      <c r="M58" s="373"/>
      <c r="N58" s="373"/>
      <c r="O58" s="373"/>
      <c r="P58" s="373"/>
      <c r="Q58" s="373"/>
      <c r="R58" s="373"/>
      <c r="S58" s="373"/>
      <c r="T58" s="373"/>
      <c r="U58" s="373"/>
      <c r="V58" s="373"/>
    </row>
    <row r="59" spans="1:22" ht="6.75" customHeight="1">
      <c r="A59" s="379"/>
      <c r="B59" s="392"/>
      <c r="C59" s="392"/>
      <c r="D59" s="360"/>
      <c r="E59" s="355"/>
      <c r="I59" s="372"/>
      <c r="J59" s="372"/>
      <c r="K59" s="372"/>
      <c r="L59" s="373"/>
      <c r="M59" s="373"/>
      <c r="N59" s="373"/>
      <c r="O59" s="373"/>
      <c r="P59" s="373"/>
      <c r="Q59" s="373"/>
      <c r="R59" s="373"/>
      <c r="S59" s="373"/>
      <c r="T59" s="373"/>
      <c r="U59" s="373"/>
      <c r="V59" s="373"/>
    </row>
    <row r="60" spans="1:22" ht="6.75" customHeight="1">
      <c r="A60" s="379"/>
      <c r="B60" s="392"/>
      <c r="C60" s="392"/>
      <c r="D60" s="360"/>
      <c r="E60" s="355"/>
      <c r="I60" s="372"/>
      <c r="J60" s="372"/>
      <c r="K60" s="372"/>
      <c r="L60" s="373"/>
      <c r="M60" s="373"/>
      <c r="N60" s="373"/>
      <c r="O60" s="373"/>
      <c r="P60" s="373"/>
      <c r="Q60" s="373"/>
      <c r="R60" s="373"/>
      <c r="S60" s="373"/>
      <c r="T60" s="373"/>
      <c r="U60" s="373"/>
      <c r="V60" s="373"/>
    </row>
    <row r="61" spans="1:22" ht="6.75" customHeight="1">
      <c r="A61" s="379"/>
      <c r="B61" s="392"/>
      <c r="C61" s="392"/>
      <c r="D61" s="360"/>
      <c r="E61" s="355"/>
      <c r="I61" s="372"/>
      <c r="J61" s="372"/>
      <c r="K61" s="372"/>
      <c r="L61" s="373"/>
      <c r="M61" s="373"/>
      <c r="N61" s="373"/>
      <c r="O61" s="373"/>
      <c r="P61" s="373"/>
      <c r="Q61" s="373"/>
      <c r="R61" s="373"/>
      <c r="S61" s="373"/>
      <c r="T61" s="373"/>
      <c r="U61" s="373"/>
      <c r="V61" s="373"/>
    </row>
    <row r="62" spans="1:22" ht="6.75" customHeight="1">
      <c r="A62" s="379"/>
      <c r="B62" s="392"/>
      <c r="C62" s="392"/>
      <c r="D62" s="360"/>
      <c r="E62" s="355"/>
      <c r="I62" s="372"/>
      <c r="J62" s="372"/>
      <c r="K62" s="372"/>
      <c r="L62" s="373"/>
      <c r="M62" s="373"/>
      <c r="N62" s="373"/>
      <c r="O62" s="373"/>
      <c r="P62" s="373"/>
      <c r="Q62" s="373"/>
      <c r="R62" s="373"/>
      <c r="S62" s="373"/>
      <c r="T62" s="373"/>
      <c r="U62" s="373"/>
      <c r="V62" s="373"/>
    </row>
    <row r="63" spans="1:22" ht="6.75" customHeight="1">
      <c r="A63" s="379"/>
      <c r="B63" s="392"/>
      <c r="C63" s="392"/>
      <c r="D63" s="360"/>
      <c r="E63" s="355"/>
      <c r="I63" s="372"/>
      <c r="J63" s="372"/>
      <c r="K63" s="372"/>
      <c r="L63" s="373"/>
      <c r="M63" s="373"/>
      <c r="N63" s="373"/>
      <c r="O63" s="373"/>
      <c r="P63" s="373"/>
      <c r="Q63" s="373"/>
      <c r="R63" s="373"/>
      <c r="S63" s="373"/>
      <c r="T63" s="373"/>
      <c r="U63" s="373"/>
      <c r="V63" s="373"/>
    </row>
    <row r="64" spans="1:22" ht="87" customHeight="1">
      <c r="A64" s="379"/>
      <c r="B64" s="392"/>
      <c r="C64" s="616"/>
      <c r="D64" s="616"/>
      <c r="E64" s="616"/>
      <c r="F64" s="616"/>
      <c r="G64" s="616"/>
      <c r="H64" s="616"/>
      <c r="I64" s="380"/>
      <c r="J64" s="380"/>
      <c r="K64" s="617"/>
      <c r="L64" s="617"/>
      <c r="M64" s="617"/>
      <c r="N64" s="617"/>
      <c r="O64" s="617"/>
      <c r="P64" s="373"/>
      <c r="Q64" s="373"/>
      <c r="R64" s="373"/>
      <c r="S64" s="373"/>
      <c r="T64" s="373"/>
      <c r="U64" s="373"/>
      <c r="V64" s="373"/>
    </row>
    <row r="65" spans="1:11" ht="80.25" customHeight="1">
      <c r="A65" s="381"/>
      <c r="B65" s="382"/>
      <c r="C65" s="382"/>
      <c r="D65" s="383"/>
      <c r="E65" s="355"/>
      <c r="I65" s="384"/>
      <c r="J65" s="384"/>
      <c r="K65" s="385"/>
    </row>
    <row r="66" spans="1:11" ht="80.25" customHeight="1">
      <c r="A66" s="381"/>
      <c r="B66" s="382"/>
      <c r="C66" s="382"/>
      <c r="D66" s="383"/>
      <c r="E66" s="355"/>
      <c r="I66" s="384"/>
      <c r="K66" s="386"/>
    </row>
    <row r="67" spans="1:11" ht="18.75">
      <c r="A67" s="387" t="s">
        <v>693</v>
      </c>
      <c r="B67" s="382"/>
      <c r="C67" s="382"/>
      <c r="D67" s="383"/>
      <c r="E67" s="355"/>
    </row>
    <row r="68" spans="1:11" ht="18.75">
      <c r="A68" s="387" t="s">
        <v>95</v>
      </c>
      <c r="B68" s="382"/>
      <c r="C68" s="382"/>
      <c r="D68" s="383"/>
      <c r="E68" s="355"/>
    </row>
    <row r="69" spans="1:11" ht="18.75">
      <c r="A69" s="387" t="s">
        <v>96</v>
      </c>
      <c r="B69" s="382"/>
      <c r="C69" s="382"/>
      <c r="D69" s="383"/>
      <c r="E69" s="355"/>
    </row>
    <row r="70" spans="1:11" ht="18.75">
      <c r="A70" s="381"/>
      <c r="B70" s="382"/>
      <c r="C70" s="382"/>
      <c r="D70" s="383"/>
      <c r="E70" s="355"/>
    </row>
    <row r="71" spans="1:11" ht="18.75">
      <c r="A71" s="381"/>
      <c r="B71" s="382"/>
      <c r="C71" s="382"/>
      <c r="D71" s="383"/>
      <c r="E71" s="355"/>
    </row>
    <row r="72" spans="1:11" ht="18.75">
      <c r="A72" s="381"/>
      <c r="B72" s="382"/>
      <c r="C72" s="382"/>
      <c r="D72" s="383"/>
      <c r="E72" s="355"/>
    </row>
    <row r="73" spans="1:11" ht="18.75">
      <c r="A73" s="381"/>
      <c r="B73" s="382"/>
      <c r="C73" s="382"/>
      <c r="D73" s="383"/>
      <c r="E73" s="355"/>
    </row>
    <row r="74" spans="1:11" ht="18.75">
      <c r="A74" s="381"/>
      <c r="B74" s="382"/>
      <c r="C74" s="382"/>
      <c r="D74" s="383"/>
      <c r="E74" s="355"/>
    </row>
    <row r="75" spans="1:11" ht="18.75">
      <c r="A75" s="381"/>
      <c r="B75" s="382"/>
      <c r="C75" s="382"/>
      <c r="D75" s="383"/>
      <c r="E75" s="355"/>
    </row>
    <row r="76" spans="1:11" ht="18.75">
      <c r="A76" s="381"/>
      <c r="B76" s="382"/>
      <c r="C76" s="382"/>
      <c r="D76" s="383"/>
      <c r="E76" s="355"/>
    </row>
    <row r="77" spans="1:11">
      <c r="A77" s="388"/>
      <c r="B77" s="388"/>
      <c r="C77" s="388"/>
      <c r="D77" s="388"/>
      <c r="E77" s="355"/>
    </row>
    <row r="78" spans="1:11">
      <c r="B78" s="369"/>
      <c r="C78" s="369"/>
      <c r="D78" s="369"/>
      <c r="E78" s="353"/>
    </row>
    <row r="79" spans="1:11">
      <c r="B79" s="369"/>
      <c r="C79" s="369"/>
      <c r="D79" s="369"/>
      <c r="E79" s="353"/>
    </row>
    <row r="80" spans="1:11" ht="18">
      <c r="A80" s="390"/>
    </row>
    <row r="81" spans="1:1" ht="18">
      <c r="A81" s="391"/>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16" footer="0.31496062992125984"/>
  <pageSetup scale="4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4F86-2322-4941-AB65-A8943233DB0D}">
  <dimension ref="A1:Z68"/>
  <sheetViews>
    <sheetView view="pageBreakPreview" topLeftCell="A15" zoomScale="55" zoomScaleNormal="55" zoomScaleSheetLayoutView="55" workbookViewId="0">
      <selection activeCell="AB35" sqref="AB35"/>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618" t="s">
        <v>156</v>
      </c>
      <c r="B2" s="618"/>
      <c r="C2" s="618"/>
      <c r="D2" s="618"/>
      <c r="E2" s="618"/>
      <c r="F2" s="618"/>
      <c r="G2" s="618"/>
      <c r="H2" s="618"/>
      <c r="I2" s="618"/>
      <c r="J2" s="618"/>
      <c r="K2" s="618"/>
      <c r="L2" s="618"/>
      <c r="M2" s="618"/>
      <c r="N2" s="618"/>
      <c r="O2" s="618"/>
      <c r="P2" s="618"/>
      <c r="Q2" s="618"/>
      <c r="R2" s="618"/>
      <c r="S2" s="618"/>
      <c r="T2" s="618"/>
      <c r="U2" s="618"/>
      <c r="V2" s="618"/>
      <c r="W2" s="618"/>
      <c r="X2" s="618"/>
      <c r="Y2" s="618"/>
      <c r="Z2" s="618"/>
    </row>
    <row r="3" spans="1:26" ht="27.95" customHeight="1">
      <c r="A3" s="618" t="str">
        <f>UPPER(CONCATENATE("Septiembre 2023"))</f>
        <v>SEPTIEMBRE 2023</v>
      </c>
      <c r="B3" s="618"/>
      <c r="C3" s="618"/>
      <c r="D3" s="618"/>
      <c r="E3" s="618"/>
      <c r="F3" s="618"/>
      <c r="G3" s="618"/>
      <c r="H3" s="618"/>
      <c r="I3" s="618"/>
      <c r="J3" s="618"/>
      <c r="K3" s="618"/>
      <c r="L3" s="618"/>
      <c r="M3" s="618"/>
      <c r="N3" s="618"/>
      <c r="O3" s="618"/>
      <c r="P3" s="618"/>
      <c r="Q3" s="618"/>
      <c r="R3" s="618"/>
      <c r="S3" s="618"/>
      <c r="T3" s="618"/>
      <c r="U3" s="618"/>
      <c r="V3" s="618"/>
      <c r="W3" s="618"/>
      <c r="X3" s="618"/>
      <c r="Y3" s="618"/>
      <c r="Z3" s="618"/>
    </row>
    <row r="4" spans="1:26">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619" t="s">
        <v>100</v>
      </c>
      <c r="B5" s="135"/>
      <c r="C5" s="619" t="s">
        <v>101</v>
      </c>
      <c r="D5" s="619"/>
      <c r="E5" s="619"/>
      <c r="F5" s="619"/>
      <c r="G5" s="619"/>
      <c r="H5" s="619"/>
      <c r="I5" s="619"/>
      <c r="J5" s="619"/>
      <c r="K5" s="619"/>
      <c r="L5" s="312"/>
      <c r="M5" s="135"/>
      <c r="N5" s="619" t="s">
        <v>102</v>
      </c>
      <c r="O5" s="619"/>
      <c r="P5" s="619"/>
      <c r="Q5" s="619"/>
      <c r="R5" s="619"/>
      <c r="S5" s="619"/>
      <c r="T5" s="619"/>
      <c r="U5" s="619"/>
      <c r="V5" s="619"/>
      <c r="W5" s="312"/>
      <c r="X5" s="618"/>
      <c r="Y5" s="619" t="s">
        <v>103</v>
      </c>
      <c r="Z5" s="619" t="s">
        <v>48</v>
      </c>
    </row>
    <row r="6" spans="1:26" ht="38.25">
      <c r="A6" s="619"/>
      <c r="B6" s="135"/>
      <c r="C6" s="619" t="s">
        <v>157</v>
      </c>
      <c r="D6" s="619"/>
      <c r="E6" s="619"/>
      <c r="F6" s="313"/>
      <c r="G6" s="619" t="s">
        <v>158</v>
      </c>
      <c r="H6" s="619"/>
      <c r="I6" s="619"/>
      <c r="J6" s="313"/>
      <c r="K6" s="619" t="s">
        <v>83</v>
      </c>
      <c r="L6" s="620" t="s">
        <v>48</v>
      </c>
      <c r="M6" s="135"/>
      <c r="N6" s="619" t="s">
        <v>157</v>
      </c>
      <c r="O6" s="619"/>
      <c r="P6" s="619"/>
      <c r="Q6" s="313"/>
      <c r="R6" s="619" t="s">
        <v>158</v>
      </c>
      <c r="S6" s="619"/>
      <c r="T6" s="619"/>
      <c r="U6" s="313"/>
      <c r="V6" s="619" t="s">
        <v>83</v>
      </c>
      <c r="W6" s="620" t="s">
        <v>48</v>
      </c>
      <c r="X6" s="618"/>
      <c r="Y6" s="619"/>
      <c r="Z6" s="619"/>
    </row>
    <row r="7" spans="1:26" ht="38.25">
      <c r="A7" s="619"/>
      <c r="B7" s="135"/>
      <c r="C7" s="313" t="s">
        <v>105</v>
      </c>
      <c r="D7" s="313" t="s">
        <v>106</v>
      </c>
      <c r="E7" s="313" t="s">
        <v>107</v>
      </c>
      <c r="F7" s="313" t="s">
        <v>48</v>
      </c>
      <c r="G7" s="313" t="s">
        <v>105</v>
      </c>
      <c r="H7" s="313" t="s">
        <v>106</v>
      </c>
      <c r="I7" s="313" t="s">
        <v>107</v>
      </c>
      <c r="J7" s="313" t="s">
        <v>48</v>
      </c>
      <c r="K7" s="619"/>
      <c r="L7" s="620"/>
      <c r="M7" s="135"/>
      <c r="N7" s="313" t="s">
        <v>105</v>
      </c>
      <c r="O7" s="313" t="s">
        <v>106</v>
      </c>
      <c r="P7" s="313" t="s">
        <v>107</v>
      </c>
      <c r="Q7" s="313" t="s">
        <v>48</v>
      </c>
      <c r="R7" s="313" t="s">
        <v>105</v>
      </c>
      <c r="S7" s="313" t="s">
        <v>106</v>
      </c>
      <c r="T7" s="313" t="s">
        <v>107</v>
      </c>
      <c r="U7" s="313" t="s">
        <v>48</v>
      </c>
      <c r="V7" s="619"/>
      <c r="W7" s="620"/>
      <c r="X7" s="618"/>
      <c r="Y7" s="619"/>
      <c r="Z7" s="619"/>
    </row>
    <row r="8" spans="1:26" ht="8.1"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8.75">
      <c r="A9" s="191" t="s">
        <v>108</v>
      </c>
      <c r="B9" s="136"/>
      <c r="C9" s="137">
        <v>534</v>
      </c>
      <c r="D9" s="138">
        <v>45</v>
      </c>
      <c r="E9" s="139">
        <v>579</v>
      </c>
      <c r="F9" s="138">
        <v>31.2</v>
      </c>
      <c r="G9" s="140">
        <v>1212</v>
      </c>
      <c r="H9" s="138">
        <v>65</v>
      </c>
      <c r="I9" s="141">
        <v>1277</v>
      </c>
      <c r="J9" s="138">
        <v>68.8</v>
      </c>
      <c r="K9" s="141">
        <v>1856</v>
      </c>
      <c r="L9" s="142">
        <v>89.49</v>
      </c>
      <c r="M9" s="136"/>
      <c r="N9" s="137">
        <v>98</v>
      </c>
      <c r="O9" s="138">
        <v>12</v>
      </c>
      <c r="P9" s="139">
        <v>110</v>
      </c>
      <c r="Q9" s="138">
        <v>50.46</v>
      </c>
      <c r="R9" s="138">
        <v>95</v>
      </c>
      <c r="S9" s="138">
        <v>13</v>
      </c>
      <c r="T9" s="139">
        <v>108</v>
      </c>
      <c r="U9" s="138">
        <v>49.54</v>
      </c>
      <c r="V9" s="139">
        <v>218</v>
      </c>
      <c r="W9" s="142">
        <v>10.51</v>
      </c>
      <c r="X9" s="136"/>
      <c r="Y9" s="143">
        <v>2074</v>
      </c>
      <c r="Z9" s="194">
        <v>0.88</v>
      </c>
    </row>
    <row r="10" spans="1:26" ht="18.75">
      <c r="A10" s="191" t="s">
        <v>109</v>
      </c>
      <c r="B10" s="136"/>
      <c r="C10" s="144">
        <v>4991</v>
      </c>
      <c r="D10" s="138">
        <v>315</v>
      </c>
      <c r="E10" s="141">
        <v>5306</v>
      </c>
      <c r="F10" s="138">
        <v>46.77</v>
      </c>
      <c r="G10" s="140">
        <v>5816</v>
      </c>
      <c r="H10" s="138">
        <v>223</v>
      </c>
      <c r="I10" s="141">
        <v>6039</v>
      </c>
      <c r="J10" s="138">
        <v>53.23</v>
      </c>
      <c r="K10" s="141">
        <v>11345</v>
      </c>
      <c r="L10" s="142">
        <v>82.05</v>
      </c>
      <c r="M10" s="136"/>
      <c r="N10" s="144">
        <v>1437</v>
      </c>
      <c r="O10" s="138">
        <v>128</v>
      </c>
      <c r="P10" s="141">
        <v>1565</v>
      </c>
      <c r="Q10" s="138">
        <v>63.05</v>
      </c>
      <c r="R10" s="138">
        <v>844</v>
      </c>
      <c r="S10" s="138">
        <v>73</v>
      </c>
      <c r="T10" s="139">
        <v>917</v>
      </c>
      <c r="U10" s="138">
        <v>36.950000000000003</v>
      </c>
      <c r="V10" s="141">
        <v>2482</v>
      </c>
      <c r="W10" s="142">
        <v>17.95</v>
      </c>
      <c r="X10" s="136"/>
      <c r="Y10" s="143">
        <v>13827</v>
      </c>
      <c r="Z10" s="194">
        <v>5.89</v>
      </c>
    </row>
    <row r="11" spans="1:26" ht="18.75">
      <c r="A11" s="191" t="s">
        <v>110</v>
      </c>
      <c r="B11" s="136"/>
      <c r="C11" s="137">
        <v>467</v>
      </c>
      <c r="D11" s="138">
        <v>16</v>
      </c>
      <c r="E11" s="139">
        <v>483</v>
      </c>
      <c r="F11" s="138">
        <v>41.93</v>
      </c>
      <c r="G11" s="138">
        <v>657</v>
      </c>
      <c r="H11" s="138">
        <v>12</v>
      </c>
      <c r="I11" s="139">
        <v>669</v>
      </c>
      <c r="J11" s="138">
        <v>58.07</v>
      </c>
      <c r="K11" s="141">
        <v>1152</v>
      </c>
      <c r="L11" s="142">
        <v>90.07</v>
      </c>
      <c r="M11" s="136"/>
      <c r="N11" s="137">
        <v>50</v>
      </c>
      <c r="O11" s="138">
        <v>5</v>
      </c>
      <c r="P11" s="139">
        <v>55</v>
      </c>
      <c r="Q11" s="138">
        <v>43.31</v>
      </c>
      <c r="R11" s="138">
        <v>68</v>
      </c>
      <c r="S11" s="138">
        <v>4</v>
      </c>
      <c r="T11" s="139">
        <v>72</v>
      </c>
      <c r="U11" s="138">
        <v>56.69</v>
      </c>
      <c r="V11" s="139">
        <v>127</v>
      </c>
      <c r="W11" s="142">
        <v>9.93</v>
      </c>
      <c r="X11" s="136"/>
      <c r="Y11" s="143">
        <v>1279</v>
      </c>
      <c r="Z11" s="194">
        <v>0.54</v>
      </c>
    </row>
    <row r="12" spans="1:26" ht="18.75">
      <c r="A12" s="191" t="s">
        <v>111</v>
      </c>
      <c r="B12" s="136"/>
      <c r="C12" s="137">
        <v>187</v>
      </c>
      <c r="D12" s="138">
        <v>7</v>
      </c>
      <c r="E12" s="139">
        <v>194</v>
      </c>
      <c r="F12" s="138">
        <v>20.79</v>
      </c>
      <c r="G12" s="138">
        <v>724</v>
      </c>
      <c r="H12" s="138">
        <v>15</v>
      </c>
      <c r="I12" s="139">
        <v>739</v>
      </c>
      <c r="J12" s="138">
        <v>79.209999999999994</v>
      </c>
      <c r="K12" s="139">
        <v>933</v>
      </c>
      <c r="L12" s="142">
        <v>93.02</v>
      </c>
      <c r="M12" s="136"/>
      <c r="N12" s="137">
        <v>27</v>
      </c>
      <c r="O12" s="138">
        <v>3</v>
      </c>
      <c r="P12" s="139">
        <v>30</v>
      </c>
      <c r="Q12" s="138">
        <v>42.86</v>
      </c>
      <c r="R12" s="138">
        <v>37</v>
      </c>
      <c r="S12" s="138">
        <v>3</v>
      </c>
      <c r="T12" s="139">
        <v>40</v>
      </c>
      <c r="U12" s="138">
        <v>57.14</v>
      </c>
      <c r="V12" s="139">
        <v>70</v>
      </c>
      <c r="W12" s="142">
        <v>6.98</v>
      </c>
      <c r="X12" s="136"/>
      <c r="Y12" s="143">
        <v>1003</v>
      </c>
      <c r="Z12" s="194">
        <v>0.43</v>
      </c>
    </row>
    <row r="13" spans="1:26" ht="18.75">
      <c r="A13" s="191" t="s">
        <v>112</v>
      </c>
      <c r="B13" s="136"/>
      <c r="C13" s="144">
        <v>2236</v>
      </c>
      <c r="D13" s="138">
        <v>115</v>
      </c>
      <c r="E13" s="141">
        <v>2351</v>
      </c>
      <c r="F13" s="138">
        <v>52.74</v>
      </c>
      <c r="G13" s="140">
        <v>1999</v>
      </c>
      <c r="H13" s="138">
        <v>108</v>
      </c>
      <c r="I13" s="141">
        <v>2107</v>
      </c>
      <c r="J13" s="138">
        <v>47.26</v>
      </c>
      <c r="K13" s="141">
        <v>4458</v>
      </c>
      <c r="L13" s="142">
        <v>99.42</v>
      </c>
      <c r="M13" s="136"/>
      <c r="N13" s="137">
        <v>7</v>
      </c>
      <c r="O13" s="138">
        <v>1</v>
      </c>
      <c r="P13" s="139">
        <v>8</v>
      </c>
      <c r="Q13" s="138">
        <v>30.77</v>
      </c>
      <c r="R13" s="138">
        <v>14</v>
      </c>
      <c r="S13" s="138">
        <v>4</v>
      </c>
      <c r="T13" s="139">
        <v>18</v>
      </c>
      <c r="U13" s="138">
        <v>69.23</v>
      </c>
      <c r="V13" s="139">
        <v>26</v>
      </c>
      <c r="W13" s="142">
        <v>0.57999999999999996</v>
      </c>
      <c r="X13" s="136"/>
      <c r="Y13" s="143">
        <v>4484</v>
      </c>
      <c r="Z13" s="194">
        <v>1.91</v>
      </c>
    </row>
    <row r="14" spans="1:26" ht="18.75">
      <c r="A14" s="191" t="s">
        <v>113</v>
      </c>
      <c r="B14" s="136"/>
      <c r="C14" s="137">
        <v>309</v>
      </c>
      <c r="D14" s="138">
        <v>13</v>
      </c>
      <c r="E14" s="139">
        <v>322</v>
      </c>
      <c r="F14" s="138">
        <v>37.840000000000003</v>
      </c>
      <c r="G14" s="138">
        <v>513</v>
      </c>
      <c r="H14" s="138">
        <v>16</v>
      </c>
      <c r="I14" s="139">
        <v>529</v>
      </c>
      <c r="J14" s="138">
        <v>62.16</v>
      </c>
      <c r="K14" s="139">
        <v>851</v>
      </c>
      <c r="L14" s="142">
        <v>67.92</v>
      </c>
      <c r="M14" s="136"/>
      <c r="N14" s="137">
        <v>125</v>
      </c>
      <c r="O14" s="138">
        <v>9</v>
      </c>
      <c r="P14" s="139">
        <v>134</v>
      </c>
      <c r="Q14" s="138">
        <v>33.33</v>
      </c>
      <c r="R14" s="138">
        <v>254</v>
      </c>
      <c r="S14" s="138">
        <v>14</v>
      </c>
      <c r="T14" s="139">
        <v>268</v>
      </c>
      <c r="U14" s="138">
        <v>66.67</v>
      </c>
      <c r="V14" s="139">
        <v>402</v>
      </c>
      <c r="W14" s="142">
        <v>32.08</v>
      </c>
      <c r="X14" s="136"/>
      <c r="Y14" s="143">
        <v>1253</v>
      </c>
      <c r="Z14" s="194">
        <v>0.53</v>
      </c>
    </row>
    <row r="15" spans="1:26" ht="18.75">
      <c r="A15" s="191" t="s">
        <v>114</v>
      </c>
      <c r="B15" s="136"/>
      <c r="C15" s="144">
        <v>2433</v>
      </c>
      <c r="D15" s="138">
        <v>195</v>
      </c>
      <c r="E15" s="141">
        <v>2628</v>
      </c>
      <c r="F15" s="138">
        <v>50.17</v>
      </c>
      <c r="G15" s="140">
        <v>2531</v>
      </c>
      <c r="H15" s="138">
        <v>79</v>
      </c>
      <c r="I15" s="141">
        <v>2610</v>
      </c>
      <c r="J15" s="138">
        <v>49.83</v>
      </c>
      <c r="K15" s="141">
        <v>5238</v>
      </c>
      <c r="L15" s="142">
        <v>95.51</v>
      </c>
      <c r="M15" s="136"/>
      <c r="N15" s="137">
        <v>68</v>
      </c>
      <c r="O15" s="138">
        <v>5</v>
      </c>
      <c r="P15" s="139">
        <v>73</v>
      </c>
      <c r="Q15" s="138">
        <v>29.67</v>
      </c>
      <c r="R15" s="138">
        <v>159</v>
      </c>
      <c r="S15" s="138">
        <v>14</v>
      </c>
      <c r="T15" s="139">
        <v>173</v>
      </c>
      <c r="U15" s="138">
        <v>70.33</v>
      </c>
      <c r="V15" s="139">
        <v>246</v>
      </c>
      <c r="W15" s="142">
        <v>4.49</v>
      </c>
      <c r="X15" s="136"/>
      <c r="Y15" s="143">
        <v>5484</v>
      </c>
      <c r="Z15" s="194">
        <v>2.34</v>
      </c>
    </row>
    <row r="16" spans="1:26" ht="18.75">
      <c r="A16" s="191" t="s">
        <v>115</v>
      </c>
      <c r="B16" s="136"/>
      <c r="C16" s="144">
        <v>2444</v>
      </c>
      <c r="D16" s="138">
        <v>145</v>
      </c>
      <c r="E16" s="141">
        <v>2589</v>
      </c>
      <c r="F16" s="138">
        <v>33.96</v>
      </c>
      <c r="G16" s="140">
        <v>4842</v>
      </c>
      <c r="H16" s="138">
        <v>192</v>
      </c>
      <c r="I16" s="141">
        <v>5034</v>
      </c>
      <c r="J16" s="138">
        <v>66.040000000000006</v>
      </c>
      <c r="K16" s="141">
        <v>7623</v>
      </c>
      <c r="L16" s="142">
        <v>86.12</v>
      </c>
      <c r="M16" s="136"/>
      <c r="N16" s="137">
        <v>446</v>
      </c>
      <c r="O16" s="138">
        <v>66</v>
      </c>
      <c r="P16" s="139">
        <v>512</v>
      </c>
      <c r="Q16" s="138">
        <v>41.66</v>
      </c>
      <c r="R16" s="138">
        <v>635</v>
      </c>
      <c r="S16" s="138">
        <v>82</v>
      </c>
      <c r="T16" s="139">
        <v>717</v>
      </c>
      <c r="U16" s="138">
        <v>58.34</v>
      </c>
      <c r="V16" s="141">
        <v>1229</v>
      </c>
      <c r="W16" s="142">
        <v>13.88</v>
      </c>
      <c r="X16" s="136"/>
      <c r="Y16" s="143">
        <v>8852</v>
      </c>
      <c r="Z16" s="194">
        <v>3.77</v>
      </c>
    </row>
    <row r="17" spans="1:26" ht="18.75">
      <c r="A17" s="191" t="s">
        <v>116</v>
      </c>
      <c r="B17" s="136"/>
      <c r="C17" s="144">
        <v>5833</v>
      </c>
      <c r="D17" s="138">
        <v>593</v>
      </c>
      <c r="E17" s="141">
        <v>6426</v>
      </c>
      <c r="F17" s="138">
        <v>27.74</v>
      </c>
      <c r="G17" s="140">
        <v>15949</v>
      </c>
      <c r="H17" s="138">
        <v>793</v>
      </c>
      <c r="I17" s="141">
        <v>16742</v>
      </c>
      <c r="J17" s="138">
        <v>72.260000000000005</v>
      </c>
      <c r="K17" s="141">
        <v>23168</v>
      </c>
      <c r="L17" s="142">
        <v>89.52</v>
      </c>
      <c r="M17" s="136"/>
      <c r="N17" s="137">
        <v>488</v>
      </c>
      <c r="O17" s="138">
        <v>66</v>
      </c>
      <c r="P17" s="139">
        <v>554</v>
      </c>
      <c r="Q17" s="138">
        <v>20.43</v>
      </c>
      <c r="R17" s="140">
        <v>2048</v>
      </c>
      <c r="S17" s="138">
        <v>110</v>
      </c>
      <c r="T17" s="141">
        <v>2158</v>
      </c>
      <c r="U17" s="138">
        <v>79.569999999999993</v>
      </c>
      <c r="V17" s="141">
        <v>2712</v>
      </c>
      <c r="W17" s="142">
        <v>10.48</v>
      </c>
      <c r="X17" s="136"/>
      <c r="Y17" s="143">
        <v>25880</v>
      </c>
      <c r="Z17" s="194">
        <v>11.02</v>
      </c>
    </row>
    <row r="18" spans="1:26" ht="18.75">
      <c r="A18" s="191" t="s">
        <v>117</v>
      </c>
      <c r="B18" s="136"/>
      <c r="C18" s="144">
        <v>1420</v>
      </c>
      <c r="D18" s="138">
        <v>129</v>
      </c>
      <c r="E18" s="141">
        <v>1549</v>
      </c>
      <c r="F18" s="138">
        <v>38.130000000000003</v>
      </c>
      <c r="G18" s="140">
        <v>2367</v>
      </c>
      <c r="H18" s="138">
        <v>146</v>
      </c>
      <c r="I18" s="141">
        <v>2513</v>
      </c>
      <c r="J18" s="138">
        <v>61.87</v>
      </c>
      <c r="K18" s="141">
        <v>4062</v>
      </c>
      <c r="L18" s="142">
        <v>98.98</v>
      </c>
      <c r="M18" s="136"/>
      <c r="N18" s="137">
        <v>5</v>
      </c>
      <c r="O18" s="138"/>
      <c r="P18" s="139">
        <v>5</v>
      </c>
      <c r="Q18" s="138">
        <v>11.9</v>
      </c>
      <c r="R18" s="138">
        <v>35</v>
      </c>
      <c r="S18" s="138">
        <v>2</v>
      </c>
      <c r="T18" s="139">
        <v>37</v>
      </c>
      <c r="U18" s="138">
        <v>88.1</v>
      </c>
      <c r="V18" s="139">
        <v>42</v>
      </c>
      <c r="W18" s="142">
        <v>1.02</v>
      </c>
      <c r="X18" s="136"/>
      <c r="Y18" s="143">
        <v>4104</v>
      </c>
      <c r="Z18" s="194">
        <v>1.75</v>
      </c>
    </row>
    <row r="19" spans="1:26" ht="18.75">
      <c r="A19" s="191" t="s">
        <v>118</v>
      </c>
      <c r="B19" s="136"/>
      <c r="C19" s="144">
        <v>2488</v>
      </c>
      <c r="D19" s="138">
        <v>133</v>
      </c>
      <c r="E19" s="141">
        <v>2621</v>
      </c>
      <c r="F19" s="138">
        <v>38.58</v>
      </c>
      <c r="G19" s="140">
        <v>4020</v>
      </c>
      <c r="H19" s="138">
        <v>153</v>
      </c>
      <c r="I19" s="141">
        <v>4173</v>
      </c>
      <c r="J19" s="138">
        <v>61.42</v>
      </c>
      <c r="K19" s="141">
        <v>6794</v>
      </c>
      <c r="L19" s="142">
        <v>95.68</v>
      </c>
      <c r="M19" s="136"/>
      <c r="N19" s="137">
        <v>101</v>
      </c>
      <c r="O19" s="138">
        <v>35</v>
      </c>
      <c r="P19" s="139">
        <v>136</v>
      </c>
      <c r="Q19" s="138">
        <v>44.3</v>
      </c>
      <c r="R19" s="138">
        <v>152</v>
      </c>
      <c r="S19" s="138">
        <v>19</v>
      </c>
      <c r="T19" s="139">
        <v>171</v>
      </c>
      <c r="U19" s="138">
        <v>55.7</v>
      </c>
      <c r="V19" s="139">
        <v>307</v>
      </c>
      <c r="W19" s="142">
        <v>4.32</v>
      </c>
      <c r="X19" s="136"/>
      <c r="Y19" s="143">
        <v>7101</v>
      </c>
      <c r="Z19" s="194">
        <v>3.02</v>
      </c>
    </row>
    <row r="20" spans="1:26" ht="18.75">
      <c r="A20" s="191" t="s">
        <v>119</v>
      </c>
      <c r="B20" s="136"/>
      <c r="C20" s="144">
        <v>1140</v>
      </c>
      <c r="D20" s="138">
        <v>92</v>
      </c>
      <c r="E20" s="141">
        <v>1232</v>
      </c>
      <c r="F20" s="138">
        <v>36.840000000000003</v>
      </c>
      <c r="G20" s="140">
        <v>2024</v>
      </c>
      <c r="H20" s="138">
        <v>88</v>
      </c>
      <c r="I20" s="141">
        <v>2112</v>
      </c>
      <c r="J20" s="138">
        <v>63.16</v>
      </c>
      <c r="K20" s="141">
        <v>3344</v>
      </c>
      <c r="L20" s="142">
        <v>82.49</v>
      </c>
      <c r="M20" s="136"/>
      <c r="N20" s="137">
        <v>212</v>
      </c>
      <c r="O20" s="138">
        <v>13</v>
      </c>
      <c r="P20" s="139">
        <v>225</v>
      </c>
      <c r="Q20" s="138">
        <v>31.69</v>
      </c>
      <c r="R20" s="138">
        <v>472</v>
      </c>
      <c r="S20" s="138">
        <v>13</v>
      </c>
      <c r="T20" s="139">
        <v>485</v>
      </c>
      <c r="U20" s="138">
        <v>68.31</v>
      </c>
      <c r="V20" s="139">
        <v>710</v>
      </c>
      <c r="W20" s="142">
        <v>17.510000000000002</v>
      </c>
      <c r="X20" s="136"/>
      <c r="Y20" s="143">
        <v>4054</v>
      </c>
      <c r="Z20" s="194">
        <v>1.73</v>
      </c>
    </row>
    <row r="21" spans="1:26" ht="18.75">
      <c r="A21" s="191" t="s">
        <v>120</v>
      </c>
      <c r="B21" s="136"/>
      <c r="C21" s="144">
        <v>1445</v>
      </c>
      <c r="D21" s="138">
        <v>143</v>
      </c>
      <c r="E21" s="141">
        <v>1588</v>
      </c>
      <c r="F21" s="138">
        <v>33.47</v>
      </c>
      <c r="G21" s="140">
        <v>2948</v>
      </c>
      <c r="H21" s="138">
        <v>209</v>
      </c>
      <c r="I21" s="141">
        <v>3157</v>
      </c>
      <c r="J21" s="138">
        <v>66.53</v>
      </c>
      <c r="K21" s="141">
        <v>4745</v>
      </c>
      <c r="L21" s="142">
        <v>92.89</v>
      </c>
      <c r="M21" s="136"/>
      <c r="N21" s="137">
        <v>162</v>
      </c>
      <c r="O21" s="138">
        <v>24</v>
      </c>
      <c r="P21" s="139">
        <v>186</v>
      </c>
      <c r="Q21" s="138">
        <v>51.24</v>
      </c>
      <c r="R21" s="138">
        <v>165</v>
      </c>
      <c r="S21" s="138">
        <v>12</v>
      </c>
      <c r="T21" s="139">
        <v>177</v>
      </c>
      <c r="U21" s="138">
        <v>48.76</v>
      </c>
      <c r="V21" s="139">
        <v>363</v>
      </c>
      <c r="W21" s="142">
        <v>7.11</v>
      </c>
      <c r="X21" s="136"/>
      <c r="Y21" s="143">
        <v>5108</v>
      </c>
      <c r="Z21" s="194">
        <v>2.1800000000000002</v>
      </c>
    </row>
    <row r="22" spans="1:26" ht="18.75">
      <c r="A22" s="191" t="s">
        <v>121</v>
      </c>
      <c r="B22" s="136"/>
      <c r="C22" s="144">
        <v>6076</v>
      </c>
      <c r="D22" s="138">
        <v>330</v>
      </c>
      <c r="E22" s="141">
        <v>6406</v>
      </c>
      <c r="F22" s="138">
        <v>54.41</v>
      </c>
      <c r="G22" s="140">
        <v>5151</v>
      </c>
      <c r="H22" s="138">
        <v>217</v>
      </c>
      <c r="I22" s="141">
        <v>5368</v>
      </c>
      <c r="J22" s="138">
        <v>45.59</v>
      </c>
      <c r="K22" s="141">
        <v>11774</v>
      </c>
      <c r="L22" s="142">
        <v>87.55</v>
      </c>
      <c r="M22" s="136"/>
      <c r="N22" s="137">
        <v>919</v>
      </c>
      <c r="O22" s="138">
        <v>41</v>
      </c>
      <c r="P22" s="139">
        <v>960</v>
      </c>
      <c r="Q22" s="138">
        <v>57.35</v>
      </c>
      <c r="R22" s="138">
        <v>684</v>
      </c>
      <c r="S22" s="138">
        <v>30</v>
      </c>
      <c r="T22" s="139">
        <v>714</v>
      </c>
      <c r="U22" s="138">
        <v>42.65</v>
      </c>
      <c r="V22" s="141">
        <v>1674</v>
      </c>
      <c r="W22" s="142">
        <v>12.45</v>
      </c>
      <c r="X22" s="136"/>
      <c r="Y22" s="143">
        <v>13448</v>
      </c>
      <c r="Z22" s="194">
        <v>5.73</v>
      </c>
    </row>
    <row r="23" spans="1:26" ht="18.75">
      <c r="A23" s="191" t="s">
        <v>122</v>
      </c>
      <c r="B23" s="136"/>
      <c r="C23" s="144">
        <v>7611</v>
      </c>
      <c r="D23" s="138">
        <v>718</v>
      </c>
      <c r="E23" s="141">
        <v>8329</v>
      </c>
      <c r="F23" s="138">
        <v>24.35</v>
      </c>
      <c r="G23" s="140">
        <v>24488</v>
      </c>
      <c r="H23" s="140">
        <v>1388</v>
      </c>
      <c r="I23" s="141">
        <v>25876</v>
      </c>
      <c r="J23" s="138">
        <v>75.650000000000006</v>
      </c>
      <c r="K23" s="141">
        <v>34205</v>
      </c>
      <c r="L23" s="142">
        <v>96.09</v>
      </c>
      <c r="M23" s="136"/>
      <c r="N23" s="137">
        <v>715</v>
      </c>
      <c r="O23" s="138">
        <v>102</v>
      </c>
      <c r="P23" s="139">
        <v>817</v>
      </c>
      <c r="Q23" s="138">
        <v>58.73</v>
      </c>
      <c r="R23" s="138">
        <v>525</v>
      </c>
      <c r="S23" s="138">
        <v>49</v>
      </c>
      <c r="T23" s="139">
        <v>574</v>
      </c>
      <c r="U23" s="138">
        <v>41.27</v>
      </c>
      <c r="V23" s="141">
        <v>1391</v>
      </c>
      <c r="W23" s="142">
        <v>3.91</v>
      </c>
      <c r="X23" s="136"/>
      <c r="Y23" s="143">
        <v>35596</v>
      </c>
      <c r="Z23" s="194">
        <v>15.16</v>
      </c>
    </row>
    <row r="24" spans="1:26" ht="18.75">
      <c r="A24" s="191" t="s">
        <v>123</v>
      </c>
      <c r="B24" s="136"/>
      <c r="C24" s="144">
        <v>2429</v>
      </c>
      <c r="D24" s="138">
        <v>185</v>
      </c>
      <c r="E24" s="141">
        <v>2614</v>
      </c>
      <c r="F24" s="138">
        <v>50.98</v>
      </c>
      <c r="G24" s="140">
        <v>2418</v>
      </c>
      <c r="H24" s="138">
        <v>96</v>
      </c>
      <c r="I24" s="141">
        <v>2514</v>
      </c>
      <c r="J24" s="138">
        <v>49.03</v>
      </c>
      <c r="K24" s="141">
        <v>5128</v>
      </c>
      <c r="L24" s="142">
        <v>77.69</v>
      </c>
      <c r="M24" s="136"/>
      <c r="N24" s="137">
        <v>897</v>
      </c>
      <c r="O24" s="138">
        <v>67</v>
      </c>
      <c r="P24" s="139">
        <v>964</v>
      </c>
      <c r="Q24" s="138">
        <v>65.44</v>
      </c>
      <c r="R24" s="138">
        <v>500</v>
      </c>
      <c r="S24" s="138">
        <v>9</v>
      </c>
      <c r="T24" s="139">
        <v>509</v>
      </c>
      <c r="U24" s="138">
        <v>34.56</v>
      </c>
      <c r="V24" s="141">
        <v>1473</v>
      </c>
      <c r="W24" s="142">
        <v>22.31</v>
      </c>
      <c r="X24" s="136"/>
      <c r="Y24" s="143">
        <v>6601</v>
      </c>
      <c r="Z24" s="194">
        <v>2.81</v>
      </c>
    </row>
    <row r="25" spans="1:26" ht="18.75">
      <c r="A25" s="191" t="s">
        <v>124</v>
      </c>
      <c r="B25" s="136"/>
      <c r="C25" s="137">
        <v>971</v>
      </c>
      <c r="D25" s="138">
        <v>72</v>
      </c>
      <c r="E25" s="141">
        <v>1043</v>
      </c>
      <c r="F25" s="138">
        <v>29.41</v>
      </c>
      <c r="G25" s="140">
        <v>2356</v>
      </c>
      <c r="H25" s="138">
        <v>148</v>
      </c>
      <c r="I25" s="141">
        <v>2504</v>
      </c>
      <c r="J25" s="138">
        <v>70.59</v>
      </c>
      <c r="K25" s="141">
        <v>3547</v>
      </c>
      <c r="L25" s="142">
        <v>91.84</v>
      </c>
      <c r="M25" s="136"/>
      <c r="N25" s="137">
        <v>117</v>
      </c>
      <c r="O25" s="138">
        <v>5</v>
      </c>
      <c r="P25" s="139">
        <v>122</v>
      </c>
      <c r="Q25" s="138">
        <v>38.729999999999997</v>
      </c>
      <c r="R25" s="138">
        <v>190</v>
      </c>
      <c r="S25" s="138">
        <v>3</v>
      </c>
      <c r="T25" s="139">
        <v>193</v>
      </c>
      <c r="U25" s="138">
        <v>61.27</v>
      </c>
      <c r="V25" s="139">
        <v>315</v>
      </c>
      <c r="W25" s="142">
        <v>8.16</v>
      </c>
      <c r="X25" s="136"/>
      <c r="Y25" s="143">
        <v>3862</v>
      </c>
      <c r="Z25" s="194">
        <v>1.65</v>
      </c>
    </row>
    <row r="26" spans="1:26" ht="18.75">
      <c r="A26" s="191" t="s">
        <v>125</v>
      </c>
      <c r="B26" s="136"/>
      <c r="C26" s="144">
        <v>1187</v>
      </c>
      <c r="D26" s="138">
        <v>80</v>
      </c>
      <c r="E26" s="141">
        <v>1267</v>
      </c>
      <c r="F26" s="138">
        <v>48.75</v>
      </c>
      <c r="G26" s="140">
        <v>1259</v>
      </c>
      <c r="H26" s="138">
        <v>73</v>
      </c>
      <c r="I26" s="141">
        <v>1332</v>
      </c>
      <c r="J26" s="138">
        <v>51.25</v>
      </c>
      <c r="K26" s="141">
        <v>2599</v>
      </c>
      <c r="L26" s="142">
        <v>98.34</v>
      </c>
      <c r="M26" s="136"/>
      <c r="N26" s="137">
        <v>17</v>
      </c>
      <c r="O26" s="138">
        <v>3</v>
      </c>
      <c r="P26" s="139">
        <v>20</v>
      </c>
      <c r="Q26" s="138">
        <v>45.45</v>
      </c>
      <c r="R26" s="138">
        <v>23</v>
      </c>
      <c r="S26" s="138">
        <v>1</v>
      </c>
      <c r="T26" s="139">
        <v>24</v>
      </c>
      <c r="U26" s="138">
        <v>54.55</v>
      </c>
      <c r="V26" s="139">
        <v>44</v>
      </c>
      <c r="W26" s="142">
        <v>1.66</v>
      </c>
      <c r="X26" s="136"/>
      <c r="Y26" s="143">
        <v>2643</v>
      </c>
      <c r="Z26" s="194">
        <v>1.1299999999999999</v>
      </c>
    </row>
    <row r="27" spans="1:26" ht="18.75">
      <c r="A27" s="191" t="s">
        <v>126</v>
      </c>
      <c r="B27" s="136"/>
      <c r="C27" s="144">
        <v>3630</v>
      </c>
      <c r="D27" s="138">
        <v>267</v>
      </c>
      <c r="E27" s="141">
        <v>3897</v>
      </c>
      <c r="F27" s="138">
        <v>39.880000000000003</v>
      </c>
      <c r="G27" s="140">
        <v>5630</v>
      </c>
      <c r="H27" s="138">
        <v>244</v>
      </c>
      <c r="I27" s="141">
        <v>5874</v>
      </c>
      <c r="J27" s="138">
        <v>60.12</v>
      </c>
      <c r="K27" s="141">
        <v>9771</v>
      </c>
      <c r="L27" s="142">
        <v>92.92</v>
      </c>
      <c r="M27" s="136"/>
      <c r="N27" s="137">
        <v>334</v>
      </c>
      <c r="O27" s="138">
        <v>32</v>
      </c>
      <c r="P27" s="139">
        <v>366</v>
      </c>
      <c r="Q27" s="138">
        <v>49.13</v>
      </c>
      <c r="R27" s="138">
        <v>366</v>
      </c>
      <c r="S27" s="138">
        <v>13</v>
      </c>
      <c r="T27" s="139">
        <v>379</v>
      </c>
      <c r="U27" s="138">
        <v>50.87</v>
      </c>
      <c r="V27" s="139">
        <v>745</v>
      </c>
      <c r="W27" s="142">
        <v>7.08</v>
      </c>
      <c r="X27" s="136"/>
      <c r="Y27" s="143">
        <v>10516</v>
      </c>
      <c r="Z27" s="194">
        <v>4.4800000000000004</v>
      </c>
    </row>
    <row r="28" spans="1:26" ht="18.75">
      <c r="A28" s="191" t="s">
        <v>127</v>
      </c>
      <c r="B28" s="136"/>
      <c r="C28" s="144">
        <v>1892</v>
      </c>
      <c r="D28" s="138">
        <v>89</v>
      </c>
      <c r="E28" s="141">
        <v>1981</v>
      </c>
      <c r="F28" s="138">
        <v>52.28</v>
      </c>
      <c r="G28" s="140">
        <v>1757</v>
      </c>
      <c r="H28" s="138">
        <v>51</v>
      </c>
      <c r="I28" s="141">
        <v>1808</v>
      </c>
      <c r="J28" s="138">
        <v>47.72</v>
      </c>
      <c r="K28" s="141">
        <v>3789</v>
      </c>
      <c r="L28" s="142">
        <v>98.19</v>
      </c>
      <c r="M28" s="136"/>
      <c r="N28" s="137">
        <v>16</v>
      </c>
      <c r="O28" s="138">
        <v>12</v>
      </c>
      <c r="P28" s="139">
        <v>28</v>
      </c>
      <c r="Q28" s="138">
        <v>40</v>
      </c>
      <c r="R28" s="138">
        <v>30</v>
      </c>
      <c r="S28" s="138">
        <v>12</v>
      </c>
      <c r="T28" s="139">
        <v>42</v>
      </c>
      <c r="U28" s="138">
        <v>60</v>
      </c>
      <c r="V28" s="139">
        <v>70</v>
      </c>
      <c r="W28" s="142">
        <v>1.81</v>
      </c>
      <c r="X28" s="136"/>
      <c r="Y28" s="143">
        <v>3859</v>
      </c>
      <c r="Z28" s="194">
        <v>1.64</v>
      </c>
    </row>
    <row r="29" spans="1:26" ht="18.75">
      <c r="A29" s="191" t="s">
        <v>128</v>
      </c>
      <c r="B29" s="136"/>
      <c r="C29" s="144">
        <v>3847</v>
      </c>
      <c r="D29" s="138">
        <v>333</v>
      </c>
      <c r="E29" s="141">
        <v>4180</v>
      </c>
      <c r="F29" s="138">
        <v>56.96</v>
      </c>
      <c r="G29" s="140">
        <v>2963</v>
      </c>
      <c r="H29" s="138">
        <v>196</v>
      </c>
      <c r="I29" s="141">
        <v>3159</v>
      </c>
      <c r="J29" s="138">
        <v>43.04</v>
      </c>
      <c r="K29" s="141">
        <v>7339</v>
      </c>
      <c r="L29" s="142">
        <v>91.57</v>
      </c>
      <c r="M29" s="136"/>
      <c r="N29" s="137">
        <v>188</v>
      </c>
      <c r="O29" s="138">
        <v>14</v>
      </c>
      <c r="P29" s="139">
        <v>202</v>
      </c>
      <c r="Q29" s="138">
        <v>29.88</v>
      </c>
      <c r="R29" s="138">
        <v>452</v>
      </c>
      <c r="S29" s="138">
        <v>22</v>
      </c>
      <c r="T29" s="139">
        <v>474</v>
      </c>
      <c r="U29" s="138">
        <v>70.12</v>
      </c>
      <c r="V29" s="139">
        <v>676</v>
      </c>
      <c r="W29" s="142">
        <v>8.43</v>
      </c>
      <c r="X29" s="136"/>
      <c r="Y29" s="143">
        <v>8015</v>
      </c>
      <c r="Z29" s="194">
        <v>3.41</v>
      </c>
    </row>
    <row r="30" spans="1:26" ht="18.75">
      <c r="A30" s="191" t="s">
        <v>129</v>
      </c>
      <c r="B30" s="136"/>
      <c r="C30" s="137">
        <v>894</v>
      </c>
      <c r="D30" s="138">
        <v>63</v>
      </c>
      <c r="E30" s="139">
        <v>957</v>
      </c>
      <c r="F30" s="138">
        <v>32.630000000000003</v>
      </c>
      <c r="G30" s="140">
        <v>1867</v>
      </c>
      <c r="H30" s="138">
        <v>109</v>
      </c>
      <c r="I30" s="141">
        <v>1976</v>
      </c>
      <c r="J30" s="138">
        <v>67.37</v>
      </c>
      <c r="K30" s="141">
        <v>2933</v>
      </c>
      <c r="L30" s="142">
        <v>93.98</v>
      </c>
      <c r="M30" s="136"/>
      <c r="N30" s="137">
        <v>34</v>
      </c>
      <c r="O30" s="138">
        <v>4</v>
      </c>
      <c r="P30" s="139">
        <v>38</v>
      </c>
      <c r="Q30" s="138">
        <v>20.21</v>
      </c>
      <c r="R30" s="138">
        <v>146</v>
      </c>
      <c r="S30" s="138">
        <v>4</v>
      </c>
      <c r="T30" s="139">
        <v>150</v>
      </c>
      <c r="U30" s="138">
        <v>79.790000000000006</v>
      </c>
      <c r="V30" s="139">
        <v>188</v>
      </c>
      <c r="W30" s="142">
        <v>6.02</v>
      </c>
      <c r="X30" s="136"/>
      <c r="Y30" s="143">
        <v>3121</v>
      </c>
      <c r="Z30" s="194">
        <v>1.33</v>
      </c>
    </row>
    <row r="31" spans="1:26" ht="18.75">
      <c r="A31" s="191" t="s">
        <v>130</v>
      </c>
      <c r="B31" s="136"/>
      <c r="C31" s="144">
        <v>2173</v>
      </c>
      <c r="D31" s="138">
        <v>134</v>
      </c>
      <c r="E31" s="141">
        <v>2307</v>
      </c>
      <c r="F31" s="138">
        <v>68.23</v>
      </c>
      <c r="G31" s="140">
        <v>1046</v>
      </c>
      <c r="H31" s="138">
        <v>28</v>
      </c>
      <c r="I31" s="141">
        <v>1074</v>
      </c>
      <c r="J31" s="138">
        <v>31.77</v>
      </c>
      <c r="K31" s="141">
        <v>3381</v>
      </c>
      <c r="L31" s="142">
        <v>91.48</v>
      </c>
      <c r="M31" s="136"/>
      <c r="N31" s="137">
        <v>101</v>
      </c>
      <c r="O31" s="138">
        <v>8</v>
      </c>
      <c r="P31" s="139">
        <v>109</v>
      </c>
      <c r="Q31" s="138">
        <v>34.6</v>
      </c>
      <c r="R31" s="138">
        <v>192</v>
      </c>
      <c r="S31" s="138">
        <v>14</v>
      </c>
      <c r="T31" s="139">
        <v>206</v>
      </c>
      <c r="U31" s="138">
        <v>65.400000000000006</v>
      </c>
      <c r="V31" s="139">
        <v>315</v>
      </c>
      <c r="W31" s="142">
        <v>8.52</v>
      </c>
      <c r="X31" s="136"/>
      <c r="Y31" s="143">
        <v>3696</v>
      </c>
      <c r="Z31" s="194">
        <v>1.57</v>
      </c>
    </row>
    <row r="32" spans="1:26" ht="18.75">
      <c r="A32" s="191" t="s">
        <v>131</v>
      </c>
      <c r="B32" s="136"/>
      <c r="C32" s="144">
        <v>1780</v>
      </c>
      <c r="D32" s="138">
        <v>100</v>
      </c>
      <c r="E32" s="141">
        <v>1880</v>
      </c>
      <c r="F32" s="138">
        <v>69.069999999999993</v>
      </c>
      <c r="G32" s="138">
        <v>808</v>
      </c>
      <c r="H32" s="138">
        <v>34</v>
      </c>
      <c r="I32" s="139">
        <v>842</v>
      </c>
      <c r="J32" s="138">
        <v>30.93</v>
      </c>
      <c r="K32" s="141">
        <v>2722</v>
      </c>
      <c r="L32" s="142">
        <v>93.32</v>
      </c>
      <c r="M32" s="136"/>
      <c r="N32" s="137">
        <v>68</v>
      </c>
      <c r="O32" s="138">
        <v>6</v>
      </c>
      <c r="P32" s="139">
        <v>74</v>
      </c>
      <c r="Q32" s="138">
        <v>37.950000000000003</v>
      </c>
      <c r="R32" s="138">
        <v>116</v>
      </c>
      <c r="S32" s="138">
        <v>5</v>
      </c>
      <c r="T32" s="139">
        <v>121</v>
      </c>
      <c r="U32" s="138">
        <v>62.05</v>
      </c>
      <c r="V32" s="139">
        <v>195</v>
      </c>
      <c r="W32" s="142">
        <v>6.69</v>
      </c>
      <c r="X32" s="136"/>
      <c r="Y32" s="143">
        <v>2917</v>
      </c>
      <c r="Z32" s="194">
        <v>1.24</v>
      </c>
    </row>
    <row r="33" spans="1:26" ht="18.75">
      <c r="A33" s="191" t="s">
        <v>132</v>
      </c>
      <c r="B33" s="136"/>
      <c r="C33" s="144">
        <v>1066</v>
      </c>
      <c r="D33" s="138">
        <v>41</v>
      </c>
      <c r="E33" s="141">
        <v>1107</v>
      </c>
      <c r="F33" s="138">
        <v>32.020000000000003</v>
      </c>
      <c r="G33" s="140">
        <v>2284</v>
      </c>
      <c r="H33" s="138">
        <v>66</v>
      </c>
      <c r="I33" s="141">
        <v>2350</v>
      </c>
      <c r="J33" s="138">
        <v>67.98</v>
      </c>
      <c r="K33" s="141">
        <v>3457</v>
      </c>
      <c r="L33" s="142">
        <v>83.85</v>
      </c>
      <c r="M33" s="136"/>
      <c r="N33" s="137">
        <v>281</v>
      </c>
      <c r="O33" s="138">
        <v>12</v>
      </c>
      <c r="P33" s="139">
        <v>293</v>
      </c>
      <c r="Q33" s="138">
        <v>43.99</v>
      </c>
      <c r="R33" s="138">
        <v>347</v>
      </c>
      <c r="S33" s="138">
        <v>26</v>
      </c>
      <c r="T33" s="139">
        <v>373</v>
      </c>
      <c r="U33" s="138">
        <v>56.01</v>
      </c>
      <c r="V33" s="139">
        <v>666</v>
      </c>
      <c r="W33" s="142">
        <v>16.149999999999999</v>
      </c>
      <c r="X33" s="136"/>
      <c r="Y33" s="143">
        <v>4123</v>
      </c>
      <c r="Z33" s="194">
        <v>1.76</v>
      </c>
    </row>
    <row r="34" spans="1:26" ht="18.75">
      <c r="A34" s="191" t="s">
        <v>133</v>
      </c>
      <c r="B34" s="136"/>
      <c r="C34" s="144">
        <v>3736</v>
      </c>
      <c r="D34" s="138">
        <v>275</v>
      </c>
      <c r="E34" s="141">
        <v>4011</v>
      </c>
      <c r="F34" s="138">
        <v>37.659999999999997</v>
      </c>
      <c r="G34" s="140">
        <v>6374</v>
      </c>
      <c r="H34" s="138">
        <v>266</v>
      </c>
      <c r="I34" s="141">
        <v>6640</v>
      </c>
      <c r="J34" s="138">
        <v>62.34</v>
      </c>
      <c r="K34" s="141">
        <v>10651</v>
      </c>
      <c r="L34" s="142">
        <v>97.69</v>
      </c>
      <c r="M34" s="136"/>
      <c r="N34" s="137">
        <v>39</v>
      </c>
      <c r="O34" s="138">
        <v>35</v>
      </c>
      <c r="P34" s="139">
        <v>74</v>
      </c>
      <c r="Q34" s="138">
        <v>29.37</v>
      </c>
      <c r="R34" s="138">
        <v>116</v>
      </c>
      <c r="S34" s="138">
        <v>62</v>
      </c>
      <c r="T34" s="139">
        <v>178</v>
      </c>
      <c r="U34" s="138">
        <v>70.63</v>
      </c>
      <c r="V34" s="139">
        <v>252</v>
      </c>
      <c r="W34" s="142">
        <v>2.31</v>
      </c>
      <c r="X34" s="136"/>
      <c r="Y34" s="143">
        <v>10903</v>
      </c>
      <c r="Z34" s="194">
        <v>4.6399999999999997</v>
      </c>
    </row>
    <row r="35" spans="1:26" ht="18.75">
      <c r="A35" s="191" t="s">
        <v>134</v>
      </c>
      <c r="B35" s="136"/>
      <c r="C35" s="144">
        <v>1112</v>
      </c>
      <c r="D35" s="138">
        <v>76</v>
      </c>
      <c r="E35" s="141">
        <v>1188</v>
      </c>
      <c r="F35" s="138">
        <v>28.17</v>
      </c>
      <c r="G35" s="140">
        <v>2925</v>
      </c>
      <c r="H35" s="138">
        <v>104</v>
      </c>
      <c r="I35" s="141">
        <v>3029</v>
      </c>
      <c r="J35" s="138">
        <v>71.83</v>
      </c>
      <c r="K35" s="141">
        <v>4217</v>
      </c>
      <c r="L35" s="142">
        <v>98.37</v>
      </c>
      <c r="M35" s="136"/>
      <c r="N35" s="137">
        <v>33</v>
      </c>
      <c r="O35" s="138">
        <v>1</v>
      </c>
      <c r="P35" s="139">
        <v>34</v>
      </c>
      <c r="Q35" s="138">
        <v>48.57</v>
      </c>
      <c r="R35" s="138">
        <v>36</v>
      </c>
      <c r="S35" s="138"/>
      <c r="T35" s="139">
        <v>36</v>
      </c>
      <c r="U35" s="138">
        <v>51.43</v>
      </c>
      <c r="V35" s="139">
        <v>70</v>
      </c>
      <c r="W35" s="142">
        <v>1.63</v>
      </c>
      <c r="X35" s="136"/>
      <c r="Y35" s="143">
        <v>4287</v>
      </c>
      <c r="Z35" s="194">
        <v>1.83</v>
      </c>
    </row>
    <row r="36" spans="1:26" ht="18.75">
      <c r="A36" s="191" t="s">
        <v>135</v>
      </c>
      <c r="B36" s="136"/>
      <c r="C36" s="137">
        <v>983</v>
      </c>
      <c r="D36" s="138">
        <v>85</v>
      </c>
      <c r="E36" s="141">
        <v>1068</v>
      </c>
      <c r="F36" s="138">
        <v>30.59</v>
      </c>
      <c r="G36" s="140">
        <v>2308</v>
      </c>
      <c r="H36" s="138">
        <v>115</v>
      </c>
      <c r="I36" s="141">
        <v>2423</v>
      </c>
      <c r="J36" s="138">
        <v>69.41</v>
      </c>
      <c r="K36" s="141">
        <v>3491</v>
      </c>
      <c r="L36" s="142">
        <v>84.51</v>
      </c>
      <c r="M36" s="136"/>
      <c r="N36" s="137">
        <v>194</v>
      </c>
      <c r="O36" s="138">
        <v>19</v>
      </c>
      <c r="P36" s="139">
        <v>213</v>
      </c>
      <c r="Q36" s="138">
        <v>33.28</v>
      </c>
      <c r="R36" s="138">
        <v>411</v>
      </c>
      <c r="S36" s="138">
        <v>16</v>
      </c>
      <c r="T36" s="139">
        <v>427</v>
      </c>
      <c r="U36" s="138">
        <v>66.72</v>
      </c>
      <c r="V36" s="139">
        <v>640</v>
      </c>
      <c r="W36" s="142">
        <v>15.49</v>
      </c>
      <c r="X36" s="136"/>
      <c r="Y36" s="143">
        <v>4131</v>
      </c>
      <c r="Z36" s="194">
        <v>1.76</v>
      </c>
    </row>
    <row r="37" spans="1:26" ht="18.75">
      <c r="A37" s="191" t="s">
        <v>136</v>
      </c>
      <c r="B37" s="136"/>
      <c r="C37" s="137">
        <v>607</v>
      </c>
      <c r="D37" s="138">
        <v>57</v>
      </c>
      <c r="E37" s="139">
        <v>664</v>
      </c>
      <c r="F37" s="138">
        <v>78.58</v>
      </c>
      <c r="G37" s="138">
        <v>166</v>
      </c>
      <c r="H37" s="138">
        <v>15</v>
      </c>
      <c r="I37" s="139">
        <v>181</v>
      </c>
      <c r="J37" s="138">
        <v>21.42</v>
      </c>
      <c r="K37" s="139">
        <v>845</v>
      </c>
      <c r="L37" s="142">
        <v>81.64</v>
      </c>
      <c r="M37" s="136"/>
      <c r="N37" s="137">
        <v>75</v>
      </c>
      <c r="O37" s="138">
        <v>2</v>
      </c>
      <c r="P37" s="139">
        <v>77</v>
      </c>
      <c r="Q37" s="138">
        <v>40.53</v>
      </c>
      <c r="R37" s="138">
        <v>110</v>
      </c>
      <c r="S37" s="138">
        <v>3</v>
      </c>
      <c r="T37" s="139">
        <v>113</v>
      </c>
      <c r="U37" s="138">
        <v>59.47</v>
      </c>
      <c r="V37" s="139">
        <v>190</v>
      </c>
      <c r="W37" s="142">
        <v>18.36</v>
      </c>
      <c r="X37" s="136"/>
      <c r="Y37" s="143">
        <v>1035</v>
      </c>
      <c r="Z37" s="194">
        <v>0.44</v>
      </c>
    </row>
    <row r="38" spans="1:26" ht="18.75">
      <c r="A38" s="191" t="s">
        <v>137</v>
      </c>
      <c r="B38" s="136"/>
      <c r="C38" s="144">
        <v>4577</v>
      </c>
      <c r="D38" s="138">
        <v>352</v>
      </c>
      <c r="E38" s="141">
        <v>4929</v>
      </c>
      <c r="F38" s="138">
        <v>63.99</v>
      </c>
      <c r="G38" s="140">
        <v>2637</v>
      </c>
      <c r="H38" s="138">
        <v>137</v>
      </c>
      <c r="I38" s="141">
        <v>2774</v>
      </c>
      <c r="J38" s="138">
        <v>36.01</v>
      </c>
      <c r="K38" s="141">
        <v>7703</v>
      </c>
      <c r="L38" s="142">
        <v>97.1</v>
      </c>
      <c r="M38" s="136"/>
      <c r="N38" s="137">
        <v>87</v>
      </c>
      <c r="O38" s="138">
        <v>11</v>
      </c>
      <c r="P38" s="139">
        <v>98</v>
      </c>
      <c r="Q38" s="138">
        <v>42.61</v>
      </c>
      <c r="R38" s="138">
        <v>119</v>
      </c>
      <c r="S38" s="138">
        <v>13</v>
      </c>
      <c r="T38" s="139">
        <v>132</v>
      </c>
      <c r="U38" s="138">
        <v>57.39</v>
      </c>
      <c r="V38" s="139">
        <v>230</v>
      </c>
      <c r="W38" s="142">
        <v>2.9</v>
      </c>
      <c r="X38" s="136"/>
      <c r="Y38" s="143">
        <v>7933</v>
      </c>
      <c r="Z38" s="194">
        <v>3.38</v>
      </c>
    </row>
    <row r="39" spans="1:26" ht="18.75">
      <c r="A39" s="191" t="s">
        <v>138</v>
      </c>
      <c r="B39" s="136"/>
      <c r="C39" s="137">
        <v>520</v>
      </c>
      <c r="D39" s="138">
        <v>23</v>
      </c>
      <c r="E39" s="139">
        <v>543</v>
      </c>
      <c r="F39" s="138">
        <v>34.24</v>
      </c>
      <c r="G39" s="140">
        <v>1017</v>
      </c>
      <c r="H39" s="138">
        <v>26</v>
      </c>
      <c r="I39" s="141">
        <v>1043</v>
      </c>
      <c r="J39" s="138">
        <v>65.760000000000005</v>
      </c>
      <c r="K39" s="141">
        <v>1586</v>
      </c>
      <c r="L39" s="142">
        <v>95.43</v>
      </c>
      <c r="M39" s="136"/>
      <c r="N39" s="137">
        <v>27</v>
      </c>
      <c r="O39" s="138">
        <v>7</v>
      </c>
      <c r="P39" s="139">
        <v>34</v>
      </c>
      <c r="Q39" s="138">
        <v>44.74</v>
      </c>
      <c r="R39" s="138">
        <v>39</v>
      </c>
      <c r="S39" s="138">
        <v>3</v>
      </c>
      <c r="T39" s="139">
        <v>42</v>
      </c>
      <c r="U39" s="138">
        <v>55.26</v>
      </c>
      <c r="V39" s="139">
        <v>76</v>
      </c>
      <c r="W39" s="142">
        <v>4.57</v>
      </c>
      <c r="X39" s="136"/>
      <c r="Y39" s="143">
        <v>1662</v>
      </c>
      <c r="Z39" s="194">
        <v>0.71</v>
      </c>
    </row>
    <row r="40" spans="1:26" ht="18.75">
      <c r="A40" s="191" t="s">
        <v>139</v>
      </c>
      <c r="B40" s="136"/>
      <c r="C40" s="137">
        <v>413</v>
      </c>
      <c r="D40" s="138">
        <v>64</v>
      </c>
      <c r="E40" s="139">
        <v>477</v>
      </c>
      <c r="F40" s="138">
        <v>32.25</v>
      </c>
      <c r="G40" s="138">
        <v>948</v>
      </c>
      <c r="H40" s="138">
        <v>54</v>
      </c>
      <c r="I40" s="141">
        <v>1002</v>
      </c>
      <c r="J40" s="138">
        <v>67.75</v>
      </c>
      <c r="K40" s="141">
        <v>1479</v>
      </c>
      <c r="L40" s="142">
        <v>63.02</v>
      </c>
      <c r="M40" s="136"/>
      <c r="N40" s="137">
        <v>239</v>
      </c>
      <c r="O40" s="138">
        <v>29</v>
      </c>
      <c r="P40" s="139">
        <v>268</v>
      </c>
      <c r="Q40" s="138">
        <v>30.88</v>
      </c>
      <c r="R40" s="138">
        <v>564</v>
      </c>
      <c r="S40" s="138">
        <v>36</v>
      </c>
      <c r="T40" s="139">
        <v>600</v>
      </c>
      <c r="U40" s="138">
        <v>69.12</v>
      </c>
      <c r="V40" s="139">
        <v>868</v>
      </c>
      <c r="W40" s="142">
        <v>36.979999999999997</v>
      </c>
      <c r="X40" s="136"/>
      <c r="Y40" s="143">
        <v>2347</v>
      </c>
      <c r="Z40" s="575">
        <v>1</v>
      </c>
    </row>
    <row r="41" spans="1:26" ht="8.1" customHeight="1">
      <c r="A41" s="145"/>
      <c r="B41" s="136"/>
      <c r="C41" s="145"/>
      <c r="D41" s="145"/>
      <c r="E41" s="145"/>
      <c r="F41" s="145"/>
      <c r="G41" s="145"/>
      <c r="H41" s="145"/>
      <c r="I41" s="145"/>
      <c r="J41" s="145"/>
      <c r="K41" s="145"/>
      <c r="L41" s="145"/>
      <c r="M41" s="136"/>
      <c r="N41" s="145"/>
      <c r="O41" s="145"/>
      <c r="P41" s="145"/>
      <c r="Q41" s="145"/>
      <c r="R41" s="145"/>
      <c r="S41" s="145"/>
      <c r="T41" s="145"/>
      <c r="U41" s="145"/>
      <c r="V41" s="145"/>
      <c r="W41" s="145"/>
      <c r="X41" s="136"/>
      <c r="Y41" s="145"/>
      <c r="Z41" s="145"/>
    </row>
    <row r="42" spans="1:26" ht="18.75">
      <c r="A42" s="149" t="s">
        <v>107</v>
      </c>
      <c r="B42" s="136"/>
      <c r="C42" s="150">
        <v>71431</v>
      </c>
      <c r="D42" s="151">
        <v>5285</v>
      </c>
      <c r="E42" s="151">
        <v>76716</v>
      </c>
      <c r="F42" s="152">
        <v>35.65</v>
      </c>
      <c r="G42" s="151">
        <v>114004</v>
      </c>
      <c r="H42" s="151">
        <v>5466</v>
      </c>
      <c r="I42" s="151">
        <v>119470</v>
      </c>
      <c r="J42" s="152">
        <v>55.52</v>
      </c>
      <c r="K42" s="151">
        <v>196186</v>
      </c>
      <c r="L42" s="146">
        <v>91.17</v>
      </c>
      <c r="M42" s="136"/>
      <c r="N42" s="150">
        <v>7607</v>
      </c>
      <c r="O42" s="152">
        <v>777</v>
      </c>
      <c r="P42" s="151">
        <v>8384</v>
      </c>
      <c r="Q42" s="152">
        <v>3.9</v>
      </c>
      <c r="R42" s="151">
        <v>9944</v>
      </c>
      <c r="S42" s="152">
        <v>684</v>
      </c>
      <c r="T42" s="151">
        <v>10628</v>
      </c>
      <c r="U42" s="152">
        <v>4.9400000000000004</v>
      </c>
      <c r="V42" s="151">
        <v>19012</v>
      </c>
      <c r="W42" s="146">
        <v>8.83</v>
      </c>
      <c r="X42" s="136"/>
      <c r="Y42" s="150">
        <v>215198</v>
      </c>
      <c r="Z42" s="153">
        <v>91.67</v>
      </c>
    </row>
    <row r="43" spans="1:26" ht="8.1" customHeight="1">
      <c r="A43" s="145"/>
      <c r="B43" s="136"/>
      <c r="C43" s="145"/>
      <c r="D43" s="145"/>
      <c r="E43" s="145"/>
      <c r="F43" s="145"/>
      <c r="G43" s="145"/>
      <c r="H43" s="145"/>
      <c r="I43" s="145"/>
      <c r="J43" s="145"/>
      <c r="K43" s="145"/>
      <c r="L43" s="145"/>
      <c r="M43" s="136"/>
      <c r="N43" s="145"/>
      <c r="O43" s="145"/>
      <c r="P43" s="145"/>
      <c r="Q43" s="145"/>
      <c r="R43" s="145"/>
      <c r="S43" s="145"/>
      <c r="T43" s="145"/>
      <c r="U43" s="145"/>
      <c r="V43" s="145"/>
      <c r="W43" s="145"/>
      <c r="X43" s="136"/>
      <c r="Y43" s="145"/>
      <c r="Z43" s="145"/>
    </row>
    <row r="44" spans="1:26" ht="18.75">
      <c r="A44" s="191" t="s">
        <v>140</v>
      </c>
      <c r="B44" s="136"/>
      <c r="C44" s="137">
        <v>29</v>
      </c>
      <c r="D44" s="138"/>
      <c r="E44" s="139">
        <v>29</v>
      </c>
      <c r="F44" s="138">
        <v>28.71</v>
      </c>
      <c r="G44" s="138">
        <v>72</v>
      </c>
      <c r="H44" s="138"/>
      <c r="I44" s="139">
        <v>72</v>
      </c>
      <c r="J44" s="138">
        <v>71.290000000000006</v>
      </c>
      <c r="K44" s="139">
        <v>101</v>
      </c>
      <c r="L44" s="142">
        <v>18.7</v>
      </c>
      <c r="M44" s="136"/>
      <c r="N44" s="137">
        <v>291</v>
      </c>
      <c r="O44" s="138"/>
      <c r="P44" s="139">
        <v>291</v>
      </c>
      <c r="Q44" s="138">
        <v>66.290000000000006</v>
      </c>
      <c r="R44" s="138">
        <v>148</v>
      </c>
      <c r="S44" s="138"/>
      <c r="T44" s="139">
        <v>148</v>
      </c>
      <c r="U44" s="138">
        <v>33.71</v>
      </c>
      <c r="V44" s="139">
        <v>439</v>
      </c>
      <c r="W44" s="142">
        <v>81.3</v>
      </c>
      <c r="X44" s="136"/>
      <c r="Y44" s="147">
        <v>540</v>
      </c>
      <c r="Z44" s="194">
        <v>0.23</v>
      </c>
    </row>
    <row r="45" spans="1:26" ht="18.75">
      <c r="A45" s="191" t="s">
        <v>141</v>
      </c>
      <c r="B45" s="136"/>
      <c r="C45" s="137">
        <v>247</v>
      </c>
      <c r="D45" s="138"/>
      <c r="E45" s="139">
        <v>247</v>
      </c>
      <c r="F45" s="138">
        <v>21.11</v>
      </c>
      <c r="G45" s="138">
        <v>923</v>
      </c>
      <c r="H45" s="138"/>
      <c r="I45" s="139">
        <v>923</v>
      </c>
      <c r="J45" s="138">
        <v>78.89</v>
      </c>
      <c r="K45" s="141">
        <v>1170</v>
      </c>
      <c r="L45" s="142">
        <v>61.19</v>
      </c>
      <c r="M45" s="136"/>
      <c r="N45" s="137">
        <v>331</v>
      </c>
      <c r="O45" s="138"/>
      <c r="P45" s="139">
        <v>331</v>
      </c>
      <c r="Q45" s="138">
        <v>44.61</v>
      </c>
      <c r="R45" s="138">
        <v>411</v>
      </c>
      <c r="S45" s="138"/>
      <c r="T45" s="139">
        <v>411</v>
      </c>
      <c r="U45" s="138">
        <v>55.39</v>
      </c>
      <c r="V45" s="139">
        <v>742</v>
      </c>
      <c r="W45" s="142">
        <v>38.81</v>
      </c>
      <c r="X45" s="136"/>
      <c r="Y45" s="143">
        <v>1912</v>
      </c>
      <c r="Z45" s="194">
        <v>0.81</v>
      </c>
    </row>
    <row r="46" spans="1:26" ht="18.75">
      <c r="A46" s="191" t="s">
        <v>142</v>
      </c>
      <c r="B46" s="136"/>
      <c r="C46" s="137">
        <v>196</v>
      </c>
      <c r="D46" s="138"/>
      <c r="E46" s="139">
        <v>196</v>
      </c>
      <c r="F46" s="138">
        <v>19.96</v>
      </c>
      <c r="G46" s="138">
        <v>786</v>
      </c>
      <c r="H46" s="138"/>
      <c r="I46" s="139">
        <v>786</v>
      </c>
      <c r="J46" s="138">
        <v>80.040000000000006</v>
      </c>
      <c r="K46" s="139">
        <v>982</v>
      </c>
      <c r="L46" s="142">
        <v>53.9</v>
      </c>
      <c r="M46" s="136"/>
      <c r="N46" s="137">
        <v>288</v>
      </c>
      <c r="O46" s="138"/>
      <c r="P46" s="139">
        <v>288</v>
      </c>
      <c r="Q46" s="138">
        <v>34.29</v>
      </c>
      <c r="R46" s="138">
        <v>552</v>
      </c>
      <c r="S46" s="138"/>
      <c r="T46" s="139">
        <v>552</v>
      </c>
      <c r="U46" s="138">
        <v>65.709999999999994</v>
      </c>
      <c r="V46" s="139">
        <v>840</v>
      </c>
      <c r="W46" s="142">
        <v>46.1</v>
      </c>
      <c r="X46" s="136"/>
      <c r="Y46" s="143">
        <v>1822</v>
      </c>
      <c r="Z46" s="194">
        <v>0.78</v>
      </c>
    </row>
    <row r="47" spans="1:26" ht="18.75">
      <c r="A47" s="191" t="s">
        <v>143</v>
      </c>
      <c r="B47" s="136"/>
      <c r="C47" s="137">
        <v>8</v>
      </c>
      <c r="D47" s="138"/>
      <c r="E47" s="139">
        <v>8</v>
      </c>
      <c r="F47" s="138">
        <v>25.81</v>
      </c>
      <c r="G47" s="138">
        <v>23</v>
      </c>
      <c r="H47" s="138"/>
      <c r="I47" s="139">
        <v>23</v>
      </c>
      <c r="J47" s="138">
        <v>74.19</v>
      </c>
      <c r="K47" s="139">
        <v>31</v>
      </c>
      <c r="L47" s="142">
        <v>23.48</v>
      </c>
      <c r="M47" s="136"/>
      <c r="N47" s="137">
        <v>8</v>
      </c>
      <c r="O47" s="138"/>
      <c r="P47" s="139">
        <v>8</v>
      </c>
      <c r="Q47" s="138">
        <v>7.92</v>
      </c>
      <c r="R47" s="138">
        <v>93</v>
      </c>
      <c r="S47" s="138"/>
      <c r="T47" s="139">
        <v>93</v>
      </c>
      <c r="U47" s="138">
        <v>92.08</v>
      </c>
      <c r="V47" s="139">
        <v>101</v>
      </c>
      <c r="W47" s="142">
        <v>76.52</v>
      </c>
      <c r="X47" s="136"/>
      <c r="Y47" s="147">
        <v>132</v>
      </c>
      <c r="Z47" s="194">
        <v>0.06</v>
      </c>
    </row>
    <row r="48" spans="1:26" ht="18.75">
      <c r="A48" s="191" t="s">
        <v>144</v>
      </c>
      <c r="B48" s="136"/>
      <c r="C48" s="137">
        <v>14</v>
      </c>
      <c r="D48" s="138"/>
      <c r="E48" s="139">
        <v>14</v>
      </c>
      <c r="F48" s="138">
        <v>10.77</v>
      </c>
      <c r="G48" s="138">
        <v>116</v>
      </c>
      <c r="H48" s="138"/>
      <c r="I48" s="139">
        <v>116</v>
      </c>
      <c r="J48" s="138">
        <v>89.23</v>
      </c>
      <c r="K48" s="139">
        <v>130</v>
      </c>
      <c r="L48" s="142">
        <v>23.13</v>
      </c>
      <c r="M48" s="136"/>
      <c r="N48" s="137">
        <v>21</v>
      </c>
      <c r="O48" s="138"/>
      <c r="P48" s="139">
        <v>21</v>
      </c>
      <c r="Q48" s="138">
        <v>4.8600000000000003</v>
      </c>
      <c r="R48" s="138">
        <v>411</v>
      </c>
      <c r="S48" s="138"/>
      <c r="T48" s="139">
        <v>411</v>
      </c>
      <c r="U48" s="138">
        <v>95.14</v>
      </c>
      <c r="V48" s="139">
        <v>432</v>
      </c>
      <c r="W48" s="142">
        <v>76.87</v>
      </c>
      <c r="X48" s="136"/>
      <c r="Y48" s="147">
        <v>562</v>
      </c>
      <c r="Z48" s="194">
        <v>0.24</v>
      </c>
    </row>
    <row r="49" spans="1:26" ht="18.75">
      <c r="A49" s="191" t="s">
        <v>145</v>
      </c>
      <c r="B49" s="136"/>
      <c r="C49" s="137">
        <v>54</v>
      </c>
      <c r="D49" s="138"/>
      <c r="E49" s="139">
        <v>54</v>
      </c>
      <c r="F49" s="138">
        <v>23.08</v>
      </c>
      <c r="G49" s="138">
        <v>180</v>
      </c>
      <c r="H49" s="138"/>
      <c r="I49" s="139">
        <v>180</v>
      </c>
      <c r="J49" s="138">
        <v>76.92</v>
      </c>
      <c r="K49" s="139">
        <v>234</v>
      </c>
      <c r="L49" s="142">
        <v>11.41</v>
      </c>
      <c r="M49" s="136"/>
      <c r="N49" s="137">
        <v>654</v>
      </c>
      <c r="O49" s="138"/>
      <c r="P49" s="139">
        <v>654</v>
      </c>
      <c r="Q49" s="138">
        <v>35.99</v>
      </c>
      <c r="R49" s="140">
        <v>1163</v>
      </c>
      <c r="S49" s="138"/>
      <c r="T49" s="141">
        <v>1163</v>
      </c>
      <c r="U49" s="138">
        <v>64.010000000000005</v>
      </c>
      <c r="V49" s="141">
        <v>1817</v>
      </c>
      <c r="W49" s="142">
        <v>88.59</v>
      </c>
      <c r="X49" s="136"/>
      <c r="Y49" s="143">
        <v>2051</v>
      </c>
      <c r="Z49" s="194">
        <v>0.87</v>
      </c>
    </row>
    <row r="50" spans="1:26" ht="18.75">
      <c r="A50" s="191" t="s">
        <v>146</v>
      </c>
      <c r="B50" s="136"/>
      <c r="C50" s="137">
        <v>99</v>
      </c>
      <c r="D50" s="138"/>
      <c r="E50" s="139">
        <v>99</v>
      </c>
      <c r="F50" s="138">
        <v>21.2</v>
      </c>
      <c r="G50" s="138">
        <v>368</v>
      </c>
      <c r="H50" s="138"/>
      <c r="I50" s="139">
        <v>368</v>
      </c>
      <c r="J50" s="138">
        <v>78.8</v>
      </c>
      <c r="K50" s="139">
        <v>467</v>
      </c>
      <c r="L50" s="142">
        <v>23.1</v>
      </c>
      <c r="M50" s="136"/>
      <c r="N50" s="137">
        <v>752</v>
      </c>
      <c r="O50" s="138"/>
      <c r="P50" s="139">
        <v>752</v>
      </c>
      <c r="Q50" s="138">
        <v>48.36</v>
      </c>
      <c r="R50" s="138">
        <v>803</v>
      </c>
      <c r="S50" s="138"/>
      <c r="T50" s="139">
        <v>803</v>
      </c>
      <c r="U50" s="138">
        <v>51.64</v>
      </c>
      <c r="V50" s="141">
        <v>1555</v>
      </c>
      <c r="W50" s="142">
        <v>76.900000000000006</v>
      </c>
      <c r="X50" s="136"/>
      <c r="Y50" s="143">
        <v>2022</v>
      </c>
      <c r="Z50" s="194">
        <v>0.86</v>
      </c>
    </row>
    <row r="51" spans="1:26" ht="18.75">
      <c r="A51" s="191" t="s">
        <v>147</v>
      </c>
      <c r="B51" s="136"/>
      <c r="C51" s="137">
        <v>246</v>
      </c>
      <c r="D51" s="138"/>
      <c r="E51" s="139">
        <v>246</v>
      </c>
      <c r="F51" s="138">
        <v>22.91</v>
      </c>
      <c r="G51" s="138">
        <v>828</v>
      </c>
      <c r="H51" s="138"/>
      <c r="I51" s="139">
        <v>828</v>
      </c>
      <c r="J51" s="138">
        <v>77.099999999999994</v>
      </c>
      <c r="K51" s="141">
        <v>1074</v>
      </c>
      <c r="L51" s="142">
        <v>53.89</v>
      </c>
      <c r="M51" s="136"/>
      <c r="N51" s="137">
        <v>474</v>
      </c>
      <c r="O51" s="138"/>
      <c r="P51" s="139">
        <v>474</v>
      </c>
      <c r="Q51" s="138">
        <v>51.58</v>
      </c>
      <c r="R51" s="138">
        <v>445</v>
      </c>
      <c r="S51" s="138"/>
      <c r="T51" s="139">
        <v>445</v>
      </c>
      <c r="U51" s="138">
        <v>48.42</v>
      </c>
      <c r="V51" s="139">
        <v>919</v>
      </c>
      <c r="W51" s="142">
        <v>46.11</v>
      </c>
      <c r="X51" s="136"/>
      <c r="Y51" s="143">
        <v>1993</v>
      </c>
      <c r="Z51" s="194">
        <v>0.85</v>
      </c>
    </row>
    <row r="52" spans="1:26" ht="18.75">
      <c r="A52" s="191" t="s">
        <v>148</v>
      </c>
      <c r="B52" s="136"/>
      <c r="C52" s="137">
        <v>163</v>
      </c>
      <c r="D52" s="138"/>
      <c r="E52" s="139">
        <v>163</v>
      </c>
      <c r="F52" s="138">
        <v>21.06</v>
      </c>
      <c r="G52" s="138">
        <v>611</v>
      </c>
      <c r="H52" s="138"/>
      <c r="I52" s="139">
        <v>611</v>
      </c>
      <c r="J52" s="138">
        <v>78.94</v>
      </c>
      <c r="K52" s="139">
        <v>774</v>
      </c>
      <c r="L52" s="142">
        <v>38.799999999999997</v>
      </c>
      <c r="M52" s="136"/>
      <c r="N52" s="137">
        <v>715</v>
      </c>
      <c r="O52" s="138"/>
      <c r="P52" s="139">
        <v>715</v>
      </c>
      <c r="Q52" s="138">
        <v>58.56</v>
      </c>
      <c r="R52" s="138">
        <v>506</v>
      </c>
      <c r="S52" s="138"/>
      <c r="T52" s="139">
        <v>506</v>
      </c>
      <c r="U52" s="138">
        <v>41.44</v>
      </c>
      <c r="V52" s="141">
        <v>1221</v>
      </c>
      <c r="W52" s="142">
        <v>61.2</v>
      </c>
      <c r="X52" s="136"/>
      <c r="Y52" s="143">
        <v>1995</v>
      </c>
      <c r="Z52" s="194">
        <v>0.85</v>
      </c>
    </row>
    <row r="53" spans="1:26" ht="18.75">
      <c r="A53" s="191" t="s">
        <v>149</v>
      </c>
      <c r="B53" s="136"/>
      <c r="C53" s="137">
        <v>193</v>
      </c>
      <c r="D53" s="138"/>
      <c r="E53" s="139">
        <v>193</v>
      </c>
      <c r="F53" s="138">
        <v>15.9</v>
      </c>
      <c r="G53" s="140">
        <v>1021</v>
      </c>
      <c r="H53" s="138"/>
      <c r="I53" s="141">
        <v>1021</v>
      </c>
      <c r="J53" s="138">
        <v>84.1</v>
      </c>
      <c r="K53" s="141">
        <v>1214</v>
      </c>
      <c r="L53" s="142">
        <v>66.52</v>
      </c>
      <c r="M53" s="136"/>
      <c r="N53" s="137">
        <v>231</v>
      </c>
      <c r="O53" s="138"/>
      <c r="P53" s="139">
        <v>231</v>
      </c>
      <c r="Q53" s="138">
        <v>37.81</v>
      </c>
      <c r="R53" s="138">
        <v>380</v>
      </c>
      <c r="S53" s="138"/>
      <c r="T53" s="139">
        <v>380</v>
      </c>
      <c r="U53" s="138">
        <v>62.19</v>
      </c>
      <c r="V53" s="139">
        <v>611</v>
      </c>
      <c r="W53" s="142">
        <v>33.479999999999997</v>
      </c>
      <c r="X53" s="136"/>
      <c r="Y53" s="143">
        <v>1825</v>
      </c>
      <c r="Z53" s="194">
        <v>0.78</v>
      </c>
    </row>
    <row r="54" spans="1:26" ht="18.75">
      <c r="A54" s="191" t="s">
        <v>150</v>
      </c>
      <c r="B54" s="136"/>
      <c r="C54" s="137"/>
      <c r="D54" s="138">
        <v>127</v>
      </c>
      <c r="E54" s="139">
        <v>127</v>
      </c>
      <c r="F54" s="138">
        <v>20.99</v>
      </c>
      <c r="G54" s="138"/>
      <c r="H54" s="138">
        <v>478</v>
      </c>
      <c r="I54" s="139">
        <v>478</v>
      </c>
      <c r="J54" s="138">
        <v>79.010000000000005</v>
      </c>
      <c r="K54" s="139">
        <v>605</v>
      </c>
      <c r="L54" s="142">
        <v>50</v>
      </c>
      <c r="M54" s="136"/>
      <c r="N54" s="137"/>
      <c r="O54" s="138">
        <v>382</v>
      </c>
      <c r="P54" s="139">
        <v>382</v>
      </c>
      <c r="Q54" s="138">
        <v>63.14</v>
      </c>
      <c r="R54" s="138"/>
      <c r="S54" s="138">
        <v>223</v>
      </c>
      <c r="T54" s="139">
        <v>223</v>
      </c>
      <c r="U54" s="138">
        <v>36.86</v>
      </c>
      <c r="V54" s="139">
        <v>605</v>
      </c>
      <c r="W54" s="142">
        <v>50</v>
      </c>
      <c r="X54" s="136"/>
      <c r="Y54" s="143">
        <v>1210</v>
      </c>
      <c r="Z54" s="194">
        <v>0.52</v>
      </c>
    </row>
    <row r="55" spans="1:26" ht="18.75">
      <c r="A55" s="191" t="s">
        <v>151</v>
      </c>
      <c r="B55" s="136"/>
      <c r="C55" s="137">
        <v>51</v>
      </c>
      <c r="D55" s="138"/>
      <c r="E55" s="139">
        <v>51</v>
      </c>
      <c r="F55" s="138">
        <v>10.34</v>
      </c>
      <c r="G55" s="138">
        <v>442</v>
      </c>
      <c r="H55" s="138"/>
      <c r="I55" s="139">
        <v>442</v>
      </c>
      <c r="J55" s="138">
        <v>89.66</v>
      </c>
      <c r="K55" s="139">
        <v>493</v>
      </c>
      <c r="L55" s="142">
        <v>37.86</v>
      </c>
      <c r="M55" s="136"/>
      <c r="N55" s="137">
        <v>292</v>
      </c>
      <c r="O55" s="138"/>
      <c r="P55" s="139">
        <v>292</v>
      </c>
      <c r="Q55" s="138">
        <v>36.090000000000003</v>
      </c>
      <c r="R55" s="138">
        <v>517</v>
      </c>
      <c r="S55" s="138"/>
      <c r="T55" s="139">
        <v>517</v>
      </c>
      <c r="U55" s="138">
        <v>63.91</v>
      </c>
      <c r="V55" s="139">
        <v>809</v>
      </c>
      <c r="W55" s="142">
        <v>62.14</v>
      </c>
      <c r="X55" s="136"/>
      <c r="Y55" s="143">
        <v>1302</v>
      </c>
      <c r="Z55" s="194">
        <v>0.55000000000000004</v>
      </c>
    </row>
    <row r="56" spans="1:26" ht="18.75">
      <c r="A56" s="191" t="s">
        <v>152</v>
      </c>
      <c r="B56" s="136"/>
      <c r="C56" s="137">
        <v>99</v>
      </c>
      <c r="D56" s="138"/>
      <c r="E56" s="139">
        <v>99</v>
      </c>
      <c r="F56" s="138">
        <v>11.65</v>
      </c>
      <c r="G56" s="138">
        <v>751</v>
      </c>
      <c r="H56" s="138"/>
      <c r="I56" s="139">
        <v>751</v>
      </c>
      <c r="J56" s="138">
        <v>88.35</v>
      </c>
      <c r="K56" s="139">
        <v>850</v>
      </c>
      <c r="L56" s="142">
        <v>41.14</v>
      </c>
      <c r="M56" s="136"/>
      <c r="N56" s="137">
        <v>423</v>
      </c>
      <c r="O56" s="138"/>
      <c r="P56" s="139">
        <v>423</v>
      </c>
      <c r="Q56" s="138">
        <v>34.79</v>
      </c>
      <c r="R56" s="138">
        <v>793</v>
      </c>
      <c r="S56" s="138"/>
      <c r="T56" s="139">
        <v>793</v>
      </c>
      <c r="U56" s="138">
        <v>65.209999999999994</v>
      </c>
      <c r="V56" s="141">
        <v>1216</v>
      </c>
      <c r="W56" s="142">
        <v>58.86</v>
      </c>
      <c r="X56" s="136"/>
      <c r="Y56" s="143">
        <v>2066</v>
      </c>
      <c r="Z56" s="194">
        <v>0.88</v>
      </c>
    </row>
    <row r="57" spans="1:26" ht="18.75">
      <c r="A57" s="191" t="s">
        <v>153</v>
      </c>
      <c r="B57" s="136"/>
      <c r="C57" s="137">
        <v>11</v>
      </c>
      <c r="D57" s="138"/>
      <c r="E57" s="139">
        <v>11</v>
      </c>
      <c r="F57" s="138">
        <v>14.86</v>
      </c>
      <c r="G57" s="138">
        <v>63</v>
      </c>
      <c r="H57" s="138"/>
      <c r="I57" s="139">
        <v>63</v>
      </c>
      <c r="J57" s="138">
        <v>85.14</v>
      </c>
      <c r="K57" s="139">
        <v>74</v>
      </c>
      <c r="L57" s="142">
        <v>56.06</v>
      </c>
      <c r="M57" s="136"/>
      <c r="N57" s="137">
        <v>15</v>
      </c>
      <c r="O57" s="138"/>
      <c r="P57" s="139">
        <v>15</v>
      </c>
      <c r="Q57" s="138">
        <v>25.86</v>
      </c>
      <c r="R57" s="138">
        <v>43</v>
      </c>
      <c r="S57" s="138"/>
      <c r="T57" s="139">
        <v>43</v>
      </c>
      <c r="U57" s="138">
        <v>74.14</v>
      </c>
      <c r="V57" s="139">
        <v>58</v>
      </c>
      <c r="W57" s="142">
        <v>43.94</v>
      </c>
      <c r="X57" s="136"/>
      <c r="Y57" s="147">
        <v>132</v>
      </c>
      <c r="Z57" s="194">
        <v>0.06</v>
      </c>
    </row>
    <row r="58" spans="1:26" ht="8.1" customHeight="1">
      <c r="A58" s="145"/>
      <c r="B58" s="136"/>
      <c r="C58" s="145"/>
      <c r="D58" s="145"/>
      <c r="E58" s="145"/>
      <c r="F58" s="145"/>
      <c r="G58" s="145"/>
      <c r="H58" s="145"/>
      <c r="I58" s="145"/>
      <c r="J58" s="145"/>
      <c r="K58" s="145"/>
      <c r="L58" s="145"/>
      <c r="M58" s="136"/>
      <c r="N58" s="145"/>
      <c r="O58" s="145"/>
      <c r="P58" s="145"/>
      <c r="Q58" s="145"/>
      <c r="R58" s="145"/>
      <c r="S58" s="145"/>
      <c r="T58" s="145"/>
      <c r="U58" s="145"/>
      <c r="V58" s="145"/>
      <c r="W58" s="145"/>
      <c r="X58" s="136"/>
      <c r="Y58" s="145"/>
      <c r="Z58" s="145"/>
    </row>
    <row r="59" spans="1:26" ht="18.75">
      <c r="A59" s="149" t="s">
        <v>107</v>
      </c>
      <c r="B59" s="136"/>
      <c r="C59" s="150">
        <v>1410</v>
      </c>
      <c r="D59" s="152">
        <v>127</v>
      </c>
      <c r="E59" s="151">
        <v>1537</v>
      </c>
      <c r="F59" s="152">
        <v>7.86</v>
      </c>
      <c r="G59" s="151">
        <v>6184</v>
      </c>
      <c r="H59" s="152">
        <v>478</v>
      </c>
      <c r="I59" s="151">
        <v>6662</v>
      </c>
      <c r="J59" s="152">
        <v>34.049999999999997</v>
      </c>
      <c r="K59" s="151">
        <v>8199</v>
      </c>
      <c r="L59" s="146">
        <v>41.91</v>
      </c>
      <c r="M59" s="136"/>
      <c r="N59" s="150">
        <v>4495</v>
      </c>
      <c r="O59" s="152">
        <v>382</v>
      </c>
      <c r="P59" s="151">
        <v>4877</v>
      </c>
      <c r="Q59" s="152">
        <v>24.93</v>
      </c>
      <c r="R59" s="151">
        <v>6265</v>
      </c>
      <c r="S59" s="152">
        <v>223</v>
      </c>
      <c r="T59" s="151">
        <v>6488</v>
      </c>
      <c r="U59" s="152">
        <v>33.159999999999997</v>
      </c>
      <c r="V59" s="151">
        <v>11365</v>
      </c>
      <c r="W59" s="146">
        <v>58.09</v>
      </c>
      <c r="X59" s="136"/>
      <c r="Y59" s="150">
        <v>19564</v>
      </c>
      <c r="Z59" s="153">
        <v>8.33</v>
      </c>
    </row>
    <row r="60" spans="1:26" ht="8.1" customHeight="1">
      <c r="A60" s="145"/>
      <c r="B60" s="136"/>
      <c r="C60" s="145"/>
      <c r="D60" s="145"/>
      <c r="E60" s="145"/>
      <c r="F60" s="145"/>
      <c r="G60" s="145"/>
      <c r="H60" s="145"/>
      <c r="I60" s="145"/>
      <c r="J60" s="145"/>
      <c r="K60" s="145"/>
      <c r="L60" s="145"/>
      <c r="M60" s="136"/>
      <c r="N60" s="145"/>
      <c r="O60" s="145"/>
      <c r="P60" s="145"/>
      <c r="Q60" s="145"/>
      <c r="R60" s="145"/>
      <c r="S60" s="145"/>
      <c r="T60" s="145"/>
      <c r="U60" s="145"/>
      <c r="V60" s="145"/>
      <c r="W60" s="145"/>
      <c r="X60" s="136"/>
      <c r="Y60" s="145"/>
      <c r="Z60" s="145"/>
    </row>
    <row r="61" spans="1:26" ht="18.75">
      <c r="A61" s="154" t="s">
        <v>154</v>
      </c>
      <c r="B61" s="136"/>
      <c r="C61" s="150">
        <v>72841</v>
      </c>
      <c r="D61" s="151">
        <v>5412</v>
      </c>
      <c r="E61" s="151">
        <v>78253</v>
      </c>
      <c r="F61" s="152">
        <v>33.33</v>
      </c>
      <c r="G61" s="151">
        <v>120188</v>
      </c>
      <c r="H61" s="151">
        <v>5944</v>
      </c>
      <c r="I61" s="151">
        <v>126132</v>
      </c>
      <c r="J61" s="152">
        <v>53.73</v>
      </c>
      <c r="K61" s="151">
        <v>204385</v>
      </c>
      <c r="L61" s="146">
        <v>87.06</v>
      </c>
      <c r="M61" s="136"/>
      <c r="N61" s="150">
        <v>12102</v>
      </c>
      <c r="O61" s="151">
        <v>1159</v>
      </c>
      <c r="P61" s="151">
        <v>13261</v>
      </c>
      <c r="Q61" s="152">
        <v>5.65</v>
      </c>
      <c r="R61" s="151">
        <v>16209</v>
      </c>
      <c r="S61" s="152">
        <v>907</v>
      </c>
      <c r="T61" s="151">
        <v>17116</v>
      </c>
      <c r="U61" s="152">
        <v>7.29</v>
      </c>
      <c r="V61" s="151">
        <v>30377</v>
      </c>
      <c r="W61" s="146">
        <v>12.94</v>
      </c>
      <c r="X61" s="136"/>
      <c r="Y61" s="150">
        <v>234762</v>
      </c>
      <c r="Z61" s="153">
        <v>100</v>
      </c>
    </row>
    <row r="62" spans="1:26" ht="8.1" customHeight="1">
      <c r="A62" s="145"/>
      <c r="B62" s="136"/>
      <c r="C62" s="145"/>
      <c r="D62" s="145"/>
      <c r="E62" s="145"/>
      <c r="F62" s="145"/>
      <c r="G62" s="145"/>
      <c r="H62" s="145"/>
      <c r="I62" s="145"/>
      <c r="J62" s="145"/>
      <c r="K62" s="145"/>
      <c r="L62" s="145"/>
      <c r="M62" s="136"/>
      <c r="N62" s="145"/>
      <c r="O62" s="145"/>
      <c r="P62" s="145"/>
      <c r="Q62" s="145"/>
      <c r="R62" s="145"/>
      <c r="S62" s="145"/>
      <c r="T62" s="145"/>
      <c r="U62" s="145"/>
      <c r="V62" s="145"/>
      <c r="W62" s="145"/>
      <c r="X62" s="136"/>
      <c r="Y62" s="145"/>
      <c r="Z62" s="145"/>
    </row>
    <row r="63" spans="1:26" ht="18.75">
      <c r="A63" s="154" t="s">
        <v>155</v>
      </c>
      <c r="B63" s="136"/>
      <c r="C63" s="150">
        <v>74063</v>
      </c>
      <c r="D63" s="151">
        <v>5313</v>
      </c>
      <c r="E63" s="151">
        <v>79376</v>
      </c>
      <c r="F63" s="152">
        <v>33.840000000000003</v>
      </c>
      <c r="G63" s="151">
        <v>118749</v>
      </c>
      <c r="H63" s="151">
        <v>5918</v>
      </c>
      <c r="I63" s="151">
        <v>124667</v>
      </c>
      <c r="J63" s="152">
        <v>53.15</v>
      </c>
      <c r="K63" s="151">
        <v>204043</v>
      </c>
      <c r="L63" s="146">
        <v>86.99</v>
      </c>
      <c r="M63" s="136"/>
      <c r="N63" s="150">
        <v>12249</v>
      </c>
      <c r="O63" s="151">
        <v>1195</v>
      </c>
      <c r="P63" s="151">
        <v>13444</v>
      </c>
      <c r="Q63" s="152">
        <v>5.73</v>
      </c>
      <c r="R63" s="151">
        <v>16180</v>
      </c>
      <c r="S63" s="152">
        <v>894</v>
      </c>
      <c r="T63" s="151">
        <v>17074</v>
      </c>
      <c r="U63" s="152">
        <v>7.28</v>
      </c>
      <c r="V63" s="151">
        <v>30518</v>
      </c>
      <c r="W63" s="146">
        <v>13.01</v>
      </c>
      <c r="X63" s="136"/>
      <c r="Y63" s="150">
        <v>234561</v>
      </c>
      <c r="Z63" s="153">
        <v>100</v>
      </c>
    </row>
    <row r="64" spans="1:26" ht="8.1" customHeight="1">
      <c r="A64" s="136"/>
      <c r="B64" s="13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148" t="s">
        <v>95</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48" t="s">
        <v>96</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row r="68" spans="1:26" ht="18">
      <c r="A68" s="134"/>
    </row>
  </sheetData>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841F-3809-45DD-B6CD-62FED9155EB1}">
  <dimension ref="A1:N75"/>
  <sheetViews>
    <sheetView view="pageBreakPreview" zoomScaleNormal="100" zoomScaleSheetLayoutView="100" workbookViewId="0">
      <selection activeCell="T13" sqref="T13"/>
    </sheetView>
  </sheetViews>
  <sheetFormatPr baseColWidth="10" defaultRowHeight="12.75"/>
  <cols>
    <col min="1" max="1" width="10.7109375" customWidth="1"/>
    <col min="2" max="2" width="7.5703125" bestFit="1" customWidth="1"/>
  </cols>
  <sheetData>
    <row r="1" spans="1:14">
      <c r="A1" s="120" t="s">
        <v>62</v>
      </c>
    </row>
    <row r="2" spans="1:14" ht="24.95" customHeight="1">
      <c r="A2" s="624" t="s">
        <v>51</v>
      </c>
      <c r="B2" s="624"/>
      <c r="C2" s="624"/>
      <c r="D2" s="624"/>
      <c r="E2" s="624"/>
      <c r="F2" s="624"/>
      <c r="G2" s="624"/>
      <c r="H2" s="624"/>
      <c r="I2" s="624"/>
      <c r="J2" s="624"/>
      <c r="K2" s="624"/>
      <c r="L2" s="624"/>
      <c r="M2" s="624"/>
      <c r="N2" s="624"/>
    </row>
    <row r="3" spans="1:14" ht="20.100000000000001" customHeight="1">
      <c r="A3" s="624" t="str">
        <f>UPPER(CONCATENATE("Septiembre 2023"))</f>
        <v>SEPTIEMBRE 2023</v>
      </c>
      <c r="B3" s="624"/>
      <c r="C3" s="624"/>
      <c r="D3" s="624"/>
      <c r="E3" s="624"/>
      <c r="F3" s="624"/>
      <c r="G3" s="624"/>
      <c r="H3" s="624"/>
      <c r="I3" s="624"/>
      <c r="J3" s="624"/>
      <c r="K3" s="624"/>
      <c r="L3" s="624"/>
      <c r="M3" s="624"/>
      <c r="N3" s="624"/>
    </row>
    <row r="4" spans="1:14">
      <c r="A4" s="121"/>
    </row>
    <row r="5" spans="1:14" ht="6.95" customHeight="1">
      <c r="A5" s="155" t="s">
        <v>159</v>
      </c>
      <c r="B5" s="155" t="s">
        <v>104</v>
      </c>
    </row>
    <row r="6" spans="1:14" ht="6.95" customHeight="1">
      <c r="A6" s="156" t="s">
        <v>122</v>
      </c>
      <c r="B6" s="157">
        <v>35596</v>
      </c>
    </row>
    <row r="7" spans="1:14" ht="6.95" customHeight="1">
      <c r="A7" s="156" t="s">
        <v>116</v>
      </c>
      <c r="B7" s="157">
        <v>25880</v>
      </c>
    </row>
    <row r="8" spans="1:14" ht="6.95" customHeight="1">
      <c r="A8" s="156" t="s">
        <v>109</v>
      </c>
      <c r="B8" s="157">
        <v>13827</v>
      </c>
    </row>
    <row r="9" spans="1:14" ht="6.95" customHeight="1">
      <c r="A9" s="156" t="s">
        <v>121</v>
      </c>
      <c r="B9" s="157">
        <v>13448</v>
      </c>
    </row>
    <row r="10" spans="1:14" ht="6.95" customHeight="1">
      <c r="A10" s="156" t="s">
        <v>133</v>
      </c>
      <c r="B10" s="157">
        <v>10903</v>
      </c>
    </row>
    <row r="11" spans="1:14" ht="6.95" customHeight="1">
      <c r="A11" s="156" t="s">
        <v>126</v>
      </c>
      <c r="B11" s="157">
        <v>10516</v>
      </c>
    </row>
    <row r="12" spans="1:14" ht="6.95" customHeight="1">
      <c r="A12" s="156" t="s">
        <v>115</v>
      </c>
      <c r="B12" s="157">
        <v>8852</v>
      </c>
    </row>
    <row r="13" spans="1:14" ht="9.9499999999999993" customHeight="1">
      <c r="A13" s="156" t="s">
        <v>128</v>
      </c>
      <c r="B13" s="157">
        <v>8015</v>
      </c>
    </row>
    <row r="14" spans="1:14" ht="9.9499999999999993" customHeight="1">
      <c r="A14" s="156" t="s">
        <v>137</v>
      </c>
      <c r="B14" s="157">
        <v>7933</v>
      </c>
    </row>
    <row r="15" spans="1:14" ht="6.95" customHeight="1">
      <c r="A15" s="156" t="s">
        <v>118</v>
      </c>
      <c r="B15" s="157">
        <v>7101</v>
      </c>
    </row>
    <row r="16" spans="1:14" ht="6.95" customHeight="1">
      <c r="A16" s="156" t="s">
        <v>123</v>
      </c>
      <c r="B16" s="157">
        <v>6601</v>
      </c>
    </row>
    <row r="17" spans="1:2" ht="6.95" customHeight="1">
      <c r="A17" s="156" t="s">
        <v>114</v>
      </c>
      <c r="B17" s="157">
        <v>5484</v>
      </c>
    </row>
    <row r="18" spans="1:2" ht="6.95" customHeight="1">
      <c r="A18" s="156" t="s">
        <v>120</v>
      </c>
      <c r="B18" s="157">
        <v>5108</v>
      </c>
    </row>
    <row r="19" spans="1:2" ht="6.95" customHeight="1">
      <c r="A19" s="156" t="s">
        <v>112</v>
      </c>
      <c r="B19" s="157">
        <v>4484</v>
      </c>
    </row>
    <row r="20" spans="1:2" ht="6.95" customHeight="1">
      <c r="A20" s="156" t="s">
        <v>134</v>
      </c>
      <c r="B20" s="157">
        <v>4287</v>
      </c>
    </row>
    <row r="21" spans="1:2" ht="6.95" customHeight="1">
      <c r="A21" s="156" t="s">
        <v>135</v>
      </c>
      <c r="B21" s="157">
        <v>4131</v>
      </c>
    </row>
    <row r="22" spans="1:2" ht="6.95" customHeight="1">
      <c r="A22" s="156" t="s">
        <v>132</v>
      </c>
      <c r="B22" s="157">
        <v>4123</v>
      </c>
    </row>
    <row r="23" spans="1:2" ht="6.95" customHeight="1">
      <c r="A23" s="156" t="s">
        <v>117</v>
      </c>
      <c r="B23" s="157">
        <v>4104</v>
      </c>
    </row>
    <row r="24" spans="1:2" ht="6.95" customHeight="1">
      <c r="A24" s="156" t="s">
        <v>119</v>
      </c>
      <c r="B24" s="157">
        <v>4054</v>
      </c>
    </row>
    <row r="25" spans="1:2" ht="6.95" customHeight="1">
      <c r="A25" s="156" t="s">
        <v>124</v>
      </c>
      <c r="B25" s="157">
        <v>3862</v>
      </c>
    </row>
    <row r="26" spans="1:2" ht="6.95" customHeight="1">
      <c r="A26" s="156" t="s">
        <v>127</v>
      </c>
      <c r="B26" s="157">
        <v>3859</v>
      </c>
    </row>
    <row r="27" spans="1:2" ht="6.95" customHeight="1">
      <c r="A27" s="156" t="s">
        <v>130</v>
      </c>
      <c r="B27" s="157">
        <v>3696</v>
      </c>
    </row>
    <row r="28" spans="1:2" ht="6.95" customHeight="1">
      <c r="A28" s="156" t="s">
        <v>129</v>
      </c>
      <c r="B28" s="157">
        <v>3121</v>
      </c>
    </row>
    <row r="29" spans="1:2" ht="6.95" customHeight="1">
      <c r="A29" s="156" t="s">
        <v>131</v>
      </c>
      <c r="B29" s="157">
        <v>2917</v>
      </c>
    </row>
    <row r="30" spans="1:2" ht="6.95" customHeight="1">
      <c r="A30" s="156" t="s">
        <v>125</v>
      </c>
      <c r="B30" s="157">
        <v>2643</v>
      </c>
    </row>
    <row r="31" spans="1:2" ht="6.95" customHeight="1">
      <c r="A31" s="156" t="s">
        <v>139</v>
      </c>
      <c r="B31" s="157">
        <v>2347</v>
      </c>
    </row>
    <row r="32" spans="1:2" ht="6.95" customHeight="1">
      <c r="A32" s="156" t="s">
        <v>108</v>
      </c>
      <c r="B32" s="157">
        <v>2074</v>
      </c>
    </row>
    <row r="33" spans="1:2" ht="6.95" customHeight="1">
      <c r="A33" s="156" t="s">
        <v>152</v>
      </c>
      <c r="B33" s="157">
        <v>2066</v>
      </c>
    </row>
    <row r="34" spans="1:2" ht="6.95" customHeight="1">
      <c r="A34" s="156" t="s">
        <v>145</v>
      </c>
      <c r="B34" s="157">
        <v>2051</v>
      </c>
    </row>
    <row r="35" spans="1:2" ht="6.95" customHeight="1">
      <c r="A35" s="156" t="s">
        <v>146</v>
      </c>
      <c r="B35" s="157">
        <v>2022</v>
      </c>
    </row>
    <row r="36" spans="1:2" ht="6.95" customHeight="1">
      <c r="A36" s="156" t="s">
        <v>148</v>
      </c>
      <c r="B36" s="157">
        <v>1995</v>
      </c>
    </row>
    <row r="37" spans="1:2" ht="6.95" customHeight="1">
      <c r="A37" s="156" t="s">
        <v>147</v>
      </c>
      <c r="B37" s="157">
        <v>1993</v>
      </c>
    </row>
    <row r="38" spans="1:2" ht="6.95" customHeight="1">
      <c r="A38" s="156" t="s">
        <v>141</v>
      </c>
      <c r="B38" s="157">
        <v>1912</v>
      </c>
    </row>
    <row r="39" spans="1:2" ht="6.95" customHeight="1">
      <c r="A39" s="156" t="s">
        <v>149</v>
      </c>
      <c r="B39" s="157">
        <v>1825</v>
      </c>
    </row>
    <row r="40" spans="1:2" ht="6.95" customHeight="1">
      <c r="A40" s="156" t="s">
        <v>142</v>
      </c>
      <c r="B40" s="157">
        <v>1822</v>
      </c>
    </row>
    <row r="41" spans="1:2" ht="6.95" customHeight="1">
      <c r="A41" s="156" t="s">
        <v>138</v>
      </c>
      <c r="B41" s="157">
        <v>1662</v>
      </c>
    </row>
    <row r="42" spans="1:2" ht="6.95" customHeight="1">
      <c r="A42" s="156" t="s">
        <v>151</v>
      </c>
      <c r="B42" s="157">
        <v>1302</v>
      </c>
    </row>
    <row r="43" spans="1:2" ht="6.95" customHeight="1">
      <c r="A43" s="156" t="s">
        <v>110</v>
      </c>
      <c r="B43" s="157">
        <v>1279</v>
      </c>
    </row>
    <row r="44" spans="1:2" ht="6.95" customHeight="1">
      <c r="A44" s="156" t="s">
        <v>113</v>
      </c>
      <c r="B44" s="157">
        <v>1253</v>
      </c>
    </row>
    <row r="45" spans="1:2" ht="6.95" customHeight="1">
      <c r="A45" s="156" t="s">
        <v>150</v>
      </c>
      <c r="B45" s="157">
        <v>1210</v>
      </c>
    </row>
    <row r="46" spans="1:2" ht="6.95" customHeight="1">
      <c r="A46" s="156" t="s">
        <v>136</v>
      </c>
      <c r="B46" s="157">
        <v>1035</v>
      </c>
    </row>
    <row r="47" spans="1:2" ht="6.95" customHeight="1">
      <c r="A47" s="156" t="s">
        <v>111</v>
      </c>
      <c r="B47" s="157">
        <v>1003</v>
      </c>
    </row>
    <row r="48" spans="1:2" ht="6.95" customHeight="1">
      <c r="A48" s="156" t="s">
        <v>144</v>
      </c>
      <c r="B48" s="155">
        <v>562</v>
      </c>
    </row>
    <row r="49" spans="1:2" ht="6.95" customHeight="1">
      <c r="A49" s="156" t="s">
        <v>140</v>
      </c>
      <c r="B49" s="155">
        <v>540</v>
      </c>
    </row>
    <row r="50" spans="1:2" ht="6.95" customHeight="1">
      <c r="A50" s="156" t="s">
        <v>143</v>
      </c>
      <c r="B50" s="155">
        <v>132</v>
      </c>
    </row>
    <row r="51" spans="1:2" ht="6.95" customHeight="1">
      <c r="A51" s="156" t="s">
        <v>153</v>
      </c>
      <c r="B51" s="155">
        <v>132</v>
      </c>
    </row>
    <row r="52" spans="1:2" ht="6.95" customHeight="1">
      <c r="A52" s="158" t="s">
        <v>104</v>
      </c>
      <c r="B52" s="157"/>
    </row>
    <row r="53" spans="1:2" ht="6.95" customHeight="1">
      <c r="A53" s="156"/>
      <c r="B53" s="121"/>
    </row>
    <row r="54" spans="1:2" ht="6.95" customHeight="1">
      <c r="A54" s="127"/>
    </row>
    <row r="55" spans="1:2" ht="6.95" customHeight="1">
      <c r="A55" s="127"/>
    </row>
    <row r="56" spans="1:2" ht="6.95" customHeight="1">
      <c r="A56" s="156"/>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21" t="s">
        <v>97</v>
      </c>
      <c r="G71" s="621"/>
      <c r="H71" s="622">
        <v>234762</v>
      </c>
      <c r="I71" s="623"/>
    </row>
    <row r="72" spans="1:9">
      <c r="F72" s="621"/>
      <c r="G72" s="621"/>
      <c r="H72" s="623"/>
      <c r="I72" s="623"/>
    </row>
    <row r="74" spans="1:9" ht="12" customHeight="1">
      <c r="A74" s="159" t="s">
        <v>95</v>
      </c>
    </row>
    <row r="75" spans="1:9" ht="12" customHeight="1">
      <c r="A75" s="159" t="s">
        <v>96</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 footer="0.31496062992126"/>
  <pageSetup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01826-232F-4CEF-B42E-32269252B7BA}">
  <dimension ref="A1:AA46"/>
  <sheetViews>
    <sheetView view="pageBreakPreview" topLeftCell="A16" zoomScale="60" zoomScaleNormal="100" workbookViewId="0">
      <selection activeCell="AF26" sqref="AF26"/>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629" t="s">
        <v>160</v>
      </c>
      <c r="B2" s="629"/>
      <c r="C2" s="629"/>
      <c r="D2" s="629"/>
      <c r="E2" s="629"/>
      <c r="F2" s="629"/>
      <c r="G2" s="629"/>
      <c r="H2" s="629"/>
      <c r="I2" s="629"/>
      <c r="J2" s="629"/>
      <c r="K2" s="629"/>
      <c r="L2" s="629"/>
      <c r="M2" s="629"/>
      <c r="N2" s="629"/>
      <c r="O2" s="629"/>
      <c r="P2" s="629"/>
      <c r="Q2" s="629"/>
      <c r="R2" s="629"/>
      <c r="S2" s="629"/>
      <c r="T2" s="629"/>
      <c r="U2" s="629"/>
      <c r="V2" s="629"/>
      <c r="W2" s="629"/>
      <c r="X2" s="629"/>
      <c r="Y2" s="629"/>
      <c r="Z2" s="629"/>
      <c r="AA2" s="629"/>
    </row>
    <row r="3" spans="1:27">
      <c r="A3" s="161"/>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629" t="str">
        <f>UPPER(CONCATENATE("Septiembre 2022 - Septiembre 2023"))</f>
        <v>SEPTIEMBRE 2022 - SEPTIEMBRE 2023</v>
      </c>
      <c r="B5" s="629"/>
      <c r="C5" s="629"/>
      <c r="D5" s="629"/>
      <c r="E5" s="629"/>
      <c r="F5" s="629"/>
      <c r="G5" s="629"/>
      <c r="H5" s="629"/>
      <c r="I5" s="629"/>
      <c r="J5" s="629"/>
      <c r="K5" s="629"/>
      <c r="L5" s="629"/>
      <c r="M5" s="629"/>
      <c r="N5" s="629"/>
      <c r="O5" s="629"/>
      <c r="P5" s="629"/>
      <c r="Q5" s="629"/>
      <c r="R5" s="629"/>
      <c r="S5" s="629"/>
      <c r="T5" s="629"/>
      <c r="U5" s="629"/>
      <c r="V5" s="629"/>
      <c r="W5" s="629"/>
      <c r="X5" s="629"/>
      <c r="Y5" s="629"/>
      <c r="Z5" s="629"/>
      <c r="AA5" s="629"/>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625" t="s">
        <v>63</v>
      </c>
      <c r="B17" s="625" t="s">
        <v>64</v>
      </c>
      <c r="C17" s="628"/>
      <c r="D17" s="625" t="s">
        <v>101</v>
      </c>
      <c r="E17" s="625"/>
      <c r="F17" s="625"/>
      <c r="G17" s="625"/>
      <c r="H17" s="625"/>
      <c r="I17" s="625"/>
      <c r="J17" s="625"/>
      <c r="K17" s="625"/>
      <c r="L17" s="625"/>
      <c r="M17" s="628"/>
      <c r="N17" s="625" t="s">
        <v>102</v>
      </c>
      <c r="O17" s="625"/>
      <c r="P17" s="625"/>
      <c r="Q17" s="625"/>
      <c r="R17" s="625"/>
      <c r="S17" s="625"/>
      <c r="T17" s="625"/>
      <c r="U17" s="625"/>
      <c r="V17" s="625"/>
      <c r="W17" s="628"/>
      <c r="X17" s="625" t="s">
        <v>83</v>
      </c>
      <c r="Y17" s="628"/>
      <c r="Z17" s="625" t="s">
        <v>161</v>
      </c>
      <c r="AA17" s="625"/>
    </row>
    <row r="18" spans="1:27" ht="39.950000000000003" customHeight="1">
      <c r="A18" s="625"/>
      <c r="B18" s="625"/>
      <c r="C18" s="628"/>
      <c r="D18" s="625" t="s">
        <v>157</v>
      </c>
      <c r="E18" s="625" t="s">
        <v>162</v>
      </c>
      <c r="F18" s="625"/>
      <c r="G18" s="625" t="s">
        <v>158</v>
      </c>
      <c r="H18" s="625" t="s">
        <v>162</v>
      </c>
      <c r="I18" s="625"/>
      <c r="J18" s="625" t="s">
        <v>107</v>
      </c>
      <c r="K18" s="625" t="s">
        <v>162</v>
      </c>
      <c r="L18" s="625"/>
      <c r="M18" s="628"/>
      <c r="N18" s="625" t="s">
        <v>157</v>
      </c>
      <c r="O18" s="625" t="s">
        <v>162</v>
      </c>
      <c r="P18" s="625"/>
      <c r="Q18" s="625" t="s">
        <v>158</v>
      </c>
      <c r="R18" s="625" t="s">
        <v>162</v>
      </c>
      <c r="S18" s="625"/>
      <c r="T18" s="625" t="s">
        <v>107</v>
      </c>
      <c r="U18" s="625" t="s">
        <v>162</v>
      </c>
      <c r="V18" s="625"/>
      <c r="W18" s="628"/>
      <c r="X18" s="625"/>
      <c r="Y18" s="628"/>
      <c r="Z18" s="625"/>
      <c r="AA18" s="625"/>
    </row>
    <row r="19" spans="1:27" ht="39.950000000000003" customHeight="1">
      <c r="A19" s="625"/>
      <c r="B19" s="625"/>
      <c r="C19" s="628"/>
      <c r="D19" s="625"/>
      <c r="E19" s="314" t="s">
        <v>163</v>
      </c>
      <c r="F19" s="314" t="s">
        <v>48</v>
      </c>
      <c r="G19" s="625"/>
      <c r="H19" s="314" t="s">
        <v>163</v>
      </c>
      <c r="I19" s="314" t="s">
        <v>48</v>
      </c>
      <c r="J19" s="625"/>
      <c r="K19" s="314" t="s">
        <v>163</v>
      </c>
      <c r="L19" s="314" t="s">
        <v>48</v>
      </c>
      <c r="M19" s="628"/>
      <c r="N19" s="625"/>
      <c r="O19" s="314" t="s">
        <v>163</v>
      </c>
      <c r="P19" s="314" t="s">
        <v>48</v>
      </c>
      <c r="Q19" s="625"/>
      <c r="R19" s="314" t="s">
        <v>163</v>
      </c>
      <c r="S19" s="314" t="s">
        <v>48</v>
      </c>
      <c r="T19" s="625"/>
      <c r="U19" s="314" t="s">
        <v>163</v>
      </c>
      <c r="V19" s="314" t="s">
        <v>48</v>
      </c>
      <c r="W19" s="628"/>
      <c r="X19" s="625"/>
      <c r="Y19" s="628"/>
      <c r="Z19" s="314" t="s">
        <v>163</v>
      </c>
      <c r="AA19" s="314" t="s">
        <v>48</v>
      </c>
    </row>
    <row r="20" spans="1:27" ht="8.1"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row>
    <row r="21" spans="1:27" ht="39.950000000000003" customHeight="1">
      <c r="A21" s="626">
        <v>2022</v>
      </c>
      <c r="B21" s="163" t="s">
        <v>164</v>
      </c>
      <c r="C21" s="136"/>
      <c r="D21" s="164">
        <v>79927</v>
      </c>
      <c r="E21" s="165">
        <v>-182</v>
      </c>
      <c r="F21" s="165">
        <v>-0.23</v>
      </c>
      <c r="G21" s="164">
        <v>120033</v>
      </c>
      <c r="H21" s="165">
        <v>279</v>
      </c>
      <c r="I21" s="165">
        <v>0.23</v>
      </c>
      <c r="J21" s="164">
        <v>199960</v>
      </c>
      <c r="K21" s="165">
        <v>97</v>
      </c>
      <c r="L21" s="165">
        <v>0.05</v>
      </c>
      <c r="M21" s="136"/>
      <c r="N21" s="164">
        <v>13009</v>
      </c>
      <c r="O21" s="165">
        <v>-193</v>
      </c>
      <c r="P21" s="165">
        <v>-1.46</v>
      </c>
      <c r="Q21" s="164">
        <v>16654</v>
      </c>
      <c r="R21" s="165">
        <v>98</v>
      </c>
      <c r="S21" s="165">
        <v>0.59</v>
      </c>
      <c r="T21" s="164">
        <v>29663</v>
      </c>
      <c r="U21" s="165">
        <v>-95</v>
      </c>
      <c r="V21" s="165">
        <v>-0.32</v>
      </c>
      <c r="W21" s="136"/>
      <c r="X21" s="166">
        <v>229623</v>
      </c>
      <c r="Y21" s="136"/>
      <c r="Z21" s="165">
        <v>2</v>
      </c>
      <c r="AA21" s="315">
        <v>0</v>
      </c>
    </row>
    <row r="22" spans="1:27" ht="39.950000000000003" customHeight="1">
      <c r="A22" s="626"/>
      <c r="B22" s="163" t="s">
        <v>165</v>
      </c>
      <c r="C22" s="136"/>
      <c r="D22" s="164">
        <v>79735</v>
      </c>
      <c r="E22" s="165">
        <v>-192</v>
      </c>
      <c r="F22" s="165">
        <v>-0.24</v>
      </c>
      <c r="G22" s="164">
        <v>120487</v>
      </c>
      <c r="H22" s="165">
        <v>454</v>
      </c>
      <c r="I22" s="165">
        <v>0.38</v>
      </c>
      <c r="J22" s="164">
        <v>200222</v>
      </c>
      <c r="K22" s="165">
        <v>262</v>
      </c>
      <c r="L22" s="165">
        <v>0.13</v>
      </c>
      <c r="M22" s="136"/>
      <c r="N22" s="164">
        <v>13374</v>
      </c>
      <c r="O22" s="165">
        <v>365</v>
      </c>
      <c r="P22" s="165">
        <v>2.81</v>
      </c>
      <c r="Q22" s="164">
        <v>16369</v>
      </c>
      <c r="R22" s="165">
        <v>-285</v>
      </c>
      <c r="S22" s="165">
        <v>-1.71</v>
      </c>
      <c r="T22" s="164">
        <v>29743</v>
      </c>
      <c r="U22" s="165">
        <v>80</v>
      </c>
      <c r="V22" s="165">
        <v>0.27</v>
      </c>
      <c r="W22" s="136"/>
      <c r="X22" s="166">
        <v>229965</v>
      </c>
      <c r="Y22" s="136"/>
      <c r="Z22" s="165">
        <v>342</v>
      </c>
      <c r="AA22" s="165">
        <v>0.15</v>
      </c>
    </row>
    <row r="23" spans="1:27" ht="39.950000000000003" customHeight="1">
      <c r="A23" s="626"/>
      <c r="B23" s="163" t="s">
        <v>166</v>
      </c>
      <c r="C23" s="136"/>
      <c r="D23" s="164">
        <v>79586</v>
      </c>
      <c r="E23" s="165">
        <v>-149</v>
      </c>
      <c r="F23" s="165">
        <v>-0.19</v>
      </c>
      <c r="G23" s="164">
        <v>120875</v>
      </c>
      <c r="H23" s="165">
        <v>388</v>
      </c>
      <c r="I23" s="165">
        <v>0.32</v>
      </c>
      <c r="J23" s="164">
        <v>200461</v>
      </c>
      <c r="K23" s="165">
        <v>239</v>
      </c>
      <c r="L23" s="165">
        <v>0.12</v>
      </c>
      <c r="M23" s="136"/>
      <c r="N23" s="164">
        <v>13306</v>
      </c>
      <c r="O23" s="165">
        <v>-68</v>
      </c>
      <c r="P23" s="165">
        <v>-0.51</v>
      </c>
      <c r="Q23" s="164">
        <v>16233</v>
      </c>
      <c r="R23" s="165">
        <v>-136</v>
      </c>
      <c r="S23" s="165">
        <v>-0.83</v>
      </c>
      <c r="T23" s="164">
        <v>29539</v>
      </c>
      <c r="U23" s="165">
        <v>-204</v>
      </c>
      <c r="V23" s="165">
        <v>-0.69</v>
      </c>
      <c r="W23" s="136"/>
      <c r="X23" s="166">
        <v>230000</v>
      </c>
      <c r="Y23" s="136"/>
      <c r="Z23" s="165">
        <v>35</v>
      </c>
      <c r="AA23" s="165">
        <v>0.02</v>
      </c>
    </row>
    <row r="24" spans="1:27" ht="39.950000000000003" customHeight="1">
      <c r="A24" s="626"/>
      <c r="B24" s="163" t="s">
        <v>167</v>
      </c>
      <c r="C24" s="136"/>
      <c r="D24" s="164">
        <v>78558</v>
      </c>
      <c r="E24" s="166">
        <v>-1028</v>
      </c>
      <c r="F24" s="165">
        <v>-1.29</v>
      </c>
      <c r="G24" s="164">
        <v>120451</v>
      </c>
      <c r="H24" s="165">
        <v>-424</v>
      </c>
      <c r="I24" s="165">
        <v>-0.35</v>
      </c>
      <c r="J24" s="164">
        <v>199009</v>
      </c>
      <c r="K24" s="166">
        <v>-1452</v>
      </c>
      <c r="L24" s="165">
        <v>-0.72</v>
      </c>
      <c r="M24" s="136"/>
      <c r="N24" s="164">
        <v>13263</v>
      </c>
      <c r="O24" s="165">
        <v>-43</v>
      </c>
      <c r="P24" s="165">
        <v>-0.32</v>
      </c>
      <c r="Q24" s="164">
        <v>16258</v>
      </c>
      <c r="R24" s="165">
        <v>25</v>
      </c>
      <c r="S24" s="165">
        <v>0.15</v>
      </c>
      <c r="T24" s="164">
        <v>29521</v>
      </c>
      <c r="U24" s="165">
        <v>-18</v>
      </c>
      <c r="V24" s="165">
        <v>-0.06</v>
      </c>
      <c r="W24" s="136"/>
      <c r="X24" s="166">
        <v>228530</v>
      </c>
      <c r="Y24" s="136"/>
      <c r="Z24" s="166">
        <v>-1470</v>
      </c>
      <c r="AA24" s="165">
        <v>-0.64</v>
      </c>
    </row>
    <row r="25" spans="1:27" ht="39.950000000000003" customHeight="1">
      <c r="A25" s="626">
        <v>2023</v>
      </c>
      <c r="B25" s="163" t="s">
        <v>168</v>
      </c>
      <c r="C25" s="136"/>
      <c r="D25" s="164">
        <v>79368</v>
      </c>
      <c r="E25" s="165">
        <v>810</v>
      </c>
      <c r="F25" s="165">
        <v>1.03</v>
      </c>
      <c r="G25" s="164">
        <v>121016</v>
      </c>
      <c r="H25" s="165">
        <v>565</v>
      </c>
      <c r="I25" s="165">
        <v>0.47</v>
      </c>
      <c r="J25" s="164">
        <v>200384</v>
      </c>
      <c r="K25" s="166">
        <v>1375</v>
      </c>
      <c r="L25" s="165">
        <v>0.69</v>
      </c>
      <c r="M25" s="136"/>
      <c r="N25" s="164">
        <v>13247</v>
      </c>
      <c r="O25" s="165">
        <v>-16</v>
      </c>
      <c r="P25" s="165">
        <v>-0.12</v>
      </c>
      <c r="Q25" s="164">
        <v>16420</v>
      </c>
      <c r="R25" s="165">
        <v>162</v>
      </c>
      <c r="S25" s="165">
        <v>1</v>
      </c>
      <c r="T25" s="164">
        <v>29667</v>
      </c>
      <c r="U25" s="165">
        <v>146</v>
      </c>
      <c r="V25" s="165">
        <v>0.49</v>
      </c>
      <c r="W25" s="136"/>
      <c r="X25" s="166">
        <v>230051</v>
      </c>
      <c r="Y25" s="136"/>
      <c r="Z25" s="166">
        <v>1521</v>
      </c>
      <c r="AA25" s="165">
        <v>0.67</v>
      </c>
    </row>
    <row r="26" spans="1:27" ht="39.950000000000003" customHeight="1">
      <c r="A26" s="626"/>
      <c r="B26" s="163" t="s">
        <v>169</v>
      </c>
      <c r="C26" s="136"/>
      <c r="D26" s="164">
        <v>79624</v>
      </c>
      <c r="E26" s="165">
        <v>256</v>
      </c>
      <c r="F26" s="165">
        <v>0.32</v>
      </c>
      <c r="G26" s="164">
        <v>121347</v>
      </c>
      <c r="H26" s="165">
        <v>331</v>
      </c>
      <c r="I26" s="165">
        <v>0.27</v>
      </c>
      <c r="J26" s="164">
        <v>200971</v>
      </c>
      <c r="K26" s="165">
        <v>587</v>
      </c>
      <c r="L26" s="165">
        <v>0.28999999999999998</v>
      </c>
      <c r="M26" s="136"/>
      <c r="N26" s="164">
        <v>13221</v>
      </c>
      <c r="O26" s="165">
        <v>-26</v>
      </c>
      <c r="P26" s="315">
        <v>-0.2</v>
      </c>
      <c r="Q26" s="164">
        <v>16538</v>
      </c>
      <c r="R26" s="165">
        <v>118</v>
      </c>
      <c r="S26" s="165">
        <v>0.72</v>
      </c>
      <c r="T26" s="164">
        <v>29759</v>
      </c>
      <c r="U26" s="165">
        <v>92</v>
      </c>
      <c r="V26" s="165">
        <v>0.31</v>
      </c>
      <c r="W26" s="136"/>
      <c r="X26" s="166">
        <v>230730</v>
      </c>
      <c r="Y26" s="136"/>
      <c r="Z26" s="165">
        <v>679</v>
      </c>
      <c r="AA26" s="315">
        <v>0.3</v>
      </c>
    </row>
    <row r="27" spans="1:27" ht="39.950000000000003" customHeight="1">
      <c r="A27" s="626"/>
      <c r="B27" s="163" t="s">
        <v>170</v>
      </c>
      <c r="C27" s="136"/>
      <c r="D27" s="164">
        <v>79564</v>
      </c>
      <c r="E27" s="165">
        <v>-60</v>
      </c>
      <c r="F27" s="165">
        <v>-0.08</v>
      </c>
      <c r="G27" s="164">
        <v>121690</v>
      </c>
      <c r="H27" s="165">
        <v>343</v>
      </c>
      <c r="I27" s="165">
        <v>0.28000000000000003</v>
      </c>
      <c r="J27" s="164">
        <v>201254</v>
      </c>
      <c r="K27" s="165">
        <v>283</v>
      </c>
      <c r="L27" s="165">
        <v>0.14000000000000001</v>
      </c>
      <c r="M27" s="136"/>
      <c r="N27" s="164">
        <v>13262</v>
      </c>
      <c r="O27" s="165">
        <v>41</v>
      </c>
      <c r="P27" s="165">
        <v>0.31</v>
      </c>
      <c r="Q27" s="164">
        <v>16584</v>
      </c>
      <c r="R27" s="165">
        <v>46</v>
      </c>
      <c r="S27" s="165">
        <v>0.28000000000000003</v>
      </c>
      <c r="T27" s="164">
        <v>29846</v>
      </c>
      <c r="U27" s="165">
        <v>87</v>
      </c>
      <c r="V27" s="165">
        <v>0.28999999999999998</v>
      </c>
      <c r="W27" s="136"/>
      <c r="X27" s="166">
        <v>231100</v>
      </c>
      <c r="Y27" s="136"/>
      <c r="Z27" s="165">
        <v>370</v>
      </c>
      <c r="AA27" s="165">
        <v>0.16</v>
      </c>
    </row>
    <row r="28" spans="1:27" ht="39.950000000000003" customHeight="1">
      <c r="A28" s="626"/>
      <c r="B28" s="163" t="s">
        <v>171</v>
      </c>
      <c r="C28" s="136"/>
      <c r="D28" s="164">
        <v>80352</v>
      </c>
      <c r="E28" s="165">
        <v>788</v>
      </c>
      <c r="F28" s="165">
        <v>0.99</v>
      </c>
      <c r="G28" s="164">
        <v>121589</v>
      </c>
      <c r="H28" s="165">
        <v>-101</v>
      </c>
      <c r="I28" s="165">
        <v>-0.08</v>
      </c>
      <c r="J28" s="164">
        <v>201941</v>
      </c>
      <c r="K28" s="165">
        <v>687</v>
      </c>
      <c r="L28" s="165">
        <v>0.34</v>
      </c>
      <c r="M28" s="136"/>
      <c r="N28" s="164">
        <v>13219</v>
      </c>
      <c r="O28" s="165">
        <v>-43</v>
      </c>
      <c r="P28" s="165">
        <v>-0.32</v>
      </c>
      <c r="Q28" s="164">
        <v>16747</v>
      </c>
      <c r="R28" s="165">
        <v>163</v>
      </c>
      <c r="S28" s="165">
        <v>0.98</v>
      </c>
      <c r="T28" s="164">
        <v>29966</v>
      </c>
      <c r="U28" s="165">
        <v>120</v>
      </c>
      <c r="V28" s="315">
        <v>0.4</v>
      </c>
      <c r="W28" s="136"/>
      <c r="X28" s="166">
        <v>231907</v>
      </c>
      <c r="Y28" s="136"/>
      <c r="Z28" s="165">
        <v>807</v>
      </c>
      <c r="AA28" s="165">
        <v>0.35</v>
      </c>
    </row>
    <row r="29" spans="1:27" ht="39.950000000000003" customHeight="1">
      <c r="A29" s="626"/>
      <c r="B29" s="163" t="s">
        <v>172</v>
      </c>
      <c r="C29" s="136"/>
      <c r="D29" s="164">
        <v>80219</v>
      </c>
      <c r="E29" s="165">
        <v>-133</v>
      </c>
      <c r="F29" s="165">
        <v>-0.17</v>
      </c>
      <c r="G29" s="164">
        <v>121946</v>
      </c>
      <c r="H29" s="165">
        <v>357</v>
      </c>
      <c r="I29" s="165">
        <v>0.28999999999999998</v>
      </c>
      <c r="J29" s="164">
        <v>202165</v>
      </c>
      <c r="K29" s="165">
        <v>224</v>
      </c>
      <c r="L29" s="165">
        <v>0.11</v>
      </c>
      <c r="M29" s="136"/>
      <c r="N29" s="164">
        <v>13265</v>
      </c>
      <c r="O29" s="165">
        <v>46</v>
      </c>
      <c r="P29" s="165">
        <v>0.35</v>
      </c>
      <c r="Q29" s="164">
        <v>16800</v>
      </c>
      <c r="R29" s="165">
        <v>53</v>
      </c>
      <c r="S29" s="165">
        <v>0.32</v>
      </c>
      <c r="T29" s="164">
        <v>30065</v>
      </c>
      <c r="U29" s="165">
        <v>99</v>
      </c>
      <c r="V29" s="165">
        <v>0.33</v>
      </c>
      <c r="W29" s="136"/>
      <c r="X29" s="166">
        <v>232230</v>
      </c>
      <c r="Y29" s="136"/>
      <c r="Z29" s="165">
        <v>323</v>
      </c>
      <c r="AA29" s="165">
        <v>0.14000000000000001</v>
      </c>
    </row>
    <row r="30" spans="1:27" ht="39.950000000000003" customHeight="1">
      <c r="A30" s="626"/>
      <c r="B30" s="163" t="s">
        <v>173</v>
      </c>
      <c r="C30" s="136"/>
      <c r="D30" s="164">
        <v>80120</v>
      </c>
      <c r="E30" s="165">
        <v>-99</v>
      </c>
      <c r="F30" s="165">
        <v>-0.12</v>
      </c>
      <c r="G30" s="164">
        <v>122437</v>
      </c>
      <c r="H30" s="165">
        <v>491</v>
      </c>
      <c r="I30" s="315">
        <v>0.4</v>
      </c>
      <c r="J30" s="164">
        <v>202557</v>
      </c>
      <c r="K30" s="165">
        <v>392</v>
      </c>
      <c r="L30" s="165">
        <v>0.19</v>
      </c>
      <c r="M30" s="136"/>
      <c r="N30" s="164">
        <v>13378</v>
      </c>
      <c r="O30" s="165">
        <v>113</v>
      </c>
      <c r="P30" s="165">
        <v>0.85</v>
      </c>
      <c r="Q30" s="164">
        <v>16872</v>
      </c>
      <c r="R30" s="165">
        <v>72</v>
      </c>
      <c r="S30" s="165">
        <v>0.43</v>
      </c>
      <c r="T30" s="164">
        <v>30250</v>
      </c>
      <c r="U30" s="165">
        <v>185</v>
      </c>
      <c r="V30" s="165">
        <v>0.62</v>
      </c>
      <c r="W30" s="136"/>
      <c r="X30" s="166">
        <v>232807</v>
      </c>
      <c r="Y30" s="136"/>
      <c r="Z30" s="165">
        <v>577</v>
      </c>
      <c r="AA30" s="165">
        <v>0.25</v>
      </c>
    </row>
    <row r="31" spans="1:27" ht="39.950000000000003" customHeight="1">
      <c r="A31" s="626"/>
      <c r="B31" s="163" t="s">
        <v>174</v>
      </c>
      <c r="C31" s="136"/>
      <c r="D31" s="164">
        <v>80494</v>
      </c>
      <c r="E31" s="165">
        <v>374</v>
      </c>
      <c r="F31" s="165">
        <v>0.47</v>
      </c>
      <c r="G31" s="164">
        <v>123170</v>
      </c>
      <c r="H31" s="165">
        <v>733</v>
      </c>
      <c r="I31" s="315">
        <v>0.6</v>
      </c>
      <c r="J31" s="164">
        <v>203664</v>
      </c>
      <c r="K31" s="166">
        <v>1107</v>
      </c>
      <c r="L31" s="165">
        <v>0.55000000000000004</v>
      </c>
      <c r="M31" s="136"/>
      <c r="N31" s="164">
        <v>13434</v>
      </c>
      <c r="O31" s="165">
        <v>56</v>
      </c>
      <c r="P31" s="165">
        <v>0.42</v>
      </c>
      <c r="Q31" s="164">
        <v>16969</v>
      </c>
      <c r="R31" s="165">
        <v>97</v>
      </c>
      <c r="S31" s="165">
        <v>0.56999999999999995</v>
      </c>
      <c r="T31" s="164">
        <v>30403</v>
      </c>
      <c r="U31" s="165">
        <v>153</v>
      </c>
      <c r="V31" s="165">
        <v>0.51</v>
      </c>
      <c r="W31" s="136"/>
      <c r="X31" s="166">
        <v>234067</v>
      </c>
      <c r="Y31" s="136"/>
      <c r="Z31" s="166">
        <v>1260</v>
      </c>
      <c r="AA31" s="165">
        <v>0.54</v>
      </c>
    </row>
    <row r="32" spans="1:27" ht="39.950000000000003" customHeight="1">
      <c r="A32" s="626"/>
      <c r="B32" s="163" t="s">
        <v>175</v>
      </c>
      <c r="C32" s="136"/>
      <c r="D32" s="164">
        <v>79376</v>
      </c>
      <c r="E32" s="166">
        <v>-1118</v>
      </c>
      <c r="F32" s="165">
        <v>-1.39</v>
      </c>
      <c r="G32" s="164">
        <v>124667</v>
      </c>
      <c r="H32" s="166">
        <v>1497</v>
      </c>
      <c r="I32" s="165">
        <v>1.22</v>
      </c>
      <c r="J32" s="164">
        <v>204043</v>
      </c>
      <c r="K32" s="165">
        <v>379</v>
      </c>
      <c r="L32" s="165">
        <v>0.19</v>
      </c>
      <c r="M32" s="136"/>
      <c r="N32" s="164">
        <v>13444</v>
      </c>
      <c r="O32" s="165">
        <v>10</v>
      </c>
      <c r="P32" s="165">
        <v>7.0000000000000007E-2</v>
      </c>
      <c r="Q32" s="164">
        <v>17074</v>
      </c>
      <c r="R32" s="165">
        <v>105</v>
      </c>
      <c r="S32" s="165">
        <v>0.62</v>
      </c>
      <c r="T32" s="164">
        <v>30518</v>
      </c>
      <c r="U32" s="165">
        <v>115</v>
      </c>
      <c r="V32" s="165">
        <v>0.38</v>
      </c>
      <c r="W32" s="136"/>
      <c r="X32" s="166">
        <v>234561</v>
      </c>
      <c r="Y32" s="136"/>
      <c r="Z32" s="165">
        <v>494</v>
      </c>
      <c r="AA32" s="165">
        <v>0.21</v>
      </c>
    </row>
    <row r="33" spans="1:27" ht="39.950000000000003" customHeight="1">
      <c r="A33" s="626"/>
      <c r="B33" s="163" t="s">
        <v>164</v>
      </c>
      <c r="C33" s="136"/>
      <c r="D33" s="164">
        <v>78253</v>
      </c>
      <c r="E33" s="166">
        <v>-1123</v>
      </c>
      <c r="F33" s="165">
        <v>-1.41</v>
      </c>
      <c r="G33" s="164">
        <v>126132</v>
      </c>
      <c r="H33" s="166">
        <v>1465</v>
      </c>
      <c r="I33" s="165">
        <v>1.18</v>
      </c>
      <c r="J33" s="164">
        <v>204385</v>
      </c>
      <c r="K33" s="165">
        <v>342</v>
      </c>
      <c r="L33" s="165">
        <v>0.17</v>
      </c>
      <c r="M33" s="136"/>
      <c r="N33" s="164">
        <v>13261</v>
      </c>
      <c r="O33" s="165">
        <v>-183</v>
      </c>
      <c r="P33" s="165">
        <v>-1.36</v>
      </c>
      <c r="Q33" s="164">
        <v>17116</v>
      </c>
      <c r="R33" s="165">
        <v>42</v>
      </c>
      <c r="S33" s="165">
        <v>0.25</v>
      </c>
      <c r="T33" s="164">
        <v>30377</v>
      </c>
      <c r="U33" s="165">
        <v>-141</v>
      </c>
      <c r="V33" s="165">
        <v>-0.46</v>
      </c>
      <c r="W33" s="136"/>
      <c r="X33" s="166">
        <v>234762</v>
      </c>
      <c r="Y33" s="136"/>
      <c r="Z33" s="165">
        <v>201</v>
      </c>
      <c r="AA33" s="165">
        <v>0.09</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627" t="s">
        <v>176</v>
      </c>
      <c r="B35" s="627"/>
      <c r="C35" s="627"/>
      <c r="D35" s="627"/>
      <c r="E35" s="168">
        <v>-1674</v>
      </c>
      <c r="F35" s="169">
        <v>-2.09</v>
      </c>
      <c r="G35" s="136"/>
      <c r="H35" s="168">
        <v>6099</v>
      </c>
      <c r="I35" s="169">
        <v>5.08</v>
      </c>
      <c r="J35" s="136"/>
      <c r="K35" s="168">
        <v>4425</v>
      </c>
      <c r="L35" s="169">
        <v>2.21</v>
      </c>
      <c r="M35" s="136"/>
      <c r="N35" s="136"/>
      <c r="O35" s="169">
        <v>252</v>
      </c>
      <c r="P35" s="169">
        <v>1.94</v>
      </c>
      <c r="Q35" s="136"/>
      <c r="R35" s="169">
        <v>462</v>
      </c>
      <c r="S35" s="169">
        <v>2.77</v>
      </c>
      <c r="T35" s="136"/>
      <c r="U35" s="169">
        <v>714</v>
      </c>
      <c r="V35" s="169">
        <v>2.41</v>
      </c>
      <c r="W35" s="136"/>
      <c r="X35" s="136"/>
      <c r="Y35" s="136"/>
      <c r="Z35" s="168">
        <v>5139</v>
      </c>
      <c r="AA35" s="169">
        <v>2.2400000000000002</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67" t="s">
        <v>95</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67" t="s">
        <v>96</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T18:T19"/>
    <mergeCell ref="U18:V18"/>
    <mergeCell ref="A21:A24"/>
    <mergeCell ref="A25:A33"/>
    <mergeCell ref="A35:D35"/>
    <mergeCell ref="M17:M19"/>
    <mergeCell ref="N17:V17"/>
    <mergeCell ref="N18:N19"/>
    <mergeCell ref="O18:P18"/>
    <mergeCell ref="Q18:Q19"/>
    <mergeCell ref="R18:S18"/>
  </mergeCells>
  <printOptions horizontalCentered="1"/>
  <pageMargins left="0.23622047244094502" right="0.23622047244094502" top="0.74803149606299202" bottom="0.35433070866141703" header="0" footer="0.31496062992126"/>
  <pageSetup scale="42"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(CEFEREPSI)</vt:lpstr>
      <vt:lpstr>PPPAMGEEF_TAB_PAG_42</vt:lpstr>
      <vt:lpstr>PAG_43_PPPAMGE_GRA</vt:lpstr>
      <vt:lpstr>PAG_44_PPGEFSJS_TAB</vt:lpstr>
      <vt:lpstr>PAG_45_NIVEL_ESCOL</vt:lpstr>
      <vt:lpstr>PAG_46_ESCOL_SIT_JUR</vt:lpstr>
      <vt:lpstr>PAG_47_ESCOL_SITJURFS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PAG_43_PPPAMGE_GRA!Área_de_impresión</vt:lpstr>
      <vt:lpstr>PAG_44_PPGEFSJS_TAB!Área_de_impresión</vt:lpstr>
      <vt:lpstr>PAG_45_NIVEL_ESCOL!Área_de_impresión</vt:lpstr>
      <vt:lpstr>PAG_46_ESCOL_SIT_JUR!Área_de_impresión</vt:lpstr>
      <vt:lpstr>PAG_47_ESCOL_SITJURFS!Área_de_impresión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(CEFEREPSI)'!Área_de_impresión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PPPAMGEEF_TAB_PAG_42!Área_de_impresión</vt:lpstr>
      <vt:lpstr>'Pág-12-Grá-DCP'!pag_10.php?mes__Septiembre__anio__2023__origen__excel</vt:lpstr>
      <vt:lpstr>PAG_44_PPGEFSJS_TAB!Pag_10_excel.php?mes_Septiembre_anio_2023_origen_excel</vt:lpstr>
      <vt:lpstr>'Pág-13-Tab-NC'!pag_11.php?mes__Septiembre__anio__2023__origen__excel</vt:lpstr>
      <vt:lpstr>'Pág-14-Grá-SP'!pag_12.php?mes__Septiembre__anio__2023__origen__excel</vt:lpstr>
      <vt:lpstr>'Pág-16-26-Tab-CSP'!pag_14_29.php?mes__Septiembre__anio__2023__origen__excel</vt:lpstr>
      <vt:lpstr>'Pág-27-Grá-CF'!pag_30.php?mes__Septiembre__anio__2023__origen__excel</vt:lpstr>
      <vt:lpstr>'Pág-28-Tab-CF (1)'!pag_31_33.php?mes__Septiembre__anio__2023__id_centro_197</vt:lpstr>
      <vt:lpstr>'Pág-41-Tab-CF (CEFEREPSI)'!pag_31_33.php?mes__Septiembre__anio__2023__id_centro_229</vt:lpstr>
      <vt:lpstr>'Pág-29-Tab-CF (4)'!pag_31_33.php?mes__Septiembre__anio__2023__id_centro_251</vt:lpstr>
      <vt:lpstr>'Pág-30-Tab-CF (5)'!pag_31_33.php?mes__Septiembre__anio__2023__id_centro_407</vt:lpstr>
      <vt:lpstr>'Pág-31-Tab-CF (7)'!pag_31_33.php?mes__Septiembre__anio__2023__id_centro_430</vt:lpstr>
      <vt:lpstr>'Pág-32-Tab-CF (8)'!pag_31_33.php?mes__Septiembre__anio__2023__id_centro_437</vt:lpstr>
      <vt:lpstr>'Pág-33-Tab-CF (11)'!pag_31_33.php?mes__Septiembre__anio__2023__id_centro_445</vt:lpstr>
      <vt:lpstr>'Pág-34-Tab-CF (12)'!pag_31_33.php?mes__Septiembre__anio__2023__id_centro_446</vt:lpstr>
      <vt:lpstr>'Pág-35-Tab-CF (13)'!pag_31_33.php?mes__Septiembre__anio__2023__id_centro_470</vt:lpstr>
      <vt:lpstr>'Pág-36-Tab-CF (14)'!pag_31_33.php?mes__Septiembre__anio__2023__id_centro_474</vt:lpstr>
      <vt:lpstr>'Pág-37-Tab-CF (15)'!pag_31_33.php?mes__Septiembre__anio__2023__id_centro_653</vt:lpstr>
      <vt:lpstr>'Pág-38-Tab-CF (16)'!pag_31_33.php?mes__Septiembre__anio__2023__id_centro_654</vt:lpstr>
      <vt:lpstr>'Pág-39-Tab-CF (17)'!pag_31_33.php?mes__Septiembre__anio__2023__id_centro_655</vt:lpstr>
      <vt:lpstr>'Pág-40-Tab-CF (18)'!pag_31_33.php?mes__Septiembre__anio__2023__id_centro_660</vt:lpstr>
      <vt:lpstr>'Pág-49-Tab-BLA'!pag_37.php?mes__Septiembre__anio__2023__origen__excel</vt:lpstr>
      <vt:lpstr>'Pág-50-Grá-BLA'!pag_38.php?mes__Septiembre__anio__2023__origen__excel</vt:lpstr>
      <vt:lpstr>'Pág-51-Tab-PLV'!pag_39.php?mes__Septiembre__anio__2023__origen__excel</vt:lpstr>
      <vt:lpstr>'Pág-4-Grá-PP-F'!pag_4.php?mes__Septiembre__anio__2023__origen__excel</vt:lpstr>
      <vt:lpstr>PAG_46_ESCOL_SIT_JUR!Pag_4_excel.php?mes_Abril_anio_2022_origen_excel</vt:lpstr>
      <vt:lpstr>'Pág-52-Grá-PLV'!pag_40.php?mes__Septiembre__anio__2023__origen__excel</vt:lpstr>
      <vt:lpstr>'Pág-53-Tab-RAPLV'!pag_41.php?mes__Septiembre__anio__2023__origen__excel</vt:lpstr>
      <vt:lpstr>'Pág-54-Grá-RAPLV'!pag_42.php?mes__Septiembre__anio__2023__origen__excel</vt:lpstr>
      <vt:lpstr>'Pág-55-Tab-IP(1)'!pag_43_1_ic.php?mes__Septiembre__anio__2023__origen__excel</vt:lpstr>
      <vt:lpstr>'Pág-56-Tab-IP(2)'!pag_43_2_ic.php?mes__Septiembre__anio__2023__origen__excel</vt:lpstr>
      <vt:lpstr>'Pág-57-Tab-NII'!pag_44_ic.php?mes__Septiembre__anio__2023__origen__excel</vt:lpstr>
      <vt:lpstr>'Pág-58-Grá-NII'!pag_45_ic.php?mes__Septiembre__anio__2023__origen__excel</vt:lpstr>
      <vt:lpstr>'Pág-59-Grá-NIII'!pag_46_ic.php?mes__Septiembre__anio__2023__origen__excel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'Pág-7-Tab-PP-EF'!pag_5.php?mes__Septiembre__anio__2023__origen__excel</vt:lpstr>
      <vt:lpstr>'Pág-8-Grá-PP'!pag_6.php?mes__Septiembre__anio__2023__origen__excel</vt:lpstr>
      <vt:lpstr>'Pág-9-Tab-CPP'!pag_7.php?mes__Septiembre__anio__2023__origen__excel</vt:lpstr>
      <vt:lpstr>'Pág-10-Grá-CPP'!pag_8.php?mes__Septiembre__anio__2023__origen__excel</vt:lpstr>
      <vt:lpstr>'Pág-11-Grá-CPP'!pag_9.php?mes__Septiembre__anio__2023__origen__excel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JUANA OSIO DELGADILLO</cp:lastModifiedBy>
  <cp:lastPrinted>2024-01-17T18:01:57Z</cp:lastPrinted>
  <dcterms:created xsi:type="dcterms:W3CDTF">1998-12-11T01:52:35Z</dcterms:created>
  <dcterms:modified xsi:type="dcterms:W3CDTF">2024-01-17T18:04:48Z</dcterms:modified>
</cp:coreProperties>
</file>